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90" yWindow="225" windowWidth="9390" windowHeight="11025" tabRatio="599" activeTab="9"/>
  </bookViews>
  <sheets>
    <sheet name="PG" sheetId="17" r:id="rId1"/>
    <sheet name="SOMMAIRE FINANCES PUBLIQUES" sheetId="26" r:id="rId2"/>
    <sheet name="1" sheetId="16" r:id="rId3"/>
    <sheet name="2" sheetId="1" r:id="rId4"/>
    <sheet name="3" sheetId="3" r:id="rId5"/>
    <sheet name="4" sheetId="25" r:id="rId6"/>
    <sheet name="5" sheetId="7" r:id="rId7"/>
    <sheet name="6" sheetId="9" r:id="rId8"/>
    <sheet name="7" sheetId="24" r:id="rId9"/>
    <sheet name="8" sheetId="22" r:id="rId10"/>
  </sheets>
  <externalReferences>
    <externalReference r:id="rId11"/>
  </externalReferences>
  <definedNames>
    <definedName name="_xlnm._FilterDatabase" localSheetId="7" hidden="1">'6'!$E$10:$E$45</definedName>
    <definedName name="_Key1" localSheetId="5" hidden="1">#REF!</definedName>
    <definedName name="_Key1" localSheetId="8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7" hidden="1">1</definedName>
    <definedName name="_Regression_Int" hidden="1">1</definedName>
    <definedName name="_Sort" localSheetId="8" hidden="1">#REF!</definedName>
    <definedName name="_Sort" hidden="1">#REF!</definedName>
    <definedName name="aq" localSheetId="8">#REF!</definedName>
    <definedName name="aq">#REF!</definedName>
    <definedName name="COMM1" localSheetId="8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>'[1]1'!#REF!</definedName>
    <definedName name="COMM8">'[1]1'!$A$1259</definedName>
    <definedName name="COMM9">'[1]1'!#REF!</definedName>
    <definedName name="Print_Area_MI" localSheetId="8">#REF!</definedName>
    <definedName name="Print_Area_MI">#REF!</definedName>
    <definedName name="rac" localSheetId="8">#REF!</definedName>
    <definedName name="rac">#REF!</definedName>
    <definedName name="_xlnm.Print_Area" localSheetId="2">'1'!$A$1:$D$56</definedName>
    <definedName name="_xlnm.Print_Area" localSheetId="3">'2'!$A$1:$E$62</definedName>
    <definedName name="_xlnm.Print_Area" localSheetId="4">'3'!$A$1:$E$57</definedName>
    <definedName name="_xlnm.Print_Area" localSheetId="5">'4'!$A$1:$D$59</definedName>
    <definedName name="_xlnm.Print_Area" localSheetId="8">'7'!$A$1:$D$50</definedName>
    <definedName name="_xlnm.Print_Area" localSheetId="1">#REF!</definedName>
    <definedName name="_xlnm.Print_Area">#REF!</definedName>
    <definedName name="Zone_impres_MI" localSheetId="8">#REF!</definedName>
    <definedName name="Zone_impres_MI">#REF!</definedName>
  </definedNames>
  <calcPr calcId="152511"/>
</workbook>
</file>

<file path=xl/calcChain.xml><?xml version="1.0" encoding="utf-8"?>
<calcChain xmlns="http://schemas.openxmlformats.org/spreadsheetml/2006/main">
  <c r="C9" i="24"/>
  <c r="B9"/>
  <c r="C9" i="7" l="1"/>
  <c r="B9"/>
  <c r="C39" i="25"/>
  <c r="B39" l="1"/>
  <c r="C39" i="3" l="1"/>
  <c r="B39" l="1"/>
  <c r="D34" i="1" l="1"/>
  <c r="D44" s="1"/>
  <c r="C34"/>
  <c r="C44" l="1"/>
  <c r="B34"/>
  <c r="B44" l="1"/>
  <c r="D13"/>
  <c r="D23" s="1"/>
  <c r="C13"/>
  <c r="C23" s="1"/>
  <c r="B13"/>
  <c r="B23" l="1"/>
  <c r="C35" i="16"/>
  <c r="B9" l="1"/>
  <c r="B35" s="1"/>
  <c r="B37" s="1"/>
</calcChain>
</file>

<file path=xl/sharedStrings.xml><?xml version="1.0" encoding="utf-8"?>
<sst xmlns="http://schemas.openxmlformats.org/spreadsheetml/2006/main" count="593" uniqueCount="367">
  <si>
    <t xml:space="preserve"> Finances publiques</t>
  </si>
  <si>
    <t xml:space="preserve"> </t>
  </si>
  <si>
    <t xml:space="preserve">       Budget général </t>
  </si>
  <si>
    <t xml:space="preserve">المالية العمومية </t>
  </si>
  <si>
    <t>En millions de Dh</t>
  </si>
  <si>
    <t xml:space="preserve">  Impôts directs et taxes assimilées</t>
  </si>
  <si>
    <t xml:space="preserve">    Impôts sur les sociétés</t>
  </si>
  <si>
    <t xml:space="preserve">    Autres impôts directs</t>
  </si>
  <si>
    <t xml:space="preserve">  Droits de douane</t>
  </si>
  <si>
    <t xml:space="preserve">    Droits d'importation</t>
  </si>
  <si>
    <t xml:space="preserve">    Recettes diverses</t>
  </si>
  <si>
    <t xml:space="preserve">  Impôts indirects</t>
  </si>
  <si>
    <t xml:space="preserve">    Taxe intérieure de consommation </t>
  </si>
  <si>
    <t xml:space="preserve">    Taxe sur la valeur ajoutée </t>
  </si>
  <si>
    <t xml:space="preserve">  Droits d'enregistrement et de timbre</t>
  </si>
  <si>
    <t xml:space="preserve">    Droits d'enregistrement</t>
  </si>
  <si>
    <t xml:space="preserve">    Droits de timbre</t>
  </si>
  <si>
    <t>المالية العمومية</t>
  </si>
  <si>
    <t xml:space="preserve">الميزانية العامة </t>
  </si>
  <si>
    <t xml:space="preserve">الضرائب المباشرة والرسوم المماثلة </t>
  </si>
  <si>
    <t xml:space="preserve">  ضرائب مباشرة أخرى </t>
  </si>
  <si>
    <t xml:space="preserve">الضرائب غير المباشرة </t>
  </si>
  <si>
    <t xml:space="preserve">  الضريبة على القيمة المضافة </t>
  </si>
  <si>
    <t xml:space="preserve">  والمساهمات المالية للدولة </t>
  </si>
  <si>
    <t xml:space="preserve">  En millions de Dh</t>
  </si>
  <si>
    <t>الميزانية العامة</t>
  </si>
  <si>
    <t>Investissement</t>
  </si>
  <si>
    <t xml:space="preserve">  Finances publiques</t>
  </si>
  <si>
    <t>Recettes ordinaires</t>
  </si>
  <si>
    <t>Dépenses ordinaires</t>
  </si>
  <si>
    <t xml:space="preserve">    Dette publique</t>
  </si>
  <si>
    <t>Solde des Comptes Spéciaux du Trésor</t>
  </si>
  <si>
    <t>Variation des arriérés</t>
  </si>
  <si>
    <t>Financement intérieur</t>
  </si>
  <si>
    <t>Financement extérieur</t>
  </si>
  <si>
    <t>بمليون درهم</t>
  </si>
  <si>
    <t>الموارد العادية</t>
  </si>
  <si>
    <t>موارد غير جبائية</t>
  </si>
  <si>
    <t xml:space="preserve">النفقات العادية </t>
  </si>
  <si>
    <t>الرصيد العادي</t>
  </si>
  <si>
    <t>رصيد الحسابات الخاصة بالخزينة</t>
  </si>
  <si>
    <t>تغير متأخرات الأداء</t>
  </si>
  <si>
    <t>التمويل الداخلي</t>
  </si>
  <si>
    <t>التمويل الخارجي</t>
  </si>
  <si>
    <t xml:space="preserve">  سحب</t>
  </si>
  <si>
    <t>Déficit / Excédent global</t>
  </si>
  <si>
    <t xml:space="preserve">    Solde  (A-B-C)</t>
  </si>
  <si>
    <t>Ressources</t>
  </si>
  <si>
    <t>Plafonds des charges</t>
  </si>
  <si>
    <t xml:space="preserve">  نفقات التسيير</t>
  </si>
  <si>
    <t xml:space="preserve"> الدين العمومي</t>
  </si>
  <si>
    <t xml:space="preserve">  الحسابات الخصوصية للخزينة </t>
  </si>
  <si>
    <t xml:space="preserve">   الحسابات المرصدة لأمور خصوصية</t>
  </si>
  <si>
    <t xml:space="preserve">   حسابات العمليات النقدية</t>
  </si>
  <si>
    <t>المــوارد</t>
  </si>
  <si>
    <t>المبالغ القصوى للتكاليف</t>
  </si>
  <si>
    <t xml:space="preserve">عجز / فائض الميزانية </t>
  </si>
  <si>
    <t>موارد الحسابات الخصوصية  للخزينة</t>
  </si>
  <si>
    <t xml:space="preserve">       dont :  Personnel </t>
  </si>
  <si>
    <t>FINANCES PUBLIQUES</t>
  </si>
  <si>
    <t xml:space="preserve">En millions de Dh                                                                                         </t>
  </si>
  <si>
    <t>الرصـيد (أ- ب-ج)</t>
  </si>
  <si>
    <t xml:space="preserve">  مداخيل مختلفة</t>
  </si>
  <si>
    <t>Besoin / Excédent  de financement</t>
  </si>
  <si>
    <t>عجز / فائض التمويل</t>
  </si>
  <si>
    <t xml:space="preserve"> 21 - 4 Recouvrements budgétaires : Réalisations</t>
  </si>
  <si>
    <t>Fonctionnement</t>
  </si>
  <si>
    <t xml:space="preserve"> مرافق الدولة المسيرة بصورة مستقلة</t>
  </si>
  <si>
    <t xml:space="preserve">  استهلاك الدين</t>
  </si>
  <si>
    <t xml:space="preserve">CHAPITRE XXI </t>
  </si>
  <si>
    <t xml:space="preserve">  21 - 8 Evolution des charges et ressources du Trésor</t>
  </si>
  <si>
    <t xml:space="preserve">      Intérêts et Commissions</t>
  </si>
  <si>
    <t xml:space="preserve">      Amortissements</t>
  </si>
  <si>
    <t xml:space="preserve">      Investissement </t>
  </si>
  <si>
    <t xml:space="preserve">      Comptes d'affectation spéciale</t>
  </si>
  <si>
    <t xml:space="preserve">      Comptes d'adhésion aux organismes internationaux</t>
  </si>
  <si>
    <t xml:space="preserve">      Comptes d'opérations monétaires</t>
  </si>
  <si>
    <t xml:space="preserve">      Comptes de dépenses sur dotations</t>
  </si>
  <si>
    <t xml:space="preserve">   Dette publique  (C)</t>
  </si>
  <si>
    <t xml:space="preserve"> مجموع المداخيل (أ)</t>
  </si>
  <si>
    <t xml:space="preserve"> مجموع النفقات (ب)</t>
  </si>
  <si>
    <t xml:space="preserve"> الدين العمومي (ج)</t>
  </si>
  <si>
    <t xml:space="preserve">  استهلاكات</t>
  </si>
  <si>
    <t xml:space="preserve">   الميزانية العامة </t>
  </si>
  <si>
    <t xml:space="preserve"> 21 - 5 Emissions de la Trésorerie Générale :</t>
  </si>
  <si>
    <t xml:space="preserve">           Dépenses d'investissement par ministère</t>
  </si>
  <si>
    <t xml:space="preserve">           نفقات التجهيز حسب الوزارات</t>
  </si>
  <si>
    <t xml:space="preserve"> 21 - 6 Emissions de la Trésorerie Générale :</t>
  </si>
  <si>
    <t xml:space="preserve">            Dépenses de fonctionnement par ministère</t>
  </si>
  <si>
    <t xml:space="preserve">الرسوم الجمركية </t>
  </si>
  <si>
    <t xml:space="preserve">  رسوم التسجيل</t>
  </si>
  <si>
    <t xml:space="preserve">  رسوم التمبر</t>
  </si>
  <si>
    <t>Ressources du budget général</t>
  </si>
  <si>
    <t xml:space="preserve"> موارد الميزانية العامة</t>
  </si>
  <si>
    <t>رسوم التسجيل والتمبر</t>
  </si>
  <si>
    <t xml:space="preserve">حصيلة مؤسسات الاحتكاروالاستغلالات   </t>
  </si>
  <si>
    <t xml:space="preserve"> Produits des cessions de participations de l'Etat</t>
  </si>
  <si>
    <t xml:space="preserve">حصيلة تفويت مساهمات الدولة </t>
  </si>
  <si>
    <t xml:space="preserve"> Recettes diverses </t>
  </si>
  <si>
    <t>موارد مختلفة</t>
  </si>
  <si>
    <t xml:space="preserve">    Impôt sur le revenu</t>
  </si>
  <si>
    <t xml:space="preserve">    Taxe professionnelle</t>
  </si>
  <si>
    <t xml:space="preserve"> Recettes d'emprunts, dons et legs</t>
  </si>
  <si>
    <t xml:space="preserve">  الضريبة على الشركات </t>
  </si>
  <si>
    <t xml:space="preserve">  الضريبة على الدخل</t>
  </si>
  <si>
    <t>المصادر: الأمانة العامة للحكومة (الجريدة الرسمية).</t>
  </si>
  <si>
    <t xml:space="preserve">  الضريبة  المهنية</t>
  </si>
  <si>
    <t>Source : Secrétariat Général du Gouvernement (Bulletin Officiel).</t>
  </si>
  <si>
    <t xml:space="preserve">.(المصدر: الأمانة العامة للحكومة (الجريدة الرسمية </t>
  </si>
  <si>
    <t>المصدر: الأمانة العامة للحكومة (الجريدة الرسمية).</t>
  </si>
  <si>
    <t>Sources : Secrétariat Général du Gouvernement (Bulletin Officiel).</t>
  </si>
  <si>
    <t xml:space="preserve">.(المصادر: الأمانة العامة للحكومة (الجريدة الرسمية </t>
  </si>
  <si>
    <t xml:space="preserve">Solde du budget ordinaire </t>
  </si>
  <si>
    <t xml:space="preserve">  فوائـد وعمولات</t>
  </si>
  <si>
    <t xml:space="preserve"> Budget général</t>
  </si>
  <si>
    <t xml:space="preserve"> المجموع العام</t>
  </si>
  <si>
    <t xml:space="preserve">Total général </t>
  </si>
  <si>
    <t xml:space="preserve">   استهلاكات</t>
  </si>
  <si>
    <t xml:space="preserve">   فوائـد وعمولات</t>
  </si>
  <si>
    <t xml:space="preserve">   الـتكــاليــف المشتركة</t>
  </si>
  <si>
    <t xml:space="preserve">      Intérêts et commissions</t>
  </si>
  <si>
    <t xml:space="preserve"> Comptes Spéciaux du Trésor</t>
  </si>
  <si>
    <t xml:space="preserve">   Tirages</t>
  </si>
  <si>
    <t xml:space="preserve">   Amortissements de la dette</t>
  </si>
  <si>
    <t>Dépenses d'investissement</t>
  </si>
  <si>
    <t xml:space="preserve">    Dépenses de fonctionnement</t>
  </si>
  <si>
    <t xml:space="preserve">    Dépenses d'investissement</t>
  </si>
  <si>
    <t xml:space="preserve">       Dépenses de fonctionnement </t>
  </si>
  <si>
    <t xml:space="preserve">       Dépenses d'investissement </t>
  </si>
  <si>
    <t xml:space="preserve"> 21 - 2 Evolution de la situation de la Trésorerie</t>
  </si>
  <si>
    <t xml:space="preserve">           Générale</t>
  </si>
  <si>
    <t xml:space="preserve">     Recettes totales (A)</t>
  </si>
  <si>
    <t xml:space="preserve">    Dépenses totales (B)</t>
  </si>
  <si>
    <t>الفصل الواحد والعشرون</t>
  </si>
  <si>
    <t xml:space="preserve">      منها : الموظفون  </t>
  </si>
  <si>
    <t xml:space="preserve"> 21 - 3 Evolution du recouvrement budgétaire : Estimations</t>
  </si>
  <si>
    <t xml:space="preserve"> 21 - 7 Emissions de la Trésorerie Générale : Estimations</t>
  </si>
  <si>
    <t>التوقعات</t>
  </si>
  <si>
    <t>Estimations</t>
  </si>
  <si>
    <t xml:space="preserve">   Estimations</t>
  </si>
  <si>
    <t xml:space="preserve">   النفقات المتعلقة بالتسديدات والتخفيضات </t>
  </si>
  <si>
    <t xml:space="preserve">      Comptes de financement</t>
  </si>
  <si>
    <t xml:space="preserve">   حسابات التمويل</t>
  </si>
  <si>
    <t>الحاجيات المتبقية لتمويل قانون المالية</t>
  </si>
  <si>
    <t>Besoins résiduels de financement du budget de l'Etat</t>
  </si>
  <si>
    <t>21 - 2 تطور وضعية الخزينة العامة</t>
  </si>
  <si>
    <t xml:space="preserve">21 - 3 تطور تغطية الميزانية : التوقعات </t>
  </si>
  <si>
    <t>21 - 5 إصدارات الخزينة العامة :</t>
  </si>
  <si>
    <t>21 - 6 إصدارات الخزينة العامة :</t>
  </si>
  <si>
    <t xml:space="preserve">            نفقات التسيـير حسب الوزارات</t>
  </si>
  <si>
    <t>21 - 8 تطور تحملا ت وموارد الخزينة</t>
  </si>
  <si>
    <t xml:space="preserve">21 - 4 تغطيات الميزانية : الإنجازات </t>
  </si>
  <si>
    <t xml:space="preserve">21 - 7 إصدارات الخزينة العامة : التوقعات </t>
  </si>
  <si>
    <t>المجلس الأعلى للسلطة القضائية</t>
  </si>
  <si>
    <t xml:space="preserve">                  Matériel et Dépenses diverses</t>
  </si>
  <si>
    <t>رئيس الحكومة</t>
  </si>
  <si>
    <t>المحاكم المالية</t>
  </si>
  <si>
    <t>وزارة العدل</t>
  </si>
  <si>
    <t>وزارة الداخلية</t>
  </si>
  <si>
    <t>الأمانة العامة للحكومة</t>
  </si>
  <si>
    <t>وزارة الأوقاف والشؤون الإسلامية</t>
  </si>
  <si>
    <t>إدارة الدفاع الوطني</t>
  </si>
  <si>
    <t>المندوبية السامية لقدماء المقاومين وأعضاء جيش التحرير</t>
  </si>
  <si>
    <t>النفقات الطارئة والمخصصات الاحتياطية</t>
  </si>
  <si>
    <t>المندوبية السامية للتخطيط</t>
  </si>
  <si>
    <t>المندوبية العامة لإدارة السجون وإعادة الإدماج</t>
  </si>
  <si>
    <t>المجلس الإقتصادي والإجتماعي والبيئي</t>
  </si>
  <si>
    <t>المجلس الوطني لحقوق الإنسان</t>
  </si>
  <si>
    <t>الهيئة الوطنية للنزاهة والوقاية من الرشوة ومحاربتها</t>
  </si>
  <si>
    <t xml:space="preserve">      Exploitation</t>
  </si>
  <si>
    <t xml:space="preserve">   الاستغلال</t>
  </si>
  <si>
    <t>(1) Services de l'Etat gérés de manière autonome.</t>
  </si>
  <si>
    <t xml:space="preserve">             المعدات ونفقات مختلفة          </t>
  </si>
  <si>
    <t>Chapitre XXI - FINANCES PUBLIQUES</t>
  </si>
  <si>
    <r>
      <t>الفصل XXI</t>
    </r>
    <r>
      <rPr>
        <b/>
        <sz val="20"/>
        <color rgb="FF000000"/>
        <rFont val="Calibri"/>
        <family val="2"/>
        <scheme val="minor"/>
      </rPr>
      <t xml:space="preserve"> - المالية العمومية</t>
    </r>
  </si>
  <si>
    <t xml:space="preserve"> 2- Evolution de la situation de la Trésorerie Générale </t>
  </si>
  <si>
    <t xml:space="preserve"> ‏2 - تطوروضعية الخزينة العامة </t>
  </si>
  <si>
    <t xml:space="preserve"> 3-Evolution du recouvrement budgétaire: Estimations </t>
  </si>
  <si>
    <t xml:space="preserve">3 - تطورتغطية الميزانية : التوقعات  </t>
  </si>
  <si>
    <t xml:space="preserve"> 4- Recouvrements budgétaires: Réalisations </t>
  </si>
  <si>
    <t xml:space="preserve">4 - تغطيات الميزانية : الإنجازات  </t>
  </si>
  <si>
    <t xml:space="preserve"> 6- Emissions de la Trésorerie Générale: Dépenses de fonctionnement par ministère  </t>
  </si>
  <si>
    <t xml:space="preserve"> 7- Emissions de la Trésorerie Générale : Estimations </t>
  </si>
  <si>
    <t xml:space="preserve"> 8- Evolution des charges et ressources du Trésor </t>
  </si>
  <si>
    <t xml:space="preserve">8 - تطورتحملات وموارد الخزينة </t>
  </si>
  <si>
    <t xml:space="preserve"> 5- Emissions de la Trésorerie Générale : Dépenses d'investissement par ministère</t>
  </si>
  <si>
    <t xml:space="preserve"> نفقات الاستثمار </t>
  </si>
  <si>
    <t xml:space="preserve">   الاستثمار</t>
  </si>
  <si>
    <t xml:space="preserve">   حسابات الانخراط في الهيآت الدولية</t>
  </si>
  <si>
    <t xml:space="preserve"> نفقات الاستثمار  </t>
  </si>
  <si>
    <t xml:space="preserve">  رسوم الاستيراد</t>
  </si>
  <si>
    <t xml:space="preserve">  رسوم داخلية على الاستهلاك</t>
  </si>
  <si>
    <t xml:space="preserve">  Source : Ministère de l'Economie et des Finances.</t>
  </si>
  <si>
    <t xml:space="preserve"> المصدر :    وزارة  الاقتصاد والمالية.</t>
  </si>
  <si>
    <t xml:space="preserve">Cour Royale et Services Rattachés </t>
  </si>
  <si>
    <t>Chambre des Représentants</t>
  </si>
  <si>
    <t>Chambre des Conseillers</t>
  </si>
  <si>
    <t>Chef du Gouvernement</t>
  </si>
  <si>
    <t>Juridictions Financières</t>
  </si>
  <si>
    <t>Ministère des Habous et des Affaires Islamiques</t>
  </si>
  <si>
    <t>Administration de La Défense Nationale</t>
  </si>
  <si>
    <t>Dépenses Imprévues et Dotations Provisionnelles</t>
  </si>
  <si>
    <t>Haut Commissariat au Plan</t>
  </si>
  <si>
    <t>Conseil Economique, Social et Environnemental</t>
  </si>
  <si>
    <t>Conseil Supérieur du Pouvoir Judiciaire</t>
  </si>
  <si>
    <t xml:space="preserve">وزارة الشؤون الخارجية والتعاون الإفريقي والمغاربة المقيمين بالخارج </t>
  </si>
  <si>
    <t>وزارة التعليم العالي والبحث العلمي والابتكار</t>
  </si>
  <si>
    <t>وزارة الصحة والحماية الاجتماعية</t>
  </si>
  <si>
    <t>وزارة الاقتصاد والمالية</t>
  </si>
  <si>
    <t>وزارة السياحة والصناعة التقليدية والاقتصاد الاجتماعي والتضامني</t>
  </si>
  <si>
    <t>وزارة التجهيز والماء</t>
  </si>
  <si>
    <t>وزارة الفلاحة والصيد البحري والتنمية القروية والمياه والغابات</t>
  </si>
  <si>
    <t xml:space="preserve">الوزارة المنتدبة لدى رئيس الحكومة المكلفة بالاستثمار والتقائية وتقييم السياسات العمومية  </t>
  </si>
  <si>
    <t>وزارة الانتقال الطاقي والتنمية المستدامة</t>
  </si>
  <si>
    <t xml:space="preserve">وزارة الصناعة والتجارة </t>
  </si>
  <si>
    <t>وزارة الشباب والثقافة والتواصل</t>
  </si>
  <si>
    <t>وزارة الادماج الاقتصادي والمقاولة الصغرى والتشغيل والكفاءات</t>
  </si>
  <si>
    <t>وزارة إعداد التراب الوطني والتعمير والإسكان وسياسة المدينة</t>
  </si>
  <si>
    <t>الوزارة المنتدبة لدى رئيس الحكومة المكلفة بالعلاقات مع البرلمان</t>
  </si>
  <si>
    <t>الوزارة المنتدبة لدى رئيس الحكومة المكلفة بالانتقال الرقمي وإصلاح الإدارة</t>
  </si>
  <si>
    <t>وزارة التضامن والإدماج الاجتماعي والأسرة</t>
  </si>
  <si>
    <t xml:space="preserve">    Autres impôts indirects</t>
  </si>
  <si>
    <t>Ministère de la Justice</t>
  </si>
  <si>
    <t>Ministère de l'Intérieur</t>
  </si>
  <si>
    <t>Ministère de l'Enseignement Supérieur, de la Recherche Scientifique et de l'Innovation</t>
  </si>
  <si>
    <t>Ministère du Transport et de la Logistique</t>
  </si>
  <si>
    <t>Ministère Délégué auprès du Chef du Gouvernement Chargé de l'Investissement, de la Convergence et de l'Evaluation des Politiques Publiques</t>
  </si>
  <si>
    <t>Ministère de l'Industrie et du Commerce</t>
  </si>
  <si>
    <t>Ministère de la Jeunesse, de la Culture et de la Communication</t>
  </si>
  <si>
    <t>Ministère de l'Inclusion Economique, de la Petite Entreprise, de l'Emploi et des Compétences</t>
  </si>
  <si>
    <t>Ministère Délégué auprès du Chef du Gouvernement Chargé des Relations avec Le Parlement</t>
  </si>
  <si>
    <t>Haut Commissariat aux Anciens Résistants et Anciens Membres de l'Armée de Libération</t>
  </si>
  <si>
    <t>Ministère de l'Aménagement du Territoire National, de l'Urbanisme, de l'Habitat et de la Politique de la Ville</t>
  </si>
  <si>
    <t>Ministère de la Solidarité, de l'Insertion Sociale et de la Famille</t>
  </si>
  <si>
    <t>Délégation Générale à l'Administration Pénitentiaire et à la Réinsertion</t>
  </si>
  <si>
    <t>Conseil National des Droits de l’Homme</t>
  </si>
  <si>
    <t>Instance Nationale de la Probité, de la Prévention et de la Lutte Contre la Corruption</t>
  </si>
  <si>
    <t>Ministère de la Santé et de la Protection Sociale</t>
  </si>
  <si>
    <t>Ministère de l'Agriculture, de la Pêche Maritime, du Développement Rural et des Eaux et Forêts</t>
  </si>
  <si>
    <t>Ministère Délégué auprès du Chef du Gouvernement Chargé de la Transition Numérique et de la Réforme de l'Administration</t>
  </si>
  <si>
    <t>نفقات الاستثمار</t>
  </si>
  <si>
    <t xml:space="preserve">Budget général </t>
  </si>
  <si>
    <t xml:space="preserve">   Réalisations</t>
  </si>
  <si>
    <r>
      <t xml:space="preserve">الإنجازات </t>
    </r>
    <r>
      <rPr>
        <b/>
        <vertAlign val="superscript"/>
        <sz val="14"/>
        <rFont val="Times New Roman"/>
        <family val="1"/>
      </rPr>
      <t xml:space="preserve"> </t>
    </r>
  </si>
  <si>
    <t>الضريبة الخصوصية السنوية على المركبات</t>
  </si>
  <si>
    <t>Secrétariat Général du Gouvernement</t>
  </si>
  <si>
    <t>Réalisations</t>
  </si>
  <si>
    <t xml:space="preserve">      الإنجازات</t>
  </si>
  <si>
    <t xml:space="preserve">Personnel </t>
  </si>
  <si>
    <t>Matériel et dépenses diverses</t>
  </si>
  <si>
    <t>Charges communes</t>
  </si>
  <si>
    <t xml:space="preserve">Dépenses relatives aux remboursements, dégrèvements </t>
  </si>
  <si>
    <t>et restitutions fiscaux</t>
  </si>
  <si>
    <t>Dépenses imprévues et Dotations Provisionnelles</t>
  </si>
  <si>
    <t xml:space="preserve">   حسابات النفقات من المخصصات</t>
  </si>
  <si>
    <t xml:space="preserve">       dont : Personnel </t>
  </si>
  <si>
    <t>عائدات أملاك الدولة</t>
  </si>
  <si>
    <t xml:space="preserve"> participations financières de l'Etat </t>
  </si>
  <si>
    <t xml:space="preserve"> Revenus du domaine de l'Etat</t>
  </si>
  <si>
    <t xml:space="preserve"> Produits de monopoles, d'exploitations et des </t>
  </si>
  <si>
    <t xml:space="preserve">  ضرائب غير مباشرة أخرى </t>
  </si>
  <si>
    <t xml:space="preserve">    Taxe spéciale annuelle sur les véhicules</t>
  </si>
  <si>
    <t>Conseil Économique, Social et Environnemental</t>
  </si>
  <si>
    <t>Ministère des Affaires Étrangères, de la Coopération Africaine et des Marocains Résidant à L'Étranger</t>
  </si>
  <si>
    <t>Ministère de l'Éducation Nationale, du Préscolaire et des Sports</t>
  </si>
  <si>
    <t>Ministère de l'Économie et des Finances</t>
  </si>
  <si>
    <t>Ministère du Tourisme, de l'Artisanat et de l'Économie Sociale et Solidaire</t>
  </si>
  <si>
    <t>Ministère de l'Équipement et de l'Eau</t>
  </si>
  <si>
    <t>Ministère de la Transition Énergétique et du Développement Durable</t>
  </si>
  <si>
    <t>Recettes fiscales</t>
  </si>
  <si>
    <t>Recettes non fiscales</t>
  </si>
  <si>
    <t>Impôts directs</t>
  </si>
  <si>
    <t xml:space="preserve"> Impôts indirects</t>
  </si>
  <si>
    <t>Droits de douane</t>
  </si>
  <si>
    <t>Droit d'enregistrement et timbre</t>
  </si>
  <si>
    <t xml:space="preserve">Monopoles et exploitations </t>
  </si>
  <si>
    <t>Privatisation</t>
  </si>
  <si>
    <t>Autres recettes</t>
  </si>
  <si>
    <t xml:space="preserve">Intérieure       </t>
  </si>
  <si>
    <t>Extérieure</t>
  </si>
  <si>
    <t>Autres biens et services</t>
  </si>
  <si>
    <t>موارد جبائية</t>
  </si>
  <si>
    <t xml:space="preserve">الضرائب المباشرة </t>
  </si>
  <si>
    <t>احتكارات واستغلالات</t>
  </si>
  <si>
    <t xml:space="preserve">الخوصصة </t>
  </si>
  <si>
    <t>مداخيل أخرى</t>
  </si>
  <si>
    <t xml:space="preserve">السلع والخدمات </t>
  </si>
  <si>
    <t xml:space="preserve">الموظفون </t>
  </si>
  <si>
    <t xml:space="preserve">سلع وخدمات أخرى </t>
  </si>
  <si>
    <t>الدين العمومي</t>
  </si>
  <si>
    <t>الداخلي</t>
  </si>
  <si>
    <t>الخارجي</t>
  </si>
  <si>
    <t>الموازنة</t>
  </si>
  <si>
    <t xml:space="preserve"> Recettes des comptes spéciaux du trésor</t>
  </si>
  <si>
    <t>Biens et services</t>
  </si>
  <si>
    <t>Dette publique</t>
  </si>
  <si>
    <t>Compensation</t>
  </si>
  <si>
    <t xml:space="preserve">               Ministère de l'Economie et des Finances.</t>
  </si>
  <si>
    <t xml:space="preserve"> Source :    Ministère de l'Economie et des Finances.</t>
  </si>
  <si>
    <t xml:space="preserve"> المصدر :  وزارة  الاقتصاد والمالية.</t>
  </si>
  <si>
    <t xml:space="preserve">               وزارة الاقتصاد والمالية .</t>
  </si>
  <si>
    <t xml:space="preserve"> Année budgétaire 2024</t>
  </si>
  <si>
    <t xml:space="preserve"> السنـة المالية 2024</t>
  </si>
  <si>
    <t xml:space="preserve"> 1- Loi de Finances  2024</t>
  </si>
  <si>
    <t xml:space="preserve">1 - قانون المالية 2024 </t>
  </si>
  <si>
    <r>
      <t xml:space="preserve"> SEGMA</t>
    </r>
    <r>
      <rPr>
        <b/>
        <vertAlign val="superscript"/>
        <sz val="11"/>
        <rFont val="Times New Roman"/>
        <family val="1"/>
      </rPr>
      <t xml:space="preserve"> (1)</t>
    </r>
  </si>
  <si>
    <t xml:space="preserve"> 21 - 1 Loi de Finances 2024</t>
  </si>
  <si>
    <r>
      <t xml:space="preserve">21 - 1 قانون المالية </t>
    </r>
    <r>
      <rPr>
        <b/>
        <sz val="15"/>
        <rFont val="Times New Roman"/>
        <family val="1"/>
      </rPr>
      <t>2024</t>
    </r>
    <r>
      <rPr>
        <b/>
        <sz val="16"/>
        <rFont val="Times New Roman"/>
        <family val="1"/>
      </rPr>
      <t xml:space="preserve"> </t>
    </r>
  </si>
  <si>
    <t>Ministère des Affaires Étrangères, de la Coopération Africaine et des Marocains Résidant à L'Etranger</t>
  </si>
  <si>
    <t>Ministère de l'Education Nationale, du Préscolaire et des Sports</t>
  </si>
  <si>
    <t>Ministère de l'Economie et des Finances</t>
  </si>
  <si>
    <t>Ministère du Tourisme, de l'Artisanat et de l'Economie Sociale et Solidaire</t>
  </si>
  <si>
    <t>Ministère de l'Equipement et de l'Eau</t>
  </si>
  <si>
    <t>Ministère de la Transition Energétique et du Développement Durable</t>
  </si>
  <si>
    <t>Année 2022</t>
  </si>
  <si>
    <t>سنة  2022</t>
  </si>
  <si>
    <t>وزارة الإدماج الاقتصادي والمقاولة الصغرى والتشغيل والكفاءات</t>
  </si>
  <si>
    <t>المجلس الاقتصادي والاجتماعي والبيئي</t>
  </si>
  <si>
    <t xml:space="preserve">  Produits de monopole, d'exploitations et des </t>
  </si>
  <si>
    <t xml:space="preserve">  participations financières de l'Etat </t>
  </si>
  <si>
    <t>مجلس المستشارين</t>
  </si>
  <si>
    <t xml:space="preserve">المحاكم المالية </t>
  </si>
  <si>
    <t>وزارة التربية الوطنية  والتعليم الأولي والرياضة</t>
  </si>
  <si>
    <t xml:space="preserve">وزارة الاقتصاد والمالية </t>
  </si>
  <si>
    <t xml:space="preserve">وزارة الأوقاف والشؤون الإسلامية </t>
  </si>
  <si>
    <t>الوزارة المنتدبة لدى رئيس الحكومة المكلفة بالاستثمار والتقائية وتقييم السياسات العمومية</t>
  </si>
  <si>
    <t xml:space="preserve">وزارة  الصناعة والتجارة </t>
  </si>
  <si>
    <t>وزارة  الإدماج الاقتصادي والمقاولة الصغرى والتشغيل والكفاءات</t>
  </si>
  <si>
    <t xml:space="preserve">إدارة الدفاع الوطني </t>
  </si>
  <si>
    <t xml:space="preserve">المندوبية السامية لقدماء المقاومين وأعضاء جيش التحرير </t>
  </si>
  <si>
    <t xml:space="preserve">المندوبية السامية للتخطيط </t>
  </si>
  <si>
    <t xml:space="preserve">وزارة إعداد التراب الوطني والتعمير والإسكان وسياسة المدينة  </t>
  </si>
  <si>
    <t xml:space="preserve">المندوبية العامة لإدارة السجون وإعادة الإدماج </t>
  </si>
  <si>
    <t xml:space="preserve">المجلس الأعلى للسلطة القضائية </t>
  </si>
  <si>
    <t>المجلس الوطني لحقوق الانسان</t>
  </si>
  <si>
    <t xml:space="preserve"> 2023*</t>
  </si>
  <si>
    <r>
      <t xml:space="preserve"> م2022</t>
    </r>
    <r>
      <rPr>
        <b/>
        <vertAlign val="superscript"/>
        <sz val="10"/>
        <rFont val="Times New Roman"/>
        <family val="1"/>
      </rPr>
      <t>R</t>
    </r>
  </si>
  <si>
    <t xml:space="preserve">   النفقــات الطارئة والمخصصـات الاحتياطية  </t>
  </si>
  <si>
    <t xml:space="preserve">   الموظفون</t>
  </si>
  <si>
    <t xml:space="preserve">   المعدات ونفقات مختلفة          </t>
  </si>
  <si>
    <t xml:space="preserve">   والإرجاعات الضريبية</t>
  </si>
  <si>
    <t xml:space="preserve">5 - إصـدارات الخزينة العامة: نـفقات التجهيز حسب الوزارات </t>
  </si>
  <si>
    <t xml:space="preserve">6 - إصـدارات الخزينة العامة: نـفقات التسيير  حسب الوزارات </t>
  </si>
  <si>
    <t xml:space="preserve">  الميزانية العامة </t>
  </si>
  <si>
    <t xml:space="preserve">  نفقات الاستثمار  </t>
  </si>
  <si>
    <t xml:space="preserve">                  Matériel et dépenses diverses</t>
  </si>
  <si>
    <t xml:space="preserve">             المعدات والنفقات المختلفة        </t>
  </si>
  <si>
    <t xml:space="preserve">              وزارة  الاقتصاد والمالية. </t>
  </si>
  <si>
    <t xml:space="preserve">حصيلة مؤسسات الاحتكار والاستغلالات   </t>
  </si>
  <si>
    <t>موارد الاقتراضات والهبات والوصايا</t>
  </si>
  <si>
    <t xml:space="preserve">En millions de Dh                                                                                        </t>
  </si>
  <si>
    <t>مجلس النواب</t>
  </si>
  <si>
    <t>وزارة التربية الوطنية والتعليم الأولي والرياضة</t>
  </si>
  <si>
    <t xml:space="preserve">وزارة النقل واللوجيستيك </t>
  </si>
  <si>
    <t xml:space="preserve">              وزارة الاقتصاد والمالية .</t>
  </si>
  <si>
    <t xml:space="preserve">البلاط الملكي والمصالح التابعة له </t>
  </si>
  <si>
    <t xml:space="preserve">مجلس النواب </t>
  </si>
  <si>
    <t xml:space="preserve">وزارة العدل </t>
  </si>
  <si>
    <t>وزارة الشؤون الخارجية والتعاون الإفريقي والمغاربة المقيمين بالخارج</t>
  </si>
  <si>
    <t>وزارة  السياحة والصناعة التقليدية والاقتصاد الاجتماعي والتضامني</t>
  </si>
  <si>
    <t>التسييـر</t>
  </si>
  <si>
    <t>التجهيـز</t>
  </si>
  <si>
    <t xml:space="preserve">7 - إصـدارات الخـزينة العـامـة : التوقعات  </t>
  </si>
  <si>
    <t xml:space="preserve">التوقعات </t>
  </si>
  <si>
    <t xml:space="preserve">الإنجازات </t>
  </si>
  <si>
    <t>البلاط الملكي</t>
  </si>
  <si>
    <t xml:space="preserve">Cour Royale </t>
  </si>
</sst>
</file>

<file path=xl/styles.xml><?xml version="1.0" encoding="utf-8"?>
<styleSheet xmlns="http://schemas.openxmlformats.org/spreadsheetml/2006/main">
  <numFmts count="25">
    <numFmt numFmtId="43" formatCode="_-* #,##0.00\ _€_-;\-* #,##0.00\ _€_-;_-* &quot;-&quot;??\ _€_-;_-@_-"/>
    <numFmt numFmtId="164" formatCode="_(&quot;$&quot;* #,##0_);_(&quot;$&quot;* \(#,##0\);_(&quot;$&quot;* &quot;-&quot;_);_(@_)"/>
    <numFmt numFmtId="165" formatCode="_-* #,##0\ &quot;F&quot;_-;\-* #,##0\ &quot;F&quot;_-;_-* &quot;-&quot;\ &quot;F&quot;_-;_-@_-"/>
    <numFmt numFmtId="166" formatCode="_-* #,##0\ _F_-;\-* #,##0\ _F_-;_-* &quot;-&quot;\ _F_-;_-@_-"/>
    <numFmt numFmtId="167" formatCode="#,##0.00;[Red]#,##0.00&quot;-&quot;"/>
    <numFmt numFmtId="168" formatCode="General_)"/>
    <numFmt numFmtId="169" formatCode="0.0_)"/>
    <numFmt numFmtId="170" formatCode="#\ ###\ ###"/>
    <numFmt numFmtId="171" formatCode="###\ ###\ ###"/>
    <numFmt numFmtId="172" formatCode="0.0"/>
    <numFmt numFmtId="173" formatCode="0_)"/>
    <numFmt numFmtId="174" formatCode="#,##0.0"/>
    <numFmt numFmtId="175" formatCode="\-"/>
    <numFmt numFmtId="176" formatCode="[$€]\ #,##0.00;[Red][$€]\ #,##0.00&quot;-&quot;"/>
    <numFmt numFmtId="177" formatCode="_-&quot;ر.س.&quot;\ * #,##0_-;_-&quot;ر.س.&quot;\ * #,##0\-;_-&quot;ر.س.&quot;\ * &quot;-&quot;_-;_-@_-"/>
    <numFmt numFmtId="178" formatCode="_-&quot;ر.س.&quot;\ * #,##0.00_-;_-&quot;ر.س.&quot;\ * #,##0.00\-;_-&quot;ر.س.&quot;\ * &quot;-&quot;??_-;_-@_-"/>
    <numFmt numFmtId="179" formatCode="_-* #,##0_-;_-* #,##0\-;_-* &quot;-&quot;_-;_-@_-"/>
    <numFmt numFmtId="180" formatCode="_-* #,##0.00_-;_-* #,##0.00\-;_-* &quot;-&quot;??_-;_-@_-"/>
    <numFmt numFmtId="181" formatCode="\ ###\ ####\ ###"/>
    <numFmt numFmtId="182" formatCode="#,##0;[Red]#,##0&quot;-&quot;"/>
    <numFmt numFmtId="184" formatCode="\ε"/>
    <numFmt numFmtId="185" formatCode="#.#"/>
    <numFmt numFmtId="186" formatCode="_ * #,##0_ ;_ * \-#,##0_ ;_ * &quot;-&quot;_ ;_ @_ "/>
    <numFmt numFmtId="187" formatCode="#,##0_ ;[Red]\-#,##0\ "/>
    <numFmt numFmtId="188" formatCode="_-* #,##0\ _D_H_-;\-* #,##0\ _D_H_-;_-* &quot;-&quot;??\ _D_H_-;_-@_-"/>
  </numFmts>
  <fonts count="51">
    <font>
      <sz val="10"/>
      <name val="Courier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8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b/>
      <sz val="18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sz val="10"/>
      <name val="Arial"/>
      <family val="2"/>
    </font>
    <font>
      <b/>
      <sz val="11.5"/>
      <name val="Times New Roman"/>
      <family val="1"/>
    </font>
    <font>
      <b/>
      <vertAlign val="superscript"/>
      <sz val="10"/>
      <name val="Times New Roman"/>
      <family val="1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  <font>
      <sz val="10"/>
      <name val="Courier"/>
      <family val="3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Arial"/>
      <family val="2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sz val="16"/>
      <name val="Times New Roman"/>
      <family val="1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6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4"/>
      <color theme="1"/>
      <name val="Times New Roman"/>
      <family val="1"/>
    </font>
    <font>
      <sz val="10"/>
      <color rgb="FF000000"/>
      <name val="Courier"/>
      <family val="3"/>
    </font>
    <font>
      <sz val="10"/>
      <name val="Courier"/>
      <family val="3"/>
    </font>
    <font>
      <b/>
      <sz val="10"/>
      <name val="Arial"/>
      <family val="2"/>
    </font>
    <font>
      <b/>
      <vertAlign val="superscript"/>
      <sz val="14"/>
      <name val="Times New Roman"/>
      <family val="1"/>
    </font>
    <font>
      <b/>
      <sz val="8.5"/>
      <color rgb="FF000000"/>
      <name val="Arial"/>
      <family val="2"/>
    </font>
    <font>
      <b/>
      <vertAlign val="superscript"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</fills>
  <borders count="1">
    <border>
      <left/>
      <right/>
      <top/>
      <bottom/>
      <diagonal/>
    </border>
  </borders>
  <cellStyleXfs count="40">
    <xf numFmtId="168" fontId="0" fillId="0" borderId="0"/>
    <xf numFmtId="0" fontId="29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7" fillId="0" borderId="0"/>
    <xf numFmtId="0" fontId="27" fillId="0" borderId="0" applyNumberFormat="0">
      <alignment horizontal="right"/>
    </xf>
    <xf numFmtId="0" fontId="28" fillId="0" borderId="0"/>
    <xf numFmtId="0" fontId="17" fillId="0" borderId="0"/>
    <xf numFmtId="0" fontId="21" fillId="0" borderId="0"/>
    <xf numFmtId="164" fontId="26" fillId="0" borderId="0"/>
    <xf numFmtId="0" fontId="17" fillId="0" borderId="0"/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4" fillId="0" borderId="0"/>
    <xf numFmtId="168" fontId="26" fillId="0" borderId="0"/>
    <xf numFmtId="0" fontId="3" fillId="0" borderId="0"/>
    <xf numFmtId="173" fontId="26" fillId="0" borderId="0"/>
    <xf numFmtId="0" fontId="6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45" fillId="0" borderId="0"/>
    <xf numFmtId="0" fontId="1" fillId="0" borderId="0"/>
    <xf numFmtId="43" fontId="1" fillId="0" borderId="0" applyFont="0" applyFill="0" applyBorder="0" applyAlignment="0" applyProtection="0"/>
    <xf numFmtId="168" fontId="46" fillId="0" borderId="0"/>
    <xf numFmtId="0" fontId="6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8" fontId="26" fillId="0" borderId="0"/>
    <xf numFmtId="186" fontId="6" fillId="0" borderId="0" applyFont="0" applyFill="0" applyBorder="0" applyAlignment="0" applyProtection="0"/>
    <xf numFmtId="168" fontId="26" fillId="0" borderId="0"/>
  </cellStyleXfs>
  <cellXfs count="432">
    <xf numFmtId="168" fontId="0" fillId="0" borderId="0" xfId="0"/>
    <xf numFmtId="3" fontId="9" fillId="0" borderId="0" xfId="0" applyNumberFormat="1" applyFont="1" applyAlignment="1">
      <alignment vertical="center"/>
    </xf>
    <xf numFmtId="168" fontId="8" fillId="0" borderId="0" xfId="0" applyFont="1" applyAlignment="1">
      <alignment vertical="center"/>
    </xf>
    <xf numFmtId="168" fontId="10" fillId="0" borderId="0" xfId="0" quotePrefix="1" applyFont="1" applyAlignment="1" applyProtection="1">
      <alignment horizontal="left" vertical="center"/>
    </xf>
    <xf numFmtId="168" fontId="9" fillId="0" borderId="0" xfId="0" applyFont="1" applyAlignment="1" applyProtection="1">
      <alignment horizontal="left" vertical="center"/>
    </xf>
    <xf numFmtId="168" fontId="9" fillId="0" borderId="0" xfId="0" quotePrefix="1" applyFont="1" applyAlignment="1" applyProtection="1">
      <alignment horizontal="left" vertical="center"/>
    </xf>
    <xf numFmtId="168" fontId="12" fillId="0" borderId="0" xfId="0" applyFont="1" applyAlignment="1" applyProtection="1">
      <alignment horizontal="left" vertical="center"/>
    </xf>
    <xf numFmtId="168" fontId="13" fillId="0" borderId="0" xfId="0" quotePrefix="1" applyFont="1" applyAlignment="1" applyProtection="1">
      <alignment horizontal="left" vertical="center"/>
    </xf>
    <xf numFmtId="168" fontId="10" fillId="0" borderId="0" xfId="0" applyFont="1" applyAlignment="1">
      <alignment vertical="center"/>
    </xf>
    <xf numFmtId="168" fontId="8" fillId="0" borderId="0" xfId="0" applyFont="1" applyAlignment="1" applyProtection="1">
      <alignment horizontal="left" vertical="center"/>
    </xf>
    <xf numFmtId="168" fontId="11" fillId="0" borderId="0" xfId="0" applyFont="1" applyAlignment="1">
      <alignment vertical="center"/>
    </xf>
    <xf numFmtId="168" fontId="14" fillId="0" borderId="0" xfId="0" applyFont="1" applyAlignment="1" applyProtection="1">
      <alignment horizontal="left" vertical="center"/>
    </xf>
    <xf numFmtId="170" fontId="8" fillId="0" borderId="0" xfId="0" applyNumberFormat="1" applyFont="1" applyAlignment="1">
      <alignment vertical="center"/>
    </xf>
    <xf numFmtId="170" fontId="8" fillId="0" borderId="0" xfId="0" applyNumberFormat="1" applyFont="1" applyAlignment="1">
      <alignment horizontal="right" vertical="center"/>
    </xf>
    <xf numFmtId="168" fontId="9" fillId="0" borderId="0" xfId="0" applyFont="1" applyAlignment="1">
      <alignment vertical="center"/>
    </xf>
    <xf numFmtId="168" fontId="15" fillId="0" borderId="0" xfId="0" applyFont="1" applyAlignment="1">
      <alignment vertical="center"/>
    </xf>
    <xf numFmtId="168" fontId="8" fillId="2" borderId="0" xfId="0" applyFont="1" applyFill="1" applyAlignment="1">
      <alignment vertical="center"/>
    </xf>
    <xf numFmtId="168" fontId="13" fillId="0" borderId="0" xfId="0" quotePrefix="1" applyFont="1" applyAlignment="1">
      <alignment horizontal="right" vertical="center" readingOrder="2"/>
    </xf>
    <xf numFmtId="168" fontId="8" fillId="0" borderId="0" xfId="0" applyFont="1" applyAlignment="1">
      <alignment horizontal="right" vertical="center"/>
    </xf>
    <xf numFmtId="168" fontId="10" fillId="0" borderId="0" xfId="0" applyFont="1" applyAlignment="1">
      <alignment horizontal="right" vertical="center"/>
    </xf>
    <xf numFmtId="168" fontId="8" fillId="0" borderId="0" xfId="0" quotePrefix="1" applyFont="1" applyAlignment="1" applyProtection="1">
      <alignment horizontal="left" vertical="center"/>
    </xf>
    <xf numFmtId="3" fontId="8" fillId="0" borderId="0" xfId="0" applyNumberFormat="1" applyFont="1" applyAlignment="1">
      <alignment horizontal="right" vertical="center"/>
    </xf>
    <xf numFmtId="170" fontId="9" fillId="0" borderId="0" xfId="0" applyNumberFormat="1" applyFont="1" applyAlignment="1">
      <alignment vertical="center"/>
    </xf>
    <xf numFmtId="168" fontId="11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168" fontId="11" fillId="0" borderId="0" xfId="0" quotePrefix="1" applyFont="1" applyAlignment="1">
      <alignment horizontal="right" vertical="center"/>
    </xf>
    <xf numFmtId="1" fontId="9" fillId="0" borderId="0" xfId="0" applyNumberFormat="1" applyFont="1" applyAlignment="1">
      <alignment vertical="center"/>
    </xf>
    <xf numFmtId="170" fontId="8" fillId="0" borderId="0" xfId="0" applyNumberFormat="1" applyFont="1" applyAlignment="1" applyProtection="1">
      <alignment horizontal="right" vertical="center"/>
    </xf>
    <xf numFmtId="170" fontId="9" fillId="0" borderId="0" xfId="0" applyNumberFormat="1" applyFont="1" applyAlignment="1">
      <alignment horizontal="right" vertical="center"/>
    </xf>
    <xf numFmtId="168" fontId="10" fillId="0" borderId="0" xfId="0" quotePrefix="1" applyFont="1" applyAlignment="1">
      <alignment horizontal="right" vertical="center"/>
    </xf>
    <xf numFmtId="168" fontId="9" fillId="0" borderId="0" xfId="0" quotePrefix="1" applyFont="1" applyAlignment="1">
      <alignment horizontal="right" vertical="center"/>
    </xf>
    <xf numFmtId="168" fontId="9" fillId="0" borderId="0" xfId="0" applyFont="1" applyAlignment="1">
      <alignment horizontal="right" vertical="center"/>
    </xf>
    <xf numFmtId="168" fontId="14" fillId="0" borderId="0" xfId="0" quotePrefix="1" applyFont="1" applyAlignment="1">
      <alignment horizontal="left" vertical="center"/>
    </xf>
    <xf numFmtId="3" fontId="9" fillId="0" borderId="0" xfId="0" applyNumberFormat="1" applyFont="1" applyAlignment="1">
      <alignment horizontal="right" vertical="center"/>
    </xf>
    <xf numFmtId="168" fontId="15" fillId="0" borderId="0" xfId="0" applyFont="1" applyAlignment="1">
      <alignment vertical="center" readingOrder="2"/>
    </xf>
    <xf numFmtId="168" fontId="9" fillId="0" borderId="0" xfId="0" applyFont="1" applyAlignment="1">
      <alignment vertical="center" readingOrder="2"/>
    </xf>
    <xf numFmtId="168" fontId="16" fillId="0" borderId="0" xfId="0" quotePrefix="1" applyFont="1" applyAlignment="1" applyProtection="1">
      <alignment horizontal="left" vertical="center"/>
    </xf>
    <xf numFmtId="170" fontId="9" fillId="0" borderId="0" xfId="0" applyNumberFormat="1" applyFont="1" applyAlignment="1" applyProtection="1">
      <alignment horizontal="left" vertical="center"/>
    </xf>
    <xf numFmtId="168" fontId="9" fillId="0" borderId="0" xfId="0" applyFont="1" applyAlignment="1" applyProtection="1">
      <alignment vertical="center"/>
    </xf>
    <xf numFmtId="168" fontId="10" fillId="0" borderId="0" xfId="0" applyFont="1" applyAlignment="1">
      <alignment horizontal="right" vertical="center" readingOrder="2"/>
    </xf>
    <xf numFmtId="168" fontId="9" fillId="0" borderId="0" xfId="0" quotePrefix="1" applyFont="1" applyAlignment="1">
      <alignment horizontal="right" vertical="center" readingOrder="2"/>
    </xf>
    <xf numFmtId="168" fontId="9" fillId="0" borderId="0" xfId="0" applyFont="1" applyAlignment="1">
      <alignment horizontal="right" vertical="center" readingOrder="2"/>
    </xf>
    <xf numFmtId="168" fontId="11" fillId="0" borderId="0" xfId="0" applyFont="1" applyAlignment="1">
      <alignment horizontal="right" vertical="center" readingOrder="2"/>
    </xf>
    <xf numFmtId="171" fontId="9" fillId="0" borderId="0" xfId="0" applyNumberFormat="1" applyFont="1" applyAlignment="1">
      <alignment vertical="center"/>
    </xf>
    <xf numFmtId="168" fontId="10" fillId="0" borderId="0" xfId="0" quotePrefix="1" applyFont="1" applyAlignment="1">
      <alignment horizontal="right" vertical="center" readingOrder="2"/>
    </xf>
    <xf numFmtId="171" fontId="9" fillId="0" borderId="0" xfId="0" applyNumberFormat="1" applyFont="1" applyAlignment="1" applyProtection="1">
      <alignment vertical="center"/>
    </xf>
    <xf numFmtId="170" fontId="9" fillId="0" borderId="0" xfId="0" applyNumberFormat="1" applyFont="1" applyAlignment="1" applyProtection="1">
      <alignment horizontal="right" vertical="center"/>
    </xf>
    <xf numFmtId="168" fontId="11" fillId="0" borderId="0" xfId="0" quotePrefix="1" applyFont="1" applyAlignment="1">
      <alignment horizontal="right" vertical="center" readingOrder="2"/>
    </xf>
    <xf numFmtId="172" fontId="9" fillId="0" borderId="0" xfId="0" applyNumberFormat="1" applyFont="1" applyAlignment="1">
      <alignment vertical="center"/>
    </xf>
    <xf numFmtId="168" fontId="12" fillId="0" borderId="0" xfId="0" applyFont="1" applyAlignment="1">
      <alignment vertical="center"/>
    </xf>
    <xf numFmtId="168" fontId="10" fillId="0" borderId="0" xfId="0" applyFont="1" applyAlignment="1" applyProtection="1">
      <alignment horizontal="left" vertical="center"/>
    </xf>
    <xf numFmtId="170" fontId="16" fillId="0" borderId="0" xfId="0" applyNumberFormat="1" applyFont="1" applyAlignment="1">
      <alignment horizontal="center" vertical="center"/>
    </xf>
    <xf numFmtId="170" fontId="12" fillId="0" borderId="0" xfId="0" applyNumberFormat="1" applyFont="1" applyAlignment="1">
      <alignment vertical="center"/>
    </xf>
    <xf numFmtId="168" fontId="16" fillId="0" borderId="0" xfId="0" applyFont="1" applyAlignment="1">
      <alignment horizontal="right" vertical="center"/>
    </xf>
    <xf numFmtId="168" fontId="22" fillId="0" borderId="0" xfId="0" applyFont="1" applyAlignment="1">
      <alignment horizontal="center" vertical="center"/>
    </xf>
    <xf numFmtId="168" fontId="11" fillId="0" borderId="0" xfId="0" applyFont="1" applyAlignment="1">
      <alignment vertical="center" readingOrder="2"/>
    </xf>
    <xf numFmtId="168" fontId="14" fillId="0" borderId="0" xfId="0" applyFont="1" applyAlignment="1">
      <alignment vertical="center"/>
    </xf>
    <xf numFmtId="168" fontId="15" fillId="0" borderId="0" xfId="0" applyFont="1" applyAlignment="1">
      <alignment horizontal="right" vertical="center"/>
    </xf>
    <xf numFmtId="168" fontId="10" fillId="0" borderId="0" xfId="0" applyFont="1" applyAlignment="1">
      <alignment vertical="center" readingOrder="2"/>
    </xf>
    <xf numFmtId="168" fontId="13" fillId="0" borderId="0" xfId="0" applyFont="1" applyAlignment="1" applyProtection="1">
      <alignment horizontal="left" vertical="center"/>
    </xf>
    <xf numFmtId="168" fontId="9" fillId="0" borderId="0" xfId="0" quotePrefix="1" applyFont="1" applyAlignment="1" applyProtection="1">
      <alignment horizontal="right" vertical="center"/>
    </xf>
    <xf numFmtId="168" fontId="13" fillId="0" borderId="0" xfId="0" quotePrefix="1" applyFont="1" applyAlignment="1" applyProtection="1">
      <alignment vertical="center"/>
    </xf>
    <xf numFmtId="168" fontId="12" fillId="0" borderId="0" xfId="0" applyFont="1" applyAlignment="1">
      <alignment horizontal="right" vertical="center" readingOrder="2"/>
    </xf>
    <xf numFmtId="3" fontId="9" fillId="0" borderId="0" xfId="10" applyNumberFormat="1" applyFont="1" applyAlignment="1">
      <alignment horizontal="right" vertical="center"/>
    </xf>
    <xf numFmtId="49" fontId="9" fillId="0" borderId="0" xfId="0" applyNumberFormat="1" applyFont="1" applyAlignment="1" applyProtection="1">
      <alignment horizontal="left" vertical="center"/>
    </xf>
    <xf numFmtId="168" fontId="25" fillId="0" borderId="0" xfId="0" applyFont="1" applyAlignment="1">
      <alignment vertical="center"/>
    </xf>
    <xf numFmtId="3" fontId="35" fillId="0" borderId="0" xfId="0" applyNumberFormat="1" applyFont="1" applyAlignment="1">
      <alignment horizontal="right" vertical="center"/>
    </xf>
    <xf numFmtId="168" fontId="11" fillId="0" borderId="0" xfId="0" quotePrefix="1" applyFont="1" applyAlignment="1" applyProtection="1">
      <alignment horizontal="left" vertical="center"/>
    </xf>
    <xf numFmtId="168" fontId="24" fillId="0" borderId="0" xfId="0" applyFont="1" applyAlignment="1" applyProtection="1">
      <alignment horizontal="left" vertical="center"/>
    </xf>
    <xf numFmtId="3" fontId="9" fillId="0" borderId="0" xfId="0" applyNumberFormat="1" applyFont="1"/>
    <xf numFmtId="3" fontId="8" fillId="0" borderId="0" xfId="9" applyNumberFormat="1" applyFont="1" applyAlignment="1">
      <alignment vertical="center"/>
    </xf>
    <xf numFmtId="173" fontId="8" fillId="0" borderId="0" xfId="0" quotePrefix="1" applyNumberFormat="1" applyFont="1" applyAlignment="1" applyProtection="1">
      <alignment horizontal="right" vertical="center"/>
    </xf>
    <xf numFmtId="173" fontId="9" fillId="0" borderId="0" xfId="0" applyNumberFormat="1" applyFont="1" applyAlignment="1">
      <alignment vertical="center"/>
    </xf>
    <xf numFmtId="173" fontId="9" fillId="0" borderId="0" xfId="0" applyNumberFormat="1" applyFont="1" applyAlignment="1" applyProtection="1">
      <alignment horizontal="left" vertical="center"/>
    </xf>
    <xf numFmtId="168" fontId="18" fillId="0" borderId="0" xfId="11" applyNumberFormat="1" applyFont="1" applyAlignment="1">
      <alignment vertical="center"/>
    </xf>
    <xf numFmtId="170" fontId="9" fillId="0" borderId="0" xfId="0" quotePrefix="1" applyNumberFormat="1" applyFont="1" applyAlignment="1">
      <alignment vertical="center"/>
    </xf>
    <xf numFmtId="171" fontId="9" fillId="0" borderId="0" xfId="0" quotePrefix="1" applyNumberFormat="1" applyFont="1" applyAlignment="1">
      <alignment horizontal="right" vertical="center"/>
    </xf>
    <xf numFmtId="171" fontId="9" fillId="0" borderId="0" xfId="0" applyNumberFormat="1" applyFont="1" applyAlignment="1">
      <alignment horizontal="right" vertical="center"/>
    </xf>
    <xf numFmtId="168" fontId="19" fillId="0" borderId="0" xfId="0" applyFont="1" applyAlignment="1">
      <alignment horizontal="center" vertical="center"/>
    </xf>
    <xf numFmtId="168" fontId="18" fillId="0" borderId="0" xfId="0" quotePrefix="1" applyFont="1" applyAlignment="1" applyProtection="1">
      <alignment horizontal="left" vertical="center"/>
    </xf>
    <xf numFmtId="3" fontId="9" fillId="0" borderId="0" xfId="0" applyNumberFormat="1" applyFont="1" applyAlignment="1">
      <alignment horizontal="right" vertical="center" wrapText="1"/>
    </xf>
    <xf numFmtId="171" fontId="10" fillId="0" borderId="0" xfId="0" applyNumberFormat="1" applyFont="1" applyAlignment="1">
      <alignment horizontal="right" vertical="center"/>
    </xf>
    <xf numFmtId="0" fontId="9" fillId="0" borderId="0" xfId="0" applyNumberFormat="1" applyFont="1"/>
    <xf numFmtId="3" fontId="36" fillId="0" borderId="0" xfId="0" applyNumberFormat="1" applyFont="1" applyAlignment="1">
      <alignment vertical="center"/>
    </xf>
    <xf numFmtId="168" fontId="37" fillId="0" borderId="0" xfId="0" applyFont="1" applyAlignment="1">
      <alignment vertical="center"/>
    </xf>
    <xf numFmtId="3" fontId="8" fillId="3" borderId="0" xfId="5" applyNumberFormat="1" applyFont="1" applyFill="1" applyAlignment="1">
      <alignment horizontal="right" vertical="center"/>
    </xf>
    <xf numFmtId="3" fontId="0" fillId="0" borderId="0" xfId="0" applyNumberFormat="1"/>
    <xf numFmtId="168" fontId="8" fillId="3" borderId="0" xfId="0" applyFont="1" applyFill="1" applyAlignment="1">
      <alignment horizontal="right" vertical="center"/>
    </xf>
    <xf numFmtId="168" fontId="9" fillId="3" borderId="0" xfId="0" applyFont="1" applyFill="1" applyAlignment="1">
      <alignment horizontal="right" vertical="center"/>
    </xf>
    <xf numFmtId="170" fontId="34" fillId="0" borderId="0" xfId="0" applyNumberFormat="1" applyFont="1" applyAlignment="1">
      <alignment horizontal="right" vertical="center"/>
    </xf>
    <xf numFmtId="170" fontId="8" fillId="0" borderId="0" xfId="17" applyNumberFormat="1" applyFont="1" applyAlignment="1">
      <alignment horizontal="right" vertical="center"/>
    </xf>
    <xf numFmtId="3" fontId="8" fillId="0" borderId="0" xfId="17" applyNumberFormat="1" applyFont="1" applyAlignment="1">
      <alignment horizontal="right" vertical="center"/>
    </xf>
    <xf numFmtId="170" fontId="8" fillId="0" borderId="0" xfId="17" applyNumberFormat="1" applyFont="1" applyAlignment="1" applyProtection="1">
      <alignment horizontal="right" vertical="center"/>
    </xf>
    <xf numFmtId="168" fontId="9" fillId="0" borderId="0" xfId="17" applyNumberFormat="1" applyFont="1" applyAlignment="1">
      <alignment horizontal="right" vertical="center"/>
    </xf>
    <xf numFmtId="168" fontId="15" fillId="0" borderId="0" xfId="17" applyNumberFormat="1" applyFont="1" applyAlignment="1">
      <alignment vertical="center" readingOrder="2"/>
    </xf>
    <xf numFmtId="168" fontId="8" fillId="0" borderId="0" xfId="17" applyNumberFormat="1" applyFont="1" applyAlignment="1">
      <alignment vertical="center"/>
    </xf>
    <xf numFmtId="168" fontId="9" fillId="0" borderId="0" xfId="17" applyNumberFormat="1" applyFont="1" applyAlignment="1">
      <alignment vertical="center"/>
    </xf>
    <xf numFmtId="170" fontId="9" fillId="0" borderId="0" xfId="17" applyNumberFormat="1" applyFont="1" applyAlignment="1">
      <alignment horizontal="right" vertical="center"/>
    </xf>
    <xf numFmtId="3" fontId="9" fillId="0" borderId="0" xfId="17" applyNumberFormat="1" applyFont="1" applyAlignment="1">
      <alignment horizontal="right" vertical="center"/>
    </xf>
    <xf numFmtId="168" fontId="9" fillId="0" borderId="0" xfId="17" applyNumberFormat="1" applyFont="1" applyAlignment="1">
      <alignment vertical="center" readingOrder="2"/>
    </xf>
    <xf numFmtId="168" fontId="13" fillId="0" borderId="0" xfId="17" quotePrefix="1" applyNumberFormat="1" applyFont="1" applyAlignment="1" applyProtection="1">
      <alignment horizontal="left" vertical="center"/>
    </xf>
    <xf numFmtId="168" fontId="13" fillId="0" borderId="0" xfId="17" applyNumberFormat="1" applyFont="1" applyAlignment="1">
      <alignment vertical="center"/>
    </xf>
    <xf numFmtId="168" fontId="12" fillId="0" borderId="0" xfId="17" applyNumberFormat="1" applyFont="1" applyAlignment="1">
      <alignment horizontal="right" vertical="center" readingOrder="2"/>
    </xf>
    <xf numFmtId="168" fontId="8" fillId="0" borderId="0" xfId="17" applyNumberFormat="1" applyFont="1" applyAlignment="1">
      <alignment horizontal="right" vertical="center" readingOrder="2"/>
    </xf>
    <xf numFmtId="3" fontId="8" fillId="0" borderId="0" xfId="17" quotePrefix="1" applyNumberFormat="1" applyFont="1" applyFill="1" applyBorder="1" applyAlignment="1" applyProtection="1">
      <alignment vertical="center"/>
    </xf>
    <xf numFmtId="1" fontId="8" fillId="0" borderId="0" xfId="17" applyNumberFormat="1" applyFont="1" applyAlignment="1">
      <alignment horizontal="right" vertical="center" readingOrder="1"/>
    </xf>
    <xf numFmtId="168" fontId="10" fillId="0" borderId="0" xfId="17" applyNumberFormat="1" applyFont="1" applyAlignment="1">
      <alignment vertical="center"/>
    </xf>
    <xf numFmtId="169" fontId="10" fillId="0" borderId="0" xfId="17" applyNumberFormat="1" applyFont="1" applyAlignment="1" applyProtection="1">
      <alignment vertical="center" readingOrder="2"/>
    </xf>
    <xf numFmtId="168" fontId="8" fillId="0" borderId="0" xfId="17" quotePrefix="1" applyNumberFormat="1" applyFont="1" applyAlignment="1" applyProtection="1">
      <alignment horizontal="left" vertical="center"/>
    </xf>
    <xf numFmtId="168" fontId="10" fillId="0" borderId="0" xfId="17" quotePrefix="1" applyNumberFormat="1" applyFont="1" applyAlignment="1">
      <alignment horizontal="right" vertical="center" readingOrder="2"/>
    </xf>
    <xf numFmtId="168" fontId="9" fillId="0" borderId="0" xfId="17" applyNumberFormat="1" applyFont="1" applyAlignment="1" applyProtection="1">
      <alignment horizontal="left" vertical="center"/>
    </xf>
    <xf numFmtId="168" fontId="11" fillId="0" borderId="0" xfId="17" quotePrefix="1" applyNumberFormat="1" applyFont="1" applyAlignment="1">
      <alignment horizontal="right" vertical="center" readingOrder="2"/>
    </xf>
    <xf numFmtId="168" fontId="11" fillId="0" borderId="0" xfId="17" applyNumberFormat="1" applyFont="1" applyAlignment="1">
      <alignment vertical="center"/>
    </xf>
    <xf numFmtId="168" fontId="9" fillId="0" borderId="0" xfId="17" quotePrefix="1" applyNumberFormat="1" applyFont="1" applyAlignment="1" applyProtection="1">
      <alignment horizontal="left" vertical="center"/>
    </xf>
    <xf numFmtId="168" fontId="11" fillId="0" borderId="0" xfId="17" applyNumberFormat="1" applyFont="1" applyAlignment="1">
      <alignment horizontal="right" vertical="center" readingOrder="2"/>
    </xf>
    <xf numFmtId="168" fontId="11" fillId="0" borderId="0" xfId="17" applyNumberFormat="1" applyFont="1" applyAlignment="1">
      <alignment vertical="center" readingOrder="2"/>
    </xf>
    <xf numFmtId="168" fontId="10" fillId="0" borderId="0" xfId="17" applyNumberFormat="1" applyFont="1" applyAlignment="1">
      <alignment horizontal="right" vertical="center" readingOrder="2"/>
    </xf>
    <xf numFmtId="168" fontId="8" fillId="0" borderId="0" xfId="17" applyNumberFormat="1" applyFont="1" applyAlignment="1" applyProtection="1">
      <alignment horizontal="left" vertical="center"/>
    </xf>
    <xf numFmtId="168" fontId="14" fillId="0" borderId="0" xfId="17" applyNumberFormat="1" applyFont="1" applyAlignment="1">
      <alignment vertical="center"/>
    </xf>
    <xf numFmtId="168" fontId="9" fillId="0" borderId="0" xfId="17" quotePrefix="1" applyNumberFormat="1" applyFont="1" applyAlignment="1">
      <alignment horizontal="right" vertical="center" readingOrder="2"/>
    </xf>
    <xf numFmtId="3" fontId="22" fillId="0" borderId="0" xfId="17" applyNumberFormat="1" applyFont="1" applyAlignment="1">
      <alignment horizontal="center" vertical="center"/>
    </xf>
    <xf numFmtId="170" fontId="9" fillId="0" borderId="0" xfId="17" applyNumberFormat="1" applyFont="1" applyAlignment="1" applyProtection="1">
      <alignment horizontal="right" vertical="center"/>
    </xf>
    <xf numFmtId="169" fontId="9" fillId="0" borderId="0" xfId="17" applyNumberFormat="1" applyFont="1" applyAlignment="1" applyProtection="1">
      <alignment vertical="center"/>
    </xf>
    <xf numFmtId="168" fontId="13" fillId="0" borderId="0" xfId="0" quotePrefix="1" applyFont="1" applyAlignment="1" applyProtection="1">
      <alignment horizontal="left" vertical="center"/>
    </xf>
    <xf numFmtId="3" fontId="9" fillId="3" borderId="0" xfId="0" applyNumberFormat="1" applyFont="1" applyFill="1" applyAlignment="1">
      <alignment horizontal="right" vertical="center"/>
    </xf>
    <xf numFmtId="3" fontId="8" fillId="3" borderId="0" xfId="0" applyNumberFormat="1" applyFont="1" applyFill="1" applyAlignment="1">
      <alignment horizontal="right" vertical="center"/>
    </xf>
    <xf numFmtId="167" fontId="8" fillId="0" borderId="0" xfId="5" applyFont="1" applyAlignment="1">
      <alignment vertical="center"/>
    </xf>
    <xf numFmtId="168" fontId="38" fillId="0" borderId="0" xfId="0" quotePrefix="1" applyFont="1" applyAlignment="1" applyProtection="1">
      <alignment horizontal="left" vertical="center"/>
    </xf>
    <xf numFmtId="3" fontId="9" fillId="3" borderId="0" xfId="0" applyNumberFormat="1" applyFont="1" applyFill="1" applyAlignment="1">
      <alignment vertical="center"/>
    </xf>
    <xf numFmtId="168" fontId="9" fillId="3" borderId="0" xfId="0" applyFont="1" applyFill="1" applyAlignment="1">
      <alignment vertical="center"/>
    </xf>
    <xf numFmtId="3" fontId="8" fillId="3" borderId="0" xfId="0" applyNumberFormat="1" applyFont="1" applyFill="1" applyAlignment="1">
      <alignment horizontal="right" vertical="center" wrapText="1"/>
    </xf>
    <xf numFmtId="3" fontId="9" fillId="3" borderId="0" xfId="0" applyNumberFormat="1" applyFont="1" applyFill="1" applyAlignment="1">
      <alignment horizontal="right" vertical="center" wrapText="1"/>
    </xf>
    <xf numFmtId="170" fontId="9" fillId="3" borderId="0" xfId="0" applyNumberFormat="1" applyFont="1" applyFill="1" applyAlignment="1">
      <alignment horizontal="right" vertical="center"/>
    </xf>
    <xf numFmtId="167" fontId="9" fillId="0" borderId="0" xfId="5" applyFont="1" applyAlignment="1">
      <alignment vertical="center"/>
    </xf>
    <xf numFmtId="3" fontId="9" fillId="3" borderId="0" xfId="17" applyNumberFormat="1" applyFont="1" applyFill="1" applyAlignment="1">
      <alignment horizontal="right" vertical="center"/>
    </xf>
    <xf numFmtId="3" fontId="8" fillId="3" borderId="0" xfId="17" applyNumberFormat="1" applyFont="1" applyFill="1" applyAlignment="1">
      <alignment horizontal="right" vertical="center"/>
    </xf>
    <xf numFmtId="168" fontId="8" fillId="3" borderId="0" xfId="0" applyFont="1" applyFill="1" applyAlignment="1">
      <alignment vertical="center"/>
    </xf>
    <xf numFmtId="3" fontId="9" fillId="3" borderId="0" xfId="0" applyNumberFormat="1" applyFont="1" applyFill="1" applyAlignment="1">
      <alignment horizontal="right"/>
    </xf>
    <xf numFmtId="168" fontId="9" fillId="0" borderId="0" xfId="0" quotePrefix="1" applyFont="1" applyAlignment="1" applyProtection="1">
      <alignment horizontal="left" vertical="center" wrapText="1"/>
    </xf>
    <xf numFmtId="168" fontId="9" fillId="3" borderId="0" xfId="0" applyFont="1" applyFill="1" applyAlignment="1" applyProtection="1">
      <alignment horizontal="left" vertical="center"/>
    </xf>
    <xf numFmtId="168" fontId="11" fillId="0" borderId="0" xfId="0" applyFont="1" applyAlignment="1">
      <alignment vertical="center" wrapText="1"/>
    </xf>
    <xf numFmtId="170" fontId="9" fillId="3" borderId="0" xfId="0" applyNumberFormat="1" applyFont="1" applyFill="1" applyAlignment="1">
      <alignment vertical="center"/>
    </xf>
    <xf numFmtId="170" fontId="8" fillId="3" borderId="0" xfId="0" applyNumberFormat="1" applyFont="1" applyFill="1" applyAlignment="1">
      <alignment horizontal="right" vertical="center"/>
    </xf>
    <xf numFmtId="168" fontId="15" fillId="3" borderId="0" xfId="0" applyFont="1" applyFill="1" applyAlignment="1">
      <alignment vertical="center" readingOrder="2"/>
    </xf>
    <xf numFmtId="168" fontId="9" fillId="3" borderId="0" xfId="0" applyFont="1" applyFill="1" applyAlignment="1">
      <alignment vertical="center" readingOrder="2"/>
    </xf>
    <xf numFmtId="168" fontId="12" fillId="3" borderId="0" xfId="0" applyFont="1" applyFill="1" applyAlignment="1">
      <alignment horizontal="right" vertical="center" readingOrder="2"/>
    </xf>
    <xf numFmtId="168" fontId="16" fillId="3" borderId="0" xfId="0" quotePrefix="1" applyFont="1" applyFill="1" applyAlignment="1">
      <alignment horizontal="right" vertical="center" readingOrder="2"/>
    </xf>
    <xf numFmtId="168" fontId="8" fillId="3" borderId="0" xfId="0" quotePrefix="1" applyFont="1" applyFill="1" applyAlignment="1" applyProtection="1">
      <alignment horizontal="left" vertical="center"/>
    </xf>
    <xf numFmtId="168" fontId="22" fillId="3" borderId="0" xfId="0" applyFont="1" applyFill="1" applyAlignment="1">
      <alignment horizontal="center" vertical="center"/>
    </xf>
    <xf numFmtId="3" fontId="9" fillId="3" borderId="0" xfId="0" applyNumberFormat="1" applyFont="1" applyFill="1"/>
    <xf numFmtId="182" fontId="9" fillId="0" borderId="0" xfId="5" applyNumberFormat="1" applyFont="1" applyAlignment="1">
      <alignment horizontal="right"/>
    </xf>
    <xf numFmtId="3" fontId="8" fillId="3" borderId="0" xfId="17" quotePrefix="1" applyNumberFormat="1" applyFont="1" applyFill="1" applyBorder="1" applyAlignment="1" applyProtection="1">
      <alignment horizontal="right" vertical="center"/>
    </xf>
    <xf numFmtId="168" fontId="12" fillId="0" borderId="0" xfId="18" applyFont="1" applyBorder="1" applyAlignment="1" applyProtection="1">
      <alignment horizontal="left" vertical="center"/>
    </xf>
    <xf numFmtId="171" fontId="9" fillId="0" borderId="0" xfId="18" applyNumberFormat="1" applyFont="1" applyBorder="1" applyAlignment="1" applyProtection="1">
      <alignment horizontal="left" vertical="center"/>
    </xf>
    <xf numFmtId="168" fontId="15" fillId="0" borderId="0" xfId="18" applyFont="1" applyBorder="1" applyAlignment="1">
      <alignment vertical="center" readingOrder="2"/>
    </xf>
    <xf numFmtId="168" fontId="8" fillId="2" borderId="0" xfId="18" applyFont="1" applyFill="1" applyAlignment="1">
      <alignment vertical="center"/>
    </xf>
    <xf numFmtId="168" fontId="11" fillId="0" borderId="0" xfId="18" applyFont="1" applyBorder="1" applyAlignment="1" applyProtection="1">
      <alignment vertical="center"/>
    </xf>
    <xf numFmtId="170" fontId="9" fillId="0" borderId="0" xfId="18" applyNumberFormat="1" applyFont="1" applyBorder="1" applyAlignment="1" applyProtection="1">
      <alignment horizontal="right" vertical="center"/>
    </xf>
    <xf numFmtId="168" fontId="18" fillId="0" borderId="0" xfId="18" applyFont="1" applyBorder="1" applyAlignment="1">
      <alignment vertical="center" readingOrder="2"/>
    </xf>
    <xf numFmtId="168" fontId="9" fillId="0" borderId="0" xfId="18" applyFont="1"/>
    <xf numFmtId="168" fontId="18" fillId="0" borderId="0" xfId="18" applyFont="1" applyAlignment="1">
      <alignment vertical="center"/>
    </xf>
    <xf numFmtId="168" fontId="11" fillId="0" borderId="0" xfId="18" applyFont="1" applyBorder="1" applyAlignment="1">
      <alignment vertical="center"/>
    </xf>
    <xf numFmtId="171" fontId="9" fillId="0" borderId="0" xfId="18" applyNumberFormat="1" applyFont="1" applyBorder="1" applyAlignment="1">
      <alignment vertical="center"/>
    </xf>
    <xf numFmtId="168" fontId="9" fillId="0" borderId="0" xfId="18" applyFont="1" applyBorder="1" applyAlignment="1">
      <alignment vertical="center"/>
    </xf>
    <xf numFmtId="168" fontId="10" fillId="0" borderId="0" xfId="18" applyFont="1" applyBorder="1" applyAlignment="1">
      <alignment horizontal="right" vertical="center" readingOrder="2"/>
    </xf>
    <xf numFmtId="170" fontId="9" fillId="0" borderId="0" xfId="18" quotePrefix="1" applyNumberFormat="1" applyFont="1" applyBorder="1" applyAlignment="1" applyProtection="1">
      <alignment horizontal="left" vertical="center"/>
    </xf>
    <xf numFmtId="170" fontId="10" fillId="0" borderId="0" xfId="18" applyNumberFormat="1" applyFont="1" applyBorder="1" applyAlignment="1">
      <alignment horizontal="right" vertical="center"/>
    </xf>
    <xf numFmtId="168" fontId="9" fillId="0" borderId="0" xfId="18" applyFont="1" applyBorder="1" applyAlignment="1">
      <alignment horizontal="right" vertical="center"/>
    </xf>
    <xf numFmtId="168" fontId="11" fillId="0" borderId="0" xfId="18" applyFont="1" applyAlignment="1">
      <alignment vertical="center"/>
    </xf>
    <xf numFmtId="168" fontId="10" fillId="0" borderId="0" xfId="18" applyFont="1" applyBorder="1" applyAlignment="1">
      <alignment vertical="center"/>
    </xf>
    <xf numFmtId="171" fontId="8" fillId="0" borderId="0" xfId="18" quotePrefix="1" applyNumberFormat="1" applyFont="1" applyBorder="1" applyAlignment="1">
      <alignment horizontal="right" vertical="center"/>
    </xf>
    <xf numFmtId="168" fontId="10" fillId="0" borderId="0" xfId="18" applyFont="1" applyAlignment="1">
      <alignment vertical="center"/>
    </xf>
    <xf numFmtId="168" fontId="10" fillId="0" borderId="0" xfId="18" applyFont="1" applyBorder="1" applyAlignment="1" applyProtection="1">
      <alignment vertical="center"/>
    </xf>
    <xf numFmtId="168" fontId="9" fillId="0" borderId="0" xfId="18" applyFont="1" applyBorder="1" applyAlignment="1">
      <alignment horizontal="center" vertical="center"/>
    </xf>
    <xf numFmtId="168" fontId="16" fillId="0" borderId="0" xfId="18" quotePrefix="1" applyFont="1" applyBorder="1" applyAlignment="1" applyProtection="1">
      <alignment horizontal="left" vertical="center"/>
    </xf>
    <xf numFmtId="3" fontId="9" fillId="3" borderId="0" xfId="18" applyNumberFormat="1" applyFont="1" applyFill="1" applyBorder="1" applyAlignment="1">
      <alignment horizontal="right" vertical="center" wrapText="1"/>
    </xf>
    <xf numFmtId="3" fontId="9" fillId="3" borderId="0" xfId="18" applyNumberFormat="1" applyFont="1" applyFill="1" applyBorder="1" applyAlignment="1">
      <alignment horizontal="right" vertical="center"/>
    </xf>
    <xf numFmtId="168" fontId="11" fillId="0" borderId="0" xfId="18" quotePrefix="1" applyFont="1" applyBorder="1" applyAlignment="1">
      <alignment horizontal="right" vertical="center" readingOrder="2"/>
    </xf>
    <xf numFmtId="168" fontId="9" fillId="0" borderId="0" xfId="18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horizontal="right" vertical="center"/>
    </xf>
    <xf numFmtId="168" fontId="10" fillId="0" borderId="0" xfId="18" quotePrefix="1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vertical="center"/>
    </xf>
    <xf numFmtId="168" fontId="14" fillId="0" borderId="0" xfId="18" applyFont="1" applyBorder="1" applyAlignment="1" applyProtection="1">
      <alignment horizontal="left" vertical="center"/>
    </xf>
    <xf numFmtId="3" fontId="9" fillId="0" borderId="0" xfId="18" applyNumberFormat="1" applyFont="1" applyBorder="1" applyAlignment="1">
      <alignment horizontal="right"/>
    </xf>
    <xf numFmtId="168" fontId="9" fillId="0" borderId="0" xfId="18" applyFont="1" applyBorder="1" applyAlignment="1">
      <alignment horizontal="right" vertical="center" readingOrder="2"/>
    </xf>
    <xf numFmtId="168" fontId="8" fillId="0" borderId="0" xfId="18" applyFont="1" applyAlignment="1">
      <alignment vertical="center"/>
    </xf>
    <xf numFmtId="3" fontId="9" fillId="0" borderId="0" xfId="18" applyNumberFormat="1" applyFont="1" applyAlignment="1">
      <alignment vertical="center"/>
    </xf>
    <xf numFmtId="3" fontId="9" fillId="0" borderId="0" xfId="18" applyNumberFormat="1" applyFont="1" applyAlignment="1">
      <alignment horizontal="right"/>
    </xf>
    <xf numFmtId="168" fontId="10" fillId="0" borderId="0" xfId="18" quotePrefix="1" applyFont="1" applyAlignment="1">
      <alignment horizontal="right" vertical="center" readingOrder="2"/>
    </xf>
    <xf numFmtId="168" fontId="10" fillId="0" borderId="0" xfId="18" quotePrefix="1" applyFont="1" applyAlignment="1" applyProtection="1">
      <alignment horizontal="left" vertical="center"/>
    </xf>
    <xf numFmtId="171" fontId="9" fillId="0" borderId="0" xfId="18" applyNumberFormat="1" applyFont="1" applyAlignment="1">
      <alignment vertical="center"/>
    </xf>
    <xf numFmtId="168" fontId="11" fillId="0" borderId="0" xfId="18" quotePrefix="1" applyFont="1" applyAlignment="1">
      <alignment horizontal="right" vertical="center" readingOrder="2"/>
    </xf>
    <xf numFmtId="168" fontId="22" fillId="0" borderId="0" xfId="18" applyFont="1" applyAlignment="1">
      <alignment horizontal="center" vertical="center"/>
    </xf>
    <xf numFmtId="168" fontId="9" fillId="0" borderId="0" xfId="18" applyFont="1" applyAlignment="1">
      <alignment vertical="center"/>
    </xf>
    <xf numFmtId="168" fontId="9" fillId="0" borderId="0" xfId="18" quotePrefix="1" applyFont="1" applyAlignment="1" applyProtection="1">
      <alignment horizontal="left" vertical="center"/>
    </xf>
    <xf numFmtId="168" fontId="8" fillId="0" borderId="0" xfId="18" applyFont="1" applyAlignment="1">
      <alignment horizontal="center" vertical="center"/>
    </xf>
    <xf numFmtId="168" fontId="9" fillId="0" borderId="0" xfId="18" applyFont="1" applyAlignment="1" applyProtection="1">
      <alignment horizontal="left" vertical="center"/>
    </xf>
    <xf numFmtId="3" fontId="8" fillId="0" borderId="0" xfId="18" applyNumberFormat="1" applyFont="1" applyAlignment="1">
      <alignment horizontal="right" vertical="center"/>
    </xf>
    <xf numFmtId="170" fontId="9" fillId="0" borderId="0" xfId="18" applyNumberFormat="1" applyFont="1" applyAlignment="1">
      <alignment horizontal="right" vertical="center"/>
    </xf>
    <xf numFmtId="171" fontId="8" fillId="0" borderId="0" xfId="18" applyNumberFormat="1" applyFont="1" applyAlignment="1">
      <alignment vertical="center"/>
    </xf>
    <xf numFmtId="170" fontId="9" fillId="0" borderId="0" xfId="18" applyNumberFormat="1" applyFont="1" applyAlignment="1">
      <alignment vertical="center"/>
    </xf>
    <xf numFmtId="168" fontId="9" fillId="0" borderId="0" xfId="18" applyFont="1" applyAlignment="1">
      <alignment horizontal="right" vertical="center"/>
    </xf>
    <xf numFmtId="184" fontId="9" fillId="0" borderId="0" xfId="20" applyNumberFormat="1" applyFont="1" applyFill="1" applyAlignment="1">
      <alignment vertical="center"/>
    </xf>
    <xf numFmtId="168" fontId="9" fillId="0" borderId="0" xfId="17" applyNumberFormat="1" applyFont="1" applyFill="1" applyAlignment="1" applyProtection="1">
      <alignment horizontal="left" vertical="center"/>
    </xf>
    <xf numFmtId="168" fontId="9" fillId="0" borderId="0" xfId="0" applyFont="1" applyFill="1" applyAlignment="1">
      <alignment horizontal="right" vertical="center"/>
    </xf>
    <xf numFmtId="168" fontId="9" fillId="0" borderId="0" xfId="0" applyFont="1" applyFill="1" applyAlignment="1">
      <alignment vertical="center"/>
    </xf>
    <xf numFmtId="168" fontId="12" fillId="0" borderId="0" xfId="18" applyFont="1" applyAlignment="1" applyProtection="1">
      <alignment horizontal="left" vertical="center"/>
    </xf>
    <xf numFmtId="168" fontId="12" fillId="3" borderId="0" xfId="18" applyFont="1" applyFill="1" applyAlignment="1">
      <alignment vertical="center"/>
    </xf>
    <xf numFmtId="168" fontId="15" fillId="0" borderId="0" xfId="18" applyFont="1" applyAlignment="1">
      <alignment horizontal="right" vertical="center"/>
    </xf>
    <xf numFmtId="168" fontId="12" fillId="0" borderId="0" xfId="18" applyFont="1" applyAlignment="1">
      <alignment vertical="center"/>
    </xf>
    <xf numFmtId="3" fontId="34" fillId="0" borderId="0" xfId="18" applyNumberFormat="1" applyFont="1" applyAlignment="1">
      <alignment vertical="center"/>
    </xf>
    <xf numFmtId="168" fontId="8" fillId="3" borderId="0" xfId="18" applyFont="1" applyFill="1" applyAlignment="1">
      <alignment vertical="center"/>
    </xf>
    <xf numFmtId="168" fontId="8" fillId="0" borderId="0" xfId="18" applyFont="1" applyAlignment="1">
      <alignment horizontal="right" vertical="center"/>
    </xf>
    <xf numFmtId="174" fontId="9" fillId="0" borderId="0" xfId="18" applyNumberFormat="1" applyFont="1" applyAlignment="1"/>
    <xf numFmtId="168" fontId="13" fillId="0" borderId="0" xfId="18" quotePrefix="1" applyFont="1" applyAlignment="1" applyProtection="1">
      <alignment horizontal="left" vertical="center"/>
    </xf>
    <xf numFmtId="168" fontId="13" fillId="3" borderId="0" xfId="18" applyFont="1" applyFill="1" applyAlignment="1">
      <alignment vertical="center"/>
    </xf>
    <xf numFmtId="168" fontId="12" fillId="0" borderId="0" xfId="18" applyFont="1" applyAlignment="1">
      <alignment horizontal="right" vertical="center" readingOrder="2"/>
    </xf>
    <xf numFmtId="168" fontId="13" fillId="0" borderId="0" xfId="18" applyFont="1" applyAlignment="1">
      <alignment vertical="center"/>
    </xf>
    <xf numFmtId="3" fontId="18" fillId="0" borderId="0" xfId="18" applyNumberFormat="1" applyFont="1" applyAlignment="1">
      <alignment vertical="center"/>
    </xf>
    <xf numFmtId="168" fontId="12" fillId="0" borderId="0" xfId="18" applyFont="1" applyAlignment="1">
      <alignment horizontal="right" vertical="center" readingOrder="1"/>
    </xf>
    <xf numFmtId="3" fontId="11" fillId="0" borderId="0" xfId="18" applyNumberFormat="1" applyFont="1" applyAlignment="1">
      <alignment vertical="center"/>
    </xf>
    <xf numFmtId="168" fontId="10" fillId="3" borderId="0" xfId="18" applyFont="1" applyFill="1" applyAlignment="1">
      <alignment vertical="center"/>
    </xf>
    <xf numFmtId="168" fontId="10" fillId="0" borderId="0" xfId="18" applyFont="1" applyAlignment="1">
      <alignment horizontal="right" vertical="center"/>
    </xf>
    <xf numFmtId="168" fontId="10" fillId="3" borderId="0" xfId="18" applyFont="1" applyFill="1" applyAlignment="1">
      <alignment horizontal="right" vertical="center"/>
    </xf>
    <xf numFmtId="0" fontId="16" fillId="0" borderId="0" xfId="21" applyFont="1" applyAlignment="1" applyProtection="1">
      <alignment horizontal="left" vertical="center"/>
    </xf>
    <xf numFmtId="0" fontId="20" fillId="0" borderId="0" xfId="21" quotePrefix="1" applyFont="1" applyAlignment="1">
      <alignment horizontal="right" vertical="center" readingOrder="2"/>
    </xf>
    <xf numFmtId="168" fontId="8" fillId="0" borderId="0" xfId="18" applyFont="1" applyAlignment="1" applyProtection="1">
      <alignment horizontal="left" vertical="center"/>
    </xf>
    <xf numFmtId="168" fontId="11" fillId="0" borderId="0" xfId="18" quotePrefix="1" applyFont="1" applyAlignment="1">
      <alignment horizontal="right" vertical="center"/>
    </xf>
    <xf numFmtId="174" fontId="10" fillId="0" borderId="0" xfId="18" applyNumberFormat="1" applyFont="1" applyAlignment="1">
      <alignment vertical="center"/>
    </xf>
    <xf numFmtId="174" fontId="11" fillId="0" borderId="0" xfId="18" applyNumberFormat="1" applyFont="1" applyAlignment="1">
      <alignment vertical="center"/>
    </xf>
    <xf numFmtId="168" fontId="11" fillId="0" borderId="0" xfId="18" applyFont="1" applyAlignment="1">
      <alignment horizontal="right" vertical="center"/>
    </xf>
    <xf numFmtId="3" fontId="9" fillId="3" borderId="0" xfId="18" applyNumberFormat="1" applyFont="1" applyFill="1" applyAlignment="1">
      <alignment horizontal="right" vertical="center"/>
    </xf>
    <xf numFmtId="3" fontId="9" fillId="0" borderId="0" xfId="21" applyNumberFormat="1" applyFont="1" applyAlignment="1">
      <alignment vertical="center"/>
    </xf>
    <xf numFmtId="3" fontId="9" fillId="3" borderId="0" xfId="21" applyNumberFormat="1" applyFont="1" applyFill="1" applyAlignment="1">
      <alignment vertical="center"/>
    </xf>
    <xf numFmtId="168" fontId="10" fillId="0" borderId="0" xfId="18" quotePrefix="1" applyFont="1" applyAlignment="1">
      <alignment horizontal="right" vertical="center"/>
    </xf>
    <xf numFmtId="3" fontId="8" fillId="3" borderId="0" xfId="21" applyNumberFormat="1" applyFont="1" applyFill="1" applyAlignment="1">
      <alignment horizontal="right" vertical="center"/>
    </xf>
    <xf numFmtId="168" fontId="10" fillId="0" borderId="0" xfId="18" applyFont="1" applyAlignment="1" applyProtection="1">
      <alignment horizontal="left" vertical="center"/>
    </xf>
    <xf numFmtId="168" fontId="9" fillId="3" borderId="0" xfId="18" applyFont="1" applyFill="1" applyAlignment="1">
      <alignment vertical="center"/>
    </xf>
    <xf numFmtId="168" fontId="20" fillId="0" borderId="0" xfId="18" applyFont="1" applyAlignment="1">
      <alignment horizontal="right" vertical="center"/>
    </xf>
    <xf numFmtId="168" fontId="14" fillId="0" borderId="0" xfId="18" applyFont="1" applyAlignment="1" applyProtection="1">
      <alignment horizontal="left" vertical="center"/>
    </xf>
    <xf numFmtId="168" fontId="9" fillId="0" borderId="0" xfId="18" applyFont="1" applyAlignment="1">
      <alignment horizontal="right" vertical="center" readingOrder="2"/>
    </xf>
    <xf numFmtId="171" fontId="16" fillId="0" borderId="0" xfId="18" applyNumberFormat="1" applyFont="1" applyAlignment="1">
      <alignment horizontal="center" vertical="center"/>
    </xf>
    <xf numFmtId="171" fontId="16" fillId="0" borderId="0" xfId="18" applyNumberFormat="1" applyFont="1" applyAlignment="1">
      <alignment horizontal="right" vertical="center"/>
    </xf>
    <xf numFmtId="3" fontId="8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39" fillId="0" borderId="0" xfId="22" applyFont="1" applyAlignment="1">
      <alignment horizontal="left" vertical="center" wrapText="1" readingOrder="1"/>
    </xf>
    <xf numFmtId="0" fontId="39" fillId="0" borderId="0" xfId="22" applyFont="1" applyAlignment="1">
      <alignment horizontal="right" vertical="center" wrapText="1" readingOrder="2"/>
    </xf>
    <xf numFmtId="0" fontId="41" fillId="0" borderId="0" xfId="22" applyFont="1" applyAlignment="1"/>
    <xf numFmtId="0" fontId="43" fillId="0" borderId="0" xfId="23" applyFont="1" applyAlignment="1" applyProtection="1">
      <alignment horizontal="left" vertical="center" wrapText="1" readingOrder="1"/>
    </xf>
    <xf numFmtId="43" fontId="43" fillId="0" borderId="0" xfId="23" applyNumberFormat="1" applyFont="1" applyAlignment="1" applyProtection="1">
      <alignment horizontal="right" vertical="center" wrapText="1" readingOrder="2"/>
    </xf>
    <xf numFmtId="0" fontId="43" fillId="0" borderId="0" xfId="23" applyFont="1" applyAlignment="1" applyProtection="1">
      <alignment horizontal="right" vertical="center" wrapText="1" readingOrder="2"/>
    </xf>
    <xf numFmtId="0" fontId="44" fillId="0" borderId="0" xfId="22" applyFont="1"/>
    <xf numFmtId="0" fontId="2" fillId="0" borderId="0" xfId="22"/>
    <xf numFmtId="3" fontId="9" fillId="0" borderId="0" xfId="18" applyNumberFormat="1" applyFont="1" applyFill="1" applyAlignment="1">
      <alignment vertical="center"/>
    </xf>
    <xf numFmtId="3" fontId="9" fillId="3" borderId="0" xfId="18" applyNumberFormat="1" applyFont="1" applyFill="1" applyAlignment="1">
      <alignment vertical="center"/>
    </xf>
    <xf numFmtId="185" fontId="9" fillId="0" borderId="0" xfId="0" applyNumberFormat="1" applyFont="1" applyAlignment="1">
      <alignment vertical="center"/>
    </xf>
    <xf numFmtId="175" fontId="9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vertical="center"/>
    </xf>
    <xf numFmtId="3" fontId="8" fillId="0" borderId="0" xfId="21" applyNumberFormat="1" applyFont="1" applyFill="1" applyAlignment="1">
      <alignment horizontal="right" vertical="center" wrapText="1"/>
    </xf>
    <xf numFmtId="3" fontId="47" fillId="0" borderId="0" xfId="21" applyNumberFormat="1" applyFont="1" applyFill="1" applyAlignment="1">
      <alignment horizontal="right" vertical="center"/>
    </xf>
    <xf numFmtId="3" fontId="8" fillId="0" borderId="0" xfId="5" applyNumberFormat="1" applyFont="1" applyFill="1" applyAlignment="1">
      <alignment horizontal="right" vertical="center"/>
    </xf>
    <xf numFmtId="167" fontId="9" fillId="0" borderId="0" xfId="5" applyFont="1" applyAlignment="1">
      <alignment horizontal="right" vertical="center"/>
    </xf>
    <xf numFmtId="182" fontId="9" fillId="0" borderId="0" xfId="0" applyNumberFormat="1" applyFont="1"/>
    <xf numFmtId="3" fontId="10" fillId="0" borderId="0" xfId="0" applyNumberFormat="1" applyFont="1" applyFill="1" applyAlignment="1">
      <alignment horizontal="right" vertical="center"/>
    </xf>
    <xf numFmtId="3" fontId="10" fillId="3" borderId="0" xfId="0" applyNumberFormat="1" applyFont="1" applyFill="1" applyAlignment="1">
      <alignment horizontal="right" vertical="center"/>
    </xf>
    <xf numFmtId="3" fontId="10" fillId="0" borderId="0" xfId="0" applyNumberFormat="1" applyFont="1" applyFill="1" applyAlignment="1">
      <alignment horizontal="right" vertical="center" wrapText="1"/>
    </xf>
    <xf numFmtId="3" fontId="10" fillId="3" borderId="0" xfId="0" applyNumberFormat="1" applyFont="1" applyFill="1" applyAlignment="1">
      <alignment horizontal="right" vertical="center" wrapText="1"/>
    </xf>
    <xf numFmtId="3" fontId="11" fillId="3" borderId="0" xfId="9" applyNumberFormat="1" applyFont="1" applyFill="1" applyAlignment="1">
      <alignment vertical="center"/>
    </xf>
    <xf numFmtId="170" fontId="11" fillId="3" borderId="0" xfId="9" applyNumberFormat="1" applyFont="1" applyFill="1" applyAlignment="1">
      <alignment vertical="center"/>
    </xf>
    <xf numFmtId="3" fontId="11" fillId="0" borderId="0" xfId="0" applyNumberFormat="1" applyFont="1" applyFill="1" applyAlignment="1">
      <alignment horizontal="right" vertical="center"/>
    </xf>
    <xf numFmtId="3" fontId="11" fillId="3" borderId="0" xfId="0" applyNumberFormat="1" applyFont="1" applyFill="1" applyAlignment="1">
      <alignment horizontal="right" vertical="center"/>
    </xf>
    <xf numFmtId="3" fontId="10" fillId="3" borderId="0" xfId="9" applyNumberFormat="1" applyFont="1" applyFill="1" applyAlignment="1">
      <alignment vertical="center"/>
    </xf>
    <xf numFmtId="184" fontId="11" fillId="0" borderId="0" xfId="20" applyNumberFormat="1" applyFont="1" applyFill="1" applyAlignment="1">
      <alignment vertical="center"/>
    </xf>
    <xf numFmtId="182" fontId="11" fillId="0" borderId="0" xfId="0" applyNumberFormat="1" applyFont="1"/>
    <xf numFmtId="182" fontId="11" fillId="3" borderId="0" xfId="5" applyNumberFormat="1" applyFont="1" applyFill="1" applyAlignment="1">
      <alignment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9" applyNumberFormat="1" applyFont="1" applyFill="1" applyAlignment="1">
      <alignment vertical="center"/>
    </xf>
    <xf numFmtId="3" fontId="6" fillId="0" borderId="0" xfId="21" applyNumberFormat="1" applyFont="1" applyFill="1" applyAlignment="1">
      <alignment horizontal="right" vertical="center" wrapText="1"/>
    </xf>
    <xf numFmtId="3" fontId="8" fillId="0" borderId="0" xfId="18" applyNumberFormat="1" applyFont="1" applyFill="1" applyAlignment="1">
      <alignment horizontal="right" vertical="center" wrapText="1"/>
    </xf>
    <xf numFmtId="168" fontId="11" fillId="0" borderId="0" xfId="18" quotePrefix="1" applyFont="1" applyAlignment="1" applyProtection="1">
      <alignment horizontal="left" vertical="center"/>
    </xf>
    <xf numFmtId="168" fontId="11" fillId="0" borderId="0" xfId="0" applyFont="1" applyAlignment="1" applyProtection="1">
      <alignment horizontal="left" vertical="center"/>
    </xf>
    <xf numFmtId="0" fontId="10" fillId="0" borderId="0" xfId="9" applyFont="1" applyAlignment="1" applyProtection="1">
      <alignment horizontal="left" vertical="center"/>
    </xf>
    <xf numFmtId="168" fontId="11" fillId="0" borderId="0" xfId="0" applyFont="1" applyFill="1" applyAlignment="1" applyProtection="1">
      <alignment horizontal="left" vertical="center"/>
    </xf>
    <xf numFmtId="168" fontId="11" fillId="0" borderId="0" xfId="18" applyFont="1" applyAlignment="1" applyProtection="1">
      <alignment horizontal="left" vertical="center"/>
    </xf>
    <xf numFmtId="170" fontId="8" fillId="0" borderId="0" xfId="17" applyNumberFormat="1" applyFont="1" applyFill="1" applyAlignment="1">
      <alignment horizontal="right" vertical="center"/>
    </xf>
    <xf numFmtId="3" fontId="8" fillId="0" borderId="0" xfId="17" applyNumberFormat="1" applyFont="1" applyFill="1" applyAlignment="1">
      <alignment horizontal="right" vertical="center"/>
    </xf>
    <xf numFmtId="170" fontId="9" fillId="0" borderId="0" xfId="17" applyNumberFormat="1" applyFont="1" applyFill="1" applyAlignment="1">
      <alignment horizontal="right" vertical="center"/>
    </xf>
    <xf numFmtId="3" fontId="9" fillId="0" borderId="0" xfId="17" applyNumberFormat="1" applyFont="1" applyFill="1" applyAlignment="1">
      <alignment horizontal="right" vertical="center"/>
    </xf>
    <xf numFmtId="170" fontId="13" fillId="0" borderId="0" xfId="17" applyNumberFormat="1" applyFont="1" applyFill="1" applyAlignment="1">
      <alignment horizontal="right" vertical="center"/>
    </xf>
    <xf numFmtId="3" fontId="9" fillId="0" borderId="0" xfId="17" applyNumberFormat="1" applyFont="1" applyFill="1" applyAlignment="1">
      <alignment vertical="center"/>
    </xf>
    <xf numFmtId="3" fontId="8" fillId="0" borderId="0" xfId="17" applyNumberFormat="1" applyFont="1" applyFill="1" applyAlignment="1">
      <alignment vertical="center"/>
    </xf>
    <xf numFmtId="1" fontId="8" fillId="0" borderId="0" xfId="17" applyNumberFormat="1" applyFont="1" applyFill="1" applyAlignment="1">
      <alignment horizontal="right" vertical="center" readingOrder="1"/>
    </xf>
    <xf numFmtId="168" fontId="10" fillId="0" borderId="0" xfId="17" applyNumberFormat="1" applyFont="1" applyFill="1" applyAlignment="1">
      <alignment vertical="center"/>
    </xf>
    <xf numFmtId="3" fontId="8" fillId="0" borderId="0" xfId="17" quotePrefix="1" applyNumberFormat="1" applyFont="1" applyFill="1" applyBorder="1" applyAlignment="1" applyProtection="1">
      <alignment horizontal="right" vertical="center"/>
    </xf>
    <xf numFmtId="182" fontId="9" fillId="0" borderId="0" xfId="5" applyNumberFormat="1" applyFont="1" applyFill="1" applyAlignment="1">
      <alignment horizontal="right"/>
    </xf>
    <xf numFmtId="168" fontId="11" fillId="0" borderId="0" xfId="17" applyNumberFormat="1" applyFont="1" applyFill="1" applyAlignment="1">
      <alignment vertical="center"/>
    </xf>
    <xf numFmtId="3" fontId="22" fillId="0" borderId="0" xfId="17" applyNumberFormat="1" applyFont="1" applyFill="1" applyAlignment="1">
      <alignment horizontal="center" vertical="center"/>
    </xf>
    <xf numFmtId="3" fontId="9" fillId="0" borderId="0" xfId="17" applyNumberFormat="1" applyFont="1" applyFill="1" applyAlignment="1" applyProtection="1">
      <alignment horizontal="right" vertical="center"/>
    </xf>
    <xf numFmtId="170" fontId="9" fillId="0" borderId="0" xfId="17" applyNumberFormat="1" applyFont="1" applyFill="1" applyAlignment="1" applyProtection="1">
      <alignment horizontal="right" vertical="center"/>
    </xf>
    <xf numFmtId="175" fontId="9" fillId="3" borderId="0" xfId="18" applyNumberFormat="1" applyFont="1" applyFill="1" applyBorder="1" applyAlignment="1">
      <alignment horizontal="right" vertical="center"/>
    </xf>
    <xf numFmtId="168" fontId="9" fillId="0" borderId="0" xfId="18" quotePrefix="1" applyFont="1" applyFill="1" applyBorder="1" applyAlignment="1" applyProtection="1">
      <alignment horizontal="left" vertical="center" wrapText="1"/>
    </xf>
    <xf numFmtId="168" fontId="11" fillId="0" borderId="0" xfId="18" applyFont="1" applyFill="1" applyAlignment="1">
      <alignment vertical="center"/>
    </xf>
    <xf numFmtId="168" fontId="11" fillId="0" borderId="0" xfId="18" quotePrefix="1" applyFont="1" applyFill="1" applyBorder="1" applyAlignment="1">
      <alignment horizontal="right" vertical="center" readingOrder="2"/>
    </xf>
    <xf numFmtId="168" fontId="9" fillId="0" borderId="0" xfId="18" quotePrefix="1" applyFont="1" applyBorder="1" applyAlignment="1" applyProtection="1">
      <alignment horizontal="left" vertical="center" wrapText="1"/>
    </xf>
    <xf numFmtId="168" fontId="11" fillId="0" borderId="0" xfId="18" quotePrefix="1" applyFont="1" applyFill="1" applyBorder="1" applyAlignment="1">
      <alignment horizontal="right" vertical="center" wrapText="1" readingOrder="2"/>
    </xf>
    <xf numFmtId="168" fontId="11" fillId="0" borderId="0" xfId="18" applyFont="1" applyFill="1" applyBorder="1" applyAlignment="1">
      <alignment horizontal="right" vertical="center" wrapText="1" readingOrder="2"/>
    </xf>
    <xf numFmtId="168" fontId="11" fillId="0" borderId="0" xfId="18" applyFont="1" applyAlignment="1">
      <alignment vertical="center" wrapText="1"/>
    </xf>
    <xf numFmtId="175" fontId="11" fillId="3" borderId="0" xfId="5" applyNumberFormat="1" applyFont="1" applyFill="1" applyAlignment="1">
      <alignment vertical="center"/>
    </xf>
    <xf numFmtId="168" fontId="11" fillId="0" borderId="0" xfId="0" applyFont="1" applyFill="1" applyAlignment="1">
      <alignment vertical="center"/>
    </xf>
    <xf numFmtId="168" fontId="16" fillId="0" borderId="0" xfId="0" applyFont="1" applyAlignment="1">
      <alignment vertical="center"/>
    </xf>
    <xf numFmtId="168" fontId="8" fillId="0" borderId="0" xfId="18" applyFont="1" applyBorder="1" applyAlignment="1" applyProtection="1">
      <alignment horizontal="left" vertical="center"/>
    </xf>
    <xf numFmtId="3" fontId="9" fillId="3" borderId="0" xfId="17" quotePrefix="1" applyNumberFormat="1" applyFont="1" applyFill="1" applyBorder="1" applyAlignment="1" applyProtection="1">
      <alignment horizontal="right" vertical="center"/>
    </xf>
    <xf numFmtId="175" fontId="9" fillId="0" borderId="0" xfId="5" applyNumberFormat="1" applyFont="1" applyFill="1" applyAlignment="1">
      <alignment horizontal="right"/>
    </xf>
    <xf numFmtId="168" fontId="10" fillId="0" borderId="0" xfId="0" applyFont="1" applyFill="1" applyAlignment="1" applyProtection="1">
      <alignment horizontal="left" vertical="center"/>
    </xf>
    <xf numFmtId="168" fontId="8" fillId="0" borderId="0" xfId="0" applyFont="1" applyFill="1" applyAlignment="1">
      <alignment vertical="center"/>
    </xf>
    <xf numFmtId="168" fontId="9" fillId="0" borderId="0" xfId="0" applyFont="1" applyAlignment="1" applyProtection="1">
      <alignment horizontal="left" vertical="center" indent="1"/>
    </xf>
    <xf numFmtId="168" fontId="9" fillId="0" borderId="0" xfId="0" applyFont="1" applyFill="1" applyAlignment="1">
      <alignment horizontal="left" vertical="center" indent="1"/>
    </xf>
    <xf numFmtId="168" fontId="9" fillId="0" borderId="0" xfId="0" applyFont="1" applyAlignment="1">
      <alignment horizontal="left" vertical="center" indent="1"/>
    </xf>
    <xf numFmtId="187" fontId="0" fillId="0" borderId="0" xfId="0" applyNumberFormat="1" applyFill="1"/>
    <xf numFmtId="170" fontId="10" fillId="0" borderId="0" xfId="0" applyNumberFormat="1" applyFont="1" applyAlignment="1">
      <alignment horizontal="right" vertical="center"/>
    </xf>
    <xf numFmtId="168" fontId="12" fillId="0" borderId="0" xfId="17" applyNumberFormat="1" applyFont="1" applyFill="1" applyAlignment="1" applyProtection="1">
      <alignment horizontal="left" vertical="center"/>
    </xf>
    <xf numFmtId="168" fontId="9" fillId="0" borderId="0" xfId="17" applyNumberFormat="1" applyFont="1" applyAlignment="1" applyProtection="1">
      <alignment horizontal="left" vertical="center" indent="1"/>
    </xf>
    <xf numFmtId="168" fontId="9" fillId="0" borderId="0" xfId="17" applyNumberFormat="1" applyFont="1" applyAlignment="1">
      <alignment horizontal="left" vertical="center" indent="1"/>
    </xf>
    <xf numFmtId="168" fontId="11" fillId="0" borderId="0" xfId="17" applyNumberFormat="1" applyFont="1" applyAlignment="1">
      <alignment horizontal="right" vertical="center" indent="1" readingOrder="2"/>
    </xf>
    <xf numFmtId="188" fontId="0" fillId="0" borderId="0" xfId="5" applyNumberFormat="1" applyFont="1" applyFill="1"/>
    <xf numFmtId="3" fontId="9" fillId="0" borderId="0" xfId="18" applyNumberFormat="1" applyFont="1" applyFill="1" applyAlignment="1">
      <alignment horizontal="right" vertical="center"/>
    </xf>
    <xf numFmtId="168" fontId="10" fillId="0" borderId="0" xfId="18" applyFont="1" applyFill="1" applyAlignment="1">
      <alignment vertical="center"/>
    </xf>
    <xf numFmtId="3" fontId="8" fillId="0" borderId="0" xfId="18" applyNumberFormat="1" applyFont="1" applyFill="1" applyAlignment="1">
      <alignment horizontal="right" vertical="center"/>
    </xf>
    <xf numFmtId="3" fontId="8" fillId="0" borderId="0" xfId="21" applyNumberFormat="1" applyFont="1" applyFill="1" applyAlignment="1">
      <alignment horizontal="right" vertical="center"/>
    </xf>
    <xf numFmtId="168" fontId="8" fillId="0" borderId="0" xfId="18" applyFont="1" applyFill="1" applyAlignment="1">
      <alignment vertical="center"/>
    </xf>
    <xf numFmtId="168" fontId="9" fillId="0" borderId="0" xfId="18" applyFont="1" applyFill="1" applyAlignment="1">
      <alignment vertical="center"/>
    </xf>
    <xf numFmtId="168" fontId="12" fillId="0" borderId="0" xfId="18" applyFont="1" applyFill="1" applyAlignment="1">
      <alignment vertical="center"/>
    </xf>
    <xf numFmtId="168" fontId="13" fillId="0" borderId="0" xfId="18" applyFont="1" applyFill="1" applyAlignment="1">
      <alignment vertical="center"/>
    </xf>
    <xf numFmtId="168" fontId="10" fillId="0" borderId="0" xfId="18" applyFont="1" applyFill="1" applyAlignment="1">
      <alignment horizontal="right" vertical="center"/>
    </xf>
    <xf numFmtId="168" fontId="12" fillId="0" borderId="0" xfId="0" applyFont="1" applyAlignment="1">
      <alignment horizontal="right" vertical="center" readingOrder="2"/>
    </xf>
    <xf numFmtId="171" fontId="9" fillId="0" borderId="0" xfId="18" applyNumberFormat="1" applyFont="1" applyFill="1" applyBorder="1" applyAlignment="1" applyProtection="1">
      <alignment vertical="center"/>
    </xf>
    <xf numFmtId="171" fontId="9" fillId="0" borderId="0" xfId="18" applyNumberFormat="1" applyFont="1" applyFill="1" applyBorder="1" applyAlignment="1">
      <alignment vertical="center"/>
    </xf>
    <xf numFmtId="3" fontId="9" fillId="0" borderId="0" xfId="18" applyNumberFormat="1" applyFont="1" applyFill="1" applyBorder="1" applyAlignment="1">
      <alignment horizontal="center" vertical="center"/>
    </xf>
    <xf numFmtId="3" fontId="9" fillId="0" borderId="0" xfId="18" applyNumberFormat="1" applyFont="1" applyFill="1" applyBorder="1" applyAlignment="1">
      <alignment horizontal="right" vertical="center" wrapText="1"/>
    </xf>
    <xf numFmtId="3" fontId="9" fillId="0" borderId="0" xfId="18" applyNumberFormat="1" applyFont="1" applyFill="1" applyBorder="1" applyAlignment="1">
      <alignment horizontal="right" vertical="center"/>
    </xf>
    <xf numFmtId="3" fontId="9" fillId="0" borderId="0" xfId="18" applyNumberFormat="1" applyFont="1" applyFill="1" applyBorder="1" applyAlignment="1">
      <alignment vertical="center"/>
    </xf>
    <xf numFmtId="168" fontId="9" fillId="0" borderId="0" xfId="18" quotePrefix="1" applyFont="1" applyFill="1" applyAlignment="1" applyProtection="1">
      <alignment horizontal="left" vertical="center"/>
    </xf>
    <xf numFmtId="171" fontId="9" fillId="0" borderId="0" xfId="18" applyNumberFormat="1" applyFont="1" applyFill="1" applyAlignment="1">
      <alignment vertical="center"/>
    </xf>
    <xf numFmtId="168" fontId="8" fillId="0" borderId="0" xfId="18" applyFont="1" applyFill="1" applyAlignment="1">
      <alignment horizontal="center" vertical="center"/>
    </xf>
    <xf numFmtId="168" fontId="8" fillId="0" borderId="0" xfId="18" quotePrefix="1" applyFont="1" applyFill="1" applyAlignment="1" applyProtection="1">
      <alignment horizontal="left" vertical="center"/>
    </xf>
    <xf numFmtId="171" fontId="8" fillId="0" borderId="0" xfId="18" applyNumberFormat="1" applyFont="1" applyFill="1" applyAlignment="1">
      <alignment vertical="center"/>
    </xf>
    <xf numFmtId="3" fontId="49" fillId="0" borderId="0" xfId="0" applyNumberFormat="1" applyFont="1" applyFill="1" applyBorder="1" applyAlignment="1">
      <alignment horizontal="right" vertical="top" shrinkToFit="1"/>
    </xf>
    <xf numFmtId="168" fontId="10" fillId="4" borderId="0" xfId="0" applyFont="1" applyFill="1" applyAlignment="1" applyProtection="1">
      <alignment horizontal="left" vertical="center"/>
    </xf>
    <xf numFmtId="3" fontId="10" fillId="4" borderId="0" xfId="0" applyNumberFormat="1" applyFont="1" applyFill="1" applyAlignment="1">
      <alignment horizontal="right" vertical="center"/>
    </xf>
    <xf numFmtId="168" fontId="10" fillId="4" borderId="0" xfId="0" applyFont="1" applyFill="1" applyAlignment="1">
      <alignment horizontal="right" vertical="center" readingOrder="2"/>
    </xf>
    <xf numFmtId="168" fontId="10" fillId="4" borderId="0" xfId="0" applyFont="1" applyFill="1" applyAlignment="1">
      <alignment vertical="center"/>
    </xf>
    <xf numFmtId="3" fontId="8" fillId="4" borderId="0" xfId="0" applyNumberFormat="1" applyFont="1" applyFill="1" applyAlignment="1">
      <alignment horizontal="right" vertical="center"/>
    </xf>
    <xf numFmtId="168" fontId="10" fillId="4" borderId="0" xfId="0" quotePrefix="1" applyFont="1" applyFill="1" applyAlignment="1" applyProtection="1">
      <alignment horizontal="left" vertical="center"/>
    </xf>
    <xf numFmtId="168" fontId="16" fillId="4" borderId="0" xfId="0" applyFont="1" applyFill="1" applyAlignment="1">
      <alignment horizontal="right" vertical="center" readingOrder="2"/>
    </xf>
    <xf numFmtId="3" fontId="9" fillId="0" borderId="0" xfId="0" applyNumberFormat="1" applyFont="1" applyAlignment="1" applyProtection="1">
      <alignment horizontal="left"/>
    </xf>
    <xf numFmtId="170" fontId="9" fillId="0" borderId="0" xfId="0" applyNumberFormat="1" applyFont="1" applyFill="1" applyAlignment="1">
      <alignment vertical="center"/>
    </xf>
    <xf numFmtId="168" fontId="22" fillId="0" borderId="0" xfId="0" applyFont="1" applyAlignment="1">
      <alignment horizontal="center" vertical="center"/>
    </xf>
    <xf numFmtId="168" fontId="9" fillId="0" borderId="0" xfId="39" quotePrefix="1" applyNumberFormat="1" applyFont="1" applyBorder="1" applyAlignment="1" applyProtection="1">
      <alignment horizontal="left" vertical="center"/>
    </xf>
    <xf numFmtId="168" fontId="9" fillId="0" borderId="0" xfId="39" quotePrefix="1" applyNumberFormat="1" applyFont="1" applyFill="1" applyBorder="1" applyAlignment="1" applyProtection="1">
      <alignment horizontal="left" vertical="center"/>
    </xf>
    <xf numFmtId="168" fontId="9" fillId="0" borderId="0" xfId="39" quotePrefix="1" applyNumberFormat="1" applyFont="1" applyBorder="1" applyAlignment="1" applyProtection="1">
      <alignment horizontal="left" vertical="center" wrapText="1"/>
    </xf>
    <xf numFmtId="168" fontId="9" fillId="0" borderId="0" xfId="39" quotePrefix="1" applyNumberFormat="1" applyFont="1" applyFill="1" applyBorder="1" applyAlignment="1" applyProtection="1">
      <alignment horizontal="left" vertical="center" wrapText="1"/>
    </xf>
    <xf numFmtId="168" fontId="11" fillId="0" borderId="0" xfId="18" applyNumberFormat="1" applyFont="1" applyFill="1" applyBorder="1" applyAlignment="1">
      <alignment horizontal="right" vertical="center" readingOrder="2"/>
    </xf>
    <xf numFmtId="168" fontId="11" fillId="0" borderId="0" xfId="18" applyNumberFormat="1" applyFont="1" applyFill="1" applyAlignment="1">
      <alignment vertical="center"/>
    </xf>
    <xf numFmtId="168" fontId="11" fillId="0" borderId="0" xfId="18" quotePrefix="1" applyNumberFormat="1" applyFont="1" applyFill="1" applyBorder="1" applyAlignment="1">
      <alignment horizontal="right" vertical="center" readingOrder="2"/>
    </xf>
    <xf numFmtId="168" fontId="11" fillId="0" borderId="0" xfId="18" quotePrefix="1" applyNumberFormat="1" applyFont="1" applyFill="1" applyBorder="1" applyAlignment="1">
      <alignment horizontal="right" vertical="center" wrapText="1" readingOrder="2"/>
    </xf>
    <xf numFmtId="168" fontId="11" fillId="0" borderId="0" xfId="18" applyNumberFormat="1" applyFont="1" applyFill="1" applyBorder="1" applyAlignment="1">
      <alignment horizontal="right" vertical="center" wrapText="1" readingOrder="2"/>
    </xf>
    <xf numFmtId="168" fontId="11" fillId="0" borderId="0" xfId="18" applyNumberFormat="1" applyFont="1" applyAlignment="1">
      <alignment vertical="center"/>
    </xf>
    <xf numFmtId="168" fontId="11" fillId="0" borderId="0" xfId="18" applyNumberFormat="1" applyFont="1" applyAlignment="1">
      <alignment vertical="center" wrapText="1"/>
    </xf>
    <xf numFmtId="167" fontId="9" fillId="0" borderId="0" xfId="5" applyFont="1" applyAlignment="1" applyProtection="1">
      <alignment horizontal="left" vertical="center"/>
    </xf>
    <xf numFmtId="168" fontId="9" fillId="0" borderId="0" xfId="0" applyFont="1" applyFill="1" applyAlignment="1" applyProtection="1">
      <alignment horizontal="left" vertical="center"/>
    </xf>
    <xf numFmtId="168" fontId="10" fillId="0" borderId="0" xfId="0" applyFont="1" applyFill="1" applyAlignment="1">
      <alignment vertical="center"/>
    </xf>
    <xf numFmtId="168" fontId="8" fillId="4" borderId="0" xfId="0" applyFont="1" applyFill="1" applyAlignment="1">
      <alignment vertical="center"/>
    </xf>
    <xf numFmtId="168" fontId="10" fillId="4" borderId="0" xfId="0" applyFont="1" applyFill="1" applyAlignment="1">
      <alignment horizontal="right" vertical="center"/>
    </xf>
    <xf numFmtId="168" fontId="13" fillId="4" borderId="0" xfId="0" quotePrefix="1" applyFont="1" applyFill="1" applyAlignment="1" applyProtection="1">
      <alignment horizontal="left" vertical="center"/>
    </xf>
    <xf numFmtId="168" fontId="13" fillId="4" borderId="0" xfId="0" applyFont="1" applyFill="1" applyAlignment="1">
      <alignment horizontal="right" vertical="center"/>
    </xf>
    <xf numFmtId="168" fontId="8" fillId="4" borderId="0" xfId="0" quotePrefix="1" applyFont="1" applyFill="1" applyAlignment="1" applyProtection="1">
      <alignment horizontal="left" vertical="center"/>
    </xf>
    <xf numFmtId="3" fontId="8" fillId="4" borderId="0" xfId="5" applyNumberFormat="1" applyFont="1" applyFill="1" applyAlignment="1">
      <alignment horizontal="right" vertical="center"/>
    </xf>
    <xf numFmtId="168" fontId="13" fillId="4" borderId="0" xfId="0" quotePrefix="1" applyFont="1" applyFill="1" applyAlignment="1">
      <alignment horizontal="left" vertical="center"/>
    </xf>
    <xf numFmtId="168" fontId="9" fillId="4" borderId="0" xfId="0" applyFont="1" applyFill="1" applyAlignment="1">
      <alignment vertical="center"/>
    </xf>
    <xf numFmtId="181" fontId="8" fillId="4" borderId="0" xfId="0" applyNumberFormat="1" applyFont="1" applyFill="1" applyAlignment="1">
      <alignment horizontal="right" vertical="center"/>
    </xf>
    <xf numFmtId="0" fontId="16" fillId="4" borderId="0" xfId="9" applyFont="1" applyFill="1" applyAlignment="1" applyProtection="1">
      <alignment horizontal="left" vertical="center"/>
    </xf>
    <xf numFmtId="3" fontId="16" fillId="4" borderId="0" xfId="0" applyNumberFormat="1" applyFont="1" applyFill="1" applyAlignment="1">
      <alignment horizontal="right" vertical="center"/>
    </xf>
    <xf numFmtId="0" fontId="16" fillId="4" borderId="0" xfId="9" quotePrefix="1" applyFont="1" applyFill="1" applyAlignment="1">
      <alignment horizontal="right" vertical="center" readingOrder="2"/>
    </xf>
    <xf numFmtId="3" fontId="11" fillId="0" borderId="0" xfId="18" applyNumberFormat="1" applyFont="1" applyFill="1" applyAlignment="1">
      <alignment vertical="center"/>
    </xf>
    <xf numFmtId="3" fontId="9" fillId="0" borderId="0" xfId="21" applyNumberFormat="1" applyFont="1" applyFill="1" applyAlignment="1">
      <alignment vertical="center"/>
    </xf>
    <xf numFmtId="0" fontId="20" fillId="4" borderId="0" xfId="21" quotePrefix="1" applyFont="1" applyFill="1" applyAlignment="1">
      <alignment horizontal="right" vertical="center" readingOrder="2"/>
    </xf>
    <xf numFmtId="3" fontId="16" fillId="4" borderId="0" xfId="21" applyNumberFormat="1" applyFont="1" applyFill="1" applyAlignment="1">
      <alignment horizontal="right" vertical="center" wrapText="1"/>
    </xf>
    <xf numFmtId="3" fontId="10" fillId="0" borderId="0" xfId="21" applyNumberFormat="1" applyFont="1" applyFill="1" applyAlignment="1">
      <alignment horizontal="right" vertical="center" wrapText="1"/>
    </xf>
    <xf numFmtId="3" fontId="11" fillId="0" borderId="0" xfId="18" applyNumberFormat="1" applyFont="1" applyFill="1" applyAlignment="1">
      <alignment horizontal="right" vertical="center"/>
    </xf>
    <xf numFmtId="3" fontId="11" fillId="3" borderId="0" xfId="18" applyNumberFormat="1" applyFont="1" applyFill="1" applyAlignment="1">
      <alignment horizontal="right" vertical="center"/>
    </xf>
    <xf numFmtId="175" fontId="10" fillId="0" borderId="0" xfId="21" applyNumberFormat="1" applyFont="1" applyFill="1" applyAlignment="1">
      <alignment horizontal="right" vertical="center" wrapText="1"/>
    </xf>
    <xf numFmtId="3" fontId="10" fillId="0" borderId="0" xfId="18" applyNumberFormat="1" applyFont="1" applyFill="1" applyAlignment="1">
      <alignment horizontal="right" vertical="center"/>
    </xf>
    <xf numFmtId="3" fontId="10" fillId="3" borderId="0" xfId="18" applyNumberFormat="1" applyFont="1" applyFill="1" applyAlignment="1">
      <alignment horizontal="right" vertical="center"/>
    </xf>
    <xf numFmtId="182" fontId="9" fillId="0" borderId="0" xfId="5" applyNumberFormat="1" applyFont="1" applyAlignment="1" applyProtection="1">
      <alignment horizontal="right" vertical="center"/>
    </xf>
    <xf numFmtId="182" fontId="9" fillId="0" borderId="0" xfId="5" quotePrefix="1" applyNumberFormat="1" applyFont="1" applyAlignment="1" applyProtection="1">
      <alignment horizontal="right" vertical="center"/>
    </xf>
    <xf numFmtId="168" fontId="16" fillId="4" borderId="0" xfId="39" applyNumberFormat="1" applyFont="1" applyFill="1" applyBorder="1" applyAlignment="1" applyProtection="1">
      <alignment horizontal="left" vertical="center"/>
    </xf>
    <xf numFmtId="3" fontId="8" fillId="4" borderId="0" xfId="0" applyNumberFormat="1" applyFont="1" applyFill="1" applyAlignment="1">
      <alignment horizontal="right" vertical="center" wrapText="1"/>
    </xf>
    <xf numFmtId="168" fontId="16" fillId="4" borderId="0" xfId="18" applyNumberFormat="1" applyFont="1" applyFill="1" applyBorder="1" applyAlignment="1">
      <alignment horizontal="right" vertical="center" readingOrder="2"/>
    </xf>
    <xf numFmtId="168" fontId="9" fillId="0" borderId="0" xfId="18" quotePrefix="1" applyNumberFormat="1" applyFont="1" applyBorder="1" applyAlignment="1" applyProtection="1">
      <alignment horizontal="left" vertical="center" wrapText="1"/>
    </xf>
    <xf numFmtId="168" fontId="9" fillId="0" borderId="0" xfId="18" quotePrefix="1" applyNumberFormat="1" applyFont="1" applyFill="1" applyBorder="1" applyAlignment="1" applyProtection="1">
      <alignment horizontal="left" vertical="center" wrapText="1"/>
    </xf>
    <xf numFmtId="168" fontId="9" fillId="0" borderId="0" xfId="39" applyNumberFormat="1" applyFont="1" applyFill="1" applyBorder="1" applyAlignment="1" applyProtection="1">
      <alignment horizontal="left" vertical="center"/>
    </xf>
    <xf numFmtId="168" fontId="16" fillId="0" borderId="0" xfId="18" applyFont="1" applyBorder="1" applyAlignment="1">
      <alignment horizontal="right" vertical="center" wrapText="1" readingOrder="2"/>
    </xf>
    <xf numFmtId="168" fontId="11" fillId="0" borderId="0" xfId="18" applyFont="1" applyFill="1" applyAlignment="1">
      <alignment vertical="center" wrapText="1"/>
    </xf>
    <xf numFmtId="168" fontId="16" fillId="4" borderId="0" xfId="18" applyFont="1" applyFill="1" applyBorder="1" applyAlignment="1" applyProtection="1">
      <alignment horizontal="left" vertical="center"/>
    </xf>
    <xf numFmtId="3" fontId="8" fillId="4" borderId="0" xfId="18" applyNumberFormat="1" applyFont="1" applyFill="1" applyBorder="1" applyAlignment="1">
      <alignment horizontal="right" vertical="center" wrapText="1"/>
    </xf>
    <xf numFmtId="168" fontId="16" fillId="4" borderId="0" xfId="18" applyFont="1" applyFill="1" applyBorder="1" applyAlignment="1">
      <alignment horizontal="right" vertical="center" wrapText="1" readingOrder="2"/>
    </xf>
    <xf numFmtId="168" fontId="8" fillId="4" borderId="0" xfId="17" quotePrefix="1" applyNumberFormat="1" applyFont="1" applyFill="1" applyAlignment="1" applyProtection="1">
      <alignment horizontal="left" vertical="center"/>
    </xf>
    <xf numFmtId="3" fontId="8" fillId="4" borderId="0" xfId="17" quotePrefix="1" applyNumberFormat="1" applyFont="1" applyFill="1" applyBorder="1" applyAlignment="1" applyProtection="1">
      <alignment horizontal="right" vertical="center"/>
    </xf>
    <xf numFmtId="168" fontId="10" fillId="4" borderId="0" xfId="17" quotePrefix="1" applyNumberFormat="1" applyFont="1" applyFill="1" applyAlignment="1">
      <alignment horizontal="right" vertical="center" readingOrder="2"/>
    </xf>
    <xf numFmtId="168" fontId="8" fillId="0" borderId="0" xfId="17" quotePrefix="1" applyNumberFormat="1" applyFont="1" applyFill="1" applyAlignment="1" applyProtection="1">
      <alignment horizontal="left" vertical="center"/>
    </xf>
    <xf numFmtId="168" fontId="10" fillId="0" borderId="0" xfId="17" quotePrefix="1" applyNumberFormat="1" applyFont="1" applyFill="1" applyAlignment="1">
      <alignment horizontal="right" vertical="center" readingOrder="2"/>
    </xf>
    <xf numFmtId="168" fontId="10" fillId="4" borderId="0" xfId="17" applyNumberFormat="1" applyFont="1" applyFill="1" applyAlignment="1">
      <alignment horizontal="right" vertical="center" readingOrder="2"/>
    </xf>
    <xf numFmtId="168" fontId="8" fillId="0" borderId="0" xfId="17" applyNumberFormat="1" applyFont="1" applyFill="1" applyAlignment="1">
      <alignment vertical="center"/>
    </xf>
    <xf numFmtId="168" fontId="8" fillId="4" borderId="0" xfId="17" applyNumberFormat="1" applyFont="1" applyFill="1" applyAlignment="1" applyProtection="1">
      <alignment horizontal="left" vertical="center"/>
    </xf>
    <xf numFmtId="168" fontId="8" fillId="4" borderId="0" xfId="17" quotePrefix="1" applyNumberFormat="1" applyFont="1" applyFill="1" applyAlignment="1">
      <alignment horizontal="left" vertical="center"/>
    </xf>
    <xf numFmtId="170" fontId="8" fillId="0" borderId="0" xfId="0" applyNumberFormat="1" applyFont="1" applyFill="1" applyAlignment="1" applyProtection="1">
      <alignment horizontal="left" vertical="center"/>
    </xf>
    <xf numFmtId="170" fontId="8" fillId="0" borderId="0" xfId="0" applyNumberFormat="1" applyFont="1" applyAlignment="1" applyProtection="1">
      <alignment horizontal="left" vertical="center"/>
    </xf>
    <xf numFmtId="168" fontId="8" fillId="0" borderId="0" xfId="0" applyFont="1" applyFill="1" applyAlignment="1">
      <alignment horizontal="right" vertical="center"/>
    </xf>
    <xf numFmtId="168" fontId="8" fillId="0" borderId="0" xfId="18" applyFont="1" applyFill="1" applyBorder="1" applyAlignment="1">
      <alignment horizontal="right" vertical="center"/>
    </xf>
    <xf numFmtId="170" fontId="8" fillId="0" borderId="0" xfId="17" quotePrefix="1" applyNumberFormat="1" applyFont="1" applyAlignment="1" applyProtection="1">
      <alignment horizontal="left" vertical="center"/>
    </xf>
    <xf numFmtId="175" fontId="8" fillId="0" borderId="0" xfId="0" applyNumberFormat="1" applyFont="1" applyFill="1" applyAlignment="1">
      <alignment horizontal="right" vertical="center"/>
    </xf>
    <xf numFmtId="168" fontId="30" fillId="0" borderId="0" xfId="0" applyFont="1" applyAlignment="1">
      <alignment horizontal="center" vertical="center"/>
    </xf>
    <xf numFmtId="168" fontId="31" fillId="0" borderId="0" xfId="0" applyFont="1" applyAlignment="1">
      <alignment horizontal="center" vertical="center"/>
    </xf>
    <xf numFmtId="168" fontId="32" fillId="0" borderId="0" xfId="0" applyFont="1" applyAlignment="1">
      <alignment horizontal="center" vertical="center"/>
    </xf>
    <xf numFmtId="168" fontId="22" fillId="0" borderId="0" xfId="0" applyFont="1" applyAlignment="1">
      <alignment horizontal="center" vertical="center"/>
    </xf>
    <xf numFmtId="170" fontId="22" fillId="0" borderId="0" xfId="0" applyNumberFormat="1" applyFont="1" applyAlignment="1">
      <alignment horizontal="center" vertical="center"/>
    </xf>
    <xf numFmtId="168" fontId="12" fillId="0" borderId="0" xfId="0" applyFont="1" applyAlignment="1">
      <alignment horizontal="right" vertical="center" readingOrder="2"/>
    </xf>
    <xf numFmtId="168" fontId="12" fillId="0" borderId="0" xfId="0" quotePrefix="1" applyFont="1" applyAlignment="1">
      <alignment horizontal="right" vertical="center" readingOrder="2"/>
    </xf>
    <xf numFmtId="168" fontId="12" fillId="3" borderId="0" xfId="0" quotePrefix="1" applyFont="1" applyFill="1" applyAlignment="1">
      <alignment horizontal="right" vertical="center" readingOrder="2"/>
    </xf>
    <xf numFmtId="168" fontId="13" fillId="0" borderId="0" xfId="18" quotePrefix="1" applyFont="1" applyBorder="1" applyAlignment="1" applyProtection="1">
      <alignment horizontal="left" vertical="center"/>
    </xf>
    <xf numFmtId="168" fontId="12" fillId="0" borderId="0" xfId="18" applyFont="1" applyBorder="1" applyAlignment="1">
      <alignment horizontal="right" vertical="center" readingOrder="2"/>
    </xf>
    <xf numFmtId="168" fontId="12" fillId="0" borderId="0" xfId="18" quotePrefix="1" applyFont="1" applyBorder="1" applyAlignment="1">
      <alignment horizontal="right" vertical="center" readingOrder="2"/>
    </xf>
  </cellXfs>
  <cellStyles count="40">
    <cellStyle name="‏_x001d_ً½_x000c_'ے-_x000d_ ےU_x0001_ٌ_x0005_ˆ_x0008__x0007__x0001__x0001_" xfId="1"/>
    <cellStyle name="‏_x001d_ً½_x000c_'ے-_x000d_ ےU_x0001_ٌ_x0005_ˆ_x0008__x0007__x0001__x0001_ 2" xfId="30"/>
    <cellStyle name="Comma [0]" xfId="2"/>
    <cellStyle name="Currency [0]" xfId="3"/>
    <cellStyle name="Euro" xfId="4"/>
    <cellStyle name="Lien hypertexte" xfId="23" builtinId="8"/>
    <cellStyle name="Milliers" xfId="5" builtinId="3"/>
    <cellStyle name="Milliers 10" xfId="24"/>
    <cellStyle name="Milliers 2" xfId="25"/>
    <cellStyle name="Milliers 2 2" xfId="36"/>
    <cellStyle name="Milliers 3" xfId="31"/>
    <cellStyle name="Milliers 4" xfId="28"/>
    <cellStyle name="Motif" xfId="6"/>
    <cellStyle name="Motif 2" xfId="32"/>
    <cellStyle name="MS_Arabic" xfId="7"/>
    <cellStyle name="Normal" xfId="0" builtinId="0"/>
    <cellStyle name="Normal 2" xfId="8"/>
    <cellStyle name="Normal 2 2" xfId="18"/>
    <cellStyle name="Normal 2 2 2" xfId="39"/>
    <cellStyle name="Normal 2 3" xfId="26"/>
    <cellStyle name="Normal 3" xfId="9"/>
    <cellStyle name="Normal 3 2" xfId="21"/>
    <cellStyle name="Normal 4" xfId="17"/>
    <cellStyle name="Normal 4 2" xfId="33"/>
    <cellStyle name="Normal 5" xfId="19"/>
    <cellStyle name="Normal 5 2" xfId="34"/>
    <cellStyle name="Normal 6" xfId="22"/>
    <cellStyle name="Normal 6 2" xfId="35"/>
    <cellStyle name="Normal 7" xfId="29"/>
    <cellStyle name="Normal 7 2" xfId="37"/>
    <cellStyle name="Normal 8" xfId="27"/>
    <cellStyle name="Normal_3" xfId="20"/>
    <cellStyle name="Normal_7" xfId="10"/>
    <cellStyle name="Normal_graphiques" xfId="11"/>
    <cellStyle name="Style 3" xfId="38"/>
    <cellStyle name="عادي_agros99" xfId="12"/>
    <cellStyle name="عملة [0]_Book1" xfId="13"/>
    <cellStyle name="عملة_Bagraph" xfId="14"/>
    <cellStyle name="فاصلة [0]_Book1" xfId="15"/>
    <cellStyle name="فاصلة_Bagraph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33"/>
      <color rgb="FF57EB05"/>
      <color rgb="FF1C9AF0"/>
      <color rgb="FF99FF66"/>
      <color rgb="FFFE0EDC"/>
      <color rgb="FFFF66FF"/>
      <color rgb="FF99FF99"/>
      <color rgb="FF2EC251"/>
      <color rgb="FF2169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25:L32"/>
  <sheetViews>
    <sheetView showGridLines="0" view="pageLayout" topLeftCell="A16" workbookViewId="0">
      <selection activeCell="D68" sqref="D68"/>
    </sheetView>
  </sheetViews>
  <sheetFormatPr baseColWidth="10" defaultColWidth="9" defaultRowHeight="12.75"/>
  <cols>
    <col min="1" max="3" width="9" style="14"/>
    <col min="4" max="10" width="9.625" style="14" customWidth="1"/>
    <col min="11" max="11" width="9" style="14"/>
    <col min="12" max="12" width="13" style="14" customWidth="1"/>
    <col min="13" max="16384" width="9" style="14"/>
  </cols>
  <sheetData>
    <row r="25" spans="1:12" ht="37.5">
      <c r="A25" s="421" t="s">
        <v>133</v>
      </c>
      <c r="B25" s="421"/>
      <c r="C25" s="421"/>
      <c r="D25" s="421"/>
      <c r="E25" s="421"/>
      <c r="F25" s="421"/>
      <c r="G25" s="421"/>
      <c r="H25" s="421"/>
      <c r="I25" s="421"/>
      <c r="J25" s="421"/>
      <c r="K25" s="421"/>
      <c r="L25" s="421"/>
    </row>
    <row r="27" spans="1:12" ht="49.5">
      <c r="A27" s="422" t="s">
        <v>3</v>
      </c>
      <c r="B27" s="422"/>
      <c r="C27" s="422"/>
      <c r="D27" s="422"/>
      <c r="E27" s="422"/>
      <c r="F27" s="422"/>
      <c r="G27" s="422"/>
      <c r="H27" s="422"/>
      <c r="I27" s="422"/>
      <c r="J27" s="422"/>
      <c r="K27" s="422"/>
      <c r="L27" s="422"/>
    </row>
    <row r="30" spans="1:12" ht="25.5">
      <c r="A30" s="423" t="s">
        <v>69</v>
      </c>
      <c r="B30" s="423"/>
      <c r="C30" s="423"/>
      <c r="D30" s="423"/>
      <c r="E30" s="423"/>
      <c r="F30" s="423"/>
      <c r="G30" s="423"/>
      <c r="H30" s="423"/>
      <c r="I30" s="423"/>
      <c r="J30" s="423"/>
      <c r="K30" s="423"/>
      <c r="L30" s="423"/>
    </row>
    <row r="32" spans="1:12" ht="37.5">
      <c r="A32" s="421" t="s">
        <v>59</v>
      </c>
      <c r="B32" s="421"/>
      <c r="C32" s="421"/>
      <c r="D32" s="421"/>
      <c r="E32" s="421"/>
      <c r="F32" s="421"/>
      <c r="G32" s="421"/>
      <c r="H32" s="421"/>
      <c r="I32" s="421"/>
      <c r="J32" s="421"/>
      <c r="K32" s="421"/>
      <c r="L32" s="421"/>
    </row>
  </sheetData>
  <mergeCells count="4">
    <mergeCell ref="A25:L25"/>
    <mergeCell ref="A27:L27"/>
    <mergeCell ref="A30:L30"/>
    <mergeCell ref="A32:L32"/>
  </mergeCells>
  <phoneticPr fontId="7" type="noConversion"/>
  <pageMargins left="0.78740157480314965" right="0.5156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10">
    <tabColor rgb="FF1C9AF0"/>
  </sheetPr>
  <dimension ref="A1:H153"/>
  <sheetViews>
    <sheetView showGridLines="0" tabSelected="1" topLeftCell="A22" workbookViewId="0">
      <selection activeCell="I23" sqref="I23"/>
    </sheetView>
  </sheetViews>
  <sheetFormatPr baseColWidth="10" defaultColWidth="13.625" defaultRowHeight="12.75"/>
  <cols>
    <col min="1" max="1" width="31.625" style="96" customWidth="1"/>
    <col min="2" max="2" width="11" style="286" customWidth="1"/>
    <col min="3" max="3" width="11" style="287" customWidth="1"/>
    <col min="4" max="5" width="11" style="97" customWidth="1"/>
    <col min="6" max="6" width="11" style="93" customWidth="1"/>
    <col min="7" max="7" width="30" style="96" customWidth="1"/>
    <col min="8" max="8" width="7.25" style="96" customWidth="1"/>
    <col min="9" max="256" width="13.625" style="96"/>
    <col min="257" max="257" width="31.625" style="96" customWidth="1"/>
    <col min="258" max="262" width="8.625" style="96" customWidth="1"/>
    <col min="263" max="263" width="29.625" style="96" customWidth="1"/>
    <col min="264" max="264" width="7.25" style="96" customWidth="1"/>
    <col min="265" max="512" width="13.625" style="96"/>
    <col min="513" max="513" width="31.625" style="96" customWidth="1"/>
    <col min="514" max="518" width="8.625" style="96" customWidth="1"/>
    <col min="519" max="519" width="29.625" style="96" customWidth="1"/>
    <col min="520" max="520" width="7.25" style="96" customWidth="1"/>
    <col min="521" max="768" width="13.625" style="96"/>
    <col min="769" max="769" width="31.625" style="96" customWidth="1"/>
    <col min="770" max="774" width="8.625" style="96" customWidth="1"/>
    <col min="775" max="775" width="29.625" style="96" customWidth="1"/>
    <col min="776" max="776" width="7.25" style="96" customWidth="1"/>
    <col min="777" max="1024" width="13.625" style="96"/>
    <col min="1025" max="1025" width="31.625" style="96" customWidth="1"/>
    <col min="1026" max="1030" width="8.625" style="96" customWidth="1"/>
    <col min="1031" max="1031" width="29.625" style="96" customWidth="1"/>
    <col min="1032" max="1032" width="7.25" style="96" customWidth="1"/>
    <col min="1033" max="1280" width="13.625" style="96"/>
    <col min="1281" max="1281" width="31.625" style="96" customWidth="1"/>
    <col min="1282" max="1286" width="8.625" style="96" customWidth="1"/>
    <col min="1287" max="1287" width="29.625" style="96" customWidth="1"/>
    <col min="1288" max="1288" width="7.25" style="96" customWidth="1"/>
    <col min="1289" max="1536" width="13.625" style="96"/>
    <col min="1537" max="1537" width="31.625" style="96" customWidth="1"/>
    <col min="1538" max="1542" width="8.625" style="96" customWidth="1"/>
    <col min="1543" max="1543" width="29.625" style="96" customWidth="1"/>
    <col min="1544" max="1544" width="7.25" style="96" customWidth="1"/>
    <col min="1545" max="1792" width="13.625" style="96"/>
    <col min="1793" max="1793" width="31.625" style="96" customWidth="1"/>
    <col min="1794" max="1798" width="8.625" style="96" customWidth="1"/>
    <col min="1799" max="1799" width="29.625" style="96" customWidth="1"/>
    <col min="1800" max="1800" width="7.25" style="96" customWidth="1"/>
    <col min="1801" max="2048" width="13.625" style="96"/>
    <col min="2049" max="2049" width="31.625" style="96" customWidth="1"/>
    <col min="2050" max="2054" width="8.625" style="96" customWidth="1"/>
    <col min="2055" max="2055" width="29.625" style="96" customWidth="1"/>
    <col min="2056" max="2056" width="7.25" style="96" customWidth="1"/>
    <col min="2057" max="2304" width="13.625" style="96"/>
    <col min="2305" max="2305" width="31.625" style="96" customWidth="1"/>
    <col min="2306" max="2310" width="8.625" style="96" customWidth="1"/>
    <col min="2311" max="2311" width="29.625" style="96" customWidth="1"/>
    <col min="2312" max="2312" width="7.25" style="96" customWidth="1"/>
    <col min="2313" max="2560" width="13.625" style="96"/>
    <col min="2561" max="2561" width="31.625" style="96" customWidth="1"/>
    <col min="2562" max="2566" width="8.625" style="96" customWidth="1"/>
    <col min="2567" max="2567" width="29.625" style="96" customWidth="1"/>
    <col min="2568" max="2568" width="7.25" style="96" customWidth="1"/>
    <col min="2569" max="2816" width="13.625" style="96"/>
    <col min="2817" max="2817" width="31.625" style="96" customWidth="1"/>
    <col min="2818" max="2822" width="8.625" style="96" customWidth="1"/>
    <col min="2823" max="2823" width="29.625" style="96" customWidth="1"/>
    <col min="2824" max="2824" width="7.25" style="96" customWidth="1"/>
    <col min="2825" max="3072" width="13.625" style="96"/>
    <col min="3073" max="3073" width="31.625" style="96" customWidth="1"/>
    <col min="3074" max="3078" width="8.625" style="96" customWidth="1"/>
    <col min="3079" max="3079" width="29.625" style="96" customWidth="1"/>
    <col min="3080" max="3080" width="7.25" style="96" customWidth="1"/>
    <col min="3081" max="3328" width="13.625" style="96"/>
    <col min="3329" max="3329" width="31.625" style="96" customWidth="1"/>
    <col min="3330" max="3334" width="8.625" style="96" customWidth="1"/>
    <col min="3335" max="3335" width="29.625" style="96" customWidth="1"/>
    <col min="3336" max="3336" width="7.25" style="96" customWidth="1"/>
    <col min="3337" max="3584" width="13.625" style="96"/>
    <col min="3585" max="3585" width="31.625" style="96" customWidth="1"/>
    <col min="3586" max="3590" width="8.625" style="96" customWidth="1"/>
    <col min="3591" max="3591" width="29.625" style="96" customWidth="1"/>
    <col min="3592" max="3592" width="7.25" style="96" customWidth="1"/>
    <col min="3593" max="3840" width="13.625" style="96"/>
    <col min="3841" max="3841" width="31.625" style="96" customWidth="1"/>
    <col min="3842" max="3846" width="8.625" style="96" customWidth="1"/>
    <col min="3847" max="3847" width="29.625" style="96" customWidth="1"/>
    <col min="3848" max="3848" width="7.25" style="96" customWidth="1"/>
    <col min="3849" max="4096" width="13.625" style="96"/>
    <col min="4097" max="4097" width="31.625" style="96" customWidth="1"/>
    <col min="4098" max="4102" width="8.625" style="96" customWidth="1"/>
    <col min="4103" max="4103" width="29.625" style="96" customWidth="1"/>
    <col min="4104" max="4104" width="7.25" style="96" customWidth="1"/>
    <col min="4105" max="4352" width="13.625" style="96"/>
    <col min="4353" max="4353" width="31.625" style="96" customWidth="1"/>
    <col min="4354" max="4358" width="8.625" style="96" customWidth="1"/>
    <col min="4359" max="4359" width="29.625" style="96" customWidth="1"/>
    <col min="4360" max="4360" width="7.25" style="96" customWidth="1"/>
    <col min="4361" max="4608" width="13.625" style="96"/>
    <col min="4609" max="4609" width="31.625" style="96" customWidth="1"/>
    <col min="4610" max="4614" width="8.625" style="96" customWidth="1"/>
    <col min="4615" max="4615" width="29.625" style="96" customWidth="1"/>
    <col min="4616" max="4616" width="7.25" style="96" customWidth="1"/>
    <col min="4617" max="4864" width="13.625" style="96"/>
    <col min="4865" max="4865" width="31.625" style="96" customWidth="1"/>
    <col min="4866" max="4870" width="8.625" style="96" customWidth="1"/>
    <col min="4871" max="4871" width="29.625" style="96" customWidth="1"/>
    <col min="4872" max="4872" width="7.25" style="96" customWidth="1"/>
    <col min="4873" max="5120" width="13.625" style="96"/>
    <col min="5121" max="5121" width="31.625" style="96" customWidth="1"/>
    <col min="5122" max="5126" width="8.625" style="96" customWidth="1"/>
    <col min="5127" max="5127" width="29.625" style="96" customWidth="1"/>
    <col min="5128" max="5128" width="7.25" style="96" customWidth="1"/>
    <col min="5129" max="5376" width="13.625" style="96"/>
    <col min="5377" max="5377" width="31.625" style="96" customWidth="1"/>
    <col min="5378" max="5382" width="8.625" style="96" customWidth="1"/>
    <col min="5383" max="5383" width="29.625" style="96" customWidth="1"/>
    <col min="5384" max="5384" width="7.25" style="96" customWidth="1"/>
    <col min="5385" max="5632" width="13.625" style="96"/>
    <col min="5633" max="5633" width="31.625" style="96" customWidth="1"/>
    <col min="5634" max="5638" width="8.625" style="96" customWidth="1"/>
    <col min="5639" max="5639" width="29.625" style="96" customWidth="1"/>
    <col min="5640" max="5640" width="7.25" style="96" customWidth="1"/>
    <col min="5641" max="5888" width="13.625" style="96"/>
    <col min="5889" max="5889" width="31.625" style="96" customWidth="1"/>
    <col min="5890" max="5894" width="8.625" style="96" customWidth="1"/>
    <col min="5895" max="5895" width="29.625" style="96" customWidth="1"/>
    <col min="5896" max="5896" width="7.25" style="96" customWidth="1"/>
    <col min="5897" max="6144" width="13.625" style="96"/>
    <col min="6145" max="6145" width="31.625" style="96" customWidth="1"/>
    <col min="6146" max="6150" width="8.625" style="96" customWidth="1"/>
    <col min="6151" max="6151" width="29.625" style="96" customWidth="1"/>
    <col min="6152" max="6152" width="7.25" style="96" customWidth="1"/>
    <col min="6153" max="6400" width="13.625" style="96"/>
    <col min="6401" max="6401" width="31.625" style="96" customWidth="1"/>
    <col min="6402" max="6406" width="8.625" style="96" customWidth="1"/>
    <col min="6407" max="6407" width="29.625" style="96" customWidth="1"/>
    <col min="6408" max="6408" width="7.25" style="96" customWidth="1"/>
    <col min="6409" max="6656" width="13.625" style="96"/>
    <col min="6657" max="6657" width="31.625" style="96" customWidth="1"/>
    <col min="6658" max="6662" width="8.625" style="96" customWidth="1"/>
    <col min="6663" max="6663" width="29.625" style="96" customWidth="1"/>
    <col min="6664" max="6664" width="7.25" style="96" customWidth="1"/>
    <col min="6665" max="6912" width="13.625" style="96"/>
    <col min="6913" max="6913" width="31.625" style="96" customWidth="1"/>
    <col min="6914" max="6918" width="8.625" style="96" customWidth="1"/>
    <col min="6919" max="6919" width="29.625" style="96" customWidth="1"/>
    <col min="6920" max="6920" width="7.25" style="96" customWidth="1"/>
    <col min="6921" max="7168" width="13.625" style="96"/>
    <col min="7169" max="7169" width="31.625" style="96" customWidth="1"/>
    <col min="7170" max="7174" width="8.625" style="96" customWidth="1"/>
    <col min="7175" max="7175" width="29.625" style="96" customWidth="1"/>
    <col min="7176" max="7176" width="7.25" style="96" customWidth="1"/>
    <col min="7177" max="7424" width="13.625" style="96"/>
    <col min="7425" max="7425" width="31.625" style="96" customWidth="1"/>
    <col min="7426" max="7430" width="8.625" style="96" customWidth="1"/>
    <col min="7431" max="7431" width="29.625" style="96" customWidth="1"/>
    <col min="7432" max="7432" width="7.25" style="96" customWidth="1"/>
    <col min="7433" max="7680" width="13.625" style="96"/>
    <col min="7681" max="7681" width="31.625" style="96" customWidth="1"/>
    <col min="7682" max="7686" width="8.625" style="96" customWidth="1"/>
    <col min="7687" max="7687" width="29.625" style="96" customWidth="1"/>
    <col min="7688" max="7688" width="7.25" style="96" customWidth="1"/>
    <col min="7689" max="7936" width="13.625" style="96"/>
    <col min="7937" max="7937" width="31.625" style="96" customWidth="1"/>
    <col min="7938" max="7942" width="8.625" style="96" customWidth="1"/>
    <col min="7943" max="7943" width="29.625" style="96" customWidth="1"/>
    <col min="7944" max="7944" width="7.25" style="96" customWidth="1"/>
    <col min="7945" max="8192" width="13.625" style="96"/>
    <col min="8193" max="8193" width="31.625" style="96" customWidth="1"/>
    <col min="8194" max="8198" width="8.625" style="96" customWidth="1"/>
    <col min="8199" max="8199" width="29.625" style="96" customWidth="1"/>
    <col min="8200" max="8200" width="7.25" style="96" customWidth="1"/>
    <col min="8201" max="8448" width="13.625" style="96"/>
    <col min="8449" max="8449" width="31.625" style="96" customWidth="1"/>
    <col min="8450" max="8454" width="8.625" style="96" customWidth="1"/>
    <col min="8455" max="8455" width="29.625" style="96" customWidth="1"/>
    <col min="8456" max="8456" width="7.25" style="96" customWidth="1"/>
    <col min="8457" max="8704" width="13.625" style="96"/>
    <col min="8705" max="8705" width="31.625" style="96" customWidth="1"/>
    <col min="8706" max="8710" width="8.625" style="96" customWidth="1"/>
    <col min="8711" max="8711" width="29.625" style="96" customWidth="1"/>
    <col min="8712" max="8712" width="7.25" style="96" customWidth="1"/>
    <col min="8713" max="8960" width="13.625" style="96"/>
    <col min="8961" max="8961" width="31.625" style="96" customWidth="1"/>
    <col min="8962" max="8966" width="8.625" style="96" customWidth="1"/>
    <col min="8967" max="8967" width="29.625" style="96" customWidth="1"/>
    <col min="8968" max="8968" width="7.25" style="96" customWidth="1"/>
    <col min="8969" max="9216" width="13.625" style="96"/>
    <col min="9217" max="9217" width="31.625" style="96" customWidth="1"/>
    <col min="9218" max="9222" width="8.625" style="96" customWidth="1"/>
    <col min="9223" max="9223" width="29.625" style="96" customWidth="1"/>
    <col min="9224" max="9224" width="7.25" style="96" customWidth="1"/>
    <col min="9225" max="9472" width="13.625" style="96"/>
    <col min="9473" max="9473" width="31.625" style="96" customWidth="1"/>
    <col min="9474" max="9478" width="8.625" style="96" customWidth="1"/>
    <col min="9479" max="9479" width="29.625" style="96" customWidth="1"/>
    <col min="9480" max="9480" width="7.25" style="96" customWidth="1"/>
    <col min="9481" max="9728" width="13.625" style="96"/>
    <col min="9729" max="9729" width="31.625" style="96" customWidth="1"/>
    <col min="9730" max="9734" width="8.625" style="96" customWidth="1"/>
    <col min="9735" max="9735" width="29.625" style="96" customWidth="1"/>
    <col min="9736" max="9736" width="7.25" style="96" customWidth="1"/>
    <col min="9737" max="9984" width="13.625" style="96"/>
    <col min="9985" max="9985" width="31.625" style="96" customWidth="1"/>
    <col min="9986" max="9990" width="8.625" style="96" customWidth="1"/>
    <col min="9991" max="9991" width="29.625" style="96" customWidth="1"/>
    <col min="9992" max="9992" width="7.25" style="96" customWidth="1"/>
    <col min="9993" max="10240" width="13.625" style="96"/>
    <col min="10241" max="10241" width="31.625" style="96" customWidth="1"/>
    <col min="10242" max="10246" width="8.625" style="96" customWidth="1"/>
    <col min="10247" max="10247" width="29.625" style="96" customWidth="1"/>
    <col min="10248" max="10248" width="7.25" style="96" customWidth="1"/>
    <col min="10249" max="10496" width="13.625" style="96"/>
    <col min="10497" max="10497" width="31.625" style="96" customWidth="1"/>
    <col min="10498" max="10502" width="8.625" style="96" customWidth="1"/>
    <col min="10503" max="10503" width="29.625" style="96" customWidth="1"/>
    <col min="10504" max="10504" width="7.25" style="96" customWidth="1"/>
    <col min="10505" max="10752" width="13.625" style="96"/>
    <col min="10753" max="10753" width="31.625" style="96" customWidth="1"/>
    <col min="10754" max="10758" width="8.625" style="96" customWidth="1"/>
    <col min="10759" max="10759" width="29.625" style="96" customWidth="1"/>
    <col min="10760" max="10760" width="7.25" style="96" customWidth="1"/>
    <col min="10761" max="11008" width="13.625" style="96"/>
    <col min="11009" max="11009" width="31.625" style="96" customWidth="1"/>
    <col min="11010" max="11014" width="8.625" style="96" customWidth="1"/>
    <col min="11015" max="11015" width="29.625" style="96" customWidth="1"/>
    <col min="11016" max="11016" width="7.25" style="96" customWidth="1"/>
    <col min="11017" max="11264" width="13.625" style="96"/>
    <col min="11265" max="11265" width="31.625" style="96" customWidth="1"/>
    <col min="11266" max="11270" width="8.625" style="96" customWidth="1"/>
    <col min="11271" max="11271" width="29.625" style="96" customWidth="1"/>
    <col min="11272" max="11272" width="7.25" style="96" customWidth="1"/>
    <col min="11273" max="11520" width="13.625" style="96"/>
    <col min="11521" max="11521" width="31.625" style="96" customWidth="1"/>
    <col min="11522" max="11526" width="8.625" style="96" customWidth="1"/>
    <col min="11527" max="11527" width="29.625" style="96" customWidth="1"/>
    <col min="11528" max="11528" width="7.25" style="96" customWidth="1"/>
    <col min="11529" max="11776" width="13.625" style="96"/>
    <col min="11777" max="11777" width="31.625" style="96" customWidth="1"/>
    <col min="11778" max="11782" width="8.625" style="96" customWidth="1"/>
    <col min="11783" max="11783" width="29.625" style="96" customWidth="1"/>
    <col min="11784" max="11784" width="7.25" style="96" customWidth="1"/>
    <col min="11785" max="12032" width="13.625" style="96"/>
    <col min="12033" max="12033" width="31.625" style="96" customWidth="1"/>
    <col min="12034" max="12038" width="8.625" style="96" customWidth="1"/>
    <col min="12039" max="12039" width="29.625" style="96" customWidth="1"/>
    <col min="12040" max="12040" width="7.25" style="96" customWidth="1"/>
    <col min="12041" max="12288" width="13.625" style="96"/>
    <col min="12289" max="12289" width="31.625" style="96" customWidth="1"/>
    <col min="12290" max="12294" width="8.625" style="96" customWidth="1"/>
    <col min="12295" max="12295" width="29.625" style="96" customWidth="1"/>
    <col min="12296" max="12296" width="7.25" style="96" customWidth="1"/>
    <col min="12297" max="12544" width="13.625" style="96"/>
    <col min="12545" max="12545" width="31.625" style="96" customWidth="1"/>
    <col min="12546" max="12550" width="8.625" style="96" customWidth="1"/>
    <col min="12551" max="12551" width="29.625" style="96" customWidth="1"/>
    <col min="12552" max="12552" width="7.25" style="96" customWidth="1"/>
    <col min="12553" max="12800" width="13.625" style="96"/>
    <col min="12801" max="12801" width="31.625" style="96" customWidth="1"/>
    <col min="12802" max="12806" width="8.625" style="96" customWidth="1"/>
    <col min="12807" max="12807" width="29.625" style="96" customWidth="1"/>
    <col min="12808" max="12808" width="7.25" style="96" customWidth="1"/>
    <col min="12809" max="13056" width="13.625" style="96"/>
    <col min="13057" max="13057" width="31.625" style="96" customWidth="1"/>
    <col min="13058" max="13062" width="8.625" style="96" customWidth="1"/>
    <col min="13063" max="13063" width="29.625" style="96" customWidth="1"/>
    <col min="13064" max="13064" width="7.25" style="96" customWidth="1"/>
    <col min="13065" max="13312" width="13.625" style="96"/>
    <col min="13313" max="13313" width="31.625" style="96" customWidth="1"/>
    <col min="13314" max="13318" width="8.625" style="96" customWidth="1"/>
    <col min="13319" max="13319" width="29.625" style="96" customWidth="1"/>
    <col min="13320" max="13320" width="7.25" style="96" customWidth="1"/>
    <col min="13321" max="13568" width="13.625" style="96"/>
    <col min="13569" max="13569" width="31.625" style="96" customWidth="1"/>
    <col min="13570" max="13574" width="8.625" style="96" customWidth="1"/>
    <col min="13575" max="13575" width="29.625" style="96" customWidth="1"/>
    <col min="13576" max="13576" width="7.25" style="96" customWidth="1"/>
    <col min="13577" max="13824" width="13.625" style="96"/>
    <col min="13825" max="13825" width="31.625" style="96" customWidth="1"/>
    <col min="13826" max="13830" width="8.625" style="96" customWidth="1"/>
    <col min="13831" max="13831" width="29.625" style="96" customWidth="1"/>
    <col min="13832" max="13832" width="7.25" style="96" customWidth="1"/>
    <col min="13833" max="14080" width="13.625" style="96"/>
    <col min="14081" max="14081" width="31.625" style="96" customWidth="1"/>
    <col min="14082" max="14086" width="8.625" style="96" customWidth="1"/>
    <col min="14087" max="14087" width="29.625" style="96" customWidth="1"/>
    <col min="14088" max="14088" width="7.25" style="96" customWidth="1"/>
    <col min="14089" max="14336" width="13.625" style="96"/>
    <col min="14337" max="14337" width="31.625" style="96" customWidth="1"/>
    <col min="14338" max="14342" width="8.625" style="96" customWidth="1"/>
    <col min="14343" max="14343" width="29.625" style="96" customWidth="1"/>
    <col min="14344" max="14344" width="7.25" style="96" customWidth="1"/>
    <col min="14345" max="14592" width="13.625" style="96"/>
    <col min="14593" max="14593" width="31.625" style="96" customWidth="1"/>
    <col min="14594" max="14598" width="8.625" style="96" customWidth="1"/>
    <col min="14599" max="14599" width="29.625" style="96" customWidth="1"/>
    <col min="14600" max="14600" width="7.25" style="96" customWidth="1"/>
    <col min="14601" max="14848" width="13.625" style="96"/>
    <col min="14849" max="14849" width="31.625" style="96" customWidth="1"/>
    <col min="14850" max="14854" width="8.625" style="96" customWidth="1"/>
    <col min="14855" max="14855" width="29.625" style="96" customWidth="1"/>
    <col min="14856" max="14856" width="7.25" style="96" customWidth="1"/>
    <col min="14857" max="15104" width="13.625" style="96"/>
    <col min="15105" max="15105" width="31.625" style="96" customWidth="1"/>
    <col min="15106" max="15110" width="8.625" style="96" customWidth="1"/>
    <col min="15111" max="15111" width="29.625" style="96" customWidth="1"/>
    <col min="15112" max="15112" width="7.25" style="96" customWidth="1"/>
    <col min="15113" max="15360" width="13.625" style="96"/>
    <col min="15361" max="15361" width="31.625" style="96" customWidth="1"/>
    <col min="15362" max="15366" width="8.625" style="96" customWidth="1"/>
    <col min="15367" max="15367" width="29.625" style="96" customWidth="1"/>
    <col min="15368" max="15368" width="7.25" style="96" customWidth="1"/>
    <col min="15369" max="15616" width="13.625" style="96"/>
    <col min="15617" max="15617" width="31.625" style="96" customWidth="1"/>
    <col min="15618" max="15622" width="8.625" style="96" customWidth="1"/>
    <col min="15623" max="15623" width="29.625" style="96" customWidth="1"/>
    <col min="15624" max="15624" width="7.25" style="96" customWidth="1"/>
    <col min="15625" max="15872" width="13.625" style="96"/>
    <col min="15873" max="15873" width="31.625" style="96" customWidth="1"/>
    <col min="15874" max="15878" width="8.625" style="96" customWidth="1"/>
    <col min="15879" max="15879" width="29.625" style="96" customWidth="1"/>
    <col min="15880" max="15880" width="7.25" style="96" customWidth="1"/>
    <col min="15881" max="16128" width="13.625" style="96"/>
    <col min="16129" max="16129" width="31.625" style="96" customWidth="1"/>
    <col min="16130" max="16134" width="8.625" style="96" customWidth="1"/>
    <col min="16135" max="16135" width="29.625" style="96" customWidth="1"/>
    <col min="16136" max="16136" width="7.25" style="96" customWidth="1"/>
    <col min="16137" max="16384" width="13.625" style="96"/>
  </cols>
  <sheetData>
    <row r="1" spans="1:8" s="95" customFormat="1" ht="24.75" customHeight="1">
      <c r="A1" s="320" t="s">
        <v>27</v>
      </c>
      <c r="B1" s="284"/>
      <c r="C1" s="285"/>
      <c r="D1" s="92" t="s">
        <v>1</v>
      </c>
      <c r="E1" s="90"/>
      <c r="F1" s="93"/>
      <c r="G1" s="94" t="s">
        <v>3</v>
      </c>
    </row>
    <row r="2" spans="1:8" ht="19.5" customHeight="1">
      <c r="E2" s="205"/>
      <c r="G2" s="99"/>
    </row>
    <row r="3" spans="1:8" s="101" customFormat="1" ht="19.5" customHeight="1">
      <c r="A3" s="100" t="s">
        <v>70</v>
      </c>
      <c r="B3" s="288"/>
      <c r="C3" s="289"/>
      <c r="G3" s="102" t="s">
        <v>150</v>
      </c>
    </row>
    <row r="4" spans="1:8" s="95" customFormat="1" ht="19.5" customHeight="1">
      <c r="B4" s="284"/>
      <c r="C4" s="285"/>
      <c r="D4" s="90"/>
      <c r="E4" s="90"/>
      <c r="F4" s="93"/>
      <c r="G4" s="103"/>
    </row>
    <row r="5" spans="1:8" s="95" customFormat="1" ht="19.5" customHeight="1">
      <c r="B5" s="104"/>
      <c r="C5" s="290"/>
      <c r="D5" s="91"/>
      <c r="E5" s="91"/>
      <c r="F5" s="91"/>
      <c r="G5" s="103"/>
    </row>
    <row r="6" spans="1:8" s="106" customFormat="1" ht="16.5" customHeight="1">
      <c r="A6" s="419" t="s">
        <v>4</v>
      </c>
      <c r="B6" s="291" t="s">
        <v>335</v>
      </c>
      <c r="C6" s="291" t="s">
        <v>336</v>
      </c>
      <c r="D6" s="291">
        <v>2021</v>
      </c>
      <c r="E6" s="291">
        <v>2020</v>
      </c>
      <c r="F6" s="105">
        <v>2019</v>
      </c>
      <c r="G6" s="95" t="s">
        <v>35</v>
      </c>
      <c r="H6" s="95"/>
    </row>
    <row r="7" spans="1:8" s="106" customFormat="1" ht="8.1" customHeight="1">
      <c r="B7" s="292"/>
      <c r="C7" s="292"/>
      <c r="D7" s="292"/>
      <c r="E7" s="292"/>
      <c r="F7" s="91"/>
      <c r="G7" s="107"/>
      <c r="H7" s="95"/>
    </row>
    <row r="8" spans="1:8" s="106" customFormat="1" ht="16.5" customHeight="1">
      <c r="A8" s="406" t="s">
        <v>28</v>
      </c>
      <c r="B8" s="404">
        <v>356055.23402736854</v>
      </c>
      <c r="C8" s="404">
        <v>333016.63304684288</v>
      </c>
      <c r="D8" s="404">
        <v>284080.12655684858</v>
      </c>
      <c r="E8" s="404">
        <v>253098.56439228574</v>
      </c>
      <c r="F8" s="404">
        <v>279199.76360377</v>
      </c>
      <c r="G8" s="408" t="s">
        <v>36</v>
      </c>
      <c r="H8" s="95"/>
    </row>
    <row r="9" spans="1:8" s="106" customFormat="1" ht="4.5" customHeight="1">
      <c r="A9" s="108"/>
      <c r="B9" s="293"/>
      <c r="C9" s="293"/>
      <c r="D9" s="293"/>
      <c r="E9" s="293"/>
      <c r="F9" s="151"/>
      <c r="G9" s="109"/>
      <c r="H9" s="95"/>
    </row>
    <row r="10" spans="1:8" s="112" customFormat="1" ht="16.5" customHeight="1">
      <c r="A10" s="110" t="s">
        <v>269</v>
      </c>
      <c r="B10" s="294">
        <v>295162.58857142855</v>
      </c>
      <c r="C10" s="294">
        <v>280464.92285714287</v>
      </c>
      <c r="D10" s="294">
        <v>242465.55857142858</v>
      </c>
      <c r="E10" s="294">
        <v>222799.02571428573</v>
      </c>
      <c r="F10" s="294">
        <v>238998.51</v>
      </c>
      <c r="G10" s="114" t="s">
        <v>281</v>
      </c>
      <c r="H10" s="95"/>
    </row>
    <row r="11" spans="1:8" s="112" customFormat="1" ht="16.5" customHeight="1">
      <c r="A11" s="321" t="s">
        <v>271</v>
      </c>
      <c r="B11" s="294">
        <v>115638</v>
      </c>
      <c r="C11" s="294">
        <v>110935</v>
      </c>
      <c r="D11" s="294">
        <v>90790</v>
      </c>
      <c r="E11" s="294">
        <v>92651</v>
      </c>
      <c r="F11" s="294">
        <v>96514</v>
      </c>
      <c r="G11" s="323" t="s">
        <v>282</v>
      </c>
      <c r="H11" s="95"/>
    </row>
    <row r="12" spans="1:8" s="112" customFormat="1" ht="16.5" customHeight="1">
      <c r="A12" s="321" t="s">
        <v>272</v>
      </c>
      <c r="B12" s="294">
        <v>143078.54857142858</v>
      </c>
      <c r="C12" s="294">
        <v>137616.68285714285</v>
      </c>
      <c r="D12" s="294">
        <v>123961.42857142858</v>
      </c>
      <c r="E12" s="294">
        <v>107409.99571428573</v>
      </c>
      <c r="F12" s="294">
        <v>117768.93000000001</v>
      </c>
      <c r="G12" s="323" t="s">
        <v>21</v>
      </c>
      <c r="H12" s="95"/>
    </row>
    <row r="13" spans="1:8" s="112" customFormat="1" ht="16.5" customHeight="1">
      <c r="A13" s="321" t="s">
        <v>273</v>
      </c>
      <c r="B13" s="294">
        <v>16436.04</v>
      </c>
      <c r="C13" s="294">
        <v>13895.239999999998</v>
      </c>
      <c r="D13" s="294">
        <v>11885.130000000001</v>
      </c>
      <c r="E13" s="294">
        <v>9488.0299999999988</v>
      </c>
      <c r="F13" s="294">
        <v>9767.58</v>
      </c>
      <c r="G13" s="323" t="s">
        <v>89</v>
      </c>
      <c r="H13" s="95"/>
    </row>
    <row r="14" spans="1:8" s="112" customFormat="1" ht="16.5" customHeight="1">
      <c r="A14" s="321" t="s">
        <v>274</v>
      </c>
      <c r="B14" s="294">
        <v>20010</v>
      </c>
      <c r="C14" s="294">
        <v>18018</v>
      </c>
      <c r="D14" s="294">
        <v>15829</v>
      </c>
      <c r="E14" s="294">
        <v>13250</v>
      </c>
      <c r="F14" s="294">
        <v>14948</v>
      </c>
      <c r="G14" s="323" t="s">
        <v>94</v>
      </c>
      <c r="H14" s="95"/>
    </row>
    <row r="15" spans="1:8" s="112" customFormat="1" ht="6" customHeight="1">
      <c r="A15" s="113"/>
      <c r="B15" s="294"/>
      <c r="C15" s="294"/>
      <c r="D15" s="294"/>
      <c r="E15" s="294"/>
      <c r="F15" s="134"/>
      <c r="G15" s="111"/>
      <c r="H15" s="95"/>
    </row>
    <row r="16" spans="1:8" s="112" customFormat="1" ht="16.5" customHeight="1">
      <c r="A16" s="110" t="s">
        <v>270</v>
      </c>
      <c r="B16" s="294">
        <v>56822.645455940001</v>
      </c>
      <c r="C16" s="294">
        <v>48643.710189700003</v>
      </c>
      <c r="D16" s="294">
        <v>37742.567985419999</v>
      </c>
      <c r="E16" s="294">
        <v>27168.538678000001</v>
      </c>
      <c r="F16" s="294">
        <v>36405.253603769997</v>
      </c>
      <c r="G16" s="114" t="s">
        <v>37</v>
      </c>
      <c r="H16" s="95"/>
    </row>
    <row r="17" spans="1:8" s="112" customFormat="1" ht="16.5" customHeight="1">
      <c r="A17" s="321" t="s">
        <v>275</v>
      </c>
      <c r="B17" s="294">
        <v>13986.62</v>
      </c>
      <c r="C17" s="294">
        <v>13146</v>
      </c>
      <c r="D17" s="294">
        <v>10711</v>
      </c>
      <c r="E17" s="294">
        <v>9601</v>
      </c>
      <c r="F17" s="294">
        <v>10494</v>
      </c>
      <c r="G17" s="323" t="s">
        <v>283</v>
      </c>
      <c r="H17" s="95"/>
    </row>
    <row r="18" spans="1:8" s="112" customFormat="1" ht="16.5" customHeight="1">
      <c r="A18" s="321" t="s">
        <v>276</v>
      </c>
      <c r="B18" s="294">
        <v>1607</v>
      </c>
      <c r="C18" s="312">
        <v>0</v>
      </c>
      <c r="D18" s="294">
        <v>5416</v>
      </c>
      <c r="E18" s="312">
        <v>0</v>
      </c>
      <c r="F18" s="294">
        <v>5344</v>
      </c>
      <c r="G18" s="323" t="s">
        <v>284</v>
      </c>
      <c r="H18" s="95"/>
    </row>
    <row r="19" spans="1:8" s="112" customFormat="1" ht="16.5" customHeight="1">
      <c r="A19" s="322" t="s">
        <v>277</v>
      </c>
      <c r="B19" s="294">
        <v>41229.025455939998</v>
      </c>
      <c r="C19" s="294">
        <v>35497.710189700003</v>
      </c>
      <c r="D19" s="294">
        <v>21615.567985419999</v>
      </c>
      <c r="E19" s="294">
        <v>17567.538678000001</v>
      </c>
      <c r="F19" s="294">
        <v>20567.253603769997</v>
      </c>
      <c r="G19" s="323" t="s">
        <v>285</v>
      </c>
      <c r="H19" s="95"/>
    </row>
    <row r="20" spans="1:8" s="112" customFormat="1" ht="9.75" customHeight="1">
      <c r="A20" s="96"/>
      <c r="B20" s="294"/>
      <c r="C20" s="294"/>
      <c r="D20" s="294"/>
      <c r="E20" s="294"/>
      <c r="F20" s="150"/>
      <c r="G20" s="111"/>
      <c r="H20" s="95"/>
    </row>
    <row r="21" spans="1:8" s="112" customFormat="1" ht="16.5" customHeight="1">
      <c r="A21" s="203" t="s">
        <v>293</v>
      </c>
      <c r="B21" s="294">
        <v>4070</v>
      </c>
      <c r="C21" s="294">
        <v>3908</v>
      </c>
      <c r="D21" s="294">
        <v>3872</v>
      </c>
      <c r="E21" s="294">
        <v>3131</v>
      </c>
      <c r="F21" s="294">
        <v>3796</v>
      </c>
      <c r="G21" s="114" t="s">
        <v>57</v>
      </c>
      <c r="H21" s="95"/>
    </row>
    <row r="22" spans="1:8" s="112" customFormat="1" ht="16.5" customHeight="1">
      <c r="A22" s="96"/>
      <c r="B22" s="295"/>
      <c r="C22" s="295"/>
      <c r="D22" s="295"/>
      <c r="E22" s="295"/>
      <c r="F22" s="134"/>
      <c r="G22" s="115"/>
      <c r="H22" s="95"/>
    </row>
    <row r="23" spans="1:8" ht="16.5" customHeight="1">
      <c r="A23" s="406" t="s">
        <v>29</v>
      </c>
      <c r="B23" s="404">
        <v>293216.65611799998</v>
      </c>
      <c r="C23" s="404">
        <v>288134.57098900003</v>
      </c>
      <c r="D23" s="404">
        <v>252200.35886800001</v>
      </c>
      <c r="E23" s="404">
        <v>231961.66558600002</v>
      </c>
      <c r="F23" s="404">
        <v>224378.70725000001</v>
      </c>
      <c r="G23" s="411" t="s">
        <v>38</v>
      </c>
      <c r="H23" s="95"/>
    </row>
    <row r="24" spans="1:8" s="106" customFormat="1" ht="16.5" customHeight="1">
      <c r="A24" s="110" t="s">
        <v>294</v>
      </c>
      <c r="B24" s="294">
        <v>232054.21611799998</v>
      </c>
      <c r="C24" s="294">
        <v>217841.37098900002</v>
      </c>
      <c r="D24" s="294">
        <v>203254.45886800002</v>
      </c>
      <c r="E24" s="294">
        <v>191171.16558600002</v>
      </c>
      <c r="F24" s="294">
        <v>181887.93725000002</v>
      </c>
      <c r="G24" s="114" t="s">
        <v>286</v>
      </c>
      <c r="H24" s="95"/>
    </row>
    <row r="25" spans="1:8" s="112" customFormat="1" ht="16.5" customHeight="1">
      <c r="A25" s="321" t="s">
        <v>248</v>
      </c>
      <c r="B25" s="294">
        <v>151765</v>
      </c>
      <c r="C25" s="294">
        <v>147756</v>
      </c>
      <c r="D25" s="294">
        <v>140456</v>
      </c>
      <c r="E25" s="294">
        <v>133530</v>
      </c>
      <c r="F25" s="294">
        <v>127719</v>
      </c>
      <c r="G25" s="323" t="s">
        <v>287</v>
      </c>
      <c r="H25" s="95"/>
    </row>
    <row r="26" spans="1:8" s="112" customFormat="1" ht="16.5" customHeight="1">
      <c r="A26" s="322" t="s">
        <v>280</v>
      </c>
      <c r="B26" s="294">
        <v>80289.216117999997</v>
      </c>
      <c r="C26" s="294">
        <v>70085.370989000003</v>
      </c>
      <c r="D26" s="294">
        <v>62798.458868000002</v>
      </c>
      <c r="E26" s="294">
        <v>57641.165586000003</v>
      </c>
      <c r="F26" s="294">
        <v>54168.937250000003</v>
      </c>
      <c r="G26" s="323" t="s">
        <v>288</v>
      </c>
      <c r="H26" s="95"/>
    </row>
    <row r="27" spans="1:8" s="112" customFormat="1" ht="16.5" customHeight="1">
      <c r="A27" s="110" t="s">
        <v>295</v>
      </c>
      <c r="B27" s="294">
        <v>31219.5</v>
      </c>
      <c r="C27" s="294">
        <v>28502.2</v>
      </c>
      <c r="D27" s="294">
        <v>27105.9</v>
      </c>
      <c r="E27" s="294">
        <v>27258.5</v>
      </c>
      <c r="F27" s="294">
        <v>26419</v>
      </c>
      <c r="G27" s="114" t="s">
        <v>289</v>
      </c>
      <c r="H27" s="95"/>
    </row>
    <row r="28" spans="1:8" s="112" customFormat="1" ht="16.5" customHeight="1">
      <c r="A28" s="321" t="s">
        <v>278</v>
      </c>
      <c r="B28" s="294">
        <v>22930</v>
      </c>
      <c r="C28" s="294">
        <v>23526</v>
      </c>
      <c r="D28" s="294">
        <v>22409</v>
      </c>
      <c r="E28" s="294">
        <v>23147</v>
      </c>
      <c r="F28" s="294">
        <v>22578</v>
      </c>
      <c r="G28" s="323" t="s">
        <v>290</v>
      </c>
      <c r="H28" s="95"/>
    </row>
    <row r="29" spans="1:8" s="112" customFormat="1" ht="16.5" customHeight="1">
      <c r="A29" s="321" t="s">
        <v>279</v>
      </c>
      <c r="B29" s="294">
        <v>8289.5</v>
      </c>
      <c r="C29" s="294">
        <v>4976.2</v>
      </c>
      <c r="D29" s="294">
        <v>4696.8999999999996</v>
      </c>
      <c r="E29" s="294">
        <v>4111.5</v>
      </c>
      <c r="F29" s="294">
        <v>3841</v>
      </c>
      <c r="G29" s="323" t="s">
        <v>291</v>
      </c>
      <c r="H29" s="95"/>
    </row>
    <row r="30" spans="1:8" s="112" customFormat="1" ht="16.5" customHeight="1">
      <c r="A30" s="110" t="s">
        <v>296</v>
      </c>
      <c r="B30" s="294">
        <v>29942.940000000002</v>
      </c>
      <c r="C30" s="294">
        <v>41791</v>
      </c>
      <c r="D30" s="294">
        <v>21840</v>
      </c>
      <c r="E30" s="294">
        <v>13532</v>
      </c>
      <c r="F30" s="294">
        <v>16071.77</v>
      </c>
      <c r="G30" s="114" t="s">
        <v>292</v>
      </c>
      <c r="H30" s="95"/>
    </row>
    <row r="31" spans="1:8" s="112" customFormat="1" ht="16.5" customHeight="1">
      <c r="A31" s="110"/>
      <c r="B31" s="294"/>
      <c r="C31" s="294"/>
      <c r="D31" s="294"/>
      <c r="E31" s="294"/>
      <c r="F31" s="294"/>
      <c r="G31" s="111"/>
      <c r="H31" s="95"/>
    </row>
    <row r="32" spans="1:8" s="112" customFormat="1" ht="16.5" customHeight="1">
      <c r="A32" s="406" t="s">
        <v>112</v>
      </c>
      <c r="B32" s="404">
        <v>62838.577909368556</v>
      </c>
      <c r="C32" s="404">
        <v>44882.06205784285</v>
      </c>
      <c r="D32" s="404">
        <v>31879.767688848573</v>
      </c>
      <c r="E32" s="404">
        <v>21136.898806285724</v>
      </c>
      <c r="F32" s="404">
        <v>54821.056353769993</v>
      </c>
      <c r="G32" s="408" t="s">
        <v>39</v>
      </c>
      <c r="H32" s="95"/>
    </row>
    <row r="33" spans="1:8" s="106" customFormat="1" ht="16.5" customHeight="1">
      <c r="A33" s="113"/>
      <c r="B33" s="293"/>
      <c r="C33" s="293"/>
      <c r="D33" s="293"/>
      <c r="E33" s="293"/>
      <c r="F33" s="135"/>
      <c r="G33" s="116" t="s">
        <v>1</v>
      </c>
      <c r="H33" s="95"/>
    </row>
    <row r="34" spans="1:8" s="112" customFormat="1" ht="16.5" customHeight="1">
      <c r="A34" s="406" t="s">
        <v>124</v>
      </c>
      <c r="B34" s="407">
        <v>110763.80933793999</v>
      </c>
      <c r="C34" s="407">
        <v>93767.228700699998</v>
      </c>
      <c r="D34" s="407">
        <v>77771.209117420003</v>
      </c>
      <c r="E34" s="407">
        <v>85884.873091999994</v>
      </c>
      <c r="F34" s="407">
        <v>72265.316353770002</v>
      </c>
      <c r="G34" s="408" t="s">
        <v>240</v>
      </c>
      <c r="H34" s="95"/>
    </row>
    <row r="35" spans="1:8" s="295" customFormat="1" ht="15.75" customHeight="1">
      <c r="A35" s="409"/>
      <c r="B35" s="293"/>
      <c r="C35" s="293"/>
      <c r="D35" s="293"/>
      <c r="E35" s="293"/>
      <c r="F35" s="293"/>
      <c r="G35" s="410"/>
      <c r="H35" s="412"/>
    </row>
    <row r="36" spans="1:8" s="106" customFormat="1" ht="18.75" customHeight="1">
      <c r="A36" s="413" t="s">
        <v>31</v>
      </c>
      <c r="B36" s="407">
        <v>-16092.070142857126</v>
      </c>
      <c r="C36" s="407">
        <v>-23388.841928571444</v>
      </c>
      <c r="D36" s="407">
        <v>-24320.876571428584</v>
      </c>
      <c r="E36" s="407">
        <v>-17594.197142857145</v>
      </c>
      <c r="F36" s="407">
        <v>-24073.052857142866</v>
      </c>
      <c r="G36" s="408" t="s">
        <v>40</v>
      </c>
      <c r="H36" s="95"/>
    </row>
    <row r="37" spans="1:8" s="106" customFormat="1" ht="18.75" customHeight="1">
      <c r="A37" s="117"/>
      <c r="B37" s="151"/>
      <c r="C37" s="151"/>
      <c r="D37" s="151"/>
      <c r="E37" s="151"/>
      <c r="F37" s="151"/>
      <c r="G37" s="109"/>
      <c r="H37" s="95"/>
    </row>
    <row r="38" spans="1:8" s="106" customFormat="1" ht="18.75" customHeight="1">
      <c r="A38" s="413" t="s">
        <v>45</v>
      </c>
      <c r="B38" s="407">
        <v>-64017.301571428579</v>
      </c>
      <c r="C38" s="407">
        <v>-72274.008571428581</v>
      </c>
      <c r="D38" s="407">
        <v>-70212.317999999999</v>
      </c>
      <c r="E38" s="407">
        <v>-82342.171428571382</v>
      </c>
      <c r="F38" s="407">
        <v>-41517.312857142875</v>
      </c>
      <c r="G38" s="408" t="s">
        <v>56</v>
      </c>
      <c r="H38" s="95"/>
    </row>
    <row r="39" spans="1:8" s="106" customFormat="1" ht="18" customHeight="1">
      <c r="A39" s="117"/>
      <c r="B39" s="151"/>
      <c r="C39" s="151"/>
      <c r="D39" s="151"/>
      <c r="E39" s="151"/>
      <c r="F39" s="151"/>
      <c r="G39" s="109"/>
      <c r="H39" s="95"/>
    </row>
    <row r="40" spans="1:8" s="106" customFormat="1" ht="18.75" customHeight="1">
      <c r="A40" s="406" t="s">
        <v>32</v>
      </c>
      <c r="B40" s="407">
        <v>-9299.1970000000183</v>
      </c>
      <c r="C40" s="407">
        <v>-1960.6500000000094</v>
      </c>
      <c r="D40" s="407">
        <v>-4758.4119999999857</v>
      </c>
      <c r="E40" s="407">
        <v>14746.920000000009</v>
      </c>
      <c r="F40" s="407">
        <v>-4498.060000000004</v>
      </c>
      <c r="G40" s="408" t="s">
        <v>41</v>
      </c>
      <c r="H40" s="95"/>
    </row>
    <row r="41" spans="1:8" s="106" customFormat="1" ht="18.75" customHeight="1">
      <c r="A41" s="108"/>
      <c r="B41" s="151"/>
      <c r="C41" s="151"/>
      <c r="D41" s="151"/>
      <c r="E41" s="151"/>
      <c r="F41" s="151"/>
      <c r="G41" s="109"/>
      <c r="H41" s="95"/>
    </row>
    <row r="42" spans="1:8" s="106" customFormat="1" ht="18.75" customHeight="1">
      <c r="A42" s="406" t="s">
        <v>63</v>
      </c>
      <c r="B42" s="407">
        <v>-72140.498571428543</v>
      </c>
      <c r="C42" s="407">
        <v>-73513.658571428648</v>
      </c>
      <c r="D42" s="407">
        <v>-74970.73000000001</v>
      </c>
      <c r="E42" s="407">
        <v>-67595.251428571413</v>
      </c>
      <c r="F42" s="407">
        <v>-46015.372857142887</v>
      </c>
      <c r="G42" s="408" t="s">
        <v>64</v>
      </c>
      <c r="H42" s="95"/>
    </row>
    <row r="43" spans="1:8" s="106" customFormat="1" ht="18.75" customHeight="1">
      <c r="A43" s="108"/>
      <c r="B43" s="151"/>
      <c r="C43" s="151"/>
      <c r="D43" s="151"/>
      <c r="E43" s="151"/>
      <c r="F43" s="151"/>
      <c r="G43" s="109"/>
      <c r="H43" s="95"/>
    </row>
    <row r="44" spans="1:8" s="106" customFormat="1" ht="18.75" customHeight="1">
      <c r="A44" s="406" t="s">
        <v>33</v>
      </c>
      <c r="B44" s="407">
        <v>37187.498571428543</v>
      </c>
      <c r="C44" s="407">
        <v>67399.158571428648</v>
      </c>
      <c r="D44" s="407">
        <v>66769.73000000001</v>
      </c>
      <c r="E44" s="407">
        <v>24536.851428571412</v>
      </c>
      <c r="F44" s="407">
        <v>28793.872857142887</v>
      </c>
      <c r="G44" s="408" t="s">
        <v>42</v>
      </c>
      <c r="H44" s="95"/>
    </row>
    <row r="45" spans="1:8" s="106" customFormat="1" ht="15.75" customHeight="1">
      <c r="A45" s="108"/>
      <c r="B45" s="151"/>
      <c r="C45" s="151"/>
      <c r="D45" s="151"/>
      <c r="E45" s="151"/>
      <c r="F45" s="151"/>
      <c r="G45" s="109"/>
      <c r="H45" s="95"/>
    </row>
    <row r="46" spans="1:8" s="112" customFormat="1" ht="18.75" customHeight="1">
      <c r="A46" s="414" t="s">
        <v>34</v>
      </c>
      <c r="B46" s="407">
        <v>34953</v>
      </c>
      <c r="C46" s="407">
        <v>6114.5</v>
      </c>
      <c r="D46" s="407">
        <v>8201</v>
      </c>
      <c r="E46" s="407">
        <v>43058.400000000001</v>
      </c>
      <c r="F46" s="407">
        <v>17221.5</v>
      </c>
      <c r="G46" s="411" t="s">
        <v>43</v>
      </c>
      <c r="H46" s="95"/>
    </row>
    <row r="47" spans="1:8" s="106" customFormat="1" ht="18.75" customHeight="1">
      <c r="A47" s="96" t="s">
        <v>122</v>
      </c>
      <c r="B47" s="311">
        <v>45490</v>
      </c>
      <c r="C47" s="311">
        <v>29707.4</v>
      </c>
      <c r="D47" s="311">
        <v>18441.5</v>
      </c>
      <c r="E47" s="311">
        <v>62979.3</v>
      </c>
      <c r="F47" s="311">
        <v>25447.8</v>
      </c>
      <c r="G47" s="114" t="s">
        <v>44</v>
      </c>
      <c r="H47" s="95"/>
    </row>
    <row r="48" spans="1:8" s="112" customFormat="1" ht="16.5" customHeight="1">
      <c r="A48" s="96" t="s">
        <v>123</v>
      </c>
      <c r="B48" s="311">
        <v>-10537</v>
      </c>
      <c r="C48" s="311">
        <v>-23592.9</v>
      </c>
      <c r="D48" s="311">
        <v>-10240.5</v>
      </c>
      <c r="E48" s="311">
        <v>-19920.900000000001</v>
      </c>
      <c r="F48" s="311">
        <v>-8226.2999999999993</v>
      </c>
      <c r="G48" s="111" t="s">
        <v>68</v>
      </c>
      <c r="H48" s="95"/>
    </row>
    <row r="49" spans="1:8" s="112" customFormat="1" ht="16.5" customHeight="1">
      <c r="A49" s="96"/>
      <c r="B49" s="286"/>
      <c r="C49" s="286"/>
      <c r="D49" s="97"/>
      <c r="E49" s="97"/>
      <c r="F49" s="97"/>
      <c r="G49" s="96"/>
      <c r="H49" s="95"/>
    </row>
    <row r="50" spans="1:8" ht="12.75" customHeight="1">
      <c r="H50" s="95"/>
    </row>
    <row r="51" spans="1:8" ht="12" customHeight="1">
      <c r="B51" s="287"/>
      <c r="D51" s="98"/>
      <c r="E51" s="98"/>
      <c r="F51" s="98"/>
      <c r="H51" s="95"/>
    </row>
    <row r="52" spans="1:8" ht="12.75" customHeight="1"/>
    <row r="53" spans="1:8" ht="14.25">
      <c r="A53" s="120"/>
      <c r="B53" s="287"/>
      <c r="C53" s="296"/>
      <c r="D53" s="120"/>
      <c r="E53" s="120"/>
      <c r="F53" s="120"/>
      <c r="G53" s="120"/>
      <c r="H53" s="95"/>
    </row>
    <row r="54" spans="1:8" ht="12.75" customHeight="1">
      <c r="B54" s="296"/>
      <c r="E54" s="98"/>
      <c r="F54" s="98"/>
      <c r="H54" s="95"/>
    </row>
    <row r="55" spans="1:8" s="112" customFormat="1" ht="12.75" customHeight="1">
      <c r="A55" s="118" t="s">
        <v>192</v>
      </c>
      <c r="B55" s="295"/>
      <c r="C55" s="287"/>
      <c r="D55" s="98"/>
      <c r="E55" s="98"/>
      <c r="F55" s="98"/>
      <c r="G55" s="119" t="s">
        <v>193</v>
      </c>
      <c r="H55" s="95"/>
    </row>
    <row r="56" spans="1:8" ht="12.75" customHeight="1">
      <c r="A56" s="110"/>
      <c r="B56" s="287"/>
      <c r="D56" s="98"/>
      <c r="E56" s="98"/>
      <c r="F56" s="98"/>
      <c r="H56" s="95"/>
    </row>
    <row r="57" spans="1:8" ht="12.75" customHeight="1">
      <c r="B57" s="287"/>
      <c r="D57" s="98"/>
      <c r="E57" s="98"/>
      <c r="F57" s="98"/>
      <c r="H57" s="95"/>
    </row>
    <row r="58" spans="1:8" ht="12.75" customHeight="1">
      <c r="A58" s="110"/>
      <c r="B58" s="287"/>
      <c r="D58" s="98"/>
      <c r="E58" s="98"/>
      <c r="F58" s="98"/>
      <c r="H58" s="95"/>
    </row>
    <row r="59" spans="1:8" ht="12.75" customHeight="1">
      <c r="A59" s="110"/>
      <c r="B59" s="287"/>
      <c r="D59" s="98"/>
      <c r="E59" s="98"/>
      <c r="F59" s="98"/>
      <c r="H59" s="95"/>
    </row>
    <row r="60" spans="1:8" ht="13.5" customHeight="1">
      <c r="B60" s="287"/>
      <c r="D60" s="98"/>
      <c r="E60" s="98"/>
      <c r="F60" s="98"/>
      <c r="H60" s="95"/>
    </row>
    <row r="61" spans="1:8" ht="13.5" customHeight="1">
      <c r="B61" s="287"/>
      <c r="D61" s="98"/>
      <c r="E61" s="98"/>
      <c r="F61" s="98"/>
      <c r="H61" s="95"/>
    </row>
    <row r="62" spans="1:8">
      <c r="B62" s="287"/>
      <c r="D62" s="98"/>
      <c r="E62" s="98"/>
      <c r="F62" s="98"/>
      <c r="H62" s="95"/>
    </row>
    <row r="63" spans="1:8">
      <c r="B63" s="287"/>
      <c r="D63" s="98"/>
      <c r="E63" s="98"/>
      <c r="F63" s="98"/>
      <c r="H63" s="95"/>
    </row>
    <row r="64" spans="1:8">
      <c r="B64" s="287"/>
      <c r="D64" s="98"/>
      <c r="E64" s="98"/>
      <c r="F64" s="98"/>
      <c r="H64" s="95"/>
    </row>
    <row r="66" spans="2:8">
      <c r="B66" s="287"/>
      <c r="D66" s="98"/>
      <c r="E66" s="98"/>
      <c r="F66" s="98"/>
      <c r="H66" s="95"/>
    </row>
    <row r="67" spans="2:8">
      <c r="B67" s="287"/>
      <c r="H67" s="95"/>
    </row>
    <row r="68" spans="2:8">
      <c r="H68" s="95"/>
    </row>
    <row r="69" spans="2:8">
      <c r="H69" s="95"/>
    </row>
    <row r="70" spans="2:8">
      <c r="H70" s="95"/>
    </row>
    <row r="71" spans="2:8">
      <c r="H71" s="95"/>
    </row>
    <row r="72" spans="2:8">
      <c r="H72" s="95"/>
    </row>
    <row r="73" spans="2:8">
      <c r="H73" s="95"/>
    </row>
    <row r="139" spans="2:8">
      <c r="C139" s="297"/>
      <c r="D139" s="121"/>
      <c r="E139" s="121"/>
    </row>
    <row r="140" spans="2:8">
      <c r="B140" s="298"/>
      <c r="C140" s="297"/>
      <c r="D140" s="121"/>
      <c r="E140" s="121"/>
    </row>
    <row r="141" spans="2:8">
      <c r="B141" s="298"/>
      <c r="C141" s="297"/>
      <c r="D141" s="121"/>
      <c r="E141" s="121"/>
    </row>
    <row r="142" spans="2:8">
      <c r="B142" s="298"/>
      <c r="C142" s="297"/>
      <c r="D142" s="121"/>
      <c r="E142" s="121"/>
    </row>
    <row r="143" spans="2:8">
      <c r="B143" s="298"/>
      <c r="C143" s="297"/>
      <c r="D143" s="121"/>
      <c r="E143" s="121"/>
      <c r="H143" s="122"/>
    </row>
    <row r="144" spans="2:8">
      <c r="B144" s="298"/>
      <c r="C144" s="297"/>
      <c r="D144" s="121"/>
      <c r="E144" s="121"/>
      <c r="H144" s="122"/>
    </row>
    <row r="145" spans="2:8">
      <c r="B145" s="298"/>
      <c r="C145" s="297"/>
      <c r="D145" s="121"/>
      <c r="E145" s="121"/>
      <c r="H145" s="122"/>
    </row>
    <row r="146" spans="2:8">
      <c r="B146" s="298"/>
      <c r="C146" s="297"/>
      <c r="D146" s="121"/>
      <c r="E146" s="121"/>
      <c r="H146" s="122"/>
    </row>
    <row r="147" spans="2:8">
      <c r="B147" s="298"/>
      <c r="C147" s="297"/>
      <c r="D147" s="121"/>
      <c r="E147" s="121"/>
      <c r="H147" s="122"/>
    </row>
    <row r="148" spans="2:8">
      <c r="B148" s="298"/>
      <c r="C148" s="297"/>
      <c r="D148" s="121"/>
      <c r="E148" s="121"/>
      <c r="H148" s="122"/>
    </row>
    <row r="149" spans="2:8">
      <c r="B149" s="298"/>
      <c r="C149" s="297"/>
      <c r="D149" s="121"/>
      <c r="E149" s="121"/>
      <c r="H149" s="122"/>
    </row>
    <row r="150" spans="2:8">
      <c r="B150" s="298"/>
      <c r="H150" s="122"/>
    </row>
    <row r="151" spans="2:8">
      <c r="H151" s="122"/>
    </row>
    <row r="152" spans="2:8">
      <c r="H152" s="122"/>
    </row>
    <row r="153" spans="2:8">
      <c r="H153" s="122"/>
    </row>
  </sheetData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tabColor rgb="FF57EB05"/>
  </sheetPr>
  <dimension ref="A1:B10"/>
  <sheetViews>
    <sheetView workbookViewId="0">
      <selection activeCell="B17" sqref="B17"/>
    </sheetView>
  </sheetViews>
  <sheetFormatPr baseColWidth="10" defaultColWidth="11" defaultRowHeight="15"/>
  <cols>
    <col min="1" max="1" width="83.875" style="252" customWidth="1"/>
    <col min="2" max="2" width="64.25" style="252" customWidth="1"/>
    <col min="3" max="16384" width="11" style="252"/>
  </cols>
  <sheetData>
    <row r="1" spans="1:2" s="247" customFormat="1" ht="35.25" customHeight="1">
      <c r="A1" s="245" t="s">
        <v>173</v>
      </c>
      <c r="B1" s="246" t="s">
        <v>174</v>
      </c>
    </row>
    <row r="2" spans="1:2" s="247" customFormat="1" ht="25.5" customHeight="1">
      <c r="A2" s="248" t="s">
        <v>303</v>
      </c>
      <c r="B2" s="249" t="s">
        <v>304</v>
      </c>
    </row>
    <row r="3" spans="1:2" s="247" customFormat="1" ht="25.5" customHeight="1">
      <c r="A3" s="248" t="s">
        <v>175</v>
      </c>
      <c r="B3" s="250" t="s">
        <v>176</v>
      </c>
    </row>
    <row r="4" spans="1:2" s="247" customFormat="1" ht="25.5" customHeight="1">
      <c r="A4" s="248" t="s">
        <v>177</v>
      </c>
      <c r="B4" s="249" t="s">
        <v>178</v>
      </c>
    </row>
    <row r="5" spans="1:2" s="247" customFormat="1" ht="25.5" customHeight="1">
      <c r="A5" s="248" t="s">
        <v>179</v>
      </c>
      <c r="B5" s="249" t="s">
        <v>180</v>
      </c>
    </row>
    <row r="6" spans="1:2" s="247" customFormat="1" ht="25.5" customHeight="1">
      <c r="A6" s="248" t="s">
        <v>185</v>
      </c>
      <c r="B6" s="249" t="s">
        <v>341</v>
      </c>
    </row>
    <row r="7" spans="1:2" s="247" customFormat="1" ht="25.5" customHeight="1">
      <c r="A7" s="248" t="s">
        <v>181</v>
      </c>
      <c r="B7" s="249" t="s">
        <v>342</v>
      </c>
    </row>
    <row r="8" spans="1:2" s="247" customFormat="1" ht="25.5" customHeight="1">
      <c r="A8" s="248" t="s">
        <v>182</v>
      </c>
      <c r="B8" s="249" t="s">
        <v>362</v>
      </c>
    </row>
    <row r="9" spans="1:2" s="247" customFormat="1" ht="25.5" customHeight="1">
      <c r="A9" s="248" t="s">
        <v>183</v>
      </c>
      <c r="B9" s="249" t="s">
        <v>184</v>
      </c>
    </row>
    <row r="10" spans="1:2" ht="18.75">
      <c r="A10" s="251"/>
      <c r="B10" s="251"/>
    </row>
  </sheetData>
  <hyperlinks>
    <hyperlink ref="A2:B2" location="'1'!A1" display=" 1- Loi de Finances  2019 "/>
    <hyperlink ref="A3:B3" location="'2'!A1" display=" 2- Evolution de la situation de la Trésorerie Générale "/>
    <hyperlink ref="A4:B4" location="'3'!A1" display=" 3-Evolution du recouvrement budgétaire: Estimations "/>
    <hyperlink ref="A5:B5" location="'4'!A1" display=" 4- Recouvrements budgétaires: Réalisations "/>
    <hyperlink ref="A6:B6" location="'5'!A1" display=" 5- Emissions de la Trésorerie Générale : Dépenses   d'investissement par ministère"/>
    <hyperlink ref="A7:B7" location="'6'!A1" display=" 6- Emissions de la Trésorerie Générale: Dépenses de fonctionnement par ministère  "/>
    <hyperlink ref="A8:B8" location="'7'!A1" display=" 7- Emissions de la Trésorerie Générale : Estimations "/>
    <hyperlink ref="A9:B9" location="'8'!A1" display=" 8- Evolution des charges et ressources du Trésor 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3">
    <tabColor rgb="FF00B0F0"/>
  </sheetPr>
  <dimension ref="A1:H64"/>
  <sheetViews>
    <sheetView showGridLines="0" zoomScale="110" zoomScaleNormal="110" workbookViewId="0">
      <selection activeCell="G10" sqref="G10"/>
    </sheetView>
  </sheetViews>
  <sheetFormatPr baseColWidth="10" defaultColWidth="9" defaultRowHeight="15"/>
  <cols>
    <col min="1" max="1" width="48.25" style="14" customWidth="1"/>
    <col min="2" max="2" width="18.125" style="14" customWidth="1"/>
    <col min="3" max="3" width="13.5" style="14" customWidth="1"/>
    <col min="4" max="4" width="37" style="10" customWidth="1"/>
    <col min="5" max="5" width="4.625" style="14" customWidth="1"/>
    <col min="6" max="6" width="42.625" style="14" customWidth="1"/>
    <col min="7" max="7" width="9.875" style="14" bestFit="1" customWidth="1"/>
    <col min="8" max="16384" width="9" style="14"/>
  </cols>
  <sheetData>
    <row r="1" spans="1:8" s="16" customFormat="1" ht="24.75" customHeight="1">
      <c r="A1" s="6" t="s">
        <v>0</v>
      </c>
      <c r="B1" s="14"/>
      <c r="C1" s="14"/>
      <c r="D1" s="15" t="s">
        <v>17</v>
      </c>
      <c r="E1" s="14"/>
    </row>
    <row r="2" spans="1:8" s="2" customFormat="1" ht="19.5" customHeight="1">
      <c r="B2" s="205"/>
      <c r="C2" s="12"/>
      <c r="D2" s="58"/>
      <c r="E2" s="14"/>
    </row>
    <row r="3" spans="1:8" s="2" customFormat="1" ht="19.5" customHeight="1">
      <c r="A3" s="123" t="s">
        <v>306</v>
      </c>
      <c r="B3" s="261"/>
      <c r="D3" s="334" t="s">
        <v>307</v>
      </c>
      <c r="E3" s="14"/>
    </row>
    <row r="4" spans="1:8" s="2" customFormat="1" ht="20.25">
      <c r="A4" s="59"/>
      <c r="B4" s="14"/>
      <c r="C4" s="60"/>
      <c r="D4" s="62"/>
      <c r="E4" s="14"/>
    </row>
    <row r="5" spans="1:8" s="2" customFormat="1" ht="19.5" customHeight="1">
      <c r="A5" s="59"/>
      <c r="B5" s="14"/>
      <c r="C5" s="60"/>
      <c r="D5" s="39"/>
      <c r="E5" s="14"/>
    </row>
    <row r="6" spans="1:8" s="2" customFormat="1" ht="16.5" customHeight="1">
      <c r="A6" s="9" t="s">
        <v>4</v>
      </c>
      <c r="B6" s="19" t="s">
        <v>55</v>
      </c>
      <c r="C6" s="81" t="s">
        <v>54</v>
      </c>
      <c r="D6" s="18" t="s">
        <v>35</v>
      </c>
      <c r="E6" s="14"/>
    </row>
    <row r="7" spans="1:8" s="2" customFormat="1" ht="13.5" customHeight="1">
      <c r="B7" s="319" t="s">
        <v>48</v>
      </c>
      <c r="C7" s="19" t="s">
        <v>47</v>
      </c>
      <c r="D7" s="8"/>
      <c r="E7" s="14"/>
    </row>
    <row r="8" spans="1:8" s="2" customFormat="1" ht="8.1" customHeight="1">
      <c r="A8" s="14"/>
      <c r="B8" s="22"/>
      <c r="C8" s="14"/>
      <c r="D8" s="39"/>
      <c r="E8" s="14"/>
    </row>
    <row r="9" spans="1:8" s="8" customFormat="1" ht="30.75" customHeight="1">
      <c r="A9" s="347" t="s">
        <v>114</v>
      </c>
      <c r="B9" s="348">
        <f>B10+B18+B22</f>
        <v>498164.31100000005</v>
      </c>
      <c r="C9" s="348">
        <v>434734.57400000002</v>
      </c>
      <c r="D9" s="349" t="s">
        <v>18</v>
      </c>
      <c r="E9" s="14"/>
      <c r="F9" s="21"/>
      <c r="G9" s="2"/>
      <c r="H9" s="2"/>
    </row>
    <row r="10" spans="1:8" s="2" customFormat="1" ht="17.100000000000001" customHeight="1">
      <c r="A10" s="2" t="s">
        <v>125</v>
      </c>
      <c r="B10" s="125">
        <v>279426.73100000003</v>
      </c>
      <c r="C10" s="420"/>
      <c r="D10" s="39" t="s">
        <v>49</v>
      </c>
      <c r="E10" s="14"/>
      <c r="F10" s="124"/>
    </row>
    <row r="11" spans="1:8" ht="17.100000000000001" customHeight="1">
      <c r="A11" s="315" t="s">
        <v>248</v>
      </c>
      <c r="B11" s="124">
        <v>161623.345</v>
      </c>
      <c r="C11" s="420"/>
      <c r="D11" s="23" t="s">
        <v>338</v>
      </c>
      <c r="F11" s="124"/>
      <c r="G11" s="2"/>
      <c r="H11" s="2"/>
    </row>
    <row r="12" spans="1:8" ht="17.100000000000001" customHeight="1">
      <c r="A12" s="316" t="s">
        <v>249</v>
      </c>
      <c r="B12" s="124">
        <v>71158.285999999993</v>
      </c>
      <c r="C12" s="420"/>
      <c r="D12" s="42" t="s">
        <v>339</v>
      </c>
      <c r="F12" s="124"/>
      <c r="G12" s="2"/>
      <c r="H12" s="2"/>
    </row>
    <row r="13" spans="1:8" ht="17.100000000000001" customHeight="1">
      <c r="A13" s="317" t="s">
        <v>250</v>
      </c>
      <c r="B13" s="124">
        <v>34820</v>
      </c>
      <c r="C13" s="420"/>
      <c r="D13" s="42" t="s">
        <v>119</v>
      </c>
      <c r="F13" s="124"/>
      <c r="G13" s="2"/>
      <c r="H13" s="2"/>
    </row>
    <row r="14" spans="1:8" ht="17.100000000000001" customHeight="1">
      <c r="A14" s="317" t="s">
        <v>251</v>
      </c>
      <c r="B14" s="124"/>
      <c r="C14" s="420"/>
      <c r="D14" s="42" t="s">
        <v>140</v>
      </c>
      <c r="F14" s="124"/>
      <c r="G14" s="2"/>
      <c r="H14" s="2"/>
    </row>
    <row r="15" spans="1:8" ht="17.100000000000001" customHeight="1">
      <c r="A15" s="317" t="s">
        <v>252</v>
      </c>
      <c r="B15" s="124">
        <v>9625.1</v>
      </c>
      <c r="C15" s="420"/>
      <c r="D15" s="42" t="s">
        <v>340</v>
      </c>
      <c r="F15" s="124"/>
      <c r="G15" s="2"/>
      <c r="H15" s="2"/>
    </row>
    <row r="16" spans="1:8" ht="17.100000000000001" customHeight="1">
      <c r="A16" s="317" t="s">
        <v>253</v>
      </c>
      <c r="B16" s="124">
        <v>2200</v>
      </c>
      <c r="C16" s="420"/>
      <c r="D16" s="42" t="s">
        <v>337</v>
      </c>
      <c r="F16" s="354"/>
      <c r="G16" s="2"/>
      <c r="H16" s="2"/>
    </row>
    <row r="17" spans="1:8" ht="17.100000000000001" customHeight="1">
      <c r="A17" s="4"/>
      <c r="B17" s="125"/>
      <c r="C17" s="243"/>
      <c r="D17" s="47"/>
      <c r="F17" s="2"/>
      <c r="G17" s="2"/>
      <c r="H17" s="2"/>
    </row>
    <row r="18" spans="1:8" ht="17.100000000000001" customHeight="1">
      <c r="A18" s="314" t="s">
        <v>30</v>
      </c>
      <c r="B18" s="243">
        <v>100629.23300000001</v>
      </c>
      <c r="C18" s="420"/>
      <c r="D18" s="39" t="s">
        <v>50</v>
      </c>
      <c r="F18" s="126"/>
      <c r="G18" s="2"/>
      <c r="H18" s="2"/>
    </row>
    <row r="19" spans="1:8" ht="17.100000000000001" customHeight="1">
      <c r="A19" s="14" t="s">
        <v>120</v>
      </c>
      <c r="B19" s="244">
        <v>38229.379999999997</v>
      </c>
      <c r="C19" s="420"/>
      <c r="D19" s="42" t="s">
        <v>118</v>
      </c>
      <c r="F19" s="124"/>
      <c r="G19" s="2"/>
      <c r="H19" s="2"/>
    </row>
    <row r="20" spans="1:8" ht="17.100000000000001" customHeight="1">
      <c r="A20" s="14" t="s">
        <v>72</v>
      </c>
      <c r="B20" s="244">
        <v>62399.853000000003</v>
      </c>
      <c r="C20" s="420"/>
      <c r="D20" s="42" t="s">
        <v>117</v>
      </c>
      <c r="F20" s="124"/>
    </row>
    <row r="21" spans="1:8" ht="17.100000000000001" customHeight="1">
      <c r="B21" s="125"/>
      <c r="C21" s="243"/>
      <c r="F21" s="24"/>
    </row>
    <row r="22" spans="1:8" s="2" customFormat="1" ht="17.100000000000001" customHeight="1">
      <c r="A22" s="2" t="s">
        <v>126</v>
      </c>
      <c r="B22" s="85">
        <v>118108.34699999999</v>
      </c>
      <c r="C22" s="420"/>
      <c r="D22" s="44" t="s">
        <v>186</v>
      </c>
      <c r="E22" s="14"/>
      <c r="F22" s="24"/>
    </row>
    <row r="23" spans="1:8" ht="17.100000000000001" customHeight="1">
      <c r="B23" s="125"/>
      <c r="C23" s="125"/>
      <c r="D23" s="55"/>
      <c r="F23" s="244"/>
      <c r="G23" s="2"/>
    </row>
    <row r="24" spans="1:8" s="2" customFormat="1" ht="24" customHeight="1">
      <c r="A24" s="350" t="s">
        <v>305</v>
      </c>
      <c r="B24" s="348">
        <v>2032.41</v>
      </c>
      <c r="C24" s="348">
        <v>2032.41</v>
      </c>
      <c r="D24" s="349" t="s">
        <v>67</v>
      </c>
      <c r="F24" s="256"/>
    </row>
    <row r="25" spans="1:8" s="2" customFormat="1" ht="17.100000000000001" customHeight="1">
      <c r="A25" s="4" t="s">
        <v>169</v>
      </c>
      <c r="B25" s="124">
        <v>1746.1020000000001</v>
      </c>
      <c r="C25" s="124">
        <v>1746.1020000000001</v>
      </c>
      <c r="D25" s="42" t="s">
        <v>170</v>
      </c>
      <c r="F25" s="244"/>
    </row>
    <row r="26" spans="1:8" s="2" customFormat="1" ht="17.100000000000001" customHeight="1">
      <c r="A26" s="4" t="s">
        <v>73</v>
      </c>
      <c r="B26" s="124">
        <v>286.30799999999999</v>
      </c>
      <c r="C26" s="124">
        <v>286.30799999999999</v>
      </c>
      <c r="D26" s="42" t="s">
        <v>187</v>
      </c>
      <c r="F26" s="244"/>
    </row>
    <row r="27" spans="1:8" s="2" customFormat="1" ht="17.100000000000001" customHeight="1">
      <c r="B27" s="21"/>
      <c r="C27" s="125"/>
      <c r="D27" s="42"/>
      <c r="F27" s="244"/>
    </row>
    <row r="28" spans="1:8" s="2" customFormat="1" ht="24" customHeight="1">
      <c r="A28" s="350" t="s">
        <v>121</v>
      </c>
      <c r="B28" s="348">
        <v>138101.45800000001</v>
      </c>
      <c r="C28" s="348">
        <v>137785.41</v>
      </c>
      <c r="D28" s="349" t="s">
        <v>51</v>
      </c>
      <c r="F28" s="244"/>
    </row>
    <row r="29" spans="1:8" ht="17.100000000000001" customHeight="1">
      <c r="A29" s="14" t="s">
        <v>74</v>
      </c>
      <c r="B29" s="244">
        <v>126491.83199999999</v>
      </c>
      <c r="C29" s="244">
        <v>126841.83199999999</v>
      </c>
      <c r="D29" s="55" t="s">
        <v>52</v>
      </c>
      <c r="F29" s="256"/>
    </row>
    <row r="30" spans="1:8" ht="17.100000000000001" customHeight="1">
      <c r="A30" s="14" t="s">
        <v>75</v>
      </c>
      <c r="B30" s="244">
        <v>809.12599999999998</v>
      </c>
      <c r="C30" s="256">
        <v>0</v>
      </c>
      <c r="D30" s="55" t="s">
        <v>188</v>
      </c>
      <c r="F30" s="256"/>
    </row>
    <row r="31" spans="1:8" ht="17.100000000000001" customHeight="1">
      <c r="A31" s="14" t="s">
        <v>76</v>
      </c>
      <c r="B31" s="256">
        <v>0</v>
      </c>
      <c r="C31" s="244">
        <v>100</v>
      </c>
      <c r="D31" s="55" t="s">
        <v>53</v>
      </c>
      <c r="F31" s="244"/>
    </row>
    <row r="32" spans="1:8" ht="17.100000000000001" customHeight="1">
      <c r="A32" s="14" t="s">
        <v>141</v>
      </c>
      <c r="B32" s="256">
        <v>0</v>
      </c>
      <c r="C32" s="244">
        <v>43.078000000000003</v>
      </c>
      <c r="D32" s="55" t="s">
        <v>142</v>
      </c>
      <c r="F32" s="24"/>
    </row>
    <row r="33" spans="1:6" ht="17.100000000000001" customHeight="1">
      <c r="A33" s="14" t="s">
        <v>77</v>
      </c>
      <c r="B33" s="244">
        <v>10800.5</v>
      </c>
      <c r="C33" s="244">
        <v>10800.5</v>
      </c>
      <c r="D33" s="55" t="s">
        <v>254</v>
      </c>
      <c r="F33" s="24"/>
    </row>
    <row r="34" spans="1:6" ht="17.100000000000001" customHeight="1">
      <c r="B34" s="125"/>
      <c r="C34" s="125"/>
      <c r="D34" s="42"/>
      <c r="F34" s="24"/>
    </row>
    <row r="35" spans="1:6" s="8" customFormat="1" ht="17.100000000000001" customHeight="1">
      <c r="A35" s="347" t="s">
        <v>116</v>
      </c>
      <c r="B35" s="351">
        <f>B9+B24+B28</f>
        <v>638298.179</v>
      </c>
      <c r="C35" s="351">
        <f>C9+C24+C28</f>
        <v>574552.39399999997</v>
      </c>
      <c r="D35" s="349" t="s">
        <v>115</v>
      </c>
      <c r="F35" s="24"/>
    </row>
    <row r="36" spans="1:6" ht="17.100000000000001" customHeight="1">
      <c r="A36" s="9"/>
      <c r="B36" s="88"/>
      <c r="C36" s="88"/>
      <c r="D36" s="42"/>
      <c r="F36" s="24"/>
    </row>
    <row r="37" spans="1:6" s="2" customFormat="1" ht="17.100000000000001" customHeight="1">
      <c r="A37" s="352" t="s">
        <v>144</v>
      </c>
      <c r="B37" s="351">
        <f>C35-B35</f>
        <v>-63745.785000000033</v>
      </c>
      <c r="C37" s="351"/>
      <c r="D37" s="353" t="s">
        <v>143</v>
      </c>
      <c r="F37" s="24"/>
    </row>
    <row r="38" spans="1:6" ht="12.95" customHeight="1">
      <c r="C38" s="1"/>
      <c r="D38" s="47"/>
    </row>
    <row r="39" spans="1:6" ht="12.95" customHeight="1">
      <c r="A39" s="127"/>
      <c r="B39" s="126"/>
      <c r="D39" s="42"/>
    </row>
    <row r="40" spans="1:6" ht="12.95" customHeight="1">
      <c r="D40" s="42"/>
    </row>
    <row r="41" spans="1:6" ht="12.95" customHeight="1">
      <c r="D41" s="42"/>
    </row>
    <row r="42" spans="1:6" ht="12.95" customHeight="1">
      <c r="D42" s="42"/>
    </row>
    <row r="43" spans="1:6" ht="12.95" customHeight="1">
      <c r="D43" s="42"/>
    </row>
    <row r="44" spans="1:6" ht="12.95" customHeight="1">
      <c r="D44" s="42"/>
    </row>
    <row r="45" spans="1:6" ht="12.95" customHeight="1">
      <c r="D45" s="42"/>
    </row>
    <row r="46" spans="1:6" ht="12.95" customHeight="1">
      <c r="D46" s="42"/>
    </row>
    <row r="47" spans="1:6" ht="12.95" customHeight="1">
      <c r="D47" s="42"/>
    </row>
    <row r="48" spans="1:6" ht="12.95" customHeight="1">
      <c r="D48" s="42"/>
    </row>
    <row r="49" spans="1:4" ht="12.95" customHeight="1">
      <c r="D49" s="42"/>
    </row>
    <row r="50" spans="1:4" ht="12.95" customHeight="1">
      <c r="D50" s="47"/>
    </row>
    <row r="51" spans="1:4" ht="12.95" customHeight="1">
      <c r="D51" s="47"/>
    </row>
    <row r="52" spans="1:4" ht="12.95" customHeight="1">
      <c r="D52" s="47"/>
    </row>
    <row r="53" spans="1:4" ht="12.95" customHeight="1">
      <c r="D53" s="55"/>
    </row>
    <row r="54" spans="1:4" ht="12.95" customHeight="1">
      <c r="A54" s="56" t="s">
        <v>171</v>
      </c>
    </row>
    <row r="55" spans="1:4" ht="12.95" customHeight="1">
      <c r="A55" s="11" t="s">
        <v>107</v>
      </c>
      <c r="D55" s="31" t="s">
        <v>108</v>
      </c>
    </row>
    <row r="56" spans="1:4" ht="12.95" customHeight="1"/>
    <row r="57" spans="1:4" ht="12.75" customHeight="1">
      <c r="A57" s="424"/>
      <c r="B57" s="424"/>
      <c r="C57" s="424"/>
      <c r="D57" s="424"/>
    </row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</sheetData>
  <mergeCells count="1">
    <mergeCell ref="A57:D57"/>
  </mergeCells>
  <phoneticPr fontId="7" type="noConversion"/>
  <pageMargins left="0.640625" right="0.632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codeName="Feuil4">
    <tabColor rgb="FF00B0F0"/>
  </sheetPr>
  <dimension ref="A1:J72"/>
  <sheetViews>
    <sheetView showGridLines="0" workbookViewId="0">
      <selection activeCell="C16" sqref="C16"/>
    </sheetView>
  </sheetViews>
  <sheetFormatPr baseColWidth="10" defaultColWidth="10.625" defaultRowHeight="12.75"/>
  <cols>
    <col min="1" max="1" width="30" style="14" customWidth="1"/>
    <col min="2" max="2" width="18.5" style="14" customWidth="1"/>
    <col min="3" max="3" width="17.875" style="22" customWidth="1"/>
    <col min="4" max="4" width="19.875" style="22" customWidth="1"/>
    <col min="5" max="5" width="32.875" style="31" customWidth="1"/>
    <col min="6" max="6" width="8.625" style="14" customWidth="1"/>
    <col min="7" max="8" width="10.625" style="14"/>
    <col min="9" max="9" width="13.75" style="14" customWidth="1"/>
    <col min="10" max="16384" width="10.625" style="14"/>
  </cols>
  <sheetData>
    <row r="1" spans="1:8" s="16" customFormat="1" ht="24.75" customHeight="1">
      <c r="A1" s="6" t="s">
        <v>0</v>
      </c>
      <c r="B1" s="14"/>
      <c r="C1" s="31"/>
      <c r="D1" s="26"/>
      <c r="E1" s="57" t="s">
        <v>17</v>
      </c>
      <c r="F1" s="2"/>
    </row>
    <row r="2" spans="1:8" s="2" customFormat="1" ht="19.5" customHeight="1">
      <c r="C2" s="205"/>
      <c r="D2" s="1"/>
      <c r="E2" s="18"/>
    </row>
    <row r="3" spans="1:8" s="2" customFormat="1" ht="19.5" customHeight="1">
      <c r="A3" s="7" t="s">
        <v>129</v>
      </c>
      <c r="B3" s="61"/>
      <c r="C3" s="24"/>
      <c r="D3" s="426" t="s">
        <v>145</v>
      </c>
      <c r="E3" s="426"/>
    </row>
    <row r="4" spans="1:8" s="2" customFormat="1" ht="19.5" customHeight="1">
      <c r="A4" s="7" t="s">
        <v>130</v>
      </c>
      <c r="B4" s="14"/>
      <c r="C4" s="24"/>
      <c r="E4" s="17"/>
    </row>
    <row r="5" spans="1:8" s="2" customFormat="1" ht="19.5" customHeight="1">
      <c r="C5" s="12"/>
      <c r="D5" s="12"/>
      <c r="E5" s="31"/>
    </row>
    <row r="6" spans="1:8" s="2" customFormat="1" ht="16.5" customHeight="1">
      <c r="A6" s="9" t="s">
        <v>4</v>
      </c>
      <c r="B6" s="18">
        <v>2024</v>
      </c>
      <c r="C6" s="18">
        <v>2023</v>
      </c>
      <c r="D6" s="18">
        <v>2022</v>
      </c>
      <c r="E6" s="18" t="s">
        <v>35</v>
      </c>
    </row>
    <row r="7" spans="1:8" s="2" customFormat="1" ht="8.1" customHeight="1">
      <c r="A7" s="371"/>
      <c r="B7" s="371"/>
      <c r="C7" s="371"/>
      <c r="D7" s="371"/>
      <c r="E7" s="372"/>
    </row>
    <row r="8" spans="1:8" s="2" customFormat="1" ht="15.95" customHeight="1">
      <c r="A8" s="373" t="s">
        <v>139</v>
      </c>
      <c r="B8" s="371"/>
      <c r="C8" s="371"/>
      <c r="D8" s="371"/>
      <c r="E8" s="374" t="s">
        <v>137</v>
      </c>
    </row>
    <row r="9" spans="1:8" s="2" customFormat="1" ht="15.95" customHeight="1">
      <c r="A9" s="3"/>
      <c r="B9" s="243"/>
      <c r="C9" s="243"/>
      <c r="E9" s="19"/>
    </row>
    <row r="10" spans="1:8" s="2" customFormat="1" ht="15.95" customHeight="1">
      <c r="A10" s="20" t="s">
        <v>131</v>
      </c>
      <c r="B10" s="243">
        <v>434734.57400000002</v>
      </c>
      <c r="C10" s="243">
        <v>423760.80800000002</v>
      </c>
      <c r="D10" s="243">
        <v>360625.29499999998</v>
      </c>
      <c r="E10" s="19" t="s">
        <v>79</v>
      </c>
    </row>
    <row r="11" spans="1:8" ht="15.95" customHeight="1">
      <c r="A11" s="4" t="s">
        <v>2</v>
      </c>
      <c r="B11" s="244">
        <v>434734.57400000002</v>
      </c>
      <c r="C11" s="244">
        <v>423760.80800000002</v>
      </c>
      <c r="D11" s="128">
        <v>360625.29499999998</v>
      </c>
      <c r="E11" s="23" t="s">
        <v>343</v>
      </c>
    </row>
    <row r="12" spans="1:8" ht="15.95" customHeight="1">
      <c r="A12" s="5"/>
      <c r="B12" s="205"/>
      <c r="C12" s="205"/>
      <c r="D12" s="205"/>
      <c r="E12" s="23"/>
    </row>
    <row r="13" spans="1:8" s="2" customFormat="1" ht="15.95" customHeight="1">
      <c r="A13" s="20" t="s">
        <v>132</v>
      </c>
      <c r="B13" s="125">
        <f>B14+B17</f>
        <v>397535.07800000004</v>
      </c>
      <c r="C13" s="125">
        <f>C14+C17</f>
        <v>377166.88</v>
      </c>
      <c r="D13" s="125">
        <f>D14+D17</f>
        <v>329520.33299999998</v>
      </c>
      <c r="E13" s="19" t="s">
        <v>80</v>
      </c>
    </row>
    <row r="14" spans="1:8" ht="18" customHeight="1">
      <c r="A14" s="4" t="s">
        <v>127</v>
      </c>
      <c r="B14" s="128">
        <v>279426.73100000003</v>
      </c>
      <c r="C14" s="128">
        <v>271139.576</v>
      </c>
      <c r="D14" s="128">
        <v>242118.791</v>
      </c>
      <c r="E14" s="23" t="s">
        <v>49</v>
      </c>
      <c r="F14" s="2"/>
    </row>
    <row r="15" spans="1:8" ht="18" customHeight="1">
      <c r="A15" s="5" t="s">
        <v>58</v>
      </c>
      <c r="B15" s="128">
        <v>161623.345</v>
      </c>
      <c r="C15" s="128">
        <v>155794.296</v>
      </c>
      <c r="D15" s="128">
        <v>147536.584</v>
      </c>
      <c r="E15" s="25" t="s">
        <v>134</v>
      </c>
      <c r="F15" s="2"/>
    </row>
    <row r="16" spans="1:8" ht="18" customHeight="1">
      <c r="A16" s="205" t="s">
        <v>345</v>
      </c>
      <c r="B16" s="128">
        <v>71158.285999999993</v>
      </c>
      <c r="C16" s="128">
        <v>64866.866999999998</v>
      </c>
      <c r="D16" s="128">
        <v>55680.207000000002</v>
      </c>
      <c r="E16" s="23" t="s">
        <v>172</v>
      </c>
      <c r="F16" s="2"/>
      <c r="H16" s="205"/>
    </row>
    <row r="17" spans="1:10" ht="18" customHeight="1">
      <c r="A17" s="5" t="s">
        <v>128</v>
      </c>
      <c r="B17" s="128">
        <v>118108.34699999999</v>
      </c>
      <c r="C17" s="128">
        <v>106027.304</v>
      </c>
      <c r="D17" s="128">
        <v>87401.542000000001</v>
      </c>
      <c r="E17" s="25" t="s">
        <v>189</v>
      </c>
      <c r="F17" s="2"/>
      <c r="H17" s="263"/>
    </row>
    <row r="18" spans="1:10" ht="15.95" customHeight="1">
      <c r="B18" s="257"/>
      <c r="C18" s="257"/>
      <c r="D18" s="257"/>
      <c r="E18" s="23"/>
      <c r="F18" s="2"/>
      <c r="H18" s="205"/>
    </row>
    <row r="19" spans="1:10" s="2" customFormat="1" ht="15.95" customHeight="1">
      <c r="A19" s="20" t="s">
        <v>78</v>
      </c>
      <c r="B19" s="243">
        <v>100629.23300000001</v>
      </c>
      <c r="C19" s="243">
        <v>109219.561</v>
      </c>
      <c r="D19" s="243">
        <v>90212</v>
      </c>
      <c r="E19" s="19" t="s">
        <v>81</v>
      </c>
    </row>
    <row r="20" spans="1:10" ht="15.95" customHeight="1">
      <c r="A20" s="14" t="s">
        <v>71</v>
      </c>
      <c r="B20" s="244">
        <v>38229.379999999997</v>
      </c>
      <c r="C20" s="244">
        <v>30966.548999999999</v>
      </c>
      <c r="D20" s="244">
        <v>29074</v>
      </c>
      <c r="E20" s="42" t="s">
        <v>113</v>
      </c>
      <c r="F20" s="2"/>
    </row>
    <row r="21" spans="1:10" ht="15.95" customHeight="1">
      <c r="A21" s="14" t="s">
        <v>72</v>
      </c>
      <c r="B21" s="244">
        <v>62399.853000000003</v>
      </c>
      <c r="C21" s="244">
        <v>78253.012000000002</v>
      </c>
      <c r="D21" s="244">
        <v>61138</v>
      </c>
      <c r="E21" s="42" t="s">
        <v>82</v>
      </c>
      <c r="F21" s="2"/>
    </row>
    <row r="22" spans="1:10" ht="15.75" customHeight="1">
      <c r="B22" s="205"/>
      <c r="C22" s="205"/>
      <c r="D22" s="205"/>
      <c r="E22" s="23"/>
      <c r="F22" s="2"/>
    </row>
    <row r="23" spans="1:10" s="2" customFormat="1" ht="15.95" customHeight="1">
      <c r="A23" s="375" t="s">
        <v>46</v>
      </c>
      <c r="B23" s="376">
        <f>B10-B13-B19</f>
        <v>-63429.737000000023</v>
      </c>
      <c r="C23" s="376">
        <f>C10-C13-C19</f>
        <v>-62625.632999999987</v>
      </c>
      <c r="D23" s="376">
        <f>D10-D13-D19</f>
        <v>-59107.038</v>
      </c>
      <c r="E23" s="372" t="s">
        <v>61</v>
      </c>
    </row>
    <row r="24" spans="1:10" s="2" customFormat="1" ht="15.95" customHeight="1">
      <c r="A24" s="20"/>
      <c r="B24" s="260"/>
      <c r="C24" s="260"/>
      <c r="D24" s="85"/>
      <c r="E24" s="19"/>
    </row>
    <row r="25" spans="1:10" s="2" customFormat="1" ht="15.95" customHeight="1">
      <c r="A25" s="20"/>
      <c r="B25" s="260"/>
      <c r="C25" s="260"/>
      <c r="D25" s="85"/>
      <c r="E25" s="19"/>
    </row>
    <row r="26" spans="1:10" ht="14.1" customHeight="1">
      <c r="A26" s="4" t="s">
        <v>1</v>
      </c>
      <c r="B26" s="204"/>
      <c r="C26" s="31"/>
      <c r="D26" s="33"/>
      <c r="F26" s="2"/>
      <c r="G26" s="2"/>
      <c r="H26" s="2"/>
    </row>
    <row r="27" spans="1:10" ht="14.1" customHeight="1">
      <c r="A27" s="9" t="s">
        <v>4</v>
      </c>
      <c r="B27" s="291">
        <v>2022</v>
      </c>
      <c r="C27" s="105">
        <v>2021</v>
      </c>
      <c r="D27" s="105">
        <v>2020</v>
      </c>
      <c r="E27" s="18" t="s">
        <v>35</v>
      </c>
      <c r="F27" s="2"/>
      <c r="G27" s="2"/>
      <c r="H27" s="2"/>
    </row>
    <row r="28" spans="1:10" ht="27" customHeight="1">
      <c r="A28" s="377" t="s">
        <v>242</v>
      </c>
      <c r="B28" s="378"/>
      <c r="C28" s="378"/>
      <c r="D28" s="378"/>
      <c r="E28" s="374" t="s">
        <v>243</v>
      </c>
      <c r="F28" s="2"/>
      <c r="G28" s="2"/>
      <c r="H28" s="2"/>
    </row>
    <row r="29" spans="1:10" ht="14.1" customHeight="1">
      <c r="B29" s="204"/>
      <c r="C29" s="31"/>
      <c r="D29" s="31"/>
      <c r="F29" s="2"/>
      <c r="G29" s="2"/>
      <c r="H29" s="2"/>
    </row>
    <row r="30" spans="1:10" s="2" customFormat="1" ht="14.1" customHeight="1">
      <c r="A30" s="20" t="s">
        <v>131</v>
      </c>
      <c r="B30" s="243">
        <v>374209.60391183</v>
      </c>
      <c r="C30" s="243">
        <v>352999.32681736012</v>
      </c>
      <c r="D30" s="243">
        <v>370531.51709047001</v>
      </c>
      <c r="E30" s="19" t="s">
        <v>79</v>
      </c>
      <c r="G30" s="86"/>
      <c r="I30" s="14"/>
      <c r="J30" s="14"/>
    </row>
    <row r="31" spans="1:10" ht="14.1" customHeight="1">
      <c r="A31" s="4" t="s">
        <v>2</v>
      </c>
      <c r="B31" s="244">
        <v>374209.60391183005</v>
      </c>
      <c r="C31" s="244">
        <v>352999.32681736012</v>
      </c>
      <c r="D31" s="244">
        <v>370531.51709047001</v>
      </c>
      <c r="E31" s="23" t="s">
        <v>83</v>
      </c>
      <c r="F31" s="2"/>
      <c r="G31" s="2"/>
      <c r="H31" s="2"/>
    </row>
    <row r="32" spans="1:10" ht="14.1" customHeight="1">
      <c r="A32" s="5"/>
      <c r="B32" s="355"/>
      <c r="C32" s="141"/>
      <c r="D32" s="141"/>
      <c r="E32" s="23"/>
      <c r="F32" s="2"/>
      <c r="G32" s="2"/>
      <c r="H32" s="2"/>
    </row>
    <row r="33" spans="1:10" ht="14.1" customHeight="1">
      <c r="B33" s="355"/>
      <c r="C33" s="141"/>
      <c r="D33" s="141"/>
      <c r="E33" s="23"/>
      <c r="F33" s="2"/>
      <c r="G33" s="2"/>
      <c r="H33" s="2"/>
    </row>
    <row r="34" spans="1:10" s="2" customFormat="1" ht="14.1" customHeight="1">
      <c r="A34" s="20" t="s">
        <v>132</v>
      </c>
      <c r="B34" s="243">
        <f>B35+B38</f>
        <v>374811.91521388001</v>
      </c>
      <c r="C34" s="243">
        <f>C35+C38</f>
        <v>312143.91797308996</v>
      </c>
      <c r="D34" s="243">
        <f>D35+D38</f>
        <v>305397.65267089009</v>
      </c>
      <c r="E34" s="19" t="s">
        <v>80</v>
      </c>
      <c r="H34" s="259"/>
      <c r="I34" s="14"/>
      <c r="J34" s="14"/>
    </row>
    <row r="35" spans="1:10" ht="16.5" customHeight="1">
      <c r="A35" s="4" t="s">
        <v>127</v>
      </c>
      <c r="B35" s="124">
        <v>278813.48177685001</v>
      </c>
      <c r="C35" s="124">
        <v>229860.10030925999</v>
      </c>
      <c r="D35" s="124">
        <v>215482.83189606006</v>
      </c>
      <c r="E35" s="23" t="s">
        <v>49</v>
      </c>
      <c r="F35" s="2"/>
      <c r="G35" s="2"/>
      <c r="H35" s="257"/>
    </row>
    <row r="36" spans="1:10" ht="16.5" customHeight="1">
      <c r="A36" s="5" t="s">
        <v>255</v>
      </c>
      <c r="B36" s="244">
        <v>147755.79745350999</v>
      </c>
      <c r="C36" s="244">
        <v>140456.08025289001</v>
      </c>
      <c r="D36" s="124">
        <v>133530.04940119004</v>
      </c>
      <c r="E36" s="25" t="s">
        <v>134</v>
      </c>
      <c r="F36" s="2"/>
      <c r="G36" s="2"/>
      <c r="H36" s="257"/>
    </row>
    <row r="37" spans="1:10" ht="16.5" customHeight="1">
      <c r="A37" s="5" t="s">
        <v>154</v>
      </c>
      <c r="B37" s="244">
        <v>58247.131928179995</v>
      </c>
      <c r="C37" s="244">
        <v>54874.78066171</v>
      </c>
      <c r="D37" s="124">
        <v>49975.999903459997</v>
      </c>
      <c r="E37" s="23" t="s">
        <v>346</v>
      </c>
      <c r="F37" s="2"/>
      <c r="G37" s="2"/>
      <c r="H37" s="2"/>
    </row>
    <row r="38" spans="1:10" ht="16.5" customHeight="1">
      <c r="A38" s="5" t="s">
        <v>128</v>
      </c>
      <c r="B38" s="124">
        <v>95998.433437030006</v>
      </c>
      <c r="C38" s="124">
        <v>82283.817663830006</v>
      </c>
      <c r="D38" s="124">
        <v>89914.820774830019</v>
      </c>
      <c r="E38" s="23" t="s">
        <v>344</v>
      </c>
      <c r="F38" s="2"/>
      <c r="G38" s="2"/>
      <c r="H38" s="2"/>
    </row>
    <row r="39" spans="1:10" ht="14.1" customHeight="1">
      <c r="B39" s="355"/>
      <c r="C39" s="141"/>
      <c r="D39" s="141"/>
      <c r="E39" s="23"/>
      <c r="F39" s="2"/>
      <c r="G39" s="2"/>
      <c r="H39" s="2"/>
    </row>
    <row r="40" spans="1:10" s="2" customFormat="1" ht="14.1" customHeight="1">
      <c r="A40" s="20" t="s">
        <v>78</v>
      </c>
      <c r="B40" s="243">
        <v>87626.957767729997</v>
      </c>
      <c r="C40" s="243">
        <v>78078.479499180001</v>
      </c>
      <c r="D40" s="243">
        <v>97418.171707369998</v>
      </c>
      <c r="E40" s="19" t="s">
        <v>81</v>
      </c>
      <c r="I40" s="14"/>
    </row>
    <row r="41" spans="1:10" s="2" customFormat="1" ht="14.1" customHeight="1">
      <c r="A41" s="14" t="s">
        <v>71</v>
      </c>
      <c r="B41" s="257">
        <v>28851.66336866</v>
      </c>
      <c r="C41" s="257">
        <v>28649.73168266</v>
      </c>
      <c r="D41" s="257">
        <v>28708.643197320001</v>
      </c>
      <c r="E41" s="42" t="s">
        <v>113</v>
      </c>
      <c r="I41" s="14"/>
    </row>
    <row r="42" spans="1:10" ht="14.1" customHeight="1">
      <c r="A42" s="14" t="s">
        <v>72</v>
      </c>
      <c r="B42" s="257">
        <v>58775.294399070001</v>
      </c>
      <c r="C42" s="257">
        <v>49428.747816520001</v>
      </c>
      <c r="D42" s="257">
        <v>68709.528510050004</v>
      </c>
      <c r="E42" s="42" t="s">
        <v>82</v>
      </c>
      <c r="F42" s="2"/>
      <c r="G42" s="2"/>
      <c r="H42" s="2"/>
    </row>
    <row r="43" spans="1:10" ht="14.1" customHeight="1">
      <c r="B43" s="355"/>
      <c r="C43" s="141"/>
      <c r="D43" s="141"/>
      <c r="E43" s="23"/>
      <c r="F43" s="2"/>
    </row>
    <row r="44" spans="1:10" s="2" customFormat="1" ht="14.1" customHeight="1">
      <c r="A44" s="375" t="s">
        <v>46</v>
      </c>
      <c r="B44" s="379">
        <f>B30-B34-B40</f>
        <v>-88229.269069780014</v>
      </c>
      <c r="C44" s="379">
        <f>C30-C34-C40</f>
        <v>-37223.07065490984</v>
      </c>
      <c r="D44" s="379">
        <f>D30-D34-D40</f>
        <v>-32284.307287790085</v>
      </c>
      <c r="E44" s="372" t="s">
        <v>61</v>
      </c>
      <c r="G44" s="14"/>
    </row>
    <row r="45" spans="1:10" ht="12.95" customHeight="1">
      <c r="F45" s="2"/>
    </row>
    <row r="46" spans="1:10" ht="12.95" customHeight="1">
      <c r="F46" s="2"/>
    </row>
    <row r="47" spans="1:10" ht="12.95" customHeight="1">
      <c r="B47" s="133"/>
      <c r="D47" s="255"/>
      <c r="F47" s="2"/>
    </row>
    <row r="48" spans="1:10" ht="12.95" customHeight="1">
      <c r="C48" s="133"/>
      <c r="F48" s="2"/>
    </row>
    <row r="49" spans="1:6" ht="12.95" customHeight="1">
      <c r="D49" s="48"/>
      <c r="F49" s="2"/>
    </row>
    <row r="50" spans="1:6" ht="12.95" customHeight="1">
      <c r="D50" s="48"/>
      <c r="F50" s="2"/>
    </row>
    <row r="51" spans="1:6" ht="12.95" customHeight="1">
      <c r="D51" s="48"/>
      <c r="F51" s="2"/>
    </row>
    <row r="52" spans="1:6" ht="12.95" customHeight="1">
      <c r="D52" s="48"/>
      <c r="F52" s="2"/>
    </row>
    <row r="53" spans="1:6" ht="12.95" customHeight="1">
      <c r="D53" s="48"/>
      <c r="F53" s="2"/>
    </row>
    <row r="54" spans="1:6" ht="12.95" customHeight="1">
      <c r="D54" s="48"/>
      <c r="F54" s="2"/>
    </row>
    <row r="55" spans="1:6" ht="12.95" customHeight="1">
      <c r="B55" s="2"/>
      <c r="C55" s="12"/>
      <c r="D55" s="12"/>
      <c r="E55" s="30"/>
      <c r="F55" s="2"/>
    </row>
    <row r="56" spans="1:6" ht="12.95" customHeight="1">
      <c r="A56" s="56"/>
      <c r="B56" s="10"/>
      <c r="C56" s="33"/>
      <c r="D56" s="33"/>
      <c r="E56" s="40"/>
      <c r="F56" s="33"/>
    </row>
    <row r="59" spans="1:6" ht="12.75" customHeight="1">
      <c r="A59" s="32"/>
      <c r="C59" s="14"/>
    </row>
    <row r="60" spans="1:6" ht="12.75" customHeight="1">
      <c r="A60" s="11" t="s">
        <v>110</v>
      </c>
      <c r="C60" s="14"/>
      <c r="D60" s="31"/>
      <c r="E60" s="41" t="s">
        <v>105</v>
      </c>
    </row>
    <row r="61" spans="1:6" ht="12.75" customHeight="1">
      <c r="A61" s="11" t="s">
        <v>297</v>
      </c>
      <c r="C61" s="14"/>
      <c r="E61" s="41" t="s">
        <v>347</v>
      </c>
    </row>
    <row r="62" spans="1:6" ht="15.75" customHeight="1">
      <c r="C62" s="48"/>
      <c r="D62" s="14"/>
      <c r="E62" s="30"/>
    </row>
    <row r="63" spans="1:6" ht="12.75" customHeight="1"/>
    <row r="66" spans="1:5" ht="12.75" customHeight="1">
      <c r="A66" s="425"/>
      <c r="B66" s="425"/>
      <c r="C66" s="425"/>
      <c r="D66" s="425"/>
      <c r="E66" s="425"/>
    </row>
    <row r="67" spans="1:5" ht="12.75" customHeight="1"/>
    <row r="68" spans="1:5" ht="12.75" customHeight="1"/>
    <row r="69" spans="1:5" ht="12.75" customHeight="1"/>
    <row r="72" spans="1:5" ht="13.5" customHeight="1"/>
  </sheetData>
  <mergeCells count="2">
    <mergeCell ref="A66:E66"/>
    <mergeCell ref="D3:E3"/>
  </mergeCells>
  <phoneticPr fontId="7" type="noConversion"/>
  <printOptions gridLinesSet="0"/>
  <pageMargins left="0.484375" right="0.21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 codeName="Feuil5">
    <tabColor rgb="FF00B0F0"/>
  </sheetPr>
  <dimension ref="A1:I128"/>
  <sheetViews>
    <sheetView showGridLines="0" workbookViewId="0">
      <selection activeCell="G10" sqref="G10"/>
    </sheetView>
  </sheetViews>
  <sheetFormatPr baseColWidth="10" defaultColWidth="9.625" defaultRowHeight="12.75"/>
  <cols>
    <col min="1" max="1" width="44" style="14" customWidth="1"/>
    <col min="2" max="3" width="11.75" style="22" customWidth="1"/>
    <col min="4" max="4" width="11.75" style="14" customWidth="1"/>
    <col min="5" max="5" width="32.75" style="31" customWidth="1"/>
    <col min="6" max="6" width="5.125" style="14" customWidth="1"/>
    <col min="7" max="16384" width="9.625" style="14"/>
  </cols>
  <sheetData>
    <row r="1" spans="1:7" s="49" customFormat="1" ht="24.75" customHeight="1">
      <c r="A1" s="6" t="s">
        <v>0</v>
      </c>
      <c r="B1" s="52"/>
      <c r="C1" s="52"/>
      <c r="D1" s="205"/>
      <c r="E1" s="57" t="s">
        <v>17</v>
      </c>
      <c r="F1" s="14"/>
    </row>
    <row r="2" spans="1:7" s="2" customFormat="1" ht="19.5" customHeight="1">
      <c r="B2" s="12"/>
      <c r="C2" s="12"/>
      <c r="E2" s="18"/>
      <c r="F2" s="14"/>
    </row>
    <row r="3" spans="1:7" s="2" customFormat="1" ht="19.5" customHeight="1">
      <c r="A3" s="61" t="s">
        <v>135</v>
      </c>
      <c r="B3" s="61"/>
      <c r="D3" s="426" t="s">
        <v>146</v>
      </c>
      <c r="E3" s="427"/>
      <c r="F3" s="14"/>
    </row>
    <row r="4" spans="1:7" s="2" customFormat="1" ht="19.5" customHeight="1">
      <c r="A4" s="7"/>
      <c r="B4" s="14"/>
      <c r="E4" s="18"/>
      <c r="F4" s="14"/>
    </row>
    <row r="5" spans="1:7" s="2" customFormat="1" ht="19.5" customHeight="1">
      <c r="C5" s="70"/>
      <c r="D5" s="70"/>
      <c r="E5" s="18"/>
      <c r="F5" s="14"/>
    </row>
    <row r="6" spans="1:7" s="2" customFormat="1" ht="24.75" customHeight="1">
      <c r="A6" s="9" t="s">
        <v>4</v>
      </c>
      <c r="B6" s="19">
        <v>2024</v>
      </c>
      <c r="C6" s="19">
        <v>2023</v>
      </c>
      <c r="D6" s="19">
        <v>2022</v>
      </c>
      <c r="E6" s="19" t="s">
        <v>35</v>
      </c>
      <c r="F6" s="14"/>
    </row>
    <row r="7" spans="1:7" s="8" customFormat="1" ht="8.1" customHeight="1">
      <c r="A7" s="309"/>
      <c r="B7" s="309"/>
      <c r="C7" s="309"/>
      <c r="D7" s="309"/>
      <c r="E7" s="53"/>
      <c r="F7" s="14"/>
    </row>
    <row r="8" spans="1:7" s="8" customFormat="1" ht="18" customHeight="1">
      <c r="A8" s="380" t="s">
        <v>92</v>
      </c>
      <c r="B8" s="381">
        <v>434734.57400000002</v>
      </c>
      <c r="C8" s="381">
        <v>423760.80800000002</v>
      </c>
      <c r="D8" s="381">
        <v>360625.29499999998</v>
      </c>
      <c r="E8" s="382" t="s">
        <v>93</v>
      </c>
      <c r="F8" s="14"/>
      <c r="G8" s="82"/>
    </row>
    <row r="9" spans="1:7" s="8" customFormat="1" ht="14.1" customHeight="1">
      <c r="A9" s="281"/>
      <c r="B9" s="263"/>
      <c r="C9" s="264"/>
      <c r="D9" s="264"/>
      <c r="F9" s="14"/>
      <c r="G9" s="82"/>
    </row>
    <row r="10" spans="1:7" s="8" customFormat="1" ht="19.5" customHeight="1">
      <c r="A10" s="50" t="s">
        <v>5</v>
      </c>
      <c r="B10" s="265">
        <v>117075.91800000001</v>
      </c>
      <c r="C10" s="265">
        <v>113295.829</v>
      </c>
      <c r="D10" s="265">
        <v>97823.769</v>
      </c>
      <c r="E10" s="19" t="s">
        <v>19</v>
      </c>
      <c r="F10" s="14"/>
      <c r="G10" s="82"/>
    </row>
    <row r="11" spans="1:7" s="10" customFormat="1" ht="19.5" customHeight="1">
      <c r="A11" s="280" t="s">
        <v>6</v>
      </c>
      <c r="B11" s="267">
        <v>61067.656000000003</v>
      </c>
      <c r="C11" s="267">
        <v>61544.794999999998</v>
      </c>
      <c r="D11" s="267">
        <v>52078.040999999997</v>
      </c>
      <c r="E11" s="25" t="s">
        <v>103</v>
      </c>
      <c r="F11" s="14"/>
      <c r="G11" s="82"/>
    </row>
    <row r="12" spans="1:7" s="10" customFormat="1" ht="19.5" customHeight="1">
      <c r="A12" s="280" t="s">
        <v>100</v>
      </c>
      <c r="B12" s="267">
        <v>52881.55</v>
      </c>
      <c r="C12" s="267">
        <v>48068.718999999997</v>
      </c>
      <c r="D12" s="267">
        <v>43179.379000000001</v>
      </c>
      <c r="E12" s="25" t="s">
        <v>104</v>
      </c>
      <c r="F12" s="14"/>
      <c r="G12" s="82"/>
    </row>
    <row r="13" spans="1:7" s="10" customFormat="1" ht="19.5" customHeight="1">
      <c r="A13" s="280" t="s">
        <v>101</v>
      </c>
      <c r="B13" s="267">
        <v>88.778999999999996</v>
      </c>
      <c r="C13" s="267">
        <v>128.07599999999999</v>
      </c>
      <c r="D13" s="267">
        <v>220.48</v>
      </c>
      <c r="E13" s="10" t="s">
        <v>106</v>
      </c>
      <c r="F13" s="14"/>
      <c r="G13" s="82"/>
    </row>
    <row r="14" spans="1:7" s="10" customFormat="1" ht="19.5" customHeight="1">
      <c r="A14" s="280" t="s">
        <v>7</v>
      </c>
      <c r="B14" s="267">
        <v>3037.9330000000045</v>
      </c>
      <c r="C14" s="267">
        <v>3554.239</v>
      </c>
      <c r="D14" s="268">
        <v>2345.8689999999997</v>
      </c>
      <c r="E14" s="23" t="s">
        <v>20</v>
      </c>
      <c r="F14" s="14"/>
      <c r="G14" s="82"/>
    </row>
    <row r="15" spans="1:7" s="10" customFormat="1" ht="19.5" customHeight="1">
      <c r="B15" s="269"/>
      <c r="C15" s="269"/>
      <c r="D15" s="269"/>
      <c r="E15" s="23"/>
      <c r="F15" s="14"/>
      <c r="G15" s="82"/>
    </row>
    <row r="16" spans="1:7" s="10" customFormat="1" ht="19.5" customHeight="1">
      <c r="A16" s="50" t="s">
        <v>8</v>
      </c>
      <c r="B16" s="271">
        <v>15512.062</v>
      </c>
      <c r="C16" s="271">
        <v>14849.849</v>
      </c>
      <c r="D16" s="271">
        <v>11832.1</v>
      </c>
      <c r="E16" s="19" t="s">
        <v>89</v>
      </c>
      <c r="F16" s="14"/>
      <c r="G16" s="82"/>
    </row>
    <row r="17" spans="1:9" s="10" customFormat="1" ht="19.5" customHeight="1">
      <c r="A17" s="280" t="s">
        <v>9</v>
      </c>
      <c r="B17" s="267">
        <v>15511.861999999999</v>
      </c>
      <c r="C17" s="267">
        <v>14849.648999999999</v>
      </c>
      <c r="D17" s="267">
        <v>11831.9</v>
      </c>
      <c r="E17" s="25" t="s">
        <v>190</v>
      </c>
      <c r="F17" s="14"/>
      <c r="G17" s="82"/>
    </row>
    <row r="18" spans="1:9" s="8" customFormat="1" ht="19.5" customHeight="1">
      <c r="A18" s="282" t="s">
        <v>10</v>
      </c>
      <c r="B18" s="272">
        <v>0.2</v>
      </c>
      <c r="C18" s="272">
        <v>0.2</v>
      </c>
      <c r="D18" s="272">
        <v>0.2</v>
      </c>
      <c r="E18" s="23" t="s">
        <v>62</v>
      </c>
      <c r="F18" s="14"/>
      <c r="G18" s="82"/>
      <c r="I18" s="268"/>
    </row>
    <row r="19" spans="1:9" s="10" customFormat="1" ht="19.5" customHeight="1">
      <c r="B19" s="269"/>
      <c r="C19" s="270"/>
      <c r="D19" s="270"/>
      <c r="E19" s="23"/>
      <c r="F19" s="14"/>
      <c r="G19" s="82"/>
      <c r="H19" s="318"/>
      <c r="I19" s="274"/>
    </row>
    <row r="20" spans="1:9" s="10" customFormat="1" ht="19.5" customHeight="1">
      <c r="A20" s="50" t="s">
        <v>11</v>
      </c>
      <c r="B20" s="266">
        <v>128312.541</v>
      </c>
      <c r="C20" s="266">
        <v>120620.92</v>
      </c>
      <c r="D20" s="266">
        <v>106197.965</v>
      </c>
      <c r="E20" s="19" t="s">
        <v>21</v>
      </c>
      <c r="F20" s="14"/>
    </row>
    <row r="21" spans="1:9" s="10" customFormat="1" ht="19.5" customHeight="1">
      <c r="A21" s="280" t="s">
        <v>12</v>
      </c>
      <c r="B21" s="268">
        <v>32038.142</v>
      </c>
      <c r="C21" s="268">
        <v>32068.222000000002</v>
      </c>
      <c r="D21" s="268">
        <v>30952.15</v>
      </c>
      <c r="E21" s="23" t="s">
        <v>191</v>
      </c>
      <c r="F21" s="14"/>
      <c r="G21" s="262"/>
    </row>
    <row r="22" spans="1:9" s="10" customFormat="1" ht="19.5" customHeight="1">
      <c r="A22" s="280" t="s">
        <v>13</v>
      </c>
      <c r="B22" s="69">
        <v>94947.448999999993</v>
      </c>
      <c r="C22" s="69">
        <v>87752.698000000004</v>
      </c>
      <c r="D22" s="69">
        <v>74445.815000000002</v>
      </c>
      <c r="E22" s="23" t="s">
        <v>22</v>
      </c>
      <c r="F22" s="14"/>
      <c r="G22" s="82"/>
    </row>
    <row r="23" spans="1:9" s="10" customFormat="1" ht="19.5" customHeight="1">
      <c r="A23" s="280" t="s">
        <v>221</v>
      </c>
      <c r="B23" s="273">
        <v>1326.95</v>
      </c>
      <c r="C23" s="273">
        <v>800</v>
      </c>
      <c r="D23" s="273">
        <v>800</v>
      </c>
      <c r="E23" s="23" t="s">
        <v>260</v>
      </c>
      <c r="F23" s="14"/>
      <c r="G23" s="82"/>
    </row>
    <row r="24" spans="1:9" s="10" customFormat="1" ht="19.5" customHeight="1">
      <c r="B24" s="269"/>
      <c r="C24" s="269"/>
      <c r="D24" s="269"/>
      <c r="E24" s="23"/>
      <c r="F24" s="14"/>
      <c r="G24" s="82"/>
    </row>
    <row r="25" spans="1:9" s="8" customFormat="1" ht="19.5" customHeight="1">
      <c r="A25" s="313" t="s">
        <v>14</v>
      </c>
      <c r="B25" s="265">
        <v>19495.16</v>
      </c>
      <c r="C25" s="265">
        <v>16132.646000000001</v>
      </c>
      <c r="D25" s="265">
        <v>15115.137999999999</v>
      </c>
      <c r="E25" s="19" t="s">
        <v>94</v>
      </c>
      <c r="F25" s="14"/>
      <c r="G25" s="82"/>
    </row>
    <row r="26" spans="1:9" s="10" customFormat="1" ht="19.5" customHeight="1">
      <c r="A26" s="280" t="s">
        <v>15</v>
      </c>
      <c r="B26" s="274">
        <v>13132.739</v>
      </c>
      <c r="C26" s="274">
        <v>10445.286</v>
      </c>
      <c r="D26" s="274">
        <v>9166.7250000000004</v>
      </c>
      <c r="E26" s="23" t="s">
        <v>90</v>
      </c>
      <c r="F26" s="14"/>
      <c r="G26" s="82"/>
    </row>
    <row r="27" spans="1:9" s="10" customFormat="1" ht="19.5" customHeight="1">
      <c r="A27" s="280" t="s">
        <v>16</v>
      </c>
      <c r="B27" s="267">
        <v>3160.4690000000001</v>
      </c>
      <c r="C27" s="267">
        <v>2774.1640000000002</v>
      </c>
      <c r="D27" s="267">
        <v>3143.1309999999999</v>
      </c>
      <c r="E27" s="23" t="s">
        <v>91</v>
      </c>
      <c r="F27" s="14"/>
      <c r="G27" s="82"/>
    </row>
    <row r="28" spans="1:9" s="10" customFormat="1" ht="19.5" customHeight="1">
      <c r="A28" s="280" t="s">
        <v>261</v>
      </c>
      <c r="B28" s="267">
        <v>3201.9520000000002</v>
      </c>
      <c r="C28" s="267">
        <v>2913.1959999999999</v>
      </c>
      <c r="D28" s="267">
        <v>2805.2820000000002</v>
      </c>
      <c r="E28" s="23" t="s">
        <v>244</v>
      </c>
      <c r="F28" s="14"/>
      <c r="G28" s="82"/>
    </row>
    <row r="29" spans="1:9" s="10" customFormat="1" ht="19.5" customHeight="1">
      <c r="B29" s="269"/>
      <c r="C29" s="269"/>
      <c r="D29" s="269"/>
      <c r="E29" s="23"/>
      <c r="F29" s="14"/>
      <c r="G29" s="82"/>
    </row>
    <row r="30" spans="1:9" s="8" customFormat="1" ht="19.5" customHeight="1">
      <c r="A30" s="50" t="s">
        <v>258</v>
      </c>
      <c r="B30" s="263">
        <v>354.5</v>
      </c>
      <c r="C30" s="263">
        <v>354.5</v>
      </c>
      <c r="D30" s="263">
        <v>349.5</v>
      </c>
      <c r="E30" s="29" t="s">
        <v>256</v>
      </c>
      <c r="F30" s="14"/>
      <c r="G30" s="82"/>
    </row>
    <row r="31" spans="1:9" s="10" customFormat="1" ht="19.5" customHeight="1">
      <c r="A31" s="50"/>
      <c r="B31" s="269"/>
      <c r="C31" s="269"/>
      <c r="D31" s="269"/>
      <c r="E31" s="29"/>
      <c r="F31" s="14"/>
      <c r="G31" s="82"/>
    </row>
    <row r="32" spans="1:9" s="10" customFormat="1" ht="19.5" customHeight="1">
      <c r="A32" s="50" t="s">
        <v>259</v>
      </c>
      <c r="B32" s="269"/>
      <c r="C32" s="269"/>
      <c r="D32" s="269"/>
      <c r="E32" s="8" t="s">
        <v>348</v>
      </c>
      <c r="F32" s="14"/>
      <c r="G32" s="82"/>
    </row>
    <row r="33" spans="1:7" s="10" customFormat="1" ht="19.5" customHeight="1">
      <c r="A33" s="50" t="s">
        <v>257</v>
      </c>
      <c r="B33" s="266">
        <v>19480</v>
      </c>
      <c r="C33" s="266">
        <v>19463.939999999999</v>
      </c>
      <c r="D33" s="266">
        <v>13984.85</v>
      </c>
      <c r="E33" s="29" t="s">
        <v>23</v>
      </c>
      <c r="F33" s="14"/>
      <c r="G33" s="82"/>
    </row>
    <row r="34" spans="1:7" ht="19.5" customHeight="1">
      <c r="A34" s="67"/>
      <c r="B34" s="269"/>
      <c r="C34" s="269"/>
      <c r="D34" s="269"/>
      <c r="E34" s="23"/>
      <c r="G34" s="82"/>
    </row>
    <row r="35" spans="1:7" s="8" customFormat="1" ht="19.5" customHeight="1">
      <c r="A35" s="8" t="s">
        <v>96</v>
      </c>
      <c r="B35" s="266">
        <v>5000</v>
      </c>
      <c r="C35" s="266">
        <v>5000</v>
      </c>
      <c r="D35" s="266">
        <v>5000</v>
      </c>
      <c r="E35" s="8" t="s">
        <v>97</v>
      </c>
      <c r="F35" s="14"/>
      <c r="G35" s="10"/>
    </row>
    <row r="36" spans="1:7" s="8" customFormat="1" ht="19.5" customHeight="1">
      <c r="B36" s="263"/>
      <c r="C36" s="263"/>
      <c r="D36" s="263"/>
      <c r="F36" s="14"/>
      <c r="G36" s="14"/>
    </row>
    <row r="37" spans="1:7" s="8" customFormat="1" ht="19.5" customHeight="1">
      <c r="A37" s="8" t="s">
        <v>102</v>
      </c>
      <c r="B37" s="275">
        <v>124910</v>
      </c>
      <c r="C37" s="275">
        <v>130541.3</v>
      </c>
      <c r="D37" s="275">
        <v>106887</v>
      </c>
      <c r="E37" s="8" t="s">
        <v>349</v>
      </c>
      <c r="F37" s="14"/>
    </row>
    <row r="38" spans="1:7" s="8" customFormat="1" ht="19.5" customHeight="1">
      <c r="B38" s="276"/>
      <c r="C38" s="276"/>
      <c r="D38" s="276"/>
      <c r="E38" s="10"/>
      <c r="F38" s="14"/>
    </row>
    <row r="39" spans="1:7" s="8" customFormat="1" ht="19.5" customHeight="1">
      <c r="A39" s="8" t="s">
        <v>98</v>
      </c>
      <c r="B39" s="276">
        <f>B8-(B10+B16+B20+B25+B30+B33+B35+B37)</f>
        <v>4594.39300000004</v>
      </c>
      <c r="C39" s="271">
        <f>C8-(C10+C16+C20+C25+C30+C33+C35+C37)</f>
        <v>3501.8240000000224</v>
      </c>
      <c r="D39" s="271">
        <v>3434.973</v>
      </c>
      <c r="E39" s="8" t="s">
        <v>99</v>
      </c>
      <c r="F39" s="14"/>
    </row>
    <row r="40" spans="1:7" s="2" customFormat="1" ht="12.95" customHeight="1">
      <c r="A40" s="9"/>
      <c r="B40" s="21"/>
      <c r="C40" s="21"/>
      <c r="D40" s="21"/>
      <c r="E40" s="53"/>
      <c r="F40" s="14"/>
      <c r="G40" s="8"/>
    </row>
    <row r="41" spans="1:7" s="2" customFormat="1" ht="12.95" customHeight="1">
      <c r="A41" s="9"/>
      <c r="B41" s="24"/>
      <c r="C41" s="24"/>
      <c r="D41" s="24"/>
      <c r="E41" s="53"/>
      <c r="F41" s="14"/>
      <c r="G41" s="8"/>
    </row>
    <row r="42" spans="1:7" s="2" customFormat="1" ht="12.95" customHeight="1">
      <c r="A42" s="9"/>
      <c r="B42" s="21"/>
      <c r="C42" s="21"/>
      <c r="D42" s="21"/>
      <c r="E42" s="18"/>
      <c r="F42" s="14"/>
    </row>
    <row r="43" spans="1:7" s="2" customFormat="1" ht="12.95" customHeight="1">
      <c r="A43" s="9"/>
      <c r="B43" s="21"/>
      <c r="C43" s="21"/>
      <c r="D43" s="21"/>
      <c r="E43" s="18"/>
      <c r="F43" s="14"/>
    </row>
    <row r="44" spans="1:7" s="2" customFormat="1" ht="12.95" customHeight="1">
      <c r="A44" s="9"/>
      <c r="B44" s="21"/>
      <c r="C44" s="27"/>
      <c r="D44" s="43"/>
      <c r="E44" s="18"/>
      <c r="F44" s="14"/>
    </row>
    <row r="45" spans="1:7" s="2" customFormat="1" ht="12.95" customHeight="1">
      <c r="A45" s="9"/>
      <c r="B45" s="21"/>
      <c r="C45" s="27"/>
      <c r="D45" s="43"/>
      <c r="E45" s="18"/>
      <c r="F45" s="14"/>
    </row>
    <row r="46" spans="1:7" s="2" customFormat="1" ht="12.95" customHeight="1">
      <c r="A46" s="9"/>
      <c r="B46" s="21"/>
      <c r="C46" s="27"/>
      <c r="D46" s="43"/>
      <c r="E46" s="18"/>
      <c r="F46" s="14"/>
    </row>
    <row r="47" spans="1:7" s="2" customFormat="1" ht="12.95" customHeight="1">
      <c r="A47" s="9"/>
      <c r="B47" s="21"/>
      <c r="C47" s="27"/>
      <c r="D47" s="43"/>
      <c r="E47" s="18"/>
      <c r="F47" s="14"/>
    </row>
    <row r="48" spans="1:7" s="2" customFormat="1" ht="12.95" customHeight="1">
      <c r="A48" s="9"/>
      <c r="B48" s="21"/>
      <c r="C48" s="27"/>
      <c r="D48" s="43"/>
      <c r="E48" s="18"/>
      <c r="F48" s="14"/>
    </row>
    <row r="49" spans="1:7" s="2" customFormat="1" ht="12.95" customHeight="1">
      <c r="A49" s="9"/>
      <c r="B49" s="21"/>
      <c r="C49" s="27"/>
      <c r="D49" s="43"/>
      <c r="E49" s="18"/>
      <c r="F49" s="14"/>
    </row>
    <row r="50" spans="1:7" s="2" customFormat="1" ht="12.95" customHeight="1">
      <c r="A50" s="9"/>
      <c r="B50" s="21"/>
      <c r="C50" s="27"/>
      <c r="D50" s="43"/>
      <c r="E50" s="18"/>
      <c r="F50" s="14"/>
    </row>
    <row r="51" spans="1:7" s="2" customFormat="1" ht="12.95" customHeight="1">
      <c r="A51" s="9"/>
      <c r="B51" s="21"/>
      <c r="C51" s="27"/>
      <c r="D51" s="43"/>
      <c r="E51" s="18"/>
      <c r="F51" s="14"/>
    </row>
    <row r="52" spans="1:7" s="2" customFormat="1" ht="12.95" customHeight="1">
      <c r="A52" s="9"/>
      <c r="B52" s="21"/>
      <c r="C52" s="27"/>
      <c r="D52" s="43"/>
      <c r="E52" s="18"/>
      <c r="F52" s="14"/>
    </row>
    <row r="53" spans="1:7" ht="12.75" customHeight="1">
      <c r="A53" s="9"/>
      <c r="B53" s="21"/>
      <c r="C53" s="27"/>
      <c r="D53" s="43"/>
      <c r="E53" s="18"/>
      <c r="G53" s="2"/>
    </row>
    <row r="54" spans="1:7" s="2" customFormat="1" ht="12.75" customHeight="1">
      <c r="A54" s="9"/>
      <c r="B54" s="21"/>
      <c r="C54" s="13"/>
      <c r="E54" s="18"/>
      <c r="F54" s="14"/>
    </row>
    <row r="55" spans="1:7" ht="12.75" customHeight="1">
      <c r="A55" s="11" t="s">
        <v>107</v>
      </c>
      <c r="B55" s="14"/>
      <c r="C55" s="14"/>
      <c r="D55" s="31"/>
      <c r="E55" s="41" t="s">
        <v>109</v>
      </c>
    </row>
    <row r="56" spans="1:7" ht="12.75" customHeight="1">
      <c r="A56" s="425"/>
      <c r="B56" s="425"/>
      <c r="C56" s="425"/>
      <c r="D56" s="425"/>
      <c r="E56" s="425"/>
      <c r="G56" s="2"/>
    </row>
    <row r="57" spans="1:7" ht="12.75" customHeight="1">
      <c r="B57" s="33"/>
    </row>
    <row r="58" spans="1:7" ht="12.75" customHeight="1">
      <c r="B58" s="21"/>
      <c r="C58" s="14"/>
    </row>
    <row r="59" spans="1:7" ht="12.75" customHeight="1">
      <c r="C59" s="28"/>
    </row>
    <row r="60" spans="1:7" ht="12.75" customHeight="1">
      <c r="B60" s="12"/>
      <c r="C60" s="28"/>
    </row>
    <row r="61" spans="1:7" ht="12.75" customHeight="1">
      <c r="C61" s="28"/>
    </row>
    <row r="62" spans="1:7" ht="15.75">
      <c r="B62" s="51"/>
      <c r="C62" s="28"/>
    </row>
    <row r="63" spans="1:7">
      <c r="B63" s="14"/>
      <c r="C63" s="28"/>
    </row>
    <row r="64" spans="1:7">
      <c r="B64" s="14"/>
      <c r="C64" s="28"/>
    </row>
    <row r="65" spans="2:6">
      <c r="B65" s="14"/>
      <c r="C65" s="28"/>
    </row>
    <row r="66" spans="2:6">
      <c r="B66" s="28"/>
      <c r="C66" s="28"/>
    </row>
    <row r="67" spans="2:6">
      <c r="B67" s="28"/>
      <c r="C67" s="28"/>
    </row>
    <row r="68" spans="2:6">
      <c r="B68" s="28"/>
      <c r="C68" s="28"/>
    </row>
    <row r="70" spans="2:6">
      <c r="B70" s="28"/>
      <c r="C70" s="28"/>
    </row>
    <row r="71" spans="2:6">
      <c r="B71" s="28"/>
      <c r="C71" s="28"/>
    </row>
    <row r="72" spans="2:6">
      <c r="B72" s="28"/>
      <c r="C72" s="28"/>
    </row>
    <row r="73" spans="2:6">
      <c r="B73" s="28"/>
      <c r="C73" s="28"/>
    </row>
    <row r="74" spans="2:6">
      <c r="B74" s="28"/>
      <c r="C74" s="28"/>
    </row>
    <row r="75" spans="2:6">
      <c r="B75" s="28"/>
      <c r="C75" s="28"/>
    </row>
    <row r="76" spans="2:6">
      <c r="B76" s="28"/>
      <c r="C76" s="28"/>
    </row>
    <row r="77" spans="2:6">
      <c r="B77" s="28"/>
      <c r="C77" s="28"/>
    </row>
    <row r="78" spans="2:6">
      <c r="B78" s="28"/>
      <c r="C78" s="28"/>
    </row>
    <row r="79" spans="2:6">
      <c r="B79" s="28"/>
      <c r="C79" s="28"/>
      <c r="F79" s="71"/>
    </row>
    <row r="80" spans="2:6">
      <c r="B80" s="28"/>
      <c r="C80" s="28"/>
      <c r="F80" s="27"/>
    </row>
    <row r="81" spans="2:6">
      <c r="B81" s="28"/>
      <c r="C81" s="28"/>
      <c r="F81" s="22"/>
    </row>
    <row r="82" spans="2:6">
      <c r="B82" s="28"/>
      <c r="C82" s="28"/>
      <c r="F82" s="22"/>
    </row>
    <row r="83" spans="2:6">
      <c r="B83" s="28"/>
      <c r="C83" s="28"/>
      <c r="F83" s="22"/>
    </row>
    <row r="84" spans="2:6">
      <c r="B84" s="28"/>
      <c r="C84" s="28"/>
      <c r="F84" s="22"/>
    </row>
    <row r="85" spans="2:6">
      <c r="B85" s="28"/>
      <c r="C85" s="28"/>
      <c r="F85" s="22"/>
    </row>
    <row r="86" spans="2:6">
      <c r="B86" s="28"/>
      <c r="C86" s="28"/>
      <c r="F86" s="22"/>
    </row>
    <row r="87" spans="2:6">
      <c r="B87" s="28"/>
      <c r="C87" s="28"/>
      <c r="F87" s="22"/>
    </row>
    <row r="88" spans="2:6">
      <c r="B88" s="28"/>
      <c r="C88" s="28"/>
      <c r="F88" s="27"/>
    </row>
    <row r="89" spans="2:6">
      <c r="B89" s="28"/>
      <c r="C89" s="28"/>
      <c r="F89" s="22"/>
    </row>
    <row r="90" spans="2:6">
      <c r="B90" s="28"/>
      <c r="C90" s="28"/>
      <c r="F90" s="22"/>
    </row>
    <row r="91" spans="2:6">
      <c r="B91" s="28"/>
      <c r="C91" s="28"/>
      <c r="F91" s="72"/>
    </row>
    <row r="92" spans="2:6">
      <c r="B92" s="28"/>
      <c r="F92" s="22"/>
    </row>
    <row r="93" spans="2:6">
      <c r="B93" s="28"/>
      <c r="F93" s="27"/>
    </row>
    <row r="94" spans="2:6">
      <c r="B94" s="28"/>
      <c r="F94" s="22"/>
    </row>
    <row r="95" spans="2:6">
      <c r="B95" s="28"/>
      <c r="F95" s="22"/>
    </row>
    <row r="96" spans="2:6">
      <c r="B96" s="28"/>
      <c r="F96" s="22"/>
    </row>
    <row r="97" spans="2:6">
      <c r="B97" s="28"/>
      <c r="F97" s="27"/>
    </row>
    <row r="98" spans="2:6">
      <c r="F98" s="22"/>
    </row>
    <row r="99" spans="2:6">
      <c r="F99" s="22"/>
    </row>
    <row r="100" spans="2:6">
      <c r="F100" s="22"/>
    </row>
    <row r="101" spans="2:6">
      <c r="F101" s="13"/>
    </row>
    <row r="102" spans="2:6">
      <c r="F102" s="22"/>
    </row>
    <row r="103" spans="2:6">
      <c r="F103" s="22"/>
    </row>
    <row r="104" spans="2:6">
      <c r="F104" s="27"/>
    </row>
    <row r="105" spans="2:6">
      <c r="F105" s="22"/>
    </row>
    <row r="106" spans="2:6">
      <c r="F106" s="72"/>
    </row>
    <row r="107" spans="2:6">
      <c r="F107" s="22"/>
    </row>
    <row r="108" spans="2:6">
      <c r="F108" s="22"/>
    </row>
    <row r="109" spans="2:6">
      <c r="F109" s="22"/>
    </row>
    <row r="110" spans="2:6">
      <c r="F110" s="22"/>
    </row>
    <row r="111" spans="2:6">
      <c r="F111" s="27"/>
    </row>
    <row r="112" spans="2:6">
      <c r="F112" s="27"/>
    </row>
    <row r="113" spans="6:6">
      <c r="F113" s="27"/>
    </row>
    <row r="114" spans="6:6">
      <c r="F114" s="72"/>
    </row>
    <row r="115" spans="6:6">
      <c r="F115" s="22"/>
    </row>
    <row r="116" spans="6:6">
      <c r="F116" s="22"/>
    </row>
    <row r="117" spans="6:6">
      <c r="F117" s="12"/>
    </row>
    <row r="118" spans="6:6">
      <c r="F118" s="12"/>
    </row>
    <row r="119" spans="6:6">
      <c r="F119" s="22"/>
    </row>
    <row r="121" spans="6:6">
      <c r="F121" s="12"/>
    </row>
    <row r="122" spans="6:6">
      <c r="F122" s="27"/>
    </row>
    <row r="123" spans="6:6">
      <c r="F123" s="22"/>
    </row>
    <row r="124" spans="6:6">
      <c r="F124" s="22"/>
    </row>
    <row r="125" spans="6:6">
      <c r="F125" s="22"/>
    </row>
    <row r="126" spans="6:6">
      <c r="F126" s="27"/>
    </row>
    <row r="128" spans="6:6">
      <c r="F128" s="73"/>
    </row>
  </sheetData>
  <mergeCells count="2">
    <mergeCell ref="D3:E3"/>
    <mergeCell ref="A56:E56"/>
  </mergeCells>
  <phoneticPr fontId="7" type="noConversion"/>
  <printOptions gridLinesSet="0"/>
  <pageMargins left="0.78740157480314965" right="0.8046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codeName="Feuil6">
    <tabColor rgb="FF00B0F0"/>
  </sheetPr>
  <dimension ref="A1:J64"/>
  <sheetViews>
    <sheetView showGridLines="0" workbookViewId="0">
      <selection activeCell="D37" sqref="D37"/>
    </sheetView>
  </sheetViews>
  <sheetFormatPr baseColWidth="10" defaultColWidth="9.625" defaultRowHeight="12.75"/>
  <cols>
    <col min="1" max="1" width="44" style="193" customWidth="1"/>
    <col min="2" max="2" width="17" style="330" customWidth="1"/>
    <col min="3" max="3" width="17" style="237" customWidth="1"/>
    <col min="4" max="4" width="40.375" style="201" customWidth="1"/>
    <col min="5" max="5" width="6.625" style="159" customWidth="1"/>
    <col min="6" max="6" width="9.625" style="186"/>
    <col min="7" max="7" width="13.875" style="193" customWidth="1"/>
    <col min="8" max="16384" width="9.625" style="193"/>
  </cols>
  <sheetData>
    <row r="1" spans="1:10" s="209" customFormat="1" ht="24.75" customHeight="1">
      <c r="A1" s="206" t="s">
        <v>0</v>
      </c>
      <c r="B1" s="331"/>
      <c r="C1" s="207"/>
      <c r="D1" s="208" t="s">
        <v>3</v>
      </c>
      <c r="F1" s="210"/>
    </row>
    <row r="2" spans="1:10" s="185" customFormat="1" ht="19.5" customHeight="1">
      <c r="B2" s="258"/>
      <c r="C2" s="205"/>
      <c r="D2" s="212"/>
      <c r="F2" s="186"/>
      <c r="G2" s="74"/>
      <c r="H2" s="213"/>
    </row>
    <row r="3" spans="1:10" s="217" customFormat="1" ht="19.5" customHeight="1">
      <c r="A3" s="214" t="s">
        <v>65</v>
      </c>
      <c r="B3" s="332"/>
      <c r="C3" s="215"/>
      <c r="D3" s="216" t="s">
        <v>151</v>
      </c>
      <c r="F3" s="218"/>
      <c r="G3" s="74"/>
      <c r="H3" s="213"/>
    </row>
    <row r="4" spans="1:10" s="171" customFormat="1" ht="19.5" customHeight="1">
      <c r="B4" s="243"/>
      <c r="C4" s="125"/>
      <c r="D4" s="219"/>
      <c r="F4" s="220"/>
      <c r="G4" s="74"/>
      <c r="H4" s="213"/>
    </row>
    <row r="5" spans="1:10" s="171" customFormat="1" ht="19.5" customHeight="1">
      <c r="B5" s="326"/>
      <c r="C5" s="221"/>
      <c r="D5" s="222"/>
    </row>
    <row r="6" spans="1:10" s="171" customFormat="1" ht="16.5" customHeight="1">
      <c r="A6" s="226" t="s">
        <v>4</v>
      </c>
      <c r="B6" s="291">
        <v>2022</v>
      </c>
      <c r="C6" s="105">
        <v>2021</v>
      </c>
      <c r="D6" s="212" t="s">
        <v>35</v>
      </c>
      <c r="F6" s="220"/>
    </row>
    <row r="7" spans="1:10" s="171" customFormat="1" ht="16.5" customHeight="1">
      <c r="B7" s="333"/>
      <c r="C7" s="223"/>
      <c r="D7" s="222"/>
      <c r="F7" s="254"/>
    </row>
    <row r="8" spans="1:10" s="171" customFormat="1" ht="21" customHeight="1">
      <c r="A8" s="380" t="s">
        <v>92</v>
      </c>
      <c r="B8" s="386">
        <v>374209.60391183</v>
      </c>
      <c r="C8" s="386">
        <v>352999.32681736001</v>
      </c>
      <c r="D8" s="385" t="s">
        <v>93</v>
      </c>
      <c r="F8" s="254"/>
      <c r="H8" s="243"/>
      <c r="I8" s="243"/>
    </row>
    <row r="9" spans="1:10" s="171" customFormat="1" ht="21" customHeight="1">
      <c r="A9" s="224"/>
      <c r="B9" s="278"/>
      <c r="C9" s="278"/>
      <c r="D9" s="225"/>
      <c r="F9" s="254"/>
    </row>
    <row r="10" spans="1:10" s="168" customFormat="1" ht="21" customHeight="1">
      <c r="A10" s="236" t="s">
        <v>5</v>
      </c>
      <c r="B10" s="387">
        <v>111851.91096804001</v>
      </c>
      <c r="C10" s="387">
        <v>91539.17986680998</v>
      </c>
      <c r="D10" s="222" t="s">
        <v>19</v>
      </c>
      <c r="E10" s="171"/>
      <c r="F10" s="253"/>
      <c r="G10" s="171"/>
      <c r="I10" s="253"/>
      <c r="J10" s="301"/>
    </row>
    <row r="11" spans="1:10" s="168" customFormat="1" ht="21" customHeight="1">
      <c r="A11" s="279" t="s">
        <v>6</v>
      </c>
      <c r="B11" s="383">
        <v>61354.609022049997</v>
      </c>
      <c r="C11" s="383">
        <v>44964.434967629997</v>
      </c>
      <c r="D11" s="227" t="s">
        <v>103</v>
      </c>
      <c r="E11" s="171"/>
      <c r="F11" s="171"/>
      <c r="G11" s="171"/>
      <c r="I11" s="253"/>
      <c r="J11" s="301"/>
    </row>
    <row r="12" spans="1:10" s="168" customFormat="1" ht="21" customHeight="1">
      <c r="A12" s="279" t="s">
        <v>100</v>
      </c>
      <c r="B12" s="383">
        <v>48252.051117479998</v>
      </c>
      <c r="C12" s="383">
        <v>44651.666903050005</v>
      </c>
      <c r="D12" s="227" t="s">
        <v>104</v>
      </c>
      <c r="E12" s="171"/>
      <c r="F12" s="228"/>
      <c r="G12" s="228"/>
      <c r="I12" s="253"/>
      <c r="J12" s="301"/>
    </row>
    <row r="13" spans="1:10" s="168" customFormat="1" ht="21" customHeight="1">
      <c r="A13" s="283" t="s">
        <v>101</v>
      </c>
      <c r="B13" s="383">
        <v>88.419933069999999</v>
      </c>
      <c r="C13" s="383">
        <v>149.12441844</v>
      </c>
      <c r="D13" s="168" t="s">
        <v>106</v>
      </c>
      <c r="E13" s="171"/>
      <c r="F13" s="229"/>
      <c r="G13" s="228"/>
      <c r="I13" s="301"/>
      <c r="J13" s="301"/>
    </row>
    <row r="14" spans="1:10" s="168" customFormat="1" ht="21" customHeight="1">
      <c r="A14" s="283" t="s">
        <v>7</v>
      </c>
      <c r="B14" s="383">
        <v>2156.8308954399981</v>
      </c>
      <c r="C14" s="383">
        <v>1773.95357769</v>
      </c>
      <c r="D14" s="230" t="s">
        <v>20</v>
      </c>
      <c r="E14" s="171"/>
      <c r="F14" s="228"/>
      <c r="G14" s="229"/>
    </row>
    <row r="15" spans="1:10" s="168" customFormat="1" ht="21" customHeight="1">
      <c r="A15" s="193"/>
      <c r="B15" s="325"/>
      <c r="C15" s="231"/>
      <c r="D15" s="230"/>
      <c r="E15" s="171"/>
      <c r="F15" s="220"/>
      <c r="G15" s="171"/>
      <c r="H15" s="253"/>
    </row>
    <row r="16" spans="1:10" s="171" customFormat="1" ht="21" customHeight="1">
      <c r="A16" s="236" t="s">
        <v>8</v>
      </c>
      <c r="B16" s="387">
        <v>13658.408009000001</v>
      </c>
      <c r="C16" s="387">
        <v>11636.453448</v>
      </c>
      <c r="D16" s="222" t="s">
        <v>89</v>
      </c>
      <c r="F16" s="254"/>
      <c r="H16" s="202"/>
    </row>
    <row r="17" spans="1:7" s="171" customFormat="1" ht="21" customHeight="1">
      <c r="A17" s="196" t="s">
        <v>9</v>
      </c>
      <c r="B17" s="383">
        <v>13658.380440000001</v>
      </c>
      <c r="C17" s="383">
        <v>11636.303114</v>
      </c>
      <c r="D17" s="227" t="s">
        <v>190</v>
      </c>
      <c r="F17" s="202"/>
    </row>
    <row r="18" spans="1:7" s="168" customFormat="1" ht="21" customHeight="1">
      <c r="A18" s="196" t="s">
        <v>10</v>
      </c>
      <c r="B18" s="272">
        <v>2.7569E-2</v>
      </c>
      <c r="C18" s="272">
        <v>0.150334</v>
      </c>
      <c r="D18" s="230" t="s">
        <v>62</v>
      </c>
      <c r="E18" s="171"/>
      <c r="F18" s="220"/>
    </row>
    <row r="19" spans="1:7" s="168" customFormat="1" ht="21" customHeight="1">
      <c r="A19" s="193"/>
      <c r="B19" s="325"/>
      <c r="C19" s="231"/>
      <c r="D19" s="230"/>
      <c r="E19" s="171"/>
      <c r="F19" s="220"/>
      <c r="G19" s="324"/>
    </row>
    <row r="20" spans="1:7" s="171" customFormat="1" ht="21" customHeight="1">
      <c r="A20" s="236" t="s">
        <v>11</v>
      </c>
      <c r="B20" s="387">
        <v>117827.51760615</v>
      </c>
      <c r="C20" s="387">
        <v>104505.25186101999</v>
      </c>
      <c r="D20" s="222" t="s">
        <v>21</v>
      </c>
      <c r="F20" s="254"/>
      <c r="G20" s="326"/>
    </row>
    <row r="21" spans="1:7" s="168" customFormat="1" ht="21" customHeight="1">
      <c r="A21" s="283" t="s">
        <v>12</v>
      </c>
      <c r="B21" s="383">
        <v>31476.764465</v>
      </c>
      <c r="C21" s="383">
        <v>30933.729034</v>
      </c>
      <c r="D21" s="230" t="s">
        <v>191</v>
      </c>
      <c r="E21" s="171"/>
      <c r="F21" s="324"/>
      <c r="G21" s="301"/>
    </row>
    <row r="22" spans="1:7" s="168" customFormat="1" ht="21" customHeight="1">
      <c r="A22" s="283" t="s">
        <v>13</v>
      </c>
      <c r="B22" s="383">
        <v>85629.692450649993</v>
      </c>
      <c r="C22" s="383">
        <v>73571.522827019988</v>
      </c>
      <c r="D22" s="230" t="s">
        <v>22</v>
      </c>
      <c r="E22" s="171"/>
      <c r="F22" s="384"/>
      <c r="G22" s="301"/>
    </row>
    <row r="23" spans="1:7" s="168" customFormat="1" ht="21" customHeight="1">
      <c r="A23" s="280" t="s">
        <v>221</v>
      </c>
      <c r="B23" s="383">
        <v>721.06069049999996</v>
      </c>
      <c r="C23" s="307">
        <v>0</v>
      </c>
      <c r="D23" s="23" t="s">
        <v>260</v>
      </c>
      <c r="E23" s="171"/>
      <c r="F23" s="233"/>
    </row>
    <row r="24" spans="1:7" s="168" customFormat="1" ht="21" customHeight="1">
      <c r="A24" s="193"/>
      <c r="B24" s="324"/>
      <c r="C24" s="231"/>
      <c r="D24" s="230"/>
      <c r="E24" s="171"/>
      <c r="F24" s="233"/>
    </row>
    <row r="25" spans="1:7" s="171" customFormat="1" ht="21" customHeight="1">
      <c r="A25" s="236" t="s">
        <v>14</v>
      </c>
      <c r="B25" s="387">
        <v>18169.429577360002</v>
      </c>
      <c r="C25" s="387">
        <v>16020.114120690003</v>
      </c>
      <c r="D25" s="222" t="s">
        <v>94</v>
      </c>
      <c r="F25" s="232"/>
    </row>
    <row r="26" spans="1:7" s="168" customFormat="1" ht="21" customHeight="1">
      <c r="A26" s="283" t="s">
        <v>15</v>
      </c>
      <c r="B26" s="383">
        <v>11875.58634695</v>
      </c>
      <c r="C26" s="383">
        <v>10103.467090010001</v>
      </c>
      <c r="D26" s="230" t="s">
        <v>90</v>
      </c>
      <c r="E26" s="171"/>
      <c r="F26" s="232"/>
    </row>
    <row r="27" spans="1:7" s="168" customFormat="1" ht="21" customHeight="1">
      <c r="A27" s="283" t="s">
        <v>16</v>
      </c>
      <c r="B27" s="383">
        <v>3239.2545586300002</v>
      </c>
      <c r="C27" s="383">
        <v>2963.7254426800005</v>
      </c>
      <c r="D27" s="230" t="s">
        <v>91</v>
      </c>
      <c r="E27" s="171"/>
      <c r="F27" s="384"/>
    </row>
    <row r="28" spans="1:7" s="168" customFormat="1" ht="21" customHeight="1">
      <c r="A28" s="283" t="s">
        <v>261</v>
      </c>
      <c r="B28" s="383">
        <v>3054.5886717799999</v>
      </c>
      <c r="C28" s="383">
        <v>2952.9215880000002</v>
      </c>
      <c r="D28" s="23" t="s">
        <v>244</v>
      </c>
      <c r="E28" s="171"/>
      <c r="F28" s="232"/>
    </row>
    <row r="29" spans="1:7" s="168" customFormat="1" ht="21" customHeight="1">
      <c r="A29" s="193"/>
      <c r="B29" s="325"/>
      <c r="C29" s="231"/>
      <c r="D29" s="230"/>
      <c r="E29" s="171"/>
      <c r="F29" s="232"/>
    </row>
    <row r="30" spans="1:7" s="171" customFormat="1" ht="21" customHeight="1">
      <c r="A30" s="50" t="s">
        <v>258</v>
      </c>
      <c r="B30" s="387">
        <v>442.88960585000001</v>
      </c>
      <c r="C30" s="387">
        <v>456.31850449000001</v>
      </c>
      <c r="D30" s="29" t="s">
        <v>256</v>
      </c>
      <c r="F30" s="232"/>
    </row>
    <row r="31" spans="1:7" s="168" customFormat="1" ht="21" customHeight="1">
      <c r="A31" s="236"/>
      <c r="B31" s="388"/>
      <c r="C31" s="389"/>
      <c r="D31" s="234"/>
      <c r="E31" s="171"/>
      <c r="F31" s="232"/>
    </row>
    <row r="32" spans="1:7" s="168" customFormat="1" ht="21" customHeight="1">
      <c r="A32" s="236" t="s">
        <v>318</v>
      </c>
      <c r="B32" s="388"/>
      <c r="C32" s="389"/>
      <c r="D32" s="171" t="s">
        <v>95</v>
      </c>
      <c r="E32" s="171"/>
      <c r="F32" s="232"/>
    </row>
    <row r="33" spans="1:9" s="171" customFormat="1" ht="21" customHeight="1">
      <c r="A33" s="236" t="s">
        <v>319</v>
      </c>
      <c r="B33" s="387">
        <v>13140.045267900001</v>
      </c>
      <c r="C33" s="387">
        <v>10699.932980970001</v>
      </c>
      <c r="D33" s="234" t="s">
        <v>23</v>
      </c>
      <c r="F33" s="232"/>
    </row>
    <row r="34" spans="1:9" s="168" customFormat="1" ht="21" customHeight="1">
      <c r="A34" s="279"/>
      <c r="B34" s="388"/>
      <c r="C34" s="389"/>
      <c r="D34" s="230"/>
      <c r="E34" s="171"/>
      <c r="F34" s="232"/>
      <c r="H34" s="171"/>
      <c r="I34" s="171"/>
    </row>
    <row r="35" spans="1:9" s="171" customFormat="1" ht="21" customHeight="1">
      <c r="A35" s="326" t="s">
        <v>96</v>
      </c>
      <c r="B35" s="390">
        <v>0</v>
      </c>
      <c r="C35" s="387">
        <v>5415.7184719999996</v>
      </c>
      <c r="D35" s="326" t="s">
        <v>97</v>
      </c>
      <c r="F35" s="232"/>
    </row>
    <row r="36" spans="1:9" s="171" customFormat="1" ht="21" customHeight="1">
      <c r="B36" s="391"/>
      <c r="C36" s="392"/>
      <c r="F36" s="232"/>
    </row>
    <row r="37" spans="1:9" s="171" customFormat="1" ht="21" customHeight="1">
      <c r="A37" s="171" t="s">
        <v>102</v>
      </c>
      <c r="B37" s="387">
        <v>67632.453396769997</v>
      </c>
      <c r="C37" s="387">
        <v>91517.104156279995</v>
      </c>
      <c r="D37" s="171" t="s">
        <v>349</v>
      </c>
    </row>
    <row r="38" spans="1:9" s="171" customFormat="1" ht="21" customHeight="1">
      <c r="B38" s="328"/>
      <c r="C38" s="235"/>
      <c r="D38" s="168"/>
      <c r="F38" s="232"/>
    </row>
    <row r="39" spans="1:9" s="185" customFormat="1" ht="21" customHeight="1">
      <c r="A39" s="171" t="s">
        <v>98</v>
      </c>
      <c r="B39" s="258">
        <f>B8-(B10+B16+B20+B25+B30+B33+B35+B37)</f>
        <v>31486.949480759969</v>
      </c>
      <c r="C39" s="258">
        <f>C8-(C10+C16+C20+C25+C30+C33+C35+C37)</f>
        <v>21209.253407099983</v>
      </c>
      <c r="D39" s="171" t="s">
        <v>99</v>
      </c>
      <c r="E39" s="171"/>
      <c r="F39" s="232"/>
    </row>
    <row r="40" spans="1:9" ht="12.95" customHeight="1">
      <c r="A40" s="226"/>
      <c r="B40" s="326"/>
      <c r="C40" s="221"/>
      <c r="D40" s="222"/>
      <c r="E40" s="171"/>
    </row>
    <row r="41" spans="1:9" ht="12.95" customHeight="1">
      <c r="A41" s="185"/>
      <c r="B41" s="329"/>
      <c r="C41" s="211"/>
      <c r="D41" s="222"/>
      <c r="E41" s="171"/>
    </row>
    <row r="42" spans="1:9" s="185" customFormat="1" ht="12.95" customHeight="1">
      <c r="A42" s="236"/>
      <c r="B42" s="277"/>
      <c r="C42" s="277"/>
      <c r="D42" s="222"/>
      <c r="E42" s="171"/>
      <c r="F42" s="186"/>
    </row>
    <row r="43" spans="1:9" s="185" customFormat="1" ht="12.95" customHeight="1">
      <c r="A43" s="226"/>
      <c r="B43" s="330"/>
      <c r="C43" s="330"/>
      <c r="D43" s="238"/>
      <c r="E43" s="171"/>
      <c r="F43" s="186"/>
    </row>
    <row r="44" spans="1:9" s="185" customFormat="1" ht="12.95" customHeight="1">
      <c r="A44" s="226"/>
      <c r="B44" s="329"/>
      <c r="C44" s="211"/>
      <c r="D44" s="238"/>
      <c r="E44" s="171"/>
      <c r="F44" s="186"/>
    </row>
    <row r="45" spans="1:9" s="185" customFormat="1" ht="12.95" customHeight="1">
      <c r="A45" s="226"/>
      <c r="B45" s="329"/>
      <c r="C45" s="211"/>
      <c r="D45" s="238"/>
      <c r="E45" s="171"/>
      <c r="F45" s="186"/>
    </row>
    <row r="46" spans="1:9" s="185" customFormat="1" ht="12.95" customHeight="1">
      <c r="A46" s="226"/>
      <c r="B46" s="329"/>
      <c r="C46" s="211"/>
      <c r="D46" s="238"/>
      <c r="E46" s="171"/>
      <c r="F46" s="186"/>
    </row>
    <row r="47" spans="1:9" s="185" customFormat="1" ht="12.95" customHeight="1">
      <c r="A47" s="226"/>
      <c r="B47" s="329"/>
      <c r="C47" s="329"/>
      <c r="D47" s="238"/>
      <c r="E47" s="171"/>
      <c r="F47" s="186"/>
    </row>
    <row r="48" spans="1:9" s="185" customFormat="1" ht="12.95" customHeight="1">
      <c r="A48" s="226"/>
      <c r="B48" s="329"/>
      <c r="C48" s="211"/>
      <c r="D48" s="238"/>
      <c r="E48" s="171"/>
      <c r="F48" s="186"/>
    </row>
    <row r="49" spans="1:6" s="185" customFormat="1" ht="12.95" customHeight="1">
      <c r="A49" s="226"/>
      <c r="B49" s="329"/>
      <c r="C49" s="329"/>
      <c r="D49" s="238"/>
      <c r="E49" s="171"/>
      <c r="F49" s="186"/>
    </row>
    <row r="50" spans="1:6" s="185" customFormat="1" ht="12.95" customHeight="1">
      <c r="A50" s="226"/>
      <c r="B50" s="329"/>
      <c r="C50" s="211"/>
      <c r="D50" s="238"/>
      <c r="E50" s="171"/>
      <c r="F50" s="186"/>
    </row>
    <row r="51" spans="1:6" s="185" customFormat="1" ht="12.95" customHeight="1">
      <c r="A51" s="193"/>
      <c r="B51" s="329"/>
      <c r="C51" s="211"/>
      <c r="D51" s="201"/>
      <c r="E51" s="171"/>
      <c r="F51" s="186"/>
    </row>
    <row r="52" spans="1:6" s="185" customFormat="1" ht="12.95" customHeight="1">
      <c r="A52" s="193"/>
      <c r="B52" s="329"/>
      <c r="C52" s="211"/>
      <c r="D52" s="201"/>
      <c r="E52" s="171"/>
      <c r="F52" s="186"/>
    </row>
    <row r="53" spans="1:6" ht="12.95" customHeight="1">
      <c r="B53" s="329"/>
      <c r="C53" s="211"/>
      <c r="E53" s="171"/>
    </row>
    <row r="54" spans="1:6" ht="12.75" customHeight="1">
      <c r="A54" s="239"/>
    </row>
    <row r="55" spans="1:6" ht="12.75" customHeight="1">
      <c r="A55" s="239"/>
    </row>
    <row r="56" spans="1:6" ht="12.75" customHeight="1">
      <c r="A56" s="239"/>
    </row>
    <row r="57" spans="1:6" ht="12.75" customHeight="1"/>
    <row r="58" spans="1:6" s="185" customFormat="1" ht="12.75" customHeight="1">
      <c r="A58" s="239" t="s">
        <v>298</v>
      </c>
      <c r="B58" s="330"/>
      <c r="C58" s="237"/>
      <c r="D58" s="240" t="s">
        <v>299</v>
      </c>
      <c r="F58" s="186"/>
    </row>
    <row r="59" spans="1:6" ht="12.75" customHeight="1">
      <c r="A59" s="192"/>
      <c r="D59" s="192"/>
    </row>
    <row r="60" spans="1:6" ht="12.75" customHeight="1">
      <c r="B60" s="329"/>
      <c r="C60" s="211"/>
    </row>
    <row r="61" spans="1:6" ht="12.75" customHeight="1">
      <c r="A61" s="241"/>
      <c r="D61" s="242"/>
    </row>
    <row r="62" spans="1:6" ht="12.75" customHeight="1"/>
    <row r="63" spans="1:6" ht="12.75" customHeight="1"/>
    <row r="64" spans="1:6" ht="12.75" customHeight="1"/>
  </sheetData>
  <printOptions gridLinesSet="0"/>
  <pageMargins left="0.5859375" right="2.34375E-2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22" transitionEvaluation="1" codeName="Feuil7">
    <tabColor rgb="FF00B0F0"/>
  </sheetPr>
  <dimension ref="A1:G217"/>
  <sheetViews>
    <sheetView showGridLines="0" topLeftCell="A22" workbookViewId="0">
      <selection activeCell="D10" sqref="D10"/>
    </sheetView>
  </sheetViews>
  <sheetFormatPr baseColWidth="10" defaultColWidth="10.875" defaultRowHeight="12.75"/>
  <cols>
    <col min="1" max="1" width="58.125" style="14" customWidth="1"/>
    <col min="2" max="2" width="14.5" style="14" customWidth="1"/>
    <col min="3" max="3" width="13.125" style="28" customWidth="1"/>
    <col min="4" max="4" width="51.75" style="22" customWidth="1"/>
    <col min="5" max="5" width="23.25" style="14" customWidth="1"/>
    <col min="6" max="6" width="9.625" style="14" customWidth="1"/>
    <col min="7" max="7" width="13.625" style="14" customWidth="1"/>
    <col min="8" max="235" width="9.625" style="14" customWidth="1"/>
    <col min="236" max="16384" width="10.875" style="14"/>
  </cols>
  <sheetData>
    <row r="1" spans="1:7" ht="24.75" customHeight="1">
      <c r="A1" s="6" t="s">
        <v>0</v>
      </c>
      <c r="C1" s="46"/>
      <c r="D1" s="34" t="s">
        <v>3</v>
      </c>
    </row>
    <row r="2" spans="1:7" ht="19.5" customHeight="1">
      <c r="A2" s="38"/>
      <c r="B2" s="205"/>
      <c r="C2" s="46"/>
      <c r="D2" s="35"/>
    </row>
    <row r="3" spans="1:7" ht="20.25">
      <c r="A3" s="7" t="s">
        <v>84</v>
      </c>
      <c r="C3" s="89"/>
      <c r="D3" s="62" t="s">
        <v>147</v>
      </c>
    </row>
    <row r="4" spans="1:7" ht="18.75" customHeight="1">
      <c r="A4" s="7" t="s">
        <v>85</v>
      </c>
      <c r="B4" s="69"/>
      <c r="C4" s="427" t="s">
        <v>86</v>
      </c>
      <c r="D4" s="427"/>
    </row>
    <row r="5" spans="1:7" ht="16.5" customHeight="1">
      <c r="B5" s="66"/>
      <c r="C5" s="13"/>
      <c r="D5" s="14"/>
      <c r="F5" s="130"/>
      <c r="G5" s="133"/>
    </row>
    <row r="6" spans="1:7" ht="16.5" customHeight="1">
      <c r="A6" s="415" t="s">
        <v>314</v>
      </c>
      <c r="B6" s="275" t="s">
        <v>364</v>
      </c>
      <c r="C6" s="417" t="s">
        <v>363</v>
      </c>
      <c r="D6" s="417" t="s">
        <v>315</v>
      </c>
    </row>
    <row r="7" spans="1:7" ht="20.25" customHeight="1">
      <c r="A7" s="416" t="s">
        <v>350</v>
      </c>
      <c r="B7" s="319" t="s">
        <v>246</v>
      </c>
      <c r="C7" s="319" t="s">
        <v>138</v>
      </c>
      <c r="D7" s="18" t="s">
        <v>35</v>
      </c>
    </row>
    <row r="8" spans="1:7" ht="8.1" customHeight="1">
      <c r="A8" s="37"/>
      <c r="B8" s="31"/>
      <c r="C8" s="13"/>
      <c r="D8" s="14"/>
      <c r="E8" s="8"/>
    </row>
    <row r="9" spans="1:7" ht="15.75">
      <c r="A9" s="395" t="s">
        <v>241</v>
      </c>
      <c r="B9" s="396">
        <f>SUM(B10:B44)</f>
        <v>95998.433437030006</v>
      </c>
      <c r="C9" s="396">
        <f>SUM(C10:C44)</f>
        <v>87401.542000000001</v>
      </c>
      <c r="D9" s="397" t="s">
        <v>25</v>
      </c>
      <c r="E9" s="67"/>
    </row>
    <row r="10" spans="1:7" s="10" customFormat="1" ht="15">
      <c r="A10" s="399" t="s">
        <v>366</v>
      </c>
      <c r="B10" s="176">
        <v>131.58802821</v>
      </c>
      <c r="C10" s="176">
        <v>131.608</v>
      </c>
      <c r="D10" s="305" t="s">
        <v>365</v>
      </c>
      <c r="E10" s="393"/>
    </row>
    <row r="11" spans="1:7" s="10" customFormat="1" ht="15">
      <c r="A11" s="358" t="s">
        <v>195</v>
      </c>
      <c r="B11" s="176">
        <v>21.634258550000002</v>
      </c>
      <c r="C11" s="176">
        <v>20</v>
      </c>
      <c r="D11" s="361" t="s">
        <v>351</v>
      </c>
      <c r="E11" s="394"/>
    </row>
    <row r="12" spans="1:7" s="10" customFormat="1" ht="15">
      <c r="A12" s="357" t="s">
        <v>196</v>
      </c>
      <c r="B12" s="176">
        <v>12.81507057</v>
      </c>
      <c r="C12" s="176">
        <v>12.85</v>
      </c>
      <c r="D12" s="361" t="s">
        <v>320</v>
      </c>
      <c r="E12" s="4"/>
    </row>
    <row r="13" spans="1:7" s="10" customFormat="1" ht="15">
      <c r="A13" s="357" t="s">
        <v>197</v>
      </c>
      <c r="B13" s="176">
        <v>2131.4225850799999</v>
      </c>
      <c r="C13" s="176">
        <v>642.16</v>
      </c>
      <c r="D13" s="361" t="s">
        <v>155</v>
      </c>
      <c r="E13" s="4"/>
    </row>
    <row r="14" spans="1:7" s="10" customFormat="1" ht="15">
      <c r="A14" s="357" t="s">
        <v>198</v>
      </c>
      <c r="B14" s="176">
        <v>78.989125340000001</v>
      </c>
      <c r="C14" s="176">
        <v>75</v>
      </c>
      <c r="D14" s="362" t="s">
        <v>156</v>
      </c>
      <c r="E14" s="4"/>
    </row>
    <row r="15" spans="1:7" s="10" customFormat="1" ht="15">
      <c r="A15" s="357" t="s">
        <v>222</v>
      </c>
      <c r="B15" s="176">
        <v>185.04177694000001</v>
      </c>
      <c r="C15" s="176">
        <v>198.55</v>
      </c>
      <c r="D15" s="363" t="s">
        <v>157</v>
      </c>
      <c r="E15" s="4"/>
    </row>
    <row r="16" spans="1:7" s="10" customFormat="1" ht="25.5">
      <c r="A16" s="359" t="s">
        <v>308</v>
      </c>
      <c r="B16" s="176">
        <v>234.88943598</v>
      </c>
      <c r="C16" s="176">
        <v>293.303</v>
      </c>
      <c r="D16" s="364" t="s">
        <v>205</v>
      </c>
      <c r="E16" s="4"/>
    </row>
    <row r="17" spans="1:5" s="10" customFormat="1" ht="15">
      <c r="A17" s="357" t="s">
        <v>223</v>
      </c>
      <c r="B17" s="176">
        <v>4308.8685010700001</v>
      </c>
      <c r="C17" s="176">
        <v>3811.95</v>
      </c>
      <c r="D17" s="361" t="s">
        <v>158</v>
      </c>
      <c r="E17" s="4"/>
    </row>
    <row r="18" spans="1:5" s="10" customFormat="1" ht="15.75" customHeight="1">
      <c r="A18" s="359" t="s">
        <v>224</v>
      </c>
      <c r="B18" s="176">
        <v>1685.32117197</v>
      </c>
      <c r="C18" s="176">
        <v>1715.08</v>
      </c>
      <c r="D18" s="363" t="s">
        <v>206</v>
      </c>
      <c r="E18" s="4"/>
    </row>
    <row r="19" spans="1:5" s="10" customFormat="1" ht="15">
      <c r="A19" s="360" t="s">
        <v>309</v>
      </c>
      <c r="B19" s="176">
        <v>6178.2972231800004</v>
      </c>
      <c r="C19" s="176">
        <v>8314.6010000000006</v>
      </c>
      <c r="D19" s="361" t="s">
        <v>352</v>
      </c>
      <c r="E19" s="4"/>
    </row>
    <row r="20" spans="1:5" s="10" customFormat="1" ht="15">
      <c r="A20" s="357" t="s">
        <v>237</v>
      </c>
      <c r="B20" s="176">
        <v>5547.96118587</v>
      </c>
      <c r="C20" s="176">
        <v>6900</v>
      </c>
      <c r="D20" s="361" t="s">
        <v>207</v>
      </c>
      <c r="E20" s="4"/>
    </row>
    <row r="21" spans="1:5" s="308" customFormat="1" ht="15">
      <c r="A21" s="358" t="s">
        <v>310</v>
      </c>
      <c r="B21" s="339">
        <v>41970.357904429999</v>
      </c>
      <c r="C21" s="339">
        <v>30977.605</v>
      </c>
      <c r="D21" s="363" t="s">
        <v>208</v>
      </c>
      <c r="E21" s="369"/>
    </row>
    <row r="22" spans="1:5" s="10" customFormat="1" ht="15">
      <c r="A22" s="359" t="s">
        <v>311</v>
      </c>
      <c r="B22" s="176">
        <v>806.25573714999996</v>
      </c>
      <c r="C22" s="176">
        <v>797.79899999999998</v>
      </c>
      <c r="D22" s="364" t="s">
        <v>209</v>
      </c>
      <c r="E22" s="5"/>
    </row>
    <row r="23" spans="1:5" s="10" customFormat="1" ht="15">
      <c r="A23" s="357" t="s">
        <v>245</v>
      </c>
      <c r="B23" s="176">
        <v>2.6962331699999997</v>
      </c>
      <c r="C23" s="176">
        <v>14.688000000000001</v>
      </c>
      <c r="D23" s="363" t="s">
        <v>159</v>
      </c>
      <c r="E23" s="368"/>
    </row>
    <row r="24" spans="1:5" s="10" customFormat="1" ht="15">
      <c r="A24" s="357" t="s">
        <v>312</v>
      </c>
      <c r="B24" s="176">
        <v>10194.6657082</v>
      </c>
      <c r="C24" s="176">
        <v>8586.81</v>
      </c>
      <c r="D24" s="363" t="s">
        <v>210</v>
      </c>
      <c r="E24" s="4"/>
    </row>
    <row r="25" spans="1:5" s="10" customFormat="1" ht="15">
      <c r="A25" s="357" t="s">
        <v>225</v>
      </c>
      <c r="B25" s="176">
        <v>1243.9863816400002</v>
      </c>
      <c r="C25" s="176">
        <v>1246.6210000000001</v>
      </c>
      <c r="D25" s="363" t="s">
        <v>353</v>
      </c>
      <c r="E25" s="5"/>
    </row>
    <row r="26" spans="1:5" s="140" customFormat="1" ht="25.5">
      <c r="A26" s="359" t="s">
        <v>238</v>
      </c>
      <c r="B26" s="176">
        <v>10592.870562350001</v>
      </c>
      <c r="C26" s="176">
        <v>11821.451999999999</v>
      </c>
      <c r="D26" s="365" t="s">
        <v>211</v>
      </c>
      <c r="E26" s="138"/>
    </row>
    <row r="27" spans="1:5" s="10" customFormat="1" ht="15">
      <c r="A27" s="357" t="s">
        <v>199</v>
      </c>
      <c r="B27" s="176">
        <v>799.07473416999994</v>
      </c>
      <c r="C27" s="176">
        <v>1067.239</v>
      </c>
      <c r="D27" s="363" t="s">
        <v>160</v>
      </c>
      <c r="E27" s="4"/>
    </row>
    <row r="28" spans="1:5" s="10" customFormat="1" ht="30">
      <c r="A28" s="359" t="s">
        <v>226</v>
      </c>
      <c r="B28" s="176">
        <v>100.6978524</v>
      </c>
      <c r="C28" s="176">
        <v>101</v>
      </c>
      <c r="D28" s="365" t="s">
        <v>212</v>
      </c>
      <c r="E28" s="5"/>
    </row>
    <row r="29" spans="1:5" s="10" customFormat="1" ht="15">
      <c r="A29" s="357" t="s">
        <v>313</v>
      </c>
      <c r="B29" s="176">
        <v>383.47521699000004</v>
      </c>
      <c r="C29" s="176">
        <v>381.54700000000003</v>
      </c>
      <c r="D29" s="366" t="s">
        <v>213</v>
      </c>
      <c r="E29" s="4"/>
    </row>
    <row r="30" spans="1:5" s="10" customFormat="1" ht="15">
      <c r="A30" s="357" t="s">
        <v>227</v>
      </c>
      <c r="B30" s="176">
        <v>1370.11212604</v>
      </c>
      <c r="C30" s="176">
        <v>1355.769</v>
      </c>
      <c r="D30" s="363" t="s">
        <v>214</v>
      </c>
      <c r="E30" s="4"/>
    </row>
    <row r="31" spans="1:5" s="10" customFormat="1" ht="15">
      <c r="A31" s="357" t="s">
        <v>228</v>
      </c>
      <c r="B31" s="176">
        <v>1419.0932270000001</v>
      </c>
      <c r="C31" s="176">
        <v>1766.501</v>
      </c>
      <c r="D31" s="363" t="s">
        <v>215</v>
      </c>
      <c r="E31" s="4"/>
    </row>
    <row r="32" spans="1:5" s="10" customFormat="1" ht="25.5">
      <c r="A32" s="359" t="s">
        <v>229</v>
      </c>
      <c r="B32" s="176">
        <v>555.78078137</v>
      </c>
      <c r="C32" s="176">
        <v>623.52499999999998</v>
      </c>
      <c r="D32" s="367" t="s">
        <v>316</v>
      </c>
      <c r="E32" s="5"/>
    </row>
    <row r="33" spans="1:5" ht="25.5">
      <c r="A33" s="359" t="s">
        <v>230</v>
      </c>
      <c r="B33" s="176">
        <v>3.3206232400000002</v>
      </c>
      <c r="C33" s="176">
        <v>3.1859999999999999</v>
      </c>
      <c r="D33" s="365" t="s">
        <v>218</v>
      </c>
      <c r="E33" s="4"/>
    </row>
    <row r="34" spans="1:5" ht="25.5">
      <c r="A34" s="359" t="s">
        <v>239</v>
      </c>
      <c r="B34" s="176">
        <v>246.17352969999999</v>
      </c>
      <c r="C34" s="176">
        <v>246.72499999999999</v>
      </c>
      <c r="D34" s="364" t="s">
        <v>219</v>
      </c>
      <c r="E34" s="4"/>
    </row>
    <row r="35" spans="1:5" s="129" customFormat="1" ht="15">
      <c r="A35" s="357" t="s">
        <v>200</v>
      </c>
      <c r="B35" s="176">
        <v>4574.7935924399999</v>
      </c>
      <c r="C35" s="176">
        <v>5146.6899999999996</v>
      </c>
      <c r="D35" s="363" t="s">
        <v>161</v>
      </c>
      <c r="E35" s="139"/>
    </row>
    <row r="36" spans="1:5" ht="25.5">
      <c r="A36" s="359" t="s">
        <v>231</v>
      </c>
      <c r="B36" s="176">
        <v>6.9125124600000003</v>
      </c>
      <c r="C36" s="176">
        <v>6.6639999999999997</v>
      </c>
      <c r="D36" s="363" t="s">
        <v>162</v>
      </c>
      <c r="E36" s="68"/>
    </row>
    <row r="37" spans="1:5" ht="15">
      <c r="A37" s="357" t="s">
        <v>202</v>
      </c>
      <c r="B37" s="176">
        <v>14.263421210000001</v>
      </c>
      <c r="C37" s="176">
        <v>19.969000000000001</v>
      </c>
      <c r="D37" s="363" t="s">
        <v>164</v>
      </c>
      <c r="E37" s="4"/>
    </row>
    <row r="38" spans="1:5" s="136" customFormat="1" ht="25.5">
      <c r="A38" s="359" t="s">
        <v>232</v>
      </c>
      <c r="B38" s="176">
        <v>647.45226275999994</v>
      </c>
      <c r="C38" s="176">
        <v>698.55</v>
      </c>
      <c r="D38" s="364" t="s">
        <v>217</v>
      </c>
      <c r="E38" s="132"/>
    </row>
    <row r="39" spans="1:5" ht="15">
      <c r="A39" s="357" t="s">
        <v>233</v>
      </c>
      <c r="B39" s="176">
        <v>163.44773741999998</v>
      </c>
      <c r="C39" s="176">
        <v>163</v>
      </c>
      <c r="D39" s="363" t="s">
        <v>220</v>
      </c>
    </row>
    <row r="40" spans="1:5" ht="15">
      <c r="A40" s="357" t="s">
        <v>234</v>
      </c>
      <c r="B40" s="176">
        <v>309.72904622000004</v>
      </c>
      <c r="C40" s="176">
        <v>160.69999999999999</v>
      </c>
      <c r="D40" s="363" t="s">
        <v>165</v>
      </c>
    </row>
    <row r="41" spans="1:5" ht="15">
      <c r="A41" s="357" t="s">
        <v>203</v>
      </c>
      <c r="B41" s="176">
        <v>4.3472194499999999</v>
      </c>
      <c r="C41" s="176">
        <v>7.5</v>
      </c>
      <c r="D41" s="363" t="s">
        <v>317</v>
      </c>
    </row>
    <row r="42" spans="1:5" ht="15">
      <c r="A42" s="357" t="s">
        <v>204</v>
      </c>
      <c r="B42" s="176">
        <v>62.282393820000003</v>
      </c>
      <c r="C42" s="176">
        <v>80</v>
      </c>
      <c r="D42" s="363" t="s">
        <v>153</v>
      </c>
    </row>
    <row r="43" spans="1:5" ht="15">
      <c r="A43" s="357" t="s">
        <v>235</v>
      </c>
      <c r="B43" s="176">
        <v>9.8162706400000008</v>
      </c>
      <c r="C43" s="176">
        <v>12.9</v>
      </c>
      <c r="D43" s="363" t="s">
        <v>167</v>
      </c>
    </row>
    <row r="44" spans="1:5" ht="15">
      <c r="A44" s="359" t="s">
        <v>236</v>
      </c>
      <c r="B44" s="299">
        <v>0</v>
      </c>
      <c r="C44" s="299">
        <v>0</v>
      </c>
      <c r="D44" s="363" t="s">
        <v>168</v>
      </c>
    </row>
    <row r="47" spans="1:5" ht="12.75" customHeight="1">
      <c r="A47" s="11" t="s">
        <v>110</v>
      </c>
      <c r="C47" s="14"/>
      <c r="D47" s="31" t="s">
        <v>111</v>
      </c>
    </row>
    <row r="48" spans="1:5" ht="12.75" customHeight="1">
      <c r="A48" s="118" t="s">
        <v>297</v>
      </c>
      <c r="C48" s="54"/>
      <c r="D48" s="41" t="s">
        <v>354</v>
      </c>
    </row>
    <row r="49" spans="1:4" ht="12.75" customHeight="1">
      <c r="A49" s="5"/>
      <c r="C49" s="14"/>
      <c r="D49" s="43"/>
    </row>
    <row r="50" spans="1:4" ht="12.75" customHeight="1">
      <c r="A50" s="5"/>
      <c r="C50" s="14"/>
      <c r="D50" s="43"/>
    </row>
    <row r="51" spans="1:4" ht="12.75" customHeight="1">
      <c r="A51" s="4"/>
      <c r="C51" s="14"/>
      <c r="D51" s="43"/>
    </row>
    <row r="52" spans="1:4" ht="12.75" customHeight="1">
      <c r="A52" s="4"/>
      <c r="C52" s="14"/>
      <c r="D52" s="43"/>
    </row>
    <row r="53" spans="1:4" ht="12.75" customHeight="1">
      <c r="A53" s="4"/>
      <c r="C53" s="14"/>
      <c r="D53" s="43"/>
    </row>
    <row r="54" spans="1:4" ht="12.75" customHeight="1">
      <c r="A54" s="5"/>
      <c r="C54" s="14"/>
      <c r="D54" s="43"/>
    </row>
    <row r="55" spans="1:4" ht="12.75" customHeight="1">
      <c r="A55" s="4"/>
      <c r="C55" s="22"/>
      <c r="D55" s="43"/>
    </row>
    <row r="56" spans="1:4" ht="12" customHeight="1">
      <c r="A56" s="5"/>
      <c r="D56" s="43"/>
    </row>
    <row r="57" spans="1:4" ht="14.25" customHeight="1">
      <c r="D57" s="43"/>
    </row>
    <row r="58" spans="1:4">
      <c r="A58" s="4"/>
      <c r="D58" s="43"/>
    </row>
    <row r="61" spans="1:4">
      <c r="A61" s="5"/>
      <c r="D61" s="43"/>
    </row>
    <row r="62" spans="1:4">
      <c r="A62" s="4"/>
      <c r="D62" s="43"/>
    </row>
    <row r="63" spans="1:4" ht="15">
      <c r="A63" s="10"/>
      <c r="D63" s="43"/>
    </row>
    <row r="64" spans="1:4" ht="15">
      <c r="A64" s="10"/>
      <c r="D64" s="43"/>
    </row>
    <row r="65" spans="1:4" ht="15">
      <c r="A65" s="10"/>
      <c r="D65" s="43"/>
    </row>
    <row r="66" spans="1:4" ht="15">
      <c r="A66" s="10"/>
      <c r="D66" s="43"/>
    </row>
    <row r="67" spans="1:4" ht="15">
      <c r="A67" s="10"/>
      <c r="D67" s="43"/>
    </row>
    <row r="68" spans="1:4" ht="15">
      <c r="A68" s="10"/>
      <c r="D68" s="43"/>
    </row>
    <row r="69" spans="1:4" ht="15">
      <c r="A69" s="10"/>
      <c r="D69" s="43"/>
    </row>
    <row r="70" spans="1:4" ht="15">
      <c r="A70" s="10"/>
      <c r="D70" s="43"/>
    </row>
    <row r="71" spans="1:4" ht="15">
      <c r="A71" s="10"/>
      <c r="D71" s="43"/>
    </row>
    <row r="72" spans="1:4" ht="15">
      <c r="A72" s="10"/>
      <c r="D72" s="43"/>
    </row>
    <row r="73" spans="1:4" ht="15">
      <c r="A73" s="10"/>
      <c r="D73" s="43"/>
    </row>
    <row r="74" spans="1:4" ht="15">
      <c r="A74" s="10"/>
      <c r="D74" s="43"/>
    </row>
    <row r="75" spans="1:4" ht="15">
      <c r="A75" s="10"/>
      <c r="D75" s="43"/>
    </row>
    <row r="76" spans="1:4" ht="15">
      <c r="A76" s="10"/>
      <c r="D76" s="43"/>
    </row>
    <row r="77" spans="1:4" ht="15">
      <c r="A77" s="10"/>
      <c r="D77" s="43"/>
    </row>
    <row r="78" spans="1:4" ht="15">
      <c r="A78" s="10"/>
      <c r="D78" s="43"/>
    </row>
    <row r="79" spans="1:4" ht="15">
      <c r="A79" s="10"/>
      <c r="D79" s="43"/>
    </row>
    <row r="80" spans="1:4" ht="15">
      <c r="A80" s="10"/>
      <c r="D80" s="43"/>
    </row>
    <row r="81" spans="1:4" ht="15">
      <c r="A81" s="10"/>
      <c r="D81" s="43"/>
    </row>
    <row r="82" spans="1:4" ht="15">
      <c r="A82" s="10"/>
      <c r="D82" s="43"/>
    </row>
    <row r="83" spans="1:4" ht="15">
      <c r="A83" s="10"/>
      <c r="D83" s="43"/>
    </row>
    <row r="84" spans="1:4" ht="15">
      <c r="A84" s="10"/>
      <c r="D84" s="43"/>
    </row>
    <row r="85" spans="1:4" ht="15">
      <c r="A85" s="10"/>
      <c r="D85" s="43"/>
    </row>
    <row r="86" spans="1:4" ht="15">
      <c r="A86" s="10"/>
      <c r="D86" s="43"/>
    </row>
    <row r="87" spans="1:4" ht="15">
      <c r="A87" s="10"/>
      <c r="D87" s="43"/>
    </row>
    <row r="88" spans="1:4" ht="15">
      <c r="A88" s="10"/>
      <c r="D88" s="43"/>
    </row>
    <row r="89" spans="1:4" ht="15">
      <c r="A89" s="10"/>
      <c r="D89" s="43"/>
    </row>
    <row r="90" spans="1:4" ht="15">
      <c r="A90" s="10"/>
      <c r="D90" s="43"/>
    </row>
    <row r="91" spans="1:4" ht="15">
      <c r="A91" s="10"/>
      <c r="D91" s="43"/>
    </row>
    <row r="92" spans="1:4" ht="15">
      <c r="A92" s="10"/>
      <c r="D92" s="43"/>
    </row>
    <row r="93" spans="1:4" ht="15">
      <c r="A93" s="10"/>
      <c r="D93" s="43"/>
    </row>
    <row r="94" spans="1:4" ht="15">
      <c r="A94" s="10"/>
      <c r="D94" s="43"/>
    </row>
    <row r="95" spans="1:4" ht="15">
      <c r="A95" s="10"/>
      <c r="D95" s="43"/>
    </row>
    <row r="96" spans="1:4" ht="15">
      <c r="A96" s="10"/>
      <c r="D96" s="43"/>
    </row>
    <row r="97" spans="1:4" ht="15">
      <c r="A97" s="10"/>
      <c r="D97" s="43"/>
    </row>
    <row r="98" spans="1:4" ht="15">
      <c r="A98" s="10"/>
      <c r="D98" s="43"/>
    </row>
    <row r="99" spans="1:4" ht="15">
      <c r="A99" s="10"/>
      <c r="D99" s="43"/>
    </row>
    <row r="100" spans="1:4" ht="15">
      <c r="A100" s="10"/>
      <c r="D100" s="43"/>
    </row>
    <row r="101" spans="1:4" ht="15">
      <c r="A101" s="10"/>
      <c r="D101" s="43"/>
    </row>
    <row r="102" spans="1:4" ht="15">
      <c r="A102" s="10"/>
      <c r="D102" s="43"/>
    </row>
    <row r="103" spans="1:4" ht="15">
      <c r="A103" s="10"/>
      <c r="D103" s="43"/>
    </row>
    <row r="104" spans="1:4" ht="15">
      <c r="A104" s="10"/>
      <c r="D104" s="43"/>
    </row>
    <row r="105" spans="1:4" ht="15">
      <c r="A105" s="10"/>
      <c r="D105" s="43"/>
    </row>
    <row r="106" spans="1:4" ht="15">
      <c r="A106" s="10"/>
      <c r="D106" s="43"/>
    </row>
    <row r="107" spans="1:4" ht="15">
      <c r="A107" s="10"/>
      <c r="D107" s="43"/>
    </row>
    <row r="108" spans="1:4" ht="15">
      <c r="A108" s="10"/>
      <c r="D108" s="43"/>
    </row>
    <row r="109" spans="1:4" ht="15">
      <c r="A109" s="10"/>
      <c r="D109" s="43"/>
    </row>
    <row r="110" spans="1:4" ht="15">
      <c r="A110" s="10"/>
      <c r="D110" s="43"/>
    </row>
    <row r="111" spans="1:4" ht="15">
      <c r="A111" s="10"/>
      <c r="D111" s="43"/>
    </row>
    <row r="112" spans="1:4" ht="15">
      <c r="A112" s="10"/>
      <c r="D112" s="43"/>
    </row>
    <row r="113" spans="1:4" ht="15">
      <c r="A113" s="10"/>
      <c r="D113" s="43"/>
    </row>
    <row r="114" spans="1:4" ht="15">
      <c r="A114" s="10"/>
      <c r="D114" s="43"/>
    </row>
    <row r="115" spans="1:4" ht="15">
      <c r="A115" s="10"/>
      <c r="D115" s="43"/>
    </row>
    <row r="116" spans="1:4" ht="15">
      <c r="A116" s="10"/>
      <c r="D116" s="43"/>
    </row>
    <row r="117" spans="1:4" ht="15">
      <c r="A117" s="10"/>
      <c r="D117" s="43"/>
    </row>
    <row r="118" spans="1:4" ht="15">
      <c r="A118" s="10"/>
      <c r="D118" s="43"/>
    </row>
    <row r="119" spans="1:4" ht="15">
      <c r="A119" s="10"/>
      <c r="D119" s="43"/>
    </row>
    <row r="120" spans="1:4" ht="15">
      <c r="A120" s="10"/>
      <c r="D120" s="43"/>
    </row>
    <row r="121" spans="1:4" ht="15">
      <c r="A121" s="10"/>
      <c r="D121" s="43"/>
    </row>
    <row r="122" spans="1:4" ht="15">
      <c r="A122" s="10"/>
      <c r="D122" s="43"/>
    </row>
    <row r="123" spans="1:4" ht="15">
      <c r="A123" s="10"/>
      <c r="D123" s="43"/>
    </row>
    <row r="124" spans="1:4" ht="15">
      <c r="A124" s="10"/>
      <c r="D124" s="43"/>
    </row>
    <row r="125" spans="1:4" ht="15">
      <c r="A125" s="10"/>
      <c r="D125" s="43"/>
    </row>
    <row r="126" spans="1:4" ht="15">
      <c r="A126" s="10"/>
      <c r="D126" s="43"/>
    </row>
    <row r="127" spans="1:4" ht="15">
      <c r="A127" s="10"/>
      <c r="D127" s="43"/>
    </row>
    <row r="128" spans="1:4" ht="15">
      <c r="A128" s="10"/>
      <c r="D128" s="43"/>
    </row>
    <row r="129" spans="1:4" ht="15">
      <c r="A129" s="10"/>
      <c r="D129" s="43"/>
    </row>
    <row r="130" spans="1:4" ht="15">
      <c r="A130" s="10"/>
      <c r="D130" s="43"/>
    </row>
    <row r="131" spans="1:4" ht="15">
      <c r="A131" s="10"/>
      <c r="D131" s="43"/>
    </row>
    <row r="132" spans="1:4" ht="15">
      <c r="A132" s="10"/>
      <c r="D132" s="43"/>
    </row>
    <row r="133" spans="1:4" ht="15">
      <c r="A133" s="10"/>
      <c r="D133" s="43"/>
    </row>
    <row r="134" spans="1:4" ht="15">
      <c r="A134" s="10"/>
      <c r="D134" s="43"/>
    </row>
    <row r="135" spans="1:4" ht="15">
      <c r="A135" s="10"/>
      <c r="D135" s="43"/>
    </row>
    <row r="136" spans="1:4" ht="15">
      <c r="A136" s="10"/>
      <c r="D136" s="43"/>
    </row>
    <row r="137" spans="1:4" ht="15">
      <c r="A137" s="10"/>
      <c r="D137" s="43"/>
    </row>
    <row r="138" spans="1:4" ht="15">
      <c r="A138" s="10"/>
      <c r="D138" s="43"/>
    </row>
    <row r="139" spans="1:4" ht="15">
      <c r="A139" s="10"/>
      <c r="D139" s="43"/>
    </row>
    <row r="140" spans="1:4" ht="15">
      <c r="A140" s="10"/>
      <c r="D140" s="43"/>
    </row>
    <row r="141" spans="1:4" ht="15">
      <c r="A141" s="10"/>
      <c r="D141" s="43"/>
    </row>
    <row r="142" spans="1:4" ht="15">
      <c r="A142" s="10"/>
      <c r="D142" s="43"/>
    </row>
    <row r="143" spans="1:4" ht="15">
      <c r="A143" s="10"/>
      <c r="D143" s="43"/>
    </row>
    <row r="144" spans="1:4" ht="15">
      <c r="A144" s="10"/>
      <c r="D144" s="43"/>
    </row>
    <row r="145" spans="1:4" ht="15">
      <c r="A145" s="10"/>
      <c r="D145" s="43"/>
    </row>
    <row r="146" spans="1:4" ht="15">
      <c r="A146" s="10"/>
      <c r="D146" s="43"/>
    </row>
    <row r="147" spans="1:4" ht="15">
      <c r="A147" s="10"/>
      <c r="D147" s="43"/>
    </row>
    <row r="148" spans="1:4" ht="15">
      <c r="A148" s="10"/>
      <c r="D148" s="43"/>
    </row>
    <row r="149" spans="1:4" ht="15">
      <c r="A149" s="10"/>
      <c r="D149" s="43"/>
    </row>
    <row r="150" spans="1:4" ht="15">
      <c r="A150" s="10"/>
      <c r="D150" s="43"/>
    </row>
    <row r="151" spans="1:4" ht="15">
      <c r="A151" s="10"/>
      <c r="D151" s="43"/>
    </row>
    <row r="152" spans="1:4" ht="15">
      <c r="A152" s="10"/>
      <c r="D152" s="43"/>
    </row>
    <row r="153" spans="1:4" ht="15">
      <c r="A153" s="10"/>
      <c r="D153" s="43"/>
    </row>
    <row r="154" spans="1:4" ht="15">
      <c r="A154" s="10"/>
      <c r="D154" s="43"/>
    </row>
    <row r="155" spans="1:4" ht="15">
      <c r="A155" s="10"/>
      <c r="D155" s="43"/>
    </row>
    <row r="156" spans="1:4" ht="15">
      <c r="A156" s="10"/>
      <c r="D156" s="43"/>
    </row>
    <row r="157" spans="1:4" ht="15">
      <c r="A157" s="10"/>
      <c r="D157" s="43"/>
    </row>
    <row r="158" spans="1:4" ht="15">
      <c r="A158" s="10"/>
      <c r="D158" s="43"/>
    </row>
    <row r="159" spans="1:4" ht="15">
      <c r="A159" s="10"/>
      <c r="D159" s="43"/>
    </row>
    <row r="160" spans="1:4" ht="15">
      <c r="A160" s="10"/>
      <c r="D160" s="43"/>
    </row>
    <row r="161" spans="1:4" ht="15">
      <c r="A161" s="10"/>
      <c r="D161" s="43"/>
    </row>
    <row r="162" spans="1:4" ht="15">
      <c r="A162" s="10"/>
      <c r="D162" s="43"/>
    </row>
    <row r="163" spans="1:4" ht="15">
      <c r="A163" s="10"/>
      <c r="D163" s="43"/>
    </row>
    <row r="164" spans="1:4" ht="15">
      <c r="A164" s="10"/>
      <c r="D164" s="43"/>
    </row>
    <row r="165" spans="1:4" ht="15">
      <c r="A165" s="10"/>
      <c r="D165" s="43"/>
    </row>
    <row r="166" spans="1:4" ht="15">
      <c r="A166" s="10"/>
      <c r="D166" s="43"/>
    </row>
    <row r="167" spans="1:4" ht="15">
      <c r="A167" s="10"/>
      <c r="D167" s="43"/>
    </row>
    <row r="168" spans="1:4" ht="15">
      <c r="A168" s="10"/>
      <c r="D168" s="43"/>
    </row>
    <row r="169" spans="1:4" ht="15">
      <c r="A169" s="10"/>
      <c r="D169" s="43"/>
    </row>
    <row r="170" spans="1:4" ht="15">
      <c r="A170" s="10"/>
      <c r="D170" s="43"/>
    </row>
    <row r="171" spans="1:4" ht="15">
      <c r="A171" s="10"/>
      <c r="D171" s="43"/>
    </row>
    <row r="172" spans="1:4" ht="15">
      <c r="A172" s="10"/>
      <c r="D172" s="43"/>
    </row>
    <row r="173" spans="1:4" ht="15">
      <c r="A173" s="10"/>
      <c r="D173" s="43"/>
    </row>
    <row r="174" spans="1:4" ht="15">
      <c r="A174" s="10"/>
      <c r="D174" s="43"/>
    </row>
    <row r="175" spans="1:4" ht="15">
      <c r="A175" s="10"/>
      <c r="D175" s="43"/>
    </row>
    <row r="176" spans="1:4" ht="15">
      <c r="A176" s="10"/>
      <c r="D176" s="43"/>
    </row>
    <row r="177" spans="1:4" ht="15">
      <c r="A177" s="10"/>
      <c r="D177" s="43"/>
    </row>
    <row r="178" spans="1:4" ht="15">
      <c r="A178" s="10"/>
      <c r="D178" s="43"/>
    </row>
    <row r="179" spans="1:4" ht="15">
      <c r="A179" s="10"/>
      <c r="D179" s="43"/>
    </row>
    <row r="180" spans="1:4" ht="15">
      <c r="A180" s="10"/>
      <c r="D180" s="43"/>
    </row>
    <row r="181" spans="1:4" ht="15">
      <c r="A181" s="10"/>
      <c r="D181" s="43"/>
    </row>
    <row r="182" spans="1:4" ht="15">
      <c r="A182" s="10"/>
      <c r="D182" s="43"/>
    </row>
    <row r="183" spans="1:4" ht="15">
      <c r="A183" s="10"/>
      <c r="D183" s="43"/>
    </row>
    <row r="184" spans="1:4" ht="15">
      <c r="A184" s="10"/>
      <c r="D184" s="43"/>
    </row>
    <row r="185" spans="1:4" ht="15">
      <c r="A185" s="10"/>
      <c r="D185" s="43"/>
    </row>
    <row r="186" spans="1:4" ht="15">
      <c r="A186" s="10"/>
      <c r="D186" s="43"/>
    </row>
    <row r="187" spans="1:4" ht="15">
      <c r="A187" s="10"/>
      <c r="D187" s="43"/>
    </row>
    <row r="188" spans="1:4" ht="15">
      <c r="A188" s="10"/>
      <c r="D188" s="43"/>
    </row>
    <row r="189" spans="1:4" ht="15">
      <c r="A189" s="10"/>
      <c r="D189" s="43"/>
    </row>
    <row r="190" spans="1:4" ht="15">
      <c r="A190" s="10"/>
      <c r="D190" s="43"/>
    </row>
    <row r="191" spans="1:4" ht="15">
      <c r="A191" s="10"/>
      <c r="D191" s="43"/>
    </row>
    <row r="192" spans="1:4" ht="15">
      <c r="A192" s="10"/>
      <c r="D192" s="43"/>
    </row>
    <row r="193" spans="1:4" ht="15">
      <c r="A193" s="10"/>
      <c r="D193" s="43"/>
    </row>
    <row r="194" spans="1:4" ht="15">
      <c r="A194" s="10"/>
      <c r="D194" s="43"/>
    </row>
    <row r="195" spans="1:4" ht="15">
      <c r="A195" s="10"/>
      <c r="D195" s="43"/>
    </row>
    <row r="196" spans="1:4" ht="15">
      <c r="A196" s="10"/>
      <c r="D196" s="43"/>
    </row>
    <row r="197" spans="1:4" ht="15">
      <c r="A197" s="10"/>
      <c r="D197" s="43"/>
    </row>
    <row r="198" spans="1:4" ht="15">
      <c r="A198" s="10"/>
      <c r="D198" s="43"/>
    </row>
    <row r="199" spans="1:4" ht="15">
      <c r="A199" s="10"/>
      <c r="D199" s="43"/>
    </row>
    <row r="200" spans="1:4" ht="15">
      <c r="A200" s="10"/>
      <c r="D200" s="43"/>
    </row>
    <row r="201" spans="1:4" ht="15">
      <c r="A201" s="10"/>
      <c r="D201" s="43"/>
    </row>
    <row r="202" spans="1:4" ht="15">
      <c r="A202" s="10"/>
      <c r="D202" s="43"/>
    </row>
    <row r="203" spans="1:4" ht="15">
      <c r="A203" s="10"/>
      <c r="D203" s="43"/>
    </row>
    <row r="204" spans="1:4" ht="15">
      <c r="A204" s="10"/>
      <c r="D204" s="43"/>
    </row>
    <row r="205" spans="1:4" ht="15">
      <c r="A205" s="10"/>
      <c r="D205" s="43"/>
    </row>
    <row r="206" spans="1:4" ht="15">
      <c r="A206" s="10"/>
      <c r="D206" s="43"/>
    </row>
    <row r="207" spans="1:4" ht="15">
      <c r="A207" s="10"/>
      <c r="D207" s="43"/>
    </row>
    <row r="208" spans="1:4" ht="15">
      <c r="A208" s="10"/>
      <c r="D208" s="43"/>
    </row>
    <row r="209" spans="1:4" ht="15">
      <c r="A209" s="10"/>
      <c r="D209" s="43"/>
    </row>
    <row r="210" spans="1:4" ht="15">
      <c r="A210" s="10"/>
      <c r="D210" s="43"/>
    </row>
    <row r="211" spans="1:4" ht="15">
      <c r="A211" s="10"/>
      <c r="D211" s="43"/>
    </row>
    <row r="212" spans="1:4" ht="15">
      <c r="A212" s="10"/>
      <c r="D212" s="43"/>
    </row>
    <row r="213" spans="1:4" ht="15">
      <c r="A213" s="10"/>
      <c r="D213" s="43"/>
    </row>
    <row r="214" spans="1:4" ht="15">
      <c r="A214" s="10"/>
      <c r="D214" s="43"/>
    </row>
    <row r="215" spans="1:4" ht="15">
      <c r="A215" s="10"/>
      <c r="D215" s="43"/>
    </row>
    <row r="216" spans="1:4" ht="15">
      <c r="A216" s="10"/>
      <c r="D216" s="43"/>
    </row>
    <row r="217" spans="1:4" ht="15">
      <c r="A217" s="10"/>
      <c r="D217" s="43"/>
    </row>
  </sheetData>
  <mergeCells count="1">
    <mergeCell ref="C4:D4"/>
  </mergeCells>
  <phoneticPr fontId="7" type="noConversion"/>
  <printOptions gridLinesSet="0"/>
  <pageMargins left="0.78740157480314965" right="0.65625" top="1.1811023622047245" bottom="0.98425196850393704" header="0.51181102362204722" footer="0.51181102362204722"/>
  <pageSetup paperSize="9" scale="64" orientation="portrait" r:id="rId1"/>
  <headerFooter alignWithMargins="0"/>
  <colBreaks count="1" manualBreakCount="1">
    <brk id="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7" codeName="Feuil8">
    <tabColor rgb="FF00B0F0"/>
  </sheetPr>
  <dimension ref="A1:F243"/>
  <sheetViews>
    <sheetView showGridLines="0" showWhiteSpace="0" topLeftCell="A7" workbookViewId="0">
      <selection activeCell="A10" sqref="A10"/>
    </sheetView>
  </sheetViews>
  <sheetFormatPr baseColWidth="10" defaultColWidth="9.625" defaultRowHeight="12.75"/>
  <cols>
    <col min="1" max="1" width="56.625" style="14" customWidth="1"/>
    <col min="2" max="2" width="10.375" style="14" customWidth="1"/>
    <col min="3" max="3" width="10.75" style="132" customWidth="1"/>
    <col min="4" max="4" width="44" style="14" customWidth="1"/>
    <col min="5" max="5" width="13.375" style="43" customWidth="1"/>
    <col min="6" max="6" width="37.875" style="14" customWidth="1"/>
    <col min="7" max="16384" width="9.625" style="14"/>
  </cols>
  <sheetData>
    <row r="1" spans="1:6" ht="24.75" customHeight="1">
      <c r="A1" s="6" t="s">
        <v>0</v>
      </c>
      <c r="C1" s="132" t="s">
        <v>1</v>
      </c>
      <c r="D1" s="143" t="s">
        <v>3</v>
      </c>
      <c r="E1" s="45"/>
    </row>
    <row r="2" spans="1:6" ht="19.5" customHeight="1">
      <c r="A2" s="84"/>
      <c r="D2" s="144"/>
      <c r="E2" s="79"/>
    </row>
    <row r="3" spans="1:6" ht="18" customHeight="1">
      <c r="A3" s="7" t="s">
        <v>87</v>
      </c>
      <c r="C3" s="205"/>
      <c r="D3" s="145" t="s">
        <v>148</v>
      </c>
    </row>
    <row r="4" spans="1:6" ht="20.25">
      <c r="A4" s="7" t="s">
        <v>88</v>
      </c>
      <c r="C4" s="428" t="s">
        <v>149</v>
      </c>
      <c r="D4" s="428"/>
    </row>
    <row r="5" spans="1:6" ht="18" customHeight="1">
      <c r="A5" s="36"/>
      <c r="B5" s="83"/>
      <c r="C5" s="129"/>
      <c r="D5" s="146"/>
      <c r="E5" s="75"/>
      <c r="F5" s="205"/>
    </row>
    <row r="6" spans="1:6" ht="16.5" customHeight="1">
      <c r="A6" s="415" t="s">
        <v>314</v>
      </c>
      <c r="B6" s="21" t="s">
        <v>247</v>
      </c>
      <c r="C6" s="142" t="s">
        <v>137</v>
      </c>
      <c r="D6" s="417" t="s">
        <v>315</v>
      </c>
      <c r="E6" s="14"/>
    </row>
    <row r="7" spans="1:6" s="10" customFormat="1" ht="18" customHeight="1">
      <c r="A7" s="416" t="s">
        <v>60</v>
      </c>
      <c r="B7" s="13" t="s">
        <v>246</v>
      </c>
      <c r="C7" s="142" t="s">
        <v>138</v>
      </c>
      <c r="D7" s="87" t="s">
        <v>35</v>
      </c>
      <c r="E7" s="76"/>
    </row>
    <row r="8" spans="1:6" s="10" customFormat="1" ht="15" customHeight="1">
      <c r="A8" s="38"/>
      <c r="B8" s="14"/>
      <c r="C8" s="129"/>
      <c r="E8" s="77"/>
    </row>
    <row r="9" spans="1:6" s="370" customFormat="1" ht="29.25" customHeight="1">
      <c r="A9" s="395" t="s">
        <v>241</v>
      </c>
      <c r="B9" s="396">
        <v>278813.48177685007</v>
      </c>
      <c r="C9" s="396">
        <v>242118.791</v>
      </c>
      <c r="D9" s="397" t="s">
        <v>25</v>
      </c>
      <c r="E9" s="244"/>
    </row>
    <row r="10" spans="1:6" s="308" customFormat="1" ht="15">
      <c r="A10" s="398" t="s">
        <v>194</v>
      </c>
      <c r="B10" s="176">
        <v>2611.2439861099997</v>
      </c>
      <c r="C10" s="176">
        <v>2603.7600000000002</v>
      </c>
      <c r="D10" s="305" t="s">
        <v>355</v>
      </c>
      <c r="E10" s="257"/>
      <c r="F10" s="357"/>
    </row>
    <row r="11" spans="1:6" s="308" customFormat="1" ht="15">
      <c r="A11" s="399" t="s">
        <v>195</v>
      </c>
      <c r="B11" s="176">
        <v>574.35809574999996</v>
      </c>
      <c r="C11" s="176">
        <v>472.35300000000001</v>
      </c>
      <c r="D11" s="365" t="s">
        <v>356</v>
      </c>
      <c r="E11" s="257"/>
      <c r="F11" s="400"/>
    </row>
    <row r="12" spans="1:6" s="308" customFormat="1" ht="15">
      <c r="A12" s="398" t="s">
        <v>196</v>
      </c>
      <c r="B12" s="176">
        <v>493.29036023999998</v>
      </c>
      <c r="C12" s="176">
        <v>309.73500000000001</v>
      </c>
      <c r="D12" s="365" t="s">
        <v>320</v>
      </c>
      <c r="E12" s="257"/>
      <c r="F12" s="357"/>
    </row>
    <row r="13" spans="1:6" s="308" customFormat="1" ht="15">
      <c r="A13" s="398" t="s">
        <v>197</v>
      </c>
      <c r="B13" s="176">
        <v>948.93057570000008</v>
      </c>
      <c r="C13" s="176">
        <v>875.04300000000001</v>
      </c>
      <c r="D13" s="365" t="s">
        <v>155</v>
      </c>
      <c r="E13" s="257"/>
      <c r="F13" s="357"/>
    </row>
    <row r="14" spans="1:6" s="308" customFormat="1" ht="15">
      <c r="A14" s="398" t="s">
        <v>198</v>
      </c>
      <c r="B14" s="176">
        <v>373.06107929999996</v>
      </c>
      <c r="C14" s="176">
        <v>410.16800000000001</v>
      </c>
      <c r="D14" s="365" t="s">
        <v>321</v>
      </c>
      <c r="E14" s="257"/>
      <c r="F14" s="357"/>
    </row>
    <row r="15" spans="1:6" s="308" customFormat="1" ht="15">
      <c r="A15" s="398" t="s">
        <v>222</v>
      </c>
      <c r="B15" s="176">
        <v>5303.6430283499994</v>
      </c>
      <c r="C15" s="176">
        <v>5319.6409999999996</v>
      </c>
      <c r="D15" s="365" t="s">
        <v>357</v>
      </c>
      <c r="E15" s="257"/>
      <c r="F15" s="357"/>
    </row>
    <row r="16" spans="1:6" s="308" customFormat="1" ht="25.5">
      <c r="A16" s="398" t="s">
        <v>308</v>
      </c>
      <c r="B16" s="176">
        <v>3729.1566040599996</v>
      </c>
      <c r="C16" s="176">
        <v>3914.3319999999999</v>
      </c>
      <c r="D16" s="365" t="s">
        <v>358</v>
      </c>
      <c r="E16" s="257"/>
      <c r="F16" s="359"/>
    </row>
    <row r="17" spans="1:6" s="308" customFormat="1" ht="15">
      <c r="A17" s="398" t="s">
        <v>223</v>
      </c>
      <c r="B17" s="176">
        <v>34604.008846879995</v>
      </c>
      <c r="C17" s="176">
        <v>33428.866000000002</v>
      </c>
      <c r="D17" s="365" t="s">
        <v>158</v>
      </c>
      <c r="E17" s="257"/>
      <c r="F17" s="357"/>
    </row>
    <row r="18" spans="1:6" s="308" customFormat="1" ht="25.5">
      <c r="A18" s="398" t="s">
        <v>224</v>
      </c>
      <c r="B18" s="176">
        <v>12403.21476744</v>
      </c>
      <c r="C18" s="176">
        <v>12412.694</v>
      </c>
      <c r="D18" s="365" t="s">
        <v>206</v>
      </c>
      <c r="E18" s="257"/>
      <c r="F18" s="359"/>
    </row>
    <row r="19" spans="1:6" s="308" customFormat="1" ht="15">
      <c r="A19" s="399" t="s">
        <v>309</v>
      </c>
      <c r="B19" s="176">
        <v>57404.405345729996</v>
      </c>
      <c r="C19" s="176">
        <v>56199.847999999998</v>
      </c>
      <c r="D19" s="365" t="s">
        <v>322</v>
      </c>
      <c r="E19" s="257"/>
      <c r="F19" s="360"/>
    </row>
    <row r="20" spans="1:6" s="308" customFormat="1" ht="15">
      <c r="A20" s="398" t="s">
        <v>237</v>
      </c>
      <c r="B20" s="176">
        <v>17755.284608959999</v>
      </c>
      <c r="C20" s="176">
        <v>16642.55</v>
      </c>
      <c r="D20" s="365" t="s">
        <v>207</v>
      </c>
      <c r="E20" s="257"/>
      <c r="F20" s="357"/>
    </row>
    <row r="21" spans="1:6" s="308" customFormat="1" ht="15">
      <c r="A21" s="398" t="s">
        <v>310</v>
      </c>
      <c r="B21" s="176">
        <v>76369.449543340001</v>
      </c>
      <c r="C21" s="176">
        <v>40363.667000000001</v>
      </c>
      <c r="D21" s="365" t="s">
        <v>323</v>
      </c>
      <c r="E21" s="257"/>
      <c r="F21" s="358"/>
    </row>
    <row r="22" spans="1:6" s="308" customFormat="1" ht="15">
      <c r="A22" s="398" t="s">
        <v>311</v>
      </c>
      <c r="B22" s="176">
        <v>485.46463457999999</v>
      </c>
      <c r="C22" s="176">
        <v>604.42499999999995</v>
      </c>
      <c r="D22" s="365" t="s">
        <v>359</v>
      </c>
      <c r="E22" s="257"/>
      <c r="F22" s="359"/>
    </row>
    <row r="23" spans="1:6" s="308" customFormat="1" ht="15">
      <c r="A23" s="398" t="s">
        <v>245</v>
      </c>
      <c r="B23" s="176">
        <v>105.30816129999999</v>
      </c>
      <c r="C23" s="176">
        <v>119.249</v>
      </c>
      <c r="D23" s="365" t="s">
        <v>159</v>
      </c>
      <c r="E23" s="257"/>
      <c r="F23" s="357"/>
    </row>
    <row r="24" spans="1:6" s="308" customFormat="1" ht="15">
      <c r="A24" s="398" t="s">
        <v>312</v>
      </c>
      <c r="B24" s="176">
        <v>1583.1408039999999</v>
      </c>
      <c r="C24" s="176">
        <v>1609.421</v>
      </c>
      <c r="D24" s="365" t="s">
        <v>210</v>
      </c>
      <c r="E24" s="257"/>
      <c r="F24" s="357"/>
    </row>
    <row r="25" spans="1:6" s="308" customFormat="1" ht="15">
      <c r="A25" s="398" t="s">
        <v>225</v>
      </c>
      <c r="B25" s="176">
        <v>252.25765213999998</v>
      </c>
      <c r="C25" s="176">
        <v>260.36700000000002</v>
      </c>
      <c r="D25" s="365" t="s">
        <v>353</v>
      </c>
      <c r="E25" s="257"/>
      <c r="F25" s="357"/>
    </row>
    <row r="26" spans="1:6" s="308" customFormat="1" ht="25.5">
      <c r="A26" s="398" t="s">
        <v>238</v>
      </c>
      <c r="B26" s="176">
        <v>3861.2400840200003</v>
      </c>
      <c r="C26" s="176">
        <v>4109.701</v>
      </c>
      <c r="D26" s="365" t="s">
        <v>211</v>
      </c>
      <c r="E26" s="257"/>
      <c r="F26" s="359"/>
    </row>
    <row r="27" spans="1:6" s="308" customFormat="1" ht="15">
      <c r="A27" s="398" t="s">
        <v>199</v>
      </c>
      <c r="B27" s="176">
        <v>4597.8023686199995</v>
      </c>
      <c r="C27" s="176">
        <v>4454.3879999999999</v>
      </c>
      <c r="D27" s="365" t="s">
        <v>324</v>
      </c>
      <c r="E27" s="257"/>
      <c r="F27" s="357"/>
    </row>
    <row r="28" spans="1:6" s="308" customFormat="1" ht="30">
      <c r="A28" s="398" t="s">
        <v>226</v>
      </c>
      <c r="B28" s="176">
        <v>19.4444965</v>
      </c>
      <c r="C28" s="176">
        <v>56.311999999999998</v>
      </c>
      <c r="D28" s="365" t="s">
        <v>325</v>
      </c>
      <c r="E28" s="257"/>
      <c r="F28" s="359"/>
    </row>
    <row r="29" spans="1:6" s="308" customFormat="1" ht="15">
      <c r="A29" s="398" t="s">
        <v>313</v>
      </c>
      <c r="B29" s="176">
        <v>540.82480461</v>
      </c>
      <c r="C29" s="176">
        <v>561.06799999999998</v>
      </c>
      <c r="D29" s="365" t="s">
        <v>213</v>
      </c>
      <c r="E29" s="257"/>
      <c r="F29" s="357"/>
    </row>
    <row r="30" spans="1:6" s="308" customFormat="1" ht="15">
      <c r="A30" s="398" t="s">
        <v>227</v>
      </c>
      <c r="B30" s="176">
        <v>481.11415292000004</v>
      </c>
      <c r="C30" s="176">
        <v>492.2</v>
      </c>
      <c r="D30" s="365" t="s">
        <v>326</v>
      </c>
      <c r="E30" s="257"/>
      <c r="F30" s="357"/>
    </row>
    <row r="31" spans="1:6" s="308" customFormat="1" ht="15">
      <c r="A31" s="398" t="s">
        <v>228</v>
      </c>
      <c r="B31" s="176">
        <v>2840.8984004399999</v>
      </c>
      <c r="C31" s="176">
        <v>2687.4450000000002</v>
      </c>
      <c r="D31" s="365" t="s">
        <v>215</v>
      </c>
      <c r="E31" s="257"/>
      <c r="F31" s="357"/>
    </row>
    <row r="32" spans="1:6" s="308" customFormat="1" ht="25.5">
      <c r="A32" s="398" t="s">
        <v>229</v>
      </c>
      <c r="B32" s="176">
        <v>875.37315019000005</v>
      </c>
      <c r="C32" s="176">
        <v>949.87199999999996</v>
      </c>
      <c r="D32" s="365" t="s">
        <v>327</v>
      </c>
      <c r="E32" s="257"/>
      <c r="F32" s="359"/>
    </row>
    <row r="33" spans="1:6" s="308" customFormat="1" ht="25.5">
      <c r="A33" s="398" t="s">
        <v>230</v>
      </c>
      <c r="B33" s="176">
        <v>50.012998750000001</v>
      </c>
      <c r="C33" s="176">
        <v>53.780999999999999</v>
      </c>
      <c r="D33" s="365" t="s">
        <v>218</v>
      </c>
      <c r="E33" s="257"/>
      <c r="F33" s="359"/>
    </row>
    <row r="34" spans="1:6" s="308" customFormat="1" ht="30">
      <c r="A34" s="398" t="s">
        <v>239</v>
      </c>
      <c r="B34" s="176">
        <v>144.11109938999999</v>
      </c>
      <c r="C34" s="176">
        <v>151.947</v>
      </c>
      <c r="D34" s="365" t="s">
        <v>219</v>
      </c>
      <c r="E34" s="257"/>
      <c r="F34" s="359"/>
    </row>
    <row r="35" spans="1:6" s="308" customFormat="1" ht="15">
      <c r="A35" s="398" t="s">
        <v>200</v>
      </c>
      <c r="B35" s="176">
        <v>45059.865428630001</v>
      </c>
      <c r="C35" s="176">
        <v>45177.51</v>
      </c>
      <c r="D35" s="365" t="s">
        <v>328</v>
      </c>
      <c r="E35" s="257"/>
      <c r="F35" s="357"/>
    </row>
    <row r="36" spans="1:6" s="308" customFormat="1" ht="25.5">
      <c r="A36" s="398" t="s">
        <v>231</v>
      </c>
      <c r="B36" s="176">
        <v>145.35565838999997</v>
      </c>
      <c r="C36" s="176">
        <v>149.19900000000001</v>
      </c>
      <c r="D36" s="365" t="s">
        <v>329</v>
      </c>
      <c r="E36" s="257"/>
      <c r="F36" s="359"/>
    </row>
    <row r="37" spans="1:6" s="308" customFormat="1" ht="15">
      <c r="A37" s="399" t="s">
        <v>201</v>
      </c>
      <c r="B37" s="299">
        <v>0</v>
      </c>
      <c r="C37" s="176">
        <v>2200</v>
      </c>
      <c r="D37" s="365" t="s">
        <v>163</v>
      </c>
      <c r="E37" s="257"/>
      <c r="F37" s="357"/>
    </row>
    <row r="38" spans="1:6" s="308" customFormat="1" ht="15">
      <c r="A38" s="398" t="s">
        <v>202</v>
      </c>
      <c r="B38" s="176">
        <v>507.35417100000001</v>
      </c>
      <c r="C38" s="176">
        <v>529.01800000000003</v>
      </c>
      <c r="D38" s="365" t="s">
        <v>330</v>
      </c>
      <c r="E38" s="257"/>
      <c r="F38" s="359"/>
    </row>
    <row r="39" spans="1:6" s="308" customFormat="1" ht="25.5">
      <c r="A39" s="398" t="s">
        <v>232</v>
      </c>
      <c r="B39" s="176">
        <v>1018.49006674</v>
      </c>
      <c r="C39" s="176">
        <v>1061.172</v>
      </c>
      <c r="D39" s="365" t="s">
        <v>331</v>
      </c>
      <c r="E39" s="257"/>
      <c r="F39" s="357"/>
    </row>
    <row r="40" spans="1:6" s="308" customFormat="1" ht="15">
      <c r="A40" s="398" t="s">
        <v>233</v>
      </c>
      <c r="B40" s="176">
        <v>581.6337332999999</v>
      </c>
      <c r="C40" s="176">
        <v>595.31500000000005</v>
      </c>
      <c r="D40" s="365" t="s">
        <v>220</v>
      </c>
      <c r="E40" s="257"/>
      <c r="F40" s="357"/>
    </row>
    <row r="41" spans="1:6" s="308" customFormat="1" ht="15">
      <c r="A41" s="398" t="s">
        <v>234</v>
      </c>
      <c r="B41" s="176">
        <v>2635.6190548000004</v>
      </c>
      <c r="C41" s="176">
        <v>2696.9059999999999</v>
      </c>
      <c r="D41" s="365" t="s">
        <v>332</v>
      </c>
      <c r="E41" s="257"/>
      <c r="F41" s="357"/>
    </row>
    <row r="42" spans="1:6" s="308" customFormat="1" ht="15">
      <c r="A42" s="398" t="s">
        <v>203</v>
      </c>
      <c r="B42" s="176">
        <v>73.885673030000007</v>
      </c>
      <c r="C42" s="176">
        <v>113.872</v>
      </c>
      <c r="D42" s="365" t="s">
        <v>317</v>
      </c>
      <c r="E42" s="257"/>
      <c r="F42" s="357"/>
    </row>
    <row r="43" spans="1:6" s="308" customFormat="1" ht="15">
      <c r="A43" s="398" t="s">
        <v>204</v>
      </c>
      <c r="B43" s="176">
        <v>256.79915118999998</v>
      </c>
      <c r="C43" s="176">
        <v>368.851</v>
      </c>
      <c r="D43" s="365" t="s">
        <v>333</v>
      </c>
      <c r="E43" s="257"/>
      <c r="F43" s="357"/>
    </row>
    <row r="44" spans="1:6" s="308" customFormat="1" ht="15">
      <c r="A44" s="398" t="s">
        <v>235</v>
      </c>
      <c r="B44" s="176">
        <v>127.43919045</v>
      </c>
      <c r="C44" s="176">
        <v>164.11500000000001</v>
      </c>
      <c r="D44" s="365" t="s">
        <v>334</v>
      </c>
      <c r="E44" s="257"/>
      <c r="F44" s="359"/>
    </row>
    <row r="45" spans="1:6" s="308" customFormat="1" ht="25.5">
      <c r="A45" s="398" t="s">
        <v>236</v>
      </c>
      <c r="B45" s="299">
        <v>0</v>
      </c>
      <c r="C45" s="299">
        <v>0</v>
      </c>
      <c r="D45" s="365" t="s">
        <v>168</v>
      </c>
      <c r="E45" s="257"/>
    </row>
    <row r="46" spans="1:6" s="10" customFormat="1" ht="13.5" customHeight="1">
      <c r="A46" s="4"/>
      <c r="B46" s="137"/>
      <c r="C46" s="137"/>
      <c r="D46" s="65"/>
      <c r="E46" s="1"/>
    </row>
    <row r="47" spans="1:6" s="10" customFormat="1" ht="13.5" customHeight="1">
      <c r="A47" s="4"/>
      <c r="B47" s="137"/>
      <c r="C47" s="137"/>
      <c r="D47" s="41"/>
      <c r="E47" s="1"/>
    </row>
    <row r="48" spans="1:6" ht="13.5" customHeight="1">
      <c r="A48" s="5"/>
      <c r="B48" s="137"/>
      <c r="C48" s="124"/>
      <c r="D48" s="41"/>
      <c r="E48" s="1"/>
    </row>
    <row r="49" spans="1:5" ht="12.75" customHeight="1">
      <c r="A49" s="11" t="s">
        <v>110</v>
      </c>
      <c r="C49" s="14"/>
      <c r="D49" s="31" t="s">
        <v>111</v>
      </c>
      <c r="E49" s="14"/>
    </row>
    <row r="50" spans="1:5" ht="12.75" customHeight="1">
      <c r="A50" s="118" t="s">
        <v>297</v>
      </c>
      <c r="C50" s="356"/>
      <c r="D50" s="41" t="s">
        <v>300</v>
      </c>
      <c r="E50" s="14"/>
    </row>
    <row r="51" spans="1:5" ht="13.5" customHeight="1">
      <c r="A51" s="5"/>
      <c r="B51" s="137"/>
      <c r="C51" s="128"/>
      <c r="D51" s="40"/>
      <c r="E51" s="1"/>
    </row>
    <row r="52" spans="1:5" ht="13.5" customHeight="1">
      <c r="A52" s="5"/>
      <c r="B52" s="137"/>
      <c r="C52" s="128"/>
      <c r="D52" s="40"/>
      <c r="E52" s="1"/>
    </row>
    <row r="53" spans="1:5" ht="13.5" customHeight="1">
      <c r="A53" s="5"/>
      <c r="B53" s="137"/>
      <c r="C53" s="128"/>
      <c r="D53" s="41"/>
      <c r="E53" s="1"/>
    </row>
    <row r="54" spans="1:5" s="10" customFormat="1" ht="13.5" customHeight="1">
      <c r="A54" s="5"/>
      <c r="B54" s="131"/>
      <c r="C54" s="128"/>
      <c r="D54" s="40"/>
      <c r="E54" s="1"/>
    </row>
    <row r="55" spans="1:5" s="10" customFormat="1" ht="13.5" customHeight="1">
      <c r="A55" s="4"/>
      <c r="B55" s="137"/>
      <c r="C55" s="128"/>
      <c r="D55" s="40"/>
      <c r="E55" s="1"/>
    </row>
    <row r="56" spans="1:5" s="10" customFormat="1" ht="13.5" customHeight="1">
      <c r="A56" s="5"/>
      <c r="B56" s="137"/>
      <c r="C56" s="128"/>
      <c r="D56" s="40"/>
      <c r="E56" s="1"/>
    </row>
    <row r="57" spans="1:5" s="10" customFormat="1" ht="13.5" customHeight="1">
      <c r="A57" s="5"/>
      <c r="B57" s="137"/>
      <c r="C57" s="147"/>
      <c r="D57" s="40"/>
      <c r="E57" s="63"/>
    </row>
    <row r="58" spans="1:5" ht="13.5" customHeight="1">
      <c r="A58" s="4"/>
      <c r="B58" s="137"/>
      <c r="C58" s="129"/>
      <c r="D58" s="40"/>
      <c r="E58" s="33"/>
    </row>
    <row r="59" spans="1:5" ht="13.5" customHeight="1">
      <c r="A59" s="4"/>
      <c r="B59" s="149"/>
      <c r="C59" s="148"/>
      <c r="D59" s="42"/>
      <c r="E59" s="14"/>
    </row>
    <row r="60" spans="1:5" ht="13.5" customHeight="1">
      <c r="A60" s="64"/>
      <c r="B60" s="149"/>
      <c r="C60" s="129"/>
      <c r="D60" s="65"/>
      <c r="E60" s="14"/>
    </row>
    <row r="61" spans="1:5" ht="13.5" customHeight="1">
      <c r="A61" s="5"/>
      <c r="B61" s="149"/>
      <c r="D61" s="41"/>
      <c r="E61" s="14"/>
    </row>
    <row r="62" spans="1:5" ht="13.5" customHeight="1">
      <c r="B62" s="149"/>
      <c r="D62" s="41"/>
      <c r="E62" s="14"/>
    </row>
    <row r="63" spans="1:5" ht="13.5" customHeight="1">
      <c r="A63" s="4"/>
      <c r="B63" s="69"/>
      <c r="D63" s="41"/>
      <c r="E63" s="14"/>
    </row>
    <row r="64" spans="1:5" ht="13.5" customHeight="1">
      <c r="A64" s="4"/>
      <c r="B64" s="69"/>
      <c r="D64" s="41"/>
      <c r="E64" s="14"/>
    </row>
    <row r="65" spans="1:5" ht="13.5" customHeight="1">
      <c r="A65" s="4"/>
      <c r="B65" s="69"/>
      <c r="D65" s="41"/>
      <c r="E65" s="14"/>
    </row>
    <row r="66" spans="1:5" ht="13.5" customHeight="1">
      <c r="A66" s="4"/>
      <c r="B66" s="69"/>
      <c r="D66" s="41"/>
      <c r="E66" s="14"/>
    </row>
    <row r="67" spans="1:5" ht="13.5" customHeight="1">
      <c r="A67" s="4"/>
      <c r="B67" s="69"/>
      <c r="D67" s="41"/>
      <c r="E67" s="14"/>
    </row>
    <row r="68" spans="1:5" ht="13.5" customHeight="1">
      <c r="A68" s="4"/>
      <c r="B68" s="69"/>
      <c r="D68" s="41"/>
      <c r="E68" s="14"/>
    </row>
    <row r="69" spans="1:5" ht="13.5" customHeight="1">
      <c r="A69" s="4"/>
      <c r="B69" s="69"/>
      <c r="D69" s="41"/>
      <c r="E69" s="14"/>
    </row>
    <row r="70" spans="1:5" ht="13.5" customHeight="1">
      <c r="A70" s="4"/>
      <c r="B70" s="80"/>
      <c r="D70" s="41"/>
      <c r="E70" s="14"/>
    </row>
    <row r="71" spans="1:5" s="2" customFormat="1" ht="12.95" customHeight="1">
      <c r="A71" s="11"/>
      <c r="B71" s="1"/>
      <c r="C71" s="132"/>
      <c r="D71" s="31"/>
      <c r="E71" s="14"/>
    </row>
    <row r="72" spans="1:5" ht="12.75" customHeight="1">
      <c r="A72" s="11"/>
      <c r="B72" s="1"/>
      <c r="D72" s="31"/>
      <c r="E72" s="14"/>
    </row>
    <row r="73" spans="1:5" ht="12.75" customHeight="1">
      <c r="A73" s="118"/>
      <c r="D73" s="41"/>
      <c r="E73" s="14"/>
    </row>
    <row r="74" spans="1:5" ht="12.75" customHeight="1">
      <c r="A74" s="10"/>
      <c r="D74" s="43"/>
      <c r="E74" s="33"/>
    </row>
    <row r="75" spans="1:5" ht="12.75" customHeight="1">
      <c r="A75" s="5"/>
      <c r="D75" s="43"/>
      <c r="E75" s="33"/>
    </row>
    <row r="76" spans="1:5" ht="12.75" customHeight="1">
      <c r="A76" s="5"/>
      <c r="D76" s="43"/>
      <c r="E76" s="5"/>
    </row>
    <row r="77" spans="1:5" ht="12.75" customHeight="1">
      <c r="A77" s="4"/>
      <c r="D77" s="43"/>
      <c r="E77" s="67"/>
    </row>
    <row r="78" spans="1:5" ht="12.75" customHeight="1">
      <c r="A78" s="4"/>
      <c r="B78" s="1"/>
      <c r="D78" s="43"/>
    </row>
    <row r="81" spans="1:5" ht="12.75" customHeight="1">
      <c r="A81" s="4"/>
      <c r="D81" s="43"/>
    </row>
    <row r="82" spans="1:5" ht="12" customHeight="1">
      <c r="A82" s="5"/>
      <c r="D82" s="43"/>
    </row>
    <row r="83" spans="1:5" ht="14.25" customHeight="1">
      <c r="B83" s="10"/>
      <c r="D83" s="43"/>
    </row>
    <row r="84" spans="1:5" ht="15">
      <c r="A84" s="4"/>
      <c r="B84" s="10"/>
      <c r="D84" s="43"/>
    </row>
    <row r="85" spans="1:5" ht="15.75">
      <c r="E85" s="78"/>
    </row>
    <row r="86" spans="1:5">
      <c r="E86" s="14"/>
    </row>
    <row r="87" spans="1:5">
      <c r="A87" s="5"/>
      <c r="D87" s="43"/>
    </row>
    <row r="88" spans="1:5">
      <c r="A88" s="4"/>
      <c r="D88" s="43"/>
    </row>
    <row r="89" spans="1:5" ht="15">
      <c r="A89" s="10"/>
      <c r="D89" s="43"/>
    </row>
    <row r="90" spans="1:5" ht="15">
      <c r="A90" s="10"/>
      <c r="D90" s="43"/>
    </row>
    <row r="91" spans="1:5" ht="15">
      <c r="A91" s="10"/>
      <c r="B91" s="1"/>
      <c r="D91" s="43"/>
    </row>
    <row r="92" spans="1:5" ht="15">
      <c r="A92" s="10"/>
      <c r="D92" s="43"/>
    </row>
    <row r="93" spans="1:5" ht="15">
      <c r="A93" s="10"/>
      <c r="D93" s="43"/>
    </row>
    <row r="94" spans="1:5" ht="15">
      <c r="A94" s="10"/>
      <c r="D94" s="43"/>
    </row>
    <row r="95" spans="1:5" ht="15">
      <c r="A95" s="10"/>
      <c r="D95" s="43"/>
    </row>
    <row r="96" spans="1:5" ht="15">
      <c r="A96" s="10"/>
      <c r="D96" s="43"/>
    </row>
    <row r="97" spans="1:4" ht="15">
      <c r="A97" s="10"/>
      <c r="D97" s="43"/>
    </row>
    <row r="98" spans="1:4" ht="15">
      <c r="A98" s="10"/>
      <c r="D98" s="43"/>
    </row>
    <row r="99" spans="1:4" ht="15">
      <c r="A99" s="10"/>
      <c r="D99" s="43"/>
    </row>
    <row r="100" spans="1:4" ht="15">
      <c r="A100" s="10"/>
      <c r="D100" s="43"/>
    </row>
    <row r="101" spans="1:4" ht="15">
      <c r="A101" s="10"/>
      <c r="D101" s="43"/>
    </row>
    <row r="102" spans="1:4" ht="15">
      <c r="A102" s="10"/>
      <c r="D102" s="43"/>
    </row>
    <row r="103" spans="1:4" ht="15">
      <c r="A103" s="10"/>
      <c r="D103" s="43"/>
    </row>
    <row r="104" spans="1:4" ht="15">
      <c r="A104" s="10"/>
      <c r="D104" s="43"/>
    </row>
    <row r="105" spans="1:4" ht="15">
      <c r="A105" s="10"/>
      <c r="D105" s="43"/>
    </row>
    <row r="106" spans="1:4" ht="15">
      <c r="A106" s="10"/>
      <c r="D106" s="43"/>
    </row>
    <row r="107" spans="1:4" ht="15">
      <c r="A107" s="10"/>
      <c r="D107" s="43"/>
    </row>
    <row r="108" spans="1:4" ht="15">
      <c r="A108" s="10"/>
      <c r="D108" s="43"/>
    </row>
    <row r="109" spans="1:4" ht="15">
      <c r="A109" s="10"/>
      <c r="D109" s="43"/>
    </row>
    <row r="110" spans="1:4" ht="15">
      <c r="A110" s="10"/>
      <c r="D110" s="43"/>
    </row>
    <row r="111" spans="1:4" ht="15">
      <c r="A111" s="10"/>
      <c r="D111" s="43"/>
    </row>
    <row r="112" spans="1:4" ht="15">
      <c r="A112" s="10"/>
      <c r="D112" s="43"/>
    </row>
    <row r="113" spans="1:4" ht="15">
      <c r="A113" s="10"/>
      <c r="D113" s="43"/>
    </row>
    <row r="114" spans="1:4" ht="15">
      <c r="A114" s="10"/>
      <c r="D114" s="43"/>
    </row>
    <row r="115" spans="1:4" ht="15">
      <c r="A115" s="10"/>
      <c r="D115" s="43"/>
    </row>
    <row r="116" spans="1:4" ht="15">
      <c r="A116" s="10"/>
      <c r="D116" s="43"/>
    </row>
    <row r="117" spans="1:4" ht="15">
      <c r="A117" s="10"/>
      <c r="D117" s="43"/>
    </row>
    <row r="118" spans="1:4" ht="15">
      <c r="A118" s="10"/>
      <c r="D118" s="43"/>
    </row>
    <row r="119" spans="1:4" ht="15">
      <c r="A119" s="10"/>
      <c r="D119" s="43"/>
    </row>
    <row r="120" spans="1:4" ht="15">
      <c r="A120" s="10"/>
      <c r="D120" s="43"/>
    </row>
    <row r="121" spans="1:4" ht="15">
      <c r="A121" s="10"/>
      <c r="D121" s="43"/>
    </row>
    <row r="122" spans="1:4" ht="15">
      <c r="A122" s="10"/>
      <c r="D122" s="43"/>
    </row>
    <row r="123" spans="1:4" ht="15">
      <c r="A123" s="10"/>
      <c r="D123" s="43"/>
    </row>
    <row r="124" spans="1:4" ht="15">
      <c r="A124" s="10"/>
      <c r="D124" s="43"/>
    </row>
    <row r="125" spans="1:4" ht="15">
      <c r="A125" s="10"/>
      <c r="D125" s="43"/>
    </row>
    <row r="126" spans="1:4" ht="15">
      <c r="A126" s="10"/>
      <c r="D126" s="43"/>
    </row>
    <row r="127" spans="1:4" ht="15">
      <c r="A127" s="10"/>
      <c r="D127" s="43"/>
    </row>
    <row r="128" spans="1:4" ht="15">
      <c r="A128" s="10"/>
      <c r="D128" s="43"/>
    </row>
    <row r="129" spans="1:4" ht="15">
      <c r="A129" s="10"/>
      <c r="D129" s="43"/>
    </row>
    <row r="130" spans="1:4" ht="15">
      <c r="A130" s="10"/>
      <c r="D130" s="43"/>
    </row>
    <row r="131" spans="1:4" ht="15">
      <c r="A131" s="10"/>
      <c r="D131" s="43"/>
    </row>
    <row r="132" spans="1:4" ht="15">
      <c r="A132" s="10"/>
      <c r="D132" s="43"/>
    </row>
    <row r="133" spans="1:4" ht="15">
      <c r="A133" s="10"/>
      <c r="D133" s="43"/>
    </row>
    <row r="134" spans="1:4" ht="15">
      <c r="A134" s="10"/>
      <c r="D134" s="43"/>
    </row>
    <row r="135" spans="1:4" ht="15">
      <c r="A135" s="10"/>
      <c r="D135" s="43"/>
    </row>
    <row r="136" spans="1:4" ht="15">
      <c r="A136" s="10"/>
      <c r="D136" s="43"/>
    </row>
    <row r="137" spans="1:4" ht="15">
      <c r="A137" s="10"/>
      <c r="D137" s="43"/>
    </row>
    <row r="138" spans="1:4" ht="15">
      <c r="A138" s="10"/>
      <c r="D138" s="43"/>
    </row>
    <row r="139" spans="1:4" ht="15">
      <c r="A139" s="10"/>
      <c r="D139" s="43"/>
    </row>
    <row r="140" spans="1:4" ht="15">
      <c r="A140" s="10"/>
      <c r="D140" s="43"/>
    </row>
    <row r="141" spans="1:4" ht="15">
      <c r="A141" s="10"/>
      <c r="D141" s="43"/>
    </row>
    <row r="142" spans="1:4" ht="15">
      <c r="A142" s="10"/>
      <c r="D142" s="43"/>
    </row>
    <row r="143" spans="1:4" ht="15">
      <c r="A143" s="10"/>
      <c r="D143" s="43"/>
    </row>
    <row r="144" spans="1:4" ht="15">
      <c r="A144" s="10"/>
      <c r="D144" s="43"/>
    </row>
    <row r="145" spans="1:4" ht="15">
      <c r="A145" s="10"/>
      <c r="D145" s="43"/>
    </row>
    <row r="146" spans="1:4" ht="15">
      <c r="A146" s="10"/>
      <c r="D146" s="43"/>
    </row>
    <row r="147" spans="1:4" ht="15">
      <c r="A147" s="10"/>
      <c r="D147" s="43"/>
    </row>
    <row r="148" spans="1:4" ht="15">
      <c r="A148" s="10"/>
      <c r="D148" s="43"/>
    </row>
    <row r="149" spans="1:4" ht="15">
      <c r="A149" s="10"/>
      <c r="D149" s="43"/>
    </row>
    <row r="150" spans="1:4" ht="15">
      <c r="A150" s="10"/>
      <c r="D150" s="43"/>
    </row>
    <row r="151" spans="1:4" ht="15">
      <c r="A151" s="10"/>
      <c r="D151" s="43"/>
    </row>
    <row r="152" spans="1:4" ht="15">
      <c r="A152" s="10"/>
      <c r="D152" s="43"/>
    </row>
    <row r="153" spans="1:4" ht="15">
      <c r="A153" s="10"/>
      <c r="D153" s="43"/>
    </row>
    <row r="154" spans="1:4" ht="15">
      <c r="A154" s="10"/>
      <c r="D154" s="43"/>
    </row>
    <row r="155" spans="1:4" ht="15">
      <c r="A155" s="10"/>
      <c r="D155" s="43"/>
    </row>
    <row r="156" spans="1:4" ht="15">
      <c r="A156" s="10"/>
      <c r="D156" s="43"/>
    </row>
    <row r="157" spans="1:4" ht="15">
      <c r="A157" s="10"/>
      <c r="D157" s="43"/>
    </row>
    <row r="158" spans="1:4" ht="15">
      <c r="A158" s="10"/>
      <c r="D158" s="43"/>
    </row>
    <row r="159" spans="1:4" ht="15">
      <c r="A159" s="10"/>
      <c r="D159" s="43"/>
    </row>
    <row r="160" spans="1:4" ht="15">
      <c r="A160" s="10"/>
      <c r="D160" s="43"/>
    </row>
    <row r="161" spans="1:4" ht="15">
      <c r="A161" s="10"/>
      <c r="D161" s="43"/>
    </row>
    <row r="162" spans="1:4" ht="15">
      <c r="A162" s="10"/>
      <c r="D162" s="43"/>
    </row>
    <row r="163" spans="1:4" ht="15">
      <c r="A163" s="10"/>
      <c r="D163" s="43"/>
    </row>
    <row r="164" spans="1:4" ht="15">
      <c r="A164" s="10"/>
      <c r="D164" s="43"/>
    </row>
    <row r="165" spans="1:4" ht="15">
      <c r="A165" s="10"/>
      <c r="D165" s="43"/>
    </row>
    <row r="166" spans="1:4" ht="15">
      <c r="A166" s="10"/>
      <c r="D166" s="43"/>
    </row>
    <row r="167" spans="1:4" ht="15">
      <c r="A167" s="10"/>
      <c r="D167" s="43"/>
    </row>
    <row r="168" spans="1:4" ht="15">
      <c r="A168" s="10"/>
      <c r="D168" s="43"/>
    </row>
    <row r="169" spans="1:4" ht="15">
      <c r="A169" s="10"/>
      <c r="D169" s="43"/>
    </row>
    <row r="170" spans="1:4" ht="15">
      <c r="A170" s="10"/>
      <c r="D170" s="43"/>
    </row>
    <row r="171" spans="1:4" ht="15">
      <c r="A171" s="10"/>
      <c r="D171" s="43"/>
    </row>
    <row r="172" spans="1:4" ht="15">
      <c r="A172" s="10"/>
      <c r="D172" s="43"/>
    </row>
    <row r="173" spans="1:4" ht="15">
      <c r="A173" s="10"/>
      <c r="D173" s="43"/>
    </row>
    <row r="174" spans="1:4" ht="15">
      <c r="A174" s="10"/>
      <c r="D174" s="43"/>
    </row>
    <row r="175" spans="1:4" ht="15">
      <c r="A175" s="10"/>
      <c r="D175" s="43"/>
    </row>
    <row r="176" spans="1:4" ht="15">
      <c r="A176" s="10"/>
      <c r="D176" s="43"/>
    </row>
    <row r="177" spans="1:4" ht="15">
      <c r="A177" s="10"/>
      <c r="D177" s="43"/>
    </row>
    <row r="178" spans="1:4" ht="15">
      <c r="A178" s="10"/>
      <c r="D178" s="43"/>
    </row>
    <row r="179" spans="1:4" ht="15">
      <c r="A179" s="10"/>
      <c r="D179" s="43"/>
    </row>
    <row r="180" spans="1:4" ht="15">
      <c r="A180" s="10"/>
      <c r="D180" s="43"/>
    </row>
    <row r="181" spans="1:4" ht="15">
      <c r="A181" s="10"/>
      <c r="D181" s="43"/>
    </row>
    <row r="182" spans="1:4" ht="15">
      <c r="A182" s="10"/>
      <c r="D182" s="43"/>
    </row>
    <row r="183" spans="1:4" ht="15">
      <c r="A183" s="10"/>
      <c r="D183" s="43"/>
    </row>
    <row r="184" spans="1:4" ht="15">
      <c r="A184" s="10"/>
      <c r="D184" s="43"/>
    </row>
    <row r="185" spans="1:4" ht="15">
      <c r="A185" s="10"/>
      <c r="D185" s="43"/>
    </row>
    <row r="186" spans="1:4" ht="15">
      <c r="A186" s="10"/>
      <c r="D186" s="43"/>
    </row>
    <row r="187" spans="1:4" ht="15">
      <c r="A187" s="10"/>
      <c r="D187" s="43"/>
    </row>
    <row r="188" spans="1:4" ht="15">
      <c r="A188" s="10"/>
      <c r="D188" s="43"/>
    </row>
    <row r="189" spans="1:4" ht="15">
      <c r="A189" s="10"/>
      <c r="D189" s="43"/>
    </row>
    <row r="190" spans="1:4" ht="15">
      <c r="A190" s="10"/>
      <c r="D190" s="43"/>
    </row>
    <row r="191" spans="1:4" ht="15">
      <c r="A191" s="10"/>
      <c r="D191" s="43"/>
    </row>
    <row r="192" spans="1:4" ht="15">
      <c r="A192" s="10"/>
      <c r="D192" s="43"/>
    </row>
    <row r="193" spans="1:4" ht="15">
      <c r="A193" s="10"/>
      <c r="D193" s="43"/>
    </row>
    <row r="194" spans="1:4" ht="15">
      <c r="A194" s="10"/>
      <c r="D194" s="43"/>
    </row>
    <row r="195" spans="1:4" ht="15">
      <c r="A195" s="10"/>
      <c r="D195" s="43"/>
    </row>
    <row r="196" spans="1:4" ht="15">
      <c r="A196" s="10"/>
      <c r="D196" s="43"/>
    </row>
    <row r="197" spans="1:4" ht="15">
      <c r="A197" s="10"/>
      <c r="D197" s="43"/>
    </row>
    <row r="198" spans="1:4" ht="15">
      <c r="A198" s="10"/>
      <c r="D198" s="43"/>
    </row>
    <row r="199" spans="1:4" ht="15">
      <c r="A199" s="10"/>
      <c r="D199" s="43"/>
    </row>
    <row r="200" spans="1:4" ht="15">
      <c r="A200" s="10"/>
      <c r="D200" s="43"/>
    </row>
    <row r="201" spans="1:4" ht="15">
      <c r="A201" s="10"/>
      <c r="D201" s="43"/>
    </row>
    <row r="202" spans="1:4" ht="15">
      <c r="A202" s="10"/>
      <c r="D202" s="43"/>
    </row>
    <row r="203" spans="1:4" ht="15">
      <c r="A203" s="10"/>
      <c r="D203" s="43"/>
    </row>
    <row r="204" spans="1:4" ht="15">
      <c r="A204" s="10"/>
      <c r="D204" s="43"/>
    </row>
    <row r="205" spans="1:4" ht="15">
      <c r="A205" s="10"/>
      <c r="D205" s="43"/>
    </row>
    <row r="206" spans="1:4" ht="15">
      <c r="A206" s="10"/>
      <c r="D206" s="43"/>
    </row>
    <row r="207" spans="1:4" ht="15">
      <c r="A207" s="10"/>
      <c r="D207" s="43"/>
    </row>
    <row r="208" spans="1:4" ht="15">
      <c r="A208" s="10"/>
      <c r="D208" s="43"/>
    </row>
    <row r="209" spans="1:4" ht="15">
      <c r="A209" s="10"/>
      <c r="D209" s="43"/>
    </row>
    <row r="210" spans="1:4" ht="15">
      <c r="A210" s="10"/>
      <c r="D210" s="43"/>
    </row>
    <row r="211" spans="1:4" ht="15">
      <c r="A211" s="10"/>
      <c r="D211" s="43"/>
    </row>
    <row r="212" spans="1:4" ht="15">
      <c r="A212" s="10"/>
      <c r="D212" s="43"/>
    </row>
    <row r="213" spans="1:4" ht="15">
      <c r="A213" s="10"/>
      <c r="D213" s="43"/>
    </row>
    <row r="214" spans="1:4" ht="15">
      <c r="A214" s="10"/>
      <c r="D214" s="43"/>
    </row>
    <row r="215" spans="1:4" ht="15">
      <c r="A215" s="10"/>
      <c r="D215" s="43"/>
    </row>
    <row r="216" spans="1:4" ht="15">
      <c r="A216" s="10"/>
      <c r="D216" s="43"/>
    </row>
    <row r="217" spans="1:4" ht="15">
      <c r="A217" s="10"/>
      <c r="D217" s="43"/>
    </row>
    <row r="218" spans="1:4" ht="15">
      <c r="A218" s="10"/>
      <c r="D218" s="43"/>
    </row>
    <row r="219" spans="1:4" ht="15">
      <c r="A219" s="10"/>
      <c r="D219" s="43"/>
    </row>
    <row r="220" spans="1:4" ht="15">
      <c r="A220" s="10"/>
      <c r="D220" s="43"/>
    </row>
    <row r="221" spans="1:4" ht="15">
      <c r="A221" s="10"/>
      <c r="D221" s="43"/>
    </row>
    <row r="222" spans="1:4" ht="15">
      <c r="A222" s="10"/>
      <c r="D222" s="43"/>
    </row>
    <row r="223" spans="1:4" ht="15">
      <c r="A223" s="10"/>
      <c r="D223" s="43"/>
    </row>
    <row r="224" spans="1:4" ht="15">
      <c r="A224" s="10"/>
      <c r="D224" s="43"/>
    </row>
    <row r="225" spans="1:4" ht="15">
      <c r="A225" s="10"/>
      <c r="D225" s="43"/>
    </row>
    <row r="226" spans="1:4" ht="15">
      <c r="A226" s="10"/>
      <c r="D226" s="43"/>
    </row>
    <row r="227" spans="1:4" ht="15">
      <c r="A227" s="10"/>
      <c r="D227" s="43"/>
    </row>
    <row r="228" spans="1:4" ht="15">
      <c r="A228" s="10"/>
      <c r="D228" s="43"/>
    </row>
    <row r="229" spans="1:4" ht="15">
      <c r="A229" s="10"/>
      <c r="D229" s="43"/>
    </row>
    <row r="230" spans="1:4" ht="15">
      <c r="A230" s="10"/>
      <c r="D230" s="43"/>
    </row>
    <row r="231" spans="1:4" ht="15">
      <c r="A231" s="10"/>
      <c r="D231" s="43"/>
    </row>
    <row r="232" spans="1:4" ht="15">
      <c r="A232" s="10"/>
      <c r="D232" s="43"/>
    </row>
    <row r="233" spans="1:4" ht="15">
      <c r="A233" s="10"/>
      <c r="D233" s="43"/>
    </row>
    <row r="234" spans="1:4" ht="15">
      <c r="A234" s="10"/>
      <c r="D234" s="43"/>
    </row>
    <row r="235" spans="1:4" ht="15">
      <c r="A235" s="10"/>
      <c r="D235" s="43"/>
    </row>
    <row r="236" spans="1:4" ht="15">
      <c r="A236" s="10"/>
      <c r="D236" s="43"/>
    </row>
    <row r="237" spans="1:4" ht="15">
      <c r="A237" s="10"/>
      <c r="D237" s="43"/>
    </row>
    <row r="238" spans="1:4" ht="15">
      <c r="A238" s="10"/>
      <c r="D238" s="43"/>
    </row>
    <row r="239" spans="1:4" ht="15">
      <c r="A239" s="10"/>
      <c r="D239" s="43"/>
    </row>
    <row r="240" spans="1:4" ht="15">
      <c r="A240" s="10"/>
      <c r="D240" s="43"/>
    </row>
    <row r="241" spans="1:4" ht="15">
      <c r="A241" s="10"/>
      <c r="D241" s="43"/>
    </row>
    <row r="242" spans="1:4" ht="15">
      <c r="A242" s="10"/>
      <c r="D242" s="43"/>
    </row>
    <row r="243" spans="1:4" ht="15">
      <c r="A243" s="10"/>
      <c r="D243" s="43"/>
    </row>
  </sheetData>
  <mergeCells count="1">
    <mergeCell ref="C4:D4"/>
  </mergeCells>
  <phoneticPr fontId="7" type="noConversion"/>
  <printOptions gridLinesSet="0"/>
  <pageMargins left="0.78740157480314965" right="0.5" top="1.1811023622047245" bottom="0.98425196850393704" header="0.51181102362204722" footer="0.51181102362204722"/>
  <pageSetup paperSize="9" scale="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9">
    <tabColor rgb="FF00B0F0"/>
  </sheetPr>
  <dimension ref="A1:F85"/>
  <sheetViews>
    <sheetView showGridLines="0" zoomScaleSheetLayoutView="100" zoomScalePageLayoutView="93" workbookViewId="0">
      <selection activeCell="D50" sqref="D50"/>
    </sheetView>
  </sheetViews>
  <sheetFormatPr baseColWidth="10" defaultColWidth="9.625" defaultRowHeight="15"/>
  <cols>
    <col min="1" max="1" width="44.125" style="168" customWidth="1"/>
    <col min="2" max="2" width="17.75" style="342" customWidth="1"/>
    <col min="3" max="3" width="13.625" style="198" customWidth="1"/>
    <col min="4" max="4" width="36.5" style="190" customWidth="1"/>
    <col min="5" max="5" width="40.75" style="159" customWidth="1"/>
    <col min="6" max="16384" width="9.625" style="193"/>
  </cols>
  <sheetData>
    <row r="1" spans="1:6" s="155" customFormat="1" ht="24.75" customHeight="1">
      <c r="A1" s="152" t="s">
        <v>0</v>
      </c>
      <c r="B1" s="205"/>
      <c r="C1" s="153"/>
      <c r="D1" s="154" t="s">
        <v>3</v>
      </c>
    </row>
    <row r="2" spans="1:6" ht="19.5" customHeight="1">
      <c r="A2" s="156"/>
      <c r="B2" s="335"/>
      <c r="C2" s="157"/>
      <c r="D2" s="158"/>
    </row>
    <row r="3" spans="1:6" s="160" customFormat="1" ht="19.5" customHeight="1">
      <c r="A3" s="429" t="s">
        <v>136</v>
      </c>
      <c r="B3" s="429"/>
      <c r="C3" s="430" t="s">
        <v>152</v>
      </c>
      <c r="D3" s="431"/>
    </row>
    <row r="4" spans="1:6" ht="19.5" customHeight="1">
      <c r="A4" s="161"/>
      <c r="B4" s="336"/>
      <c r="C4" s="163"/>
      <c r="D4" s="162"/>
    </row>
    <row r="5" spans="1:6" ht="13.5" customHeight="1">
      <c r="A5" s="310" t="s">
        <v>301</v>
      </c>
      <c r="B5" s="336"/>
      <c r="C5" s="163"/>
      <c r="D5" s="164" t="s">
        <v>302</v>
      </c>
    </row>
    <row r="6" spans="1:6" s="168" customFormat="1" ht="16.5" customHeight="1">
      <c r="A6" s="165" t="s">
        <v>24</v>
      </c>
      <c r="B6" s="418" t="s">
        <v>360</v>
      </c>
      <c r="C6" s="166" t="s">
        <v>361</v>
      </c>
      <c r="D6" s="167" t="s">
        <v>35</v>
      </c>
    </row>
    <row r="7" spans="1:6" s="171" customFormat="1" ht="13.5" customHeight="1">
      <c r="A7" s="169"/>
      <c r="B7" s="418" t="s">
        <v>66</v>
      </c>
      <c r="C7" s="170" t="s">
        <v>26</v>
      </c>
      <c r="D7" s="169"/>
    </row>
    <row r="8" spans="1:6" s="171" customFormat="1" ht="8.1" customHeight="1">
      <c r="A8" s="172"/>
      <c r="B8" s="337"/>
      <c r="C8" s="173"/>
      <c r="D8" s="169"/>
    </row>
    <row r="9" spans="1:6" ht="19.5" customHeight="1">
      <c r="A9" s="403" t="s">
        <v>241</v>
      </c>
      <c r="B9" s="404">
        <f>SUM(B11:B46)</f>
        <v>279426.73100000003</v>
      </c>
      <c r="C9" s="404">
        <f>SUM(C11:C46)</f>
        <v>118108.34699999999</v>
      </c>
      <c r="D9" s="405" t="s">
        <v>25</v>
      </c>
    </row>
    <row r="10" spans="1:6" ht="10.5" customHeight="1">
      <c r="A10" s="174"/>
      <c r="B10" s="338"/>
      <c r="C10" s="175"/>
      <c r="D10" s="401"/>
      <c r="E10" s="346"/>
      <c r="F10" s="163"/>
    </row>
    <row r="11" spans="1:6" s="168" customFormat="1" ht="22.5" customHeight="1">
      <c r="A11" s="303" t="s">
        <v>194</v>
      </c>
      <c r="B11" s="176">
        <v>2669.8960000000002</v>
      </c>
      <c r="C11" s="176">
        <v>131.608</v>
      </c>
      <c r="D11" s="305" t="s">
        <v>355</v>
      </c>
    </row>
    <row r="12" spans="1:6" s="168" customFormat="1" ht="22.5" customHeight="1">
      <c r="A12" s="300" t="s">
        <v>195</v>
      </c>
      <c r="B12" s="176">
        <v>612.09500000000003</v>
      </c>
      <c r="C12" s="176">
        <v>20</v>
      </c>
      <c r="D12" s="305" t="s">
        <v>351</v>
      </c>
    </row>
    <row r="13" spans="1:6" s="168" customFormat="1" ht="22.5" customHeight="1">
      <c r="A13" s="303" t="s">
        <v>196</v>
      </c>
      <c r="B13" s="176">
        <v>450.24799999999999</v>
      </c>
      <c r="C13" s="176">
        <v>45</v>
      </c>
      <c r="D13" s="305" t="s">
        <v>320</v>
      </c>
    </row>
    <row r="14" spans="1:6" s="168" customFormat="1" ht="22.5" customHeight="1">
      <c r="A14" s="303" t="s">
        <v>197</v>
      </c>
      <c r="B14" s="176">
        <v>891.17499999999995</v>
      </c>
      <c r="C14" s="176">
        <v>666.1</v>
      </c>
      <c r="D14" s="305" t="s">
        <v>155</v>
      </c>
    </row>
    <row r="15" spans="1:6" s="168" customFormat="1" ht="22.5" customHeight="1">
      <c r="A15" s="303" t="s">
        <v>198</v>
      </c>
      <c r="B15" s="176">
        <v>475.19</v>
      </c>
      <c r="C15" s="176">
        <v>85</v>
      </c>
      <c r="D15" s="402" t="s">
        <v>156</v>
      </c>
    </row>
    <row r="16" spans="1:6" s="168" customFormat="1" ht="22.5" customHeight="1">
      <c r="A16" s="303" t="s">
        <v>222</v>
      </c>
      <c r="B16" s="176">
        <v>3496.6390000000001</v>
      </c>
      <c r="C16" s="176">
        <v>449.55</v>
      </c>
      <c r="D16" s="304" t="s">
        <v>157</v>
      </c>
    </row>
    <row r="17" spans="1:4" s="168" customFormat="1" ht="33" customHeight="1">
      <c r="A17" s="303" t="s">
        <v>263</v>
      </c>
      <c r="B17" s="176">
        <v>4196.0129999999999</v>
      </c>
      <c r="C17" s="176">
        <v>397</v>
      </c>
      <c r="D17" s="304" t="s">
        <v>205</v>
      </c>
    </row>
    <row r="18" spans="1:4" s="168" customFormat="1" ht="22.5" customHeight="1">
      <c r="A18" s="303" t="s">
        <v>223</v>
      </c>
      <c r="B18" s="176">
        <v>35783.949999999997</v>
      </c>
      <c r="C18" s="176">
        <v>4272.0919999999996</v>
      </c>
      <c r="D18" s="305" t="s">
        <v>158</v>
      </c>
    </row>
    <row r="19" spans="1:4" s="168" customFormat="1" ht="30.75" customHeight="1">
      <c r="A19" s="303" t="s">
        <v>224</v>
      </c>
      <c r="B19" s="176">
        <v>14120.656999999999</v>
      </c>
      <c r="C19" s="176">
        <v>1965.08</v>
      </c>
      <c r="D19" s="304" t="s">
        <v>206</v>
      </c>
    </row>
    <row r="20" spans="1:4" s="168" customFormat="1" ht="22.5" customHeight="1">
      <c r="A20" s="300" t="s">
        <v>264</v>
      </c>
      <c r="B20" s="176">
        <v>66688.101999999999</v>
      </c>
      <c r="C20" s="176">
        <v>9767.8700000000008</v>
      </c>
      <c r="D20" s="305" t="s">
        <v>352</v>
      </c>
    </row>
    <row r="21" spans="1:4" s="168" customFormat="1" ht="22.5" customHeight="1">
      <c r="A21" s="303" t="s">
        <v>237</v>
      </c>
      <c r="B21" s="176">
        <v>21689.949000000001</v>
      </c>
      <c r="C21" s="176">
        <v>9000</v>
      </c>
      <c r="D21" s="305" t="s">
        <v>207</v>
      </c>
    </row>
    <row r="22" spans="1:4" s="168" customFormat="1" ht="22.5" customHeight="1">
      <c r="A22" s="303" t="s">
        <v>265</v>
      </c>
      <c r="B22" s="176">
        <v>49093.015999999996</v>
      </c>
      <c r="C22" s="176">
        <v>36572.493000000002</v>
      </c>
      <c r="D22" s="304" t="s">
        <v>208</v>
      </c>
    </row>
    <row r="23" spans="1:4" s="168" customFormat="1" ht="27.75" customHeight="1">
      <c r="A23" s="303" t="s">
        <v>266</v>
      </c>
      <c r="B23" s="176">
        <v>553.42100000000005</v>
      </c>
      <c r="C23" s="176">
        <v>1042.682</v>
      </c>
      <c r="D23" s="304" t="s">
        <v>209</v>
      </c>
    </row>
    <row r="24" spans="1:4" s="168" customFormat="1" ht="22.5" customHeight="1">
      <c r="A24" s="303" t="s">
        <v>245</v>
      </c>
      <c r="B24" s="176">
        <v>127.06</v>
      </c>
      <c r="C24" s="176">
        <v>10.353</v>
      </c>
      <c r="D24" s="304" t="s">
        <v>159</v>
      </c>
    </row>
    <row r="25" spans="1:4" s="168" customFormat="1" ht="22.5" customHeight="1">
      <c r="A25" s="303" t="s">
        <v>267</v>
      </c>
      <c r="B25" s="176">
        <v>1653.73</v>
      </c>
      <c r="C25" s="176">
        <v>16070.816999999999</v>
      </c>
      <c r="D25" s="304" t="s">
        <v>210</v>
      </c>
    </row>
    <row r="26" spans="1:4" s="168" customFormat="1" ht="22.5" customHeight="1">
      <c r="A26" s="303" t="s">
        <v>225</v>
      </c>
      <c r="B26" s="176">
        <v>298.11399999999998</v>
      </c>
      <c r="C26" s="176">
        <v>1729.77</v>
      </c>
      <c r="D26" s="304" t="s">
        <v>353</v>
      </c>
    </row>
    <row r="27" spans="1:4" s="168" customFormat="1" ht="29.25" customHeight="1">
      <c r="A27" s="303" t="s">
        <v>238</v>
      </c>
      <c r="B27" s="176">
        <v>4449.0290000000005</v>
      </c>
      <c r="C27" s="176">
        <v>15057.791999999999</v>
      </c>
      <c r="D27" s="305" t="s">
        <v>211</v>
      </c>
    </row>
    <row r="28" spans="1:4" s="168" customFormat="1" ht="22.5" customHeight="1">
      <c r="A28" s="303" t="s">
        <v>199</v>
      </c>
      <c r="B28" s="176">
        <v>5097.4690000000001</v>
      </c>
      <c r="C28" s="176">
        <v>1030.239</v>
      </c>
      <c r="D28" s="304" t="s">
        <v>160</v>
      </c>
    </row>
    <row r="29" spans="1:4" s="168" customFormat="1" ht="41.25" customHeight="1">
      <c r="A29" s="303" t="s">
        <v>226</v>
      </c>
      <c r="B29" s="176">
        <v>390.02000000000004</v>
      </c>
      <c r="C29" s="176">
        <v>3439.2130000000002</v>
      </c>
      <c r="D29" s="305" t="s">
        <v>212</v>
      </c>
    </row>
    <row r="30" spans="1:4" s="168" customFormat="1" ht="27" customHeight="1">
      <c r="A30" s="303" t="s">
        <v>268</v>
      </c>
      <c r="B30" s="176">
        <v>574.37100000000009</v>
      </c>
      <c r="C30" s="176">
        <v>221.81</v>
      </c>
      <c r="D30" s="306" t="s">
        <v>213</v>
      </c>
    </row>
    <row r="31" spans="1:4" s="168" customFormat="1" ht="22.5" customHeight="1">
      <c r="A31" s="303" t="s">
        <v>227</v>
      </c>
      <c r="B31" s="176">
        <v>584.01700000000005</v>
      </c>
      <c r="C31" s="176">
        <v>1740.5909999999999</v>
      </c>
      <c r="D31" s="304" t="s">
        <v>214</v>
      </c>
    </row>
    <row r="32" spans="1:4" s="168" customFormat="1" ht="22.5" customHeight="1">
      <c r="A32" s="303" t="s">
        <v>228</v>
      </c>
      <c r="B32" s="176">
        <v>3104.9539999999997</v>
      </c>
      <c r="C32" s="176">
        <v>2190.741</v>
      </c>
      <c r="D32" s="304" t="s">
        <v>215</v>
      </c>
    </row>
    <row r="33" spans="1:5" s="168" customFormat="1" ht="28.5" customHeight="1">
      <c r="A33" s="303" t="s">
        <v>229</v>
      </c>
      <c r="B33" s="176">
        <v>1687.37</v>
      </c>
      <c r="C33" s="176">
        <v>947.9</v>
      </c>
      <c r="D33" s="306" t="s">
        <v>216</v>
      </c>
    </row>
    <row r="34" spans="1:5" s="168" customFormat="1" ht="28.5" customHeight="1">
      <c r="A34" s="303" t="s">
        <v>230</v>
      </c>
      <c r="B34" s="176">
        <v>92.853999999999999</v>
      </c>
      <c r="C34" s="176">
        <v>15.063000000000001</v>
      </c>
      <c r="D34" s="305" t="s">
        <v>218</v>
      </c>
    </row>
    <row r="35" spans="1:5" s="168" customFormat="1" ht="33" customHeight="1">
      <c r="A35" s="303" t="s">
        <v>239</v>
      </c>
      <c r="B35" s="176">
        <v>273.68099999999998</v>
      </c>
      <c r="C35" s="176">
        <v>1758.7249999999999</v>
      </c>
      <c r="D35" s="304" t="s">
        <v>219</v>
      </c>
    </row>
    <row r="36" spans="1:5" s="168" customFormat="1" ht="22.5" customHeight="1">
      <c r="A36" s="303" t="s">
        <v>200</v>
      </c>
      <c r="B36" s="176">
        <v>48964.473000000005</v>
      </c>
      <c r="C36" s="176">
        <v>5471.69</v>
      </c>
      <c r="D36" s="304" t="s">
        <v>161</v>
      </c>
    </row>
    <row r="37" spans="1:5" s="168" customFormat="1" ht="27.75" customHeight="1">
      <c r="A37" s="303" t="s">
        <v>231</v>
      </c>
      <c r="B37" s="176">
        <v>154.70699999999999</v>
      </c>
      <c r="C37" s="176">
        <v>6.6639999999999997</v>
      </c>
      <c r="D37" s="304" t="s">
        <v>162</v>
      </c>
    </row>
    <row r="38" spans="1:5" s="168" customFormat="1" ht="22.5" customHeight="1">
      <c r="A38" s="300" t="s">
        <v>201</v>
      </c>
      <c r="B38" s="339">
        <v>2200</v>
      </c>
      <c r="C38" s="339"/>
      <c r="D38" s="304" t="s">
        <v>163</v>
      </c>
    </row>
    <row r="39" spans="1:5" s="168" customFormat="1" ht="22.5" customHeight="1">
      <c r="A39" s="303" t="s">
        <v>202</v>
      </c>
      <c r="B39" s="176">
        <v>538.94299999999998</v>
      </c>
      <c r="C39" s="176">
        <v>23.611999999999998</v>
      </c>
      <c r="D39" s="304" t="s">
        <v>164</v>
      </c>
    </row>
    <row r="40" spans="1:5" s="168" customFormat="1" ht="27.75" customHeight="1">
      <c r="A40" s="303" t="s">
        <v>232</v>
      </c>
      <c r="B40" s="176">
        <v>1229.472</v>
      </c>
      <c r="C40" s="176">
        <v>3003.645</v>
      </c>
      <c r="D40" s="304" t="s">
        <v>217</v>
      </c>
      <c r="E40" s="302" t="s">
        <v>1</v>
      </c>
    </row>
    <row r="41" spans="1:5" s="168" customFormat="1" ht="22.5" customHeight="1">
      <c r="A41" s="303" t="s">
        <v>233</v>
      </c>
      <c r="B41" s="176">
        <v>723.99400000000003</v>
      </c>
      <c r="C41" s="176">
        <v>285</v>
      </c>
      <c r="D41" s="304" t="s">
        <v>220</v>
      </c>
    </row>
    <row r="42" spans="1:5" s="168" customFormat="1" ht="28.5" customHeight="1">
      <c r="A42" s="303" t="s">
        <v>234</v>
      </c>
      <c r="B42" s="176">
        <v>2941.1040000000003</v>
      </c>
      <c r="C42" s="176">
        <v>160.69999999999999</v>
      </c>
      <c r="D42" s="304" t="s">
        <v>165</v>
      </c>
    </row>
    <row r="43" spans="1:5" s="168" customFormat="1" ht="22.5" customHeight="1">
      <c r="A43" s="303" t="s">
        <v>262</v>
      </c>
      <c r="B43" s="176">
        <v>125.55500000000001</v>
      </c>
      <c r="C43" s="176">
        <v>14</v>
      </c>
      <c r="D43" s="304" t="s">
        <v>166</v>
      </c>
    </row>
    <row r="44" spans="1:5" s="168" customFormat="1" ht="22.5" customHeight="1">
      <c r="A44" s="303" t="s">
        <v>204</v>
      </c>
      <c r="B44" s="176">
        <v>3155.8519999999999</v>
      </c>
      <c r="C44" s="176">
        <v>423.4</v>
      </c>
      <c r="D44" s="304" t="s">
        <v>153</v>
      </c>
    </row>
    <row r="45" spans="1:5" ht="22.5" customHeight="1">
      <c r="A45" s="303" t="s">
        <v>235</v>
      </c>
      <c r="B45" s="176">
        <v>184.37200000000001</v>
      </c>
      <c r="C45" s="176">
        <v>13</v>
      </c>
      <c r="D45" s="304" t="s">
        <v>167</v>
      </c>
    </row>
    <row r="46" spans="1:5" ht="27.75" customHeight="1">
      <c r="A46" s="303" t="s">
        <v>236</v>
      </c>
      <c r="B46" s="176">
        <v>155.239</v>
      </c>
      <c r="C46" s="176">
        <v>79.147000000000006</v>
      </c>
      <c r="D46" s="304" t="s">
        <v>168</v>
      </c>
    </row>
    <row r="47" spans="1:5" s="159" customFormat="1" ht="13.5" customHeight="1">
      <c r="A47" s="178"/>
      <c r="B47" s="339"/>
      <c r="C47" s="179"/>
      <c r="D47" s="162"/>
    </row>
    <row r="48" spans="1:5" s="159" customFormat="1" ht="12.6" customHeight="1">
      <c r="A48" s="178"/>
      <c r="B48" s="339"/>
      <c r="C48" s="179"/>
      <c r="D48" s="162"/>
    </row>
    <row r="49" spans="1:4" s="159" customFormat="1" ht="12.95" customHeight="1">
      <c r="A49" s="180"/>
      <c r="B49" s="340"/>
      <c r="C49" s="181"/>
      <c r="D49" s="177"/>
    </row>
    <row r="50" spans="1:4" s="159" customFormat="1" ht="12.75">
      <c r="A50" s="182" t="s">
        <v>107</v>
      </c>
      <c r="B50" s="340"/>
      <c r="C50" s="181"/>
      <c r="D50" s="167" t="s">
        <v>108</v>
      </c>
    </row>
    <row r="51" spans="1:4" s="185" customFormat="1" ht="12.75" customHeight="1">
      <c r="A51" s="180"/>
      <c r="B51" s="340"/>
      <c r="C51" s="183"/>
      <c r="D51" s="184"/>
    </row>
    <row r="52" spans="1:4" s="159" customFormat="1" ht="12.75" customHeight="1">
      <c r="A52" s="168"/>
      <c r="B52" s="253"/>
      <c r="C52" s="187"/>
      <c r="D52" s="188"/>
    </row>
    <row r="53" spans="1:4" s="159" customFormat="1" ht="12.75" customHeight="1">
      <c r="A53" s="189"/>
      <c r="B53" s="253"/>
      <c r="C53" s="187"/>
      <c r="D53" s="190"/>
    </row>
    <row r="54" spans="1:4" s="159" customFormat="1" ht="12.75" customHeight="1">
      <c r="A54" s="168"/>
      <c r="B54" s="253"/>
      <c r="C54" s="187"/>
      <c r="D54" s="191"/>
    </row>
    <row r="55" spans="1:4" s="159" customFormat="1" ht="12.75" customHeight="1">
      <c r="A55" s="192"/>
      <c r="B55" s="330"/>
      <c r="C55" s="187"/>
      <c r="D55" s="191"/>
    </row>
    <row r="56" spans="1:4" s="159" customFormat="1" ht="12.75" customHeight="1">
      <c r="A56" s="168"/>
      <c r="B56" s="341"/>
      <c r="C56" s="187"/>
      <c r="D56" s="191"/>
    </row>
    <row r="57" spans="1:4" s="159" customFormat="1" ht="12.75" customHeight="1">
      <c r="A57" s="194"/>
      <c r="B57" s="342"/>
      <c r="C57" s="187"/>
      <c r="D57" s="190"/>
    </row>
    <row r="58" spans="1:4" s="159" customFormat="1" ht="12.75" customHeight="1">
      <c r="A58" s="194"/>
      <c r="B58" s="343"/>
      <c r="C58" s="186"/>
      <c r="D58" s="192"/>
    </row>
    <row r="59" spans="1:4" s="159" customFormat="1" ht="12.75">
      <c r="A59" s="196"/>
      <c r="B59" s="327"/>
      <c r="C59" s="186"/>
      <c r="D59" s="190"/>
    </row>
    <row r="60" spans="1:4" s="159" customFormat="1" ht="12.75">
      <c r="A60" s="196"/>
      <c r="B60" s="325"/>
      <c r="C60" s="186"/>
      <c r="D60" s="190"/>
    </row>
    <row r="61" spans="1:4" s="159" customFormat="1" ht="12" customHeight="1">
      <c r="A61" s="196"/>
      <c r="B61" s="327"/>
      <c r="C61" s="186"/>
      <c r="D61" s="190"/>
    </row>
    <row r="62" spans="1:4" s="159" customFormat="1" ht="14.25" customHeight="1">
      <c r="A62" s="194"/>
      <c r="B62" s="341"/>
      <c r="C62" s="186"/>
      <c r="D62" s="190"/>
    </row>
    <row r="63" spans="1:4" s="159" customFormat="1">
      <c r="A63" s="168"/>
      <c r="B63" s="344"/>
      <c r="C63" s="198"/>
      <c r="D63" s="190"/>
    </row>
    <row r="64" spans="1:4" s="159" customFormat="1">
      <c r="A64" s="168"/>
      <c r="B64" s="342"/>
      <c r="C64" s="197"/>
      <c r="D64" s="190"/>
    </row>
    <row r="65" spans="1:5" s="190" customFormat="1" ht="12.75">
      <c r="A65" s="193"/>
      <c r="B65" s="342"/>
      <c r="C65" s="197"/>
      <c r="E65" s="159"/>
    </row>
    <row r="66" spans="1:5" s="190" customFormat="1" ht="12.75">
      <c r="A66" s="196"/>
      <c r="B66" s="342"/>
      <c r="C66" s="193"/>
      <c r="E66" s="159"/>
    </row>
    <row r="67" spans="1:5" s="190" customFormat="1" ht="12.75">
      <c r="A67" s="194"/>
      <c r="B67" s="342"/>
      <c r="C67" s="194"/>
      <c r="E67" s="159"/>
    </row>
    <row r="68" spans="1:5" s="190" customFormat="1" ht="12.75">
      <c r="A68" s="194"/>
      <c r="B68" s="345"/>
      <c r="C68" s="198"/>
      <c r="E68" s="159"/>
    </row>
    <row r="69" spans="1:5" s="190" customFormat="1" ht="12.75">
      <c r="A69" s="194"/>
      <c r="B69" s="345"/>
      <c r="E69" s="159"/>
    </row>
    <row r="70" spans="1:5" s="190" customFormat="1" ht="12.75">
      <c r="A70" s="196"/>
      <c r="B70" s="342"/>
      <c r="C70" s="198"/>
      <c r="E70" s="159"/>
    </row>
    <row r="71" spans="1:5" s="190" customFormat="1">
      <c r="A71" s="168"/>
      <c r="B71" s="343"/>
      <c r="C71" s="198"/>
      <c r="E71" s="159"/>
    </row>
    <row r="72" spans="1:5" s="190" customFormat="1">
      <c r="A72" s="168"/>
      <c r="B72" s="330"/>
      <c r="C72" s="185"/>
      <c r="E72" s="159"/>
    </row>
    <row r="73" spans="1:5" s="190" customFormat="1">
      <c r="A73" s="168"/>
      <c r="B73" s="342"/>
      <c r="C73" s="199"/>
      <c r="E73" s="159"/>
    </row>
    <row r="74" spans="1:5" s="190" customFormat="1">
      <c r="A74" s="168"/>
      <c r="B74" s="342"/>
      <c r="C74" s="199"/>
      <c r="E74" s="159"/>
    </row>
    <row r="75" spans="1:5" s="190" customFormat="1">
      <c r="A75" s="168"/>
      <c r="B75" s="342"/>
      <c r="C75" s="185"/>
      <c r="E75" s="159"/>
    </row>
    <row r="76" spans="1:5" s="190" customFormat="1">
      <c r="A76" s="168"/>
      <c r="B76" s="342"/>
      <c r="C76" s="195"/>
      <c r="E76" s="159"/>
    </row>
    <row r="79" spans="1:5" s="190" customFormat="1">
      <c r="A79" s="168"/>
      <c r="B79" s="342"/>
      <c r="C79" s="193"/>
      <c r="E79" s="159"/>
    </row>
    <row r="80" spans="1:5" s="190" customFormat="1">
      <c r="A80" s="168"/>
      <c r="B80" s="342"/>
      <c r="C80" s="193"/>
      <c r="E80" s="159"/>
    </row>
    <row r="81" spans="1:5" s="190" customFormat="1">
      <c r="A81" s="168"/>
      <c r="B81" s="342"/>
      <c r="C81" s="193"/>
      <c r="E81" s="159"/>
    </row>
    <row r="82" spans="1:5" s="190" customFormat="1">
      <c r="A82" s="168"/>
      <c r="B82" s="342"/>
      <c r="C82" s="193"/>
      <c r="E82" s="159"/>
    </row>
    <row r="83" spans="1:5" s="190" customFormat="1">
      <c r="A83" s="168"/>
      <c r="B83" s="342"/>
      <c r="C83" s="193"/>
      <c r="E83" s="159"/>
    </row>
    <row r="84" spans="1:5" s="190" customFormat="1">
      <c r="A84" s="168"/>
      <c r="B84" s="342"/>
      <c r="C84" s="193"/>
      <c r="E84" s="159"/>
    </row>
    <row r="85" spans="1:5" s="190" customFormat="1">
      <c r="A85" s="168"/>
      <c r="B85" s="342"/>
      <c r="C85" s="200"/>
      <c r="E85" s="159"/>
    </row>
  </sheetData>
  <mergeCells count="2">
    <mergeCell ref="A3:B3"/>
    <mergeCell ref="C3:D3"/>
  </mergeCells>
  <pageMargins left="2.3622047244094491" right="2.9133858267716537" top="1.1811023622047245" bottom="0.98425196850393704" header="0.51181102362204722" footer="0.51181102362204722"/>
  <pageSetup paperSize="9" scale="34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5</vt:i4>
      </vt:variant>
    </vt:vector>
  </HeadingPairs>
  <TitlesOfParts>
    <vt:vector size="15" baseType="lpstr">
      <vt:lpstr>PG</vt:lpstr>
      <vt:lpstr>SOMMAIRE FINANCES PUBLIQUES</vt:lpstr>
      <vt:lpstr>1</vt:lpstr>
      <vt:lpstr>2</vt:lpstr>
      <vt:lpstr>3</vt:lpstr>
      <vt:lpstr>4</vt:lpstr>
      <vt:lpstr>5</vt:lpstr>
      <vt:lpstr>6</vt:lpstr>
      <vt:lpstr>7</vt:lpstr>
      <vt:lpstr>8</vt:lpstr>
      <vt:lpstr>'1'!Zone_d_impression</vt:lpstr>
      <vt:lpstr>'2'!Zone_d_impression</vt:lpstr>
      <vt:lpstr>'3'!Zone_d_impression</vt:lpstr>
      <vt:lpstr>'4'!Zone_d_impression</vt:lpstr>
      <vt:lpstr>'7'!Zone_d_impression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user</cp:lastModifiedBy>
  <cp:lastPrinted>2024-09-06T20:53:44Z</cp:lastPrinted>
  <dcterms:created xsi:type="dcterms:W3CDTF">2002-05-29T10:11:51Z</dcterms:created>
  <dcterms:modified xsi:type="dcterms:W3CDTF">2025-03-07T12:49:11Z</dcterms:modified>
</cp:coreProperties>
</file>