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71199309-463B-438A-BF56-7C88B4B32D18}" xr6:coauthVersionLast="47" xr6:coauthVersionMax="47" xr10:uidLastSave="{00000000-0000-0000-0000-000000000000}"/>
  <bookViews>
    <workbookView xWindow="-110" yWindow="-110" windowWidth="19420" windowHeight="10300" tabRatio="599" xr2:uid="{00000000-000D-0000-FFFF-FFFF00000000}"/>
  </bookViews>
  <sheets>
    <sheet name="PG" sheetId="17" r:id="rId1"/>
    <sheet name="SOMMAIRE FINANCES PUBLIQUES" sheetId="26" r:id="rId2"/>
    <sheet name="1" sheetId="16" r:id="rId3"/>
    <sheet name="2" sheetId="1" r:id="rId4"/>
    <sheet name="3" sheetId="3" r:id="rId5"/>
    <sheet name="4" sheetId="25" r:id="rId6"/>
    <sheet name="5" sheetId="7" r:id="rId7"/>
    <sheet name="6" sheetId="9" r:id="rId8"/>
    <sheet name="7" sheetId="24" r:id="rId9"/>
    <sheet name="8" sheetId="22" r:id="rId10"/>
  </sheets>
  <externalReferences>
    <externalReference r:id="rId11"/>
  </externalReferences>
  <definedNames>
    <definedName name="_Key1" localSheetId="5" hidden="1">#REF!</definedName>
    <definedName name="_Key1" localSheetId="8" hidden="1">#REF!</definedName>
    <definedName name="_Key1" hidden="1">#REF!</definedName>
    <definedName name="_Order1" hidden="1">255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7" hidden="1">1</definedName>
    <definedName name="_Regression_Int" hidden="1">1</definedName>
    <definedName name="_Sort" localSheetId="8" hidden="1">#REF!</definedName>
    <definedName name="_Sort" hidden="1">#REF!</definedName>
    <definedName name="aq" localSheetId="8">#REF!</definedName>
    <definedName name="aq">#REF!</definedName>
    <definedName name="COMM1" localSheetId="8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_xlnm.Print_Area" localSheetId="2">'1'!$A$1:$D$56</definedName>
    <definedName name="_xlnm.Print_Area" localSheetId="3">'2'!$A$1:$E$62</definedName>
    <definedName name="_xlnm.Print_Area" localSheetId="4">'3'!$A$1:$E$57</definedName>
    <definedName name="_xlnm.Print_Area" localSheetId="5">'4'!$A$1:$D$58</definedName>
    <definedName name="_xlnm.Print_Area" localSheetId="7">'6'!$A$1:$D$73</definedName>
    <definedName name="_xlnm.Print_Area" localSheetId="1">#REF!</definedName>
    <definedName name="_xlnm.Print_Area">#REF!</definedName>
    <definedName name="Print_Area_MI" localSheetId="8">#REF!</definedName>
    <definedName name="Print_Area_MI">#REF!</definedName>
    <definedName name="rac" localSheetId="8">#REF!</definedName>
    <definedName name="rac">#REF!</definedName>
    <definedName name="Zone_impres_MI" localSheetId="8">#REF!</definedName>
    <definedName name="Zone_impres_MI">#REF!</definedName>
  </definedNames>
  <calcPr calcId="181029"/>
</workbook>
</file>

<file path=xl/calcChain.xml><?xml version="1.0" encoding="utf-8"?>
<calcChain xmlns="http://schemas.openxmlformats.org/spreadsheetml/2006/main">
  <c r="C38" i="25" l="1"/>
  <c r="B38" i="25"/>
  <c r="C9" i="7"/>
  <c r="B9" i="7"/>
  <c r="B39" i="3"/>
  <c r="C34" i="1"/>
  <c r="C44" i="1" s="1"/>
  <c r="D34" i="1"/>
  <c r="D44" i="1" s="1"/>
  <c r="D40" i="1"/>
  <c r="B19" i="1"/>
  <c r="C13" i="1"/>
  <c r="C23" i="1" s="1"/>
  <c r="D13" i="1"/>
  <c r="D19" i="1"/>
  <c r="D23" i="1" s="1"/>
  <c r="C9" i="24"/>
  <c r="B9" i="24"/>
  <c r="B34" i="1"/>
  <c r="B44" i="1" s="1"/>
  <c r="B13" i="1"/>
  <c r="B23" i="1"/>
  <c r="B9" i="9"/>
  <c r="C9" i="9"/>
  <c r="B18" i="16"/>
  <c r="C35" i="16"/>
  <c r="B9" i="16"/>
  <c r="B35" i="16"/>
  <c r="B37" i="16"/>
</calcChain>
</file>

<file path=xl/sharedStrings.xml><?xml version="1.0" encoding="utf-8"?>
<sst xmlns="http://schemas.openxmlformats.org/spreadsheetml/2006/main" count="581" uniqueCount="387">
  <si>
    <t xml:space="preserve"> Finances publiques</t>
  </si>
  <si>
    <t xml:space="preserve"> </t>
  </si>
  <si>
    <t xml:space="preserve">       Budget général </t>
  </si>
  <si>
    <t xml:space="preserve">المالية العمومية </t>
  </si>
  <si>
    <t>En millions de Dh</t>
  </si>
  <si>
    <t xml:space="preserve">  Impôts directs et taxes assimilées</t>
  </si>
  <si>
    <t xml:space="preserve">    Impôts sur les sociétés</t>
  </si>
  <si>
    <t xml:space="preserve">    Autres impôts directs</t>
  </si>
  <si>
    <t xml:space="preserve">  Droits de douane</t>
  </si>
  <si>
    <t xml:space="preserve">    Droits d'importation</t>
  </si>
  <si>
    <t xml:space="preserve">    Recettes diverses</t>
  </si>
  <si>
    <t xml:space="preserve">  Impôts indirects</t>
  </si>
  <si>
    <t xml:space="preserve">    Taxe intérieure de consommation </t>
  </si>
  <si>
    <t xml:space="preserve">    Taxe sur la valeur ajoutée </t>
  </si>
  <si>
    <t xml:space="preserve">  Droits d'enregistrement et de timbre</t>
  </si>
  <si>
    <t xml:space="preserve">    Droits d'enregistrement</t>
  </si>
  <si>
    <t xml:space="preserve">    Droits de timbre</t>
  </si>
  <si>
    <t>المالية العمومية</t>
  </si>
  <si>
    <t xml:space="preserve">الميزانية العامة </t>
  </si>
  <si>
    <t xml:space="preserve">الضرائب المباشرة والرسوم المماثلة </t>
  </si>
  <si>
    <t xml:space="preserve">  ضرائب مباشرة أخرى </t>
  </si>
  <si>
    <t xml:space="preserve">الضرائب غير المباشرة </t>
  </si>
  <si>
    <t xml:space="preserve">  الضريبة على القيمة المضافة </t>
  </si>
  <si>
    <t xml:space="preserve">  والمساهمات المالية للدولة </t>
  </si>
  <si>
    <t xml:space="preserve">  En millions de Dh</t>
  </si>
  <si>
    <t>الميزانية العامة</t>
  </si>
  <si>
    <t>Investissement</t>
  </si>
  <si>
    <t xml:space="preserve">  Finances publiques</t>
  </si>
  <si>
    <t>Recettes ordinaires</t>
  </si>
  <si>
    <t>Dépenses ordinaires</t>
  </si>
  <si>
    <t xml:space="preserve">    Dette publique</t>
  </si>
  <si>
    <t>Solde des Comptes Spéciaux du Trésor</t>
  </si>
  <si>
    <t>Variation des arriérés</t>
  </si>
  <si>
    <t>Financement intérieur</t>
  </si>
  <si>
    <t>Financement extérieur</t>
  </si>
  <si>
    <t>بمليون درهم</t>
  </si>
  <si>
    <t>الموارد العادية</t>
  </si>
  <si>
    <t>موارد غير جبائية</t>
  </si>
  <si>
    <t xml:space="preserve">النفقات العادية </t>
  </si>
  <si>
    <t>الرصيد العادي</t>
  </si>
  <si>
    <t>رصيد الحسابات الخاصة بالخزينة</t>
  </si>
  <si>
    <t>تغير متأخرات الأداء</t>
  </si>
  <si>
    <t>التمويل الداخلي</t>
  </si>
  <si>
    <t>التمويل الخارجي</t>
  </si>
  <si>
    <t xml:space="preserve">  سحب</t>
  </si>
  <si>
    <t>Déficit / Excédent global</t>
  </si>
  <si>
    <t xml:space="preserve">    Solde  (A-B-C)</t>
  </si>
  <si>
    <t>Ressources</t>
  </si>
  <si>
    <t>Plafonds des charges</t>
  </si>
  <si>
    <t xml:space="preserve">  نفقات التسيير</t>
  </si>
  <si>
    <t xml:space="preserve"> الدين العمومي</t>
  </si>
  <si>
    <t xml:space="preserve">  الحسابات الخصوصية للخزينة </t>
  </si>
  <si>
    <t xml:space="preserve">   الحسابات المرصدة لأمور خصوصية</t>
  </si>
  <si>
    <t xml:space="preserve">   حسابات العمليات النقدية</t>
  </si>
  <si>
    <t>المــوارد</t>
  </si>
  <si>
    <t>المبالغ القصوى للتكاليف</t>
  </si>
  <si>
    <t xml:space="preserve">عجز / فائض الميزانية </t>
  </si>
  <si>
    <t>موارد الحسابات الخصوصية  للخزينة</t>
  </si>
  <si>
    <t xml:space="preserve">       dont :  Personnel </t>
  </si>
  <si>
    <t>FINANCES PUBLIQUES</t>
  </si>
  <si>
    <t xml:space="preserve">En millions de Dh                                                                                         </t>
  </si>
  <si>
    <t>الرصـيد (أ- ب-ج)</t>
  </si>
  <si>
    <t xml:space="preserve">  مداخيل مختلفة</t>
  </si>
  <si>
    <r>
      <t xml:space="preserve">En millions de Dh                                                                                       </t>
    </r>
    <r>
      <rPr>
        <b/>
        <sz val="10"/>
        <rFont val="Times New Roman"/>
        <family val="1"/>
      </rPr>
      <t xml:space="preserve"> </t>
    </r>
  </si>
  <si>
    <t>Besoin / Excédent  de financement</t>
  </si>
  <si>
    <t>عجز / فائض التمويل</t>
  </si>
  <si>
    <t xml:space="preserve"> 21 - 4 Recouvrements budgétaires : Réalisations</t>
  </si>
  <si>
    <t>Fonctionnement</t>
  </si>
  <si>
    <t xml:space="preserve"> مرافق الدولة المسيرة بصورة مستقلة</t>
  </si>
  <si>
    <t xml:space="preserve">  استهلاك الدين</t>
  </si>
  <si>
    <t xml:space="preserve">CHAPITRE XXI </t>
  </si>
  <si>
    <t xml:space="preserve">  21 - 8 Evolution des charges et ressources du Trésor</t>
  </si>
  <si>
    <t xml:space="preserve">      Intérêts et Commissions</t>
  </si>
  <si>
    <t xml:space="preserve">      Amortissements</t>
  </si>
  <si>
    <t xml:space="preserve">      Investissement </t>
  </si>
  <si>
    <t xml:space="preserve">      Comptes d'affectation spéciale</t>
  </si>
  <si>
    <t xml:space="preserve">      Comptes d'adhésion aux organismes internationaux</t>
  </si>
  <si>
    <t xml:space="preserve">      Comptes d'opérations monétaires</t>
  </si>
  <si>
    <t xml:space="preserve">      Comptes de dépenses sur dotations</t>
  </si>
  <si>
    <t xml:space="preserve">   Dette publique  (C)</t>
  </si>
  <si>
    <t xml:space="preserve"> مجموع المداخيل (أ)</t>
  </si>
  <si>
    <t xml:space="preserve"> مجموع النفقات (ب)</t>
  </si>
  <si>
    <t xml:space="preserve"> الدين العمومي (ج)</t>
  </si>
  <si>
    <t xml:space="preserve">  فوائـد و عمولات</t>
  </si>
  <si>
    <t xml:space="preserve">  استهلاكات</t>
  </si>
  <si>
    <t xml:space="preserve">   الميزانية العامة </t>
  </si>
  <si>
    <t xml:space="preserve"> 21 - 5 Emissions de la Trésorerie Générale :</t>
  </si>
  <si>
    <t xml:space="preserve">           Dépenses d'investissement par ministère</t>
  </si>
  <si>
    <t xml:space="preserve">           نفقات التجهيز حسب الوزارات</t>
  </si>
  <si>
    <t xml:space="preserve"> 21 - 6 Emissions de la Trésorerie Générale :</t>
  </si>
  <si>
    <t xml:space="preserve">            Dépenses de fonctionnement par ministère</t>
  </si>
  <si>
    <t xml:space="preserve">الرسوم الجمركية </t>
  </si>
  <si>
    <t xml:space="preserve">  رسوم التسجيل</t>
  </si>
  <si>
    <t xml:space="preserve">  رسوم التمبر</t>
  </si>
  <si>
    <t>Ressources du budget général</t>
  </si>
  <si>
    <t xml:space="preserve"> موارد الميزانية العامة</t>
  </si>
  <si>
    <t>رسوم التسجيل والتمبر</t>
  </si>
  <si>
    <t xml:space="preserve">حصيلة مؤسسات الاحتكاروالاستغلالات   </t>
  </si>
  <si>
    <t xml:space="preserve"> Produits des cessions de participations de l'Etat</t>
  </si>
  <si>
    <t xml:space="preserve">حصيلة تفويت مساهمات الدولة </t>
  </si>
  <si>
    <t xml:space="preserve"> Recettes diverses </t>
  </si>
  <si>
    <t>موارد مختلفة</t>
  </si>
  <si>
    <t xml:space="preserve">    Impôt sur le revenu</t>
  </si>
  <si>
    <t xml:space="preserve">    Taxe professionnelle</t>
  </si>
  <si>
    <t xml:space="preserve">   participations financières de l'Etat </t>
  </si>
  <si>
    <t xml:space="preserve"> Recettes d'emprunts, dons et legs</t>
  </si>
  <si>
    <t xml:space="preserve">  الضريبة على الشركات </t>
  </si>
  <si>
    <t xml:space="preserve">  الضريبة على الدخل</t>
  </si>
  <si>
    <t>المصادر: الأمانة العامة للحكومة (الجريدة الرسمية).</t>
  </si>
  <si>
    <t xml:space="preserve">  الضريبة  المهنية</t>
  </si>
  <si>
    <t>Source : Secrétariat Général du Gouvernement (Bulletin Officiel).</t>
  </si>
  <si>
    <t xml:space="preserve">.(المصدر: الأمانة العامة للحكومة (الجريدة الرسمية </t>
  </si>
  <si>
    <t>المصدر: الأمانة العامة للحكومة (الجريدة الرسمية).</t>
  </si>
  <si>
    <t>Sources : Secrétariat Général du Gouvernement (Bulletin Officiel).</t>
  </si>
  <si>
    <t xml:space="preserve">.(المصادر: الأمانة العامة للحكومة (الجريدة الرسمية </t>
  </si>
  <si>
    <t xml:space="preserve">Solde du budget ordinaire </t>
  </si>
  <si>
    <t xml:space="preserve">  فوائـد وعمولات</t>
  </si>
  <si>
    <t xml:space="preserve"> Budget général</t>
  </si>
  <si>
    <t xml:space="preserve"> المجموع العام</t>
  </si>
  <si>
    <t xml:space="preserve">Total général </t>
  </si>
  <si>
    <t xml:space="preserve">   استهلاكات</t>
  </si>
  <si>
    <t xml:space="preserve">   فوائـد وعمولات</t>
  </si>
  <si>
    <t xml:space="preserve">   الـتكــاليــف المشتركة</t>
  </si>
  <si>
    <t xml:space="preserve">      Intérêts et commissions</t>
  </si>
  <si>
    <t xml:space="preserve"> Comptes Spéciaux du Trésor</t>
  </si>
  <si>
    <t xml:space="preserve">  Produits de monopole, d'exploitation et des </t>
  </si>
  <si>
    <t xml:space="preserve">   Tirages</t>
  </si>
  <si>
    <t xml:space="preserve">   Amortissements de la dette</t>
  </si>
  <si>
    <t>Dépenses d'investissement</t>
  </si>
  <si>
    <t xml:space="preserve">    Dépenses de fonctionnement</t>
  </si>
  <si>
    <t xml:space="preserve">    Dépenses d'investissement</t>
  </si>
  <si>
    <t xml:space="preserve">       Dépenses de fonctionnement </t>
  </si>
  <si>
    <t xml:space="preserve">       Dépenses d'investissement </t>
  </si>
  <si>
    <t xml:space="preserve"> 21 - 2 Evolution de la situation de la Trésorerie</t>
  </si>
  <si>
    <t xml:space="preserve">           Générale</t>
  </si>
  <si>
    <t xml:space="preserve">     Recettes totales (A)</t>
  </si>
  <si>
    <t xml:space="preserve">    Dépenses totales (B)</t>
  </si>
  <si>
    <t>الفصل الواحد والعشرون</t>
  </si>
  <si>
    <t xml:space="preserve">      منها : الموظفون  </t>
  </si>
  <si>
    <t xml:space="preserve"> 21 - 3 Evolution du recouvrement budgétaire : Estimations</t>
  </si>
  <si>
    <t xml:space="preserve"> 21 - 7 Emissions de la Trésorerie Générale : Estimations</t>
  </si>
  <si>
    <t>التوقعات</t>
  </si>
  <si>
    <t>Estimations</t>
  </si>
  <si>
    <t xml:space="preserve">   Estimations</t>
  </si>
  <si>
    <t xml:space="preserve">    والإرجاعات الضريبية</t>
  </si>
  <si>
    <t xml:space="preserve">   النفقات المتعلقة بالتسديدات والتخفيضات </t>
  </si>
  <si>
    <t xml:space="preserve">      Comptes de financement</t>
  </si>
  <si>
    <t xml:space="preserve">   حسابات التمويل</t>
  </si>
  <si>
    <t>الحاجيات المتبقية لتمويل قانون المالية</t>
  </si>
  <si>
    <t>Besoins résiduels de financement du budget de l'Etat</t>
  </si>
  <si>
    <t xml:space="preserve">      التوقعات </t>
  </si>
  <si>
    <t>21 - 2 تطور وضعية الخزينة العامة</t>
  </si>
  <si>
    <t xml:space="preserve">21 - 3 تطور تغطية الميزانية : التوقعات </t>
  </si>
  <si>
    <t>21 - 5 إصدارات الخزينة العامة :</t>
  </si>
  <si>
    <t>21 - 6 إصدارات الخزينة العامة :</t>
  </si>
  <si>
    <t xml:space="preserve">            نفقات التسيـير حسب الوزارات</t>
  </si>
  <si>
    <t xml:space="preserve">        التسييـر</t>
  </si>
  <si>
    <t xml:space="preserve">      التجهيـز</t>
  </si>
  <si>
    <t>21 - 8 تطور تحملا ت وموارد الخزينة</t>
  </si>
  <si>
    <t xml:space="preserve">21 - 4 تغطيات الميزانية : الإنجازات </t>
  </si>
  <si>
    <t xml:space="preserve">21 - 7 إصدارات الخزينة العامة : التوقعات </t>
  </si>
  <si>
    <t>المجلس الأعلى للسلطة القضائية</t>
  </si>
  <si>
    <t xml:space="preserve">                  Matériel et Dépenses diverses</t>
  </si>
  <si>
    <t xml:space="preserve">            المعدات والنفقات المختلفة        </t>
  </si>
  <si>
    <t xml:space="preserve"> البلاط الملكي والمصالح التابعة له </t>
  </si>
  <si>
    <t xml:space="preserve"> مجلس النواب</t>
  </si>
  <si>
    <t xml:space="preserve"> مجلس المستشارين</t>
  </si>
  <si>
    <t>رئيس الحكومة</t>
  </si>
  <si>
    <t>المحاكم المالية</t>
  </si>
  <si>
    <t>وزارة العدل</t>
  </si>
  <si>
    <t>وزارة الداخلية</t>
  </si>
  <si>
    <t>الأمانة العامة للحكومة</t>
  </si>
  <si>
    <t>وزارة الأوقاف والشؤون الإسلامية</t>
  </si>
  <si>
    <t>وزارة الطاقة والمعادن والبيئة</t>
  </si>
  <si>
    <t>إدارة الدفاع الوطني</t>
  </si>
  <si>
    <t>المندوبية السامية لقدماء المقاومين وأعضاء جيش التحرير</t>
  </si>
  <si>
    <t>النفقات الطارئة والمخصصات الاحتياطية</t>
  </si>
  <si>
    <t>المندوبية السامية للتخطيط</t>
  </si>
  <si>
    <t>المندوبية العامة لإدارة السجون وإعادة الإدماج</t>
  </si>
  <si>
    <t>المجلس الوطني لحقوق الإنسان</t>
  </si>
  <si>
    <t>الهيئة الوطنية للنزاهة والوقاية من الرشوة ومحاربتها</t>
  </si>
  <si>
    <t xml:space="preserve">      Exploitation</t>
  </si>
  <si>
    <t xml:space="preserve">   الاستغلال</t>
  </si>
  <si>
    <t>(1) Services de l'Etat gérés de manière autonome.</t>
  </si>
  <si>
    <t xml:space="preserve">                    Matériel et dépenses diverses</t>
  </si>
  <si>
    <t xml:space="preserve">             المعدات ونفقات مختلفة          </t>
  </si>
  <si>
    <t>Chapitre XXI - FINANCES PUBLIQUES</t>
  </si>
  <si>
    <r>
      <t>الفصل XXI</t>
    </r>
    <r>
      <rPr>
        <b/>
        <sz val="20"/>
        <color rgb="FF000000"/>
        <rFont val="Calibri"/>
        <family val="2"/>
        <scheme val="minor"/>
      </rPr>
      <t xml:space="preserve"> - المالية العمومية</t>
    </r>
  </si>
  <si>
    <t xml:space="preserve"> 2- Evolution de la situation de la Trésorerie Générale </t>
  </si>
  <si>
    <t xml:space="preserve"> ‏2 - تطوروضعية الخزينة العامة </t>
  </si>
  <si>
    <t xml:space="preserve"> 3-Evolution du recouvrement budgétaire: Estimations </t>
  </si>
  <si>
    <t xml:space="preserve">3 - تطورتغطية الميزانية : التوقعات  </t>
  </si>
  <si>
    <t xml:space="preserve"> 4- Recouvrements budgétaires: Réalisations </t>
  </si>
  <si>
    <t xml:space="preserve">4 - تغطيات الميزانية : الإنجازات  </t>
  </si>
  <si>
    <t xml:space="preserve">5 - إصـدارات الخزينة العامة: نـفقات التجهيز حسب  الوزارات </t>
  </si>
  <si>
    <t xml:space="preserve"> 6- Emissions de la Trésorerie Générale: Dépenses de fonctionnement par ministère  </t>
  </si>
  <si>
    <t xml:space="preserve">6 - إصـدارات الخزينة العامة: نـفقات التسيير  حسب   الوزارات </t>
  </si>
  <si>
    <t xml:space="preserve"> 7- Emissions de la Trésorerie Générale : Estimations </t>
  </si>
  <si>
    <t xml:space="preserve">7 - إصـدارات الخـزينة العـامـة: التوقعات  </t>
  </si>
  <si>
    <t xml:space="preserve"> 8- Evolution des charges et ressources du Trésor </t>
  </si>
  <si>
    <t xml:space="preserve">8 - تطورتحملات وموارد الخزينة </t>
  </si>
  <si>
    <t xml:space="preserve"> 5- Emissions de la Trésorerie Générale : Dépenses d'investissement par ministère</t>
  </si>
  <si>
    <t xml:space="preserve">    المعدات ونفقات مختلفة          </t>
  </si>
  <si>
    <t xml:space="preserve">    الموظفون</t>
  </si>
  <si>
    <t xml:space="preserve">   النفقــات الطارئة و المخصصـات الاحتياطية  </t>
  </si>
  <si>
    <t xml:space="preserve"> نفقات الاستثمار </t>
  </si>
  <si>
    <t xml:space="preserve">   الاستثمار</t>
  </si>
  <si>
    <t xml:space="preserve">   حسابات الانخراط في الهيآت الدولية</t>
  </si>
  <si>
    <t xml:space="preserve"> نفقات الاستثمار  </t>
  </si>
  <si>
    <t xml:space="preserve">  رسوم الاستيراد</t>
  </si>
  <si>
    <t xml:space="preserve">  رسوم داخلية على الاستهلاك</t>
  </si>
  <si>
    <t>موارد الاقتراضات و الهبات و الوصايا</t>
  </si>
  <si>
    <r>
      <t xml:space="preserve"> م2020</t>
    </r>
    <r>
      <rPr>
        <b/>
        <vertAlign val="superscript"/>
        <sz val="10"/>
        <rFont val="Times New Roman"/>
        <family val="1"/>
      </rPr>
      <t>R</t>
    </r>
  </si>
  <si>
    <t xml:space="preserve">  Source : Ministère de l'Economie et des Finances.</t>
  </si>
  <si>
    <t xml:space="preserve"> المصدر :    وزارة  الاقتصاد والمالية.</t>
  </si>
  <si>
    <t xml:space="preserve">Cour Royale et Services Rattachés </t>
  </si>
  <si>
    <t>Chambre des Représentants</t>
  </si>
  <si>
    <t>Chambre des Conseillers</t>
  </si>
  <si>
    <t>Chef du Gouvernement</t>
  </si>
  <si>
    <t>Juridictions Financières</t>
  </si>
  <si>
    <t>Ministère des Habous et des Affaires Islamiques</t>
  </si>
  <si>
    <t>Administration de La Défense Nationale</t>
  </si>
  <si>
    <t>Dépenses Imprévues et Dotations Provisionnelles</t>
  </si>
  <si>
    <t>Haut Commissariat au Plan</t>
  </si>
  <si>
    <t>Conseil Economique, Social et Environnemental</t>
  </si>
  <si>
    <t>Conseil Supérieur du Pouvoir Judiciaire</t>
  </si>
  <si>
    <t xml:space="preserve">وزارة الشؤون الخارجية والتعاون الإفريقي والمغاربة المقيمين بالخارج </t>
  </si>
  <si>
    <t>وزارة التعليم العالي والبحث العلمي والابتكار</t>
  </si>
  <si>
    <t>وزارة الصحة والحماية الاجتماعية</t>
  </si>
  <si>
    <t>وزارة الاقتصاد والمالية</t>
  </si>
  <si>
    <t>وزارة السياحة والصناعة التقليدية والاقتصاد الاجتماعي والتضامني</t>
  </si>
  <si>
    <t>وزارة التجهيز والماء</t>
  </si>
  <si>
    <t>وزارة الفلاحة والصيد البحري والتنمية القروية والمياه والغابات</t>
  </si>
  <si>
    <t xml:space="preserve">الوزارة المنتدبة لدى رئيس الحكومة المكلفة بالاستثمار والتقائية وتقييم السياسات العمومية  </t>
  </si>
  <si>
    <t>وزارة الانتقال الطاقي والتنمية المستدامة</t>
  </si>
  <si>
    <t xml:space="preserve">وزارة الصناعة والتجارة </t>
  </si>
  <si>
    <t>وزارة الشباب والثقافة والتواصل</t>
  </si>
  <si>
    <t>وزارة إعداد التراب الوطني والتعمير والإسكان وسياسة المدينة</t>
  </si>
  <si>
    <t>الوزارة المنتدبة لدى رئيس الحكومة المكلفة بالعلاقات مع البرلمان</t>
  </si>
  <si>
    <t>الوزارة المنتدبة لدى رئيس الحكومة المكلفة بالانتقال الرقمي وإصلاح الإدارة</t>
  </si>
  <si>
    <t>وزارة التضامن والإدماج الاجتماعي والأسرة</t>
  </si>
  <si>
    <t xml:space="preserve">    Autres impôts indirects</t>
  </si>
  <si>
    <t>Ministère de la Justice</t>
  </si>
  <si>
    <t>Ministère de l'Intérieur</t>
  </si>
  <si>
    <t>Ministère de l'Enseignement Supérieur, de la Recherche Scientifique et de l'Innovation</t>
  </si>
  <si>
    <t>Ministère du Transport et de la Logistique</t>
  </si>
  <si>
    <t>Ministère Délégué auprès du Chef du Gouvernement Chargé de l'Investissement, de la Convergence et de l'Evaluation des Politiques Publiques</t>
  </si>
  <si>
    <t>Ministère de l'Industrie et du Commerce</t>
  </si>
  <si>
    <t>Ministère de la Jeunesse, de la Culture et de la Communication</t>
  </si>
  <si>
    <t>Ministère de l'Inclusion Economique, de la Petite Entreprise, de l'Emploi et des Compétences</t>
  </si>
  <si>
    <t>Ministère Délégué auprès du Chef du Gouvernement Chargé des Relations avec Le Parlement</t>
  </si>
  <si>
    <t>Haut Commissariat aux Anciens Résistants et Anciens Membres de l'Armée de Libération</t>
  </si>
  <si>
    <t>Ministère de l'Aménagement du Territoire National, de l'Urbanisme, de l'Habitat et de la Politique de la Ville</t>
  </si>
  <si>
    <t>Ministère de la Solidarité, de l'Insertion Sociale et de la Famille</t>
  </si>
  <si>
    <t>Délégation Générale à l'Administration Pénitentiaire et à la Réinsertion</t>
  </si>
  <si>
    <t>Conseil National des Droits de l’Homme</t>
  </si>
  <si>
    <t>Instance Nationale de la Probité, de la Prévention et de la Lutte Contre la Corruption</t>
  </si>
  <si>
    <t>Ministère de la Santé et de la Protection Sociale</t>
  </si>
  <si>
    <t>Ministère de l'Agriculture, de la Pêche Maritime, du Développement Rural et des Eaux et Forêts</t>
  </si>
  <si>
    <t>Ministère Délégué auprès du Chef du Gouvernement Chargé de la Transition Numérique et de la Réforme de l'Administration</t>
  </si>
  <si>
    <t>نفقات الاستثمار</t>
  </si>
  <si>
    <t xml:space="preserve">Budget général </t>
  </si>
  <si>
    <t xml:space="preserve">   Réalisations</t>
  </si>
  <si>
    <t>2019*</t>
  </si>
  <si>
    <r>
      <t xml:space="preserve"> م2021</t>
    </r>
    <r>
      <rPr>
        <b/>
        <vertAlign val="superscript"/>
        <sz val="10"/>
        <rFont val="Times New Roman"/>
        <family val="1"/>
      </rPr>
      <t>R</t>
    </r>
  </si>
  <si>
    <t xml:space="preserve"> 2022*</t>
  </si>
  <si>
    <r>
      <t xml:space="preserve">الإنجازات </t>
    </r>
    <r>
      <rPr>
        <b/>
        <vertAlign val="superscript"/>
        <sz val="14"/>
        <rFont val="Times New Roman"/>
        <family val="1"/>
      </rPr>
      <t xml:space="preserve"> </t>
    </r>
  </si>
  <si>
    <t>الضريبة الخصوصية السنوية على المركبات</t>
  </si>
  <si>
    <t xml:space="preserve"> 1- Loi de Finances  2023</t>
  </si>
  <si>
    <t xml:space="preserve">1 - قانون المالية 2023 </t>
  </si>
  <si>
    <t xml:space="preserve"> 21 - 1 Loi de Finances 2023</t>
  </si>
  <si>
    <r>
      <t xml:space="preserve">21 - 1 قانون المالية </t>
    </r>
    <r>
      <rPr>
        <b/>
        <sz val="15"/>
        <rFont val="Times New Roman"/>
        <family val="1"/>
      </rPr>
      <t>2023</t>
    </r>
    <r>
      <rPr>
        <b/>
        <sz val="16"/>
        <rFont val="Times New Roman"/>
        <family val="1"/>
      </rPr>
      <t xml:space="preserve"> </t>
    </r>
  </si>
  <si>
    <r>
      <t xml:space="preserve"> SEGMA</t>
    </r>
    <r>
      <rPr>
        <b/>
        <vertAlign val="superscript"/>
        <sz val="12"/>
        <rFont val="Times New Roman"/>
        <family val="1"/>
      </rPr>
      <t xml:space="preserve"> (1)</t>
    </r>
  </si>
  <si>
    <t>Année 2021</t>
  </si>
  <si>
    <t>سنة  2021</t>
  </si>
  <si>
    <t xml:space="preserve">البلاط الملكـي </t>
  </si>
  <si>
    <t>مجلس النواب</t>
  </si>
  <si>
    <t>مجلس المستشارين</t>
  </si>
  <si>
    <t xml:space="preserve">وزارة العدل </t>
  </si>
  <si>
    <t>وزارة الشؤون الخارجية والتعاون الإفريقي والمغاربة المقيمين بالخارج</t>
  </si>
  <si>
    <t xml:space="preserve">وزارة الداخلية </t>
  </si>
  <si>
    <t xml:space="preserve">وزارة التربية الوطنية والتكوين المهني والتعليم العالي  والبحث العلمي </t>
  </si>
  <si>
    <t xml:space="preserve">وزارة الصحة </t>
  </si>
  <si>
    <t>وزارة الاقتصاد والمالية و إصلاح الإدارة</t>
  </si>
  <si>
    <t>وزارة  السياحة والصناعة التقليدية والنقل الجوي والاقتصاد الاجتماعي</t>
  </si>
  <si>
    <t>الأمانة العامة للحكومـة</t>
  </si>
  <si>
    <t>وزارة  التجهيز والنقل واللوجيستيك والماء</t>
  </si>
  <si>
    <t>وزارة الفلاحة  والصيد البحري والتنمية القروية والمياه والغابات</t>
  </si>
  <si>
    <t xml:space="preserve">  وزارة الثقافة والشباب والرياضة</t>
  </si>
  <si>
    <t>وزارة الشغل والإدماج المهني</t>
  </si>
  <si>
    <t>إدارة الدفــاع الوطنــي</t>
  </si>
  <si>
    <t xml:space="preserve">المندوبية العامة لإدارة السجون وإعادة الإدماج </t>
  </si>
  <si>
    <t xml:space="preserve">المجلس الأعلى للسلطة القضائية </t>
  </si>
  <si>
    <t>المجلس الوطني لحقوق الانسان</t>
  </si>
  <si>
    <t>Cour Royale</t>
  </si>
  <si>
    <t>Ministère de L'Intérieur</t>
  </si>
  <si>
    <t>Ministère de L'Agriculture, de La Pêche Maritime, du Développement Rural et des Eaux et Forêts</t>
  </si>
  <si>
    <t>Ministère de La Culture, de La Jeunesse et des Sports</t>
  </si>
  <si>
    <t>Ministère du Travail et de l'Insertion Professionnelle</t>
  </si>
  <si>
    <t>Haut Commissariat aux Anciens Résistants et Anciens Membres de L'Armée de Libération</t>
  </si>
  <si>
    <t>Ministère de L'Aménagement du Territoire National, de L'Urbanisme, de L'Habitat et de La Politique de La Ville</t>
  </si>
  <si>
    <t>Ministère de La Solidarité, du Développement Social, de L’Égalité et de La Famille</t>
  </si>
  <si>
    <t>Délégation Générale à L'Administration Pénitentiaire et à La Réinsertion</t>
  </si>
  <si>
    <t>Conseil National des Droits de L’Homme</t>
  </si>
  <si>
    <t>Instance Nationale de La Probité, de La Prévention et de La Lutte Contre La Corruption</t>
  </si>
  <si>
    <t xml:space="preserve">وزارة  التضامن والتنمية الاجتماعية والمساواة والأسرة   </t>
  </si>
  <si>
    <t>Secrétariat Général du Gouvernement</t>
  </si>
  <si>
    <t xml:space="preserve">      الإنجازات </t>
  </si>
  <si>
    <t>Réalisations</t>
  </si>
  <si>
    <t>Ministère d’État Chargé des Droits de l'Homme et des Relations avec le Parlement</t>
  </si>
  <si>
    <t>Dépenses imprévues et dotations provisionnelles</t>
  </si>
  <si>
    <t xml:space="preserve">      الإنجازات</t>
  </si>
  <si>
    <t xml:space="preserve"> Année budgétaire 2023</t>
  </si>
  <si>
    <t xml:space="preserve"> السنـة المالية 2023</t>
  </si>
  <si>
    <t xml:space="preserve">Personnel </t>
  </si>
  <si>
    <t>Matériel et dépenses diverses</t>
  </si>
  <si>
    <t>Charges communes</t>
  </si>
  <si>
    <t xml:space="preserve">Dépenses relatives aux remboursements, dégrèvements </t>
  </si>
  <si>
    <t>et restitutions fiscaux</t>
  </si>
  <si>
    <t>Dépenses imprévues et Dotations Provisionnelles</t>
  </si>
  <si>
    <t xml:space="preserve">   حسابات النفقات من المخصصات</t>
  </si>
  <si>
    <t xml:space="preserve">       dont : Personnel </t>
  </si>
  <si>
    <t>عائدات أملاك الدولة</t>
  </si>
  <si>
    <t xml:space="preserve"> participations financières de l'Etat </t>
  </si>
  <si>
    <t xml:space="preserve"> Revenus du domaine de l'Etat</t>
  </si>
  <si>
    <t xml:space="preserve"> Produits de monopoles, d'exploitations et des </t>
  </si>
  <si>
    <t xml:space="preserve">  ضرائب غير مباشرة أخرى </t>
  </si>
  <si>
    <t xml:space="preserve">    Taxe spéciale annuelle sur les véhicules</t>
  </si>
  <si>
    <t>Ministère de La Santé</t>
  </si>
  <si>
    <t>Ministère des Affaires Étrangères, de La Coopération Africaine et des Marocains Résidant à L'Étranger</t>
  </si>
  <si>
    <t>Ministère de L'Éducation Nationale, de La Formation Professionnelle, de L'Enseignement Supérieur et de La Recherche Scientifique</t>
  </si>
  <si>
    <t>Ministère de L'Économie, des Finances et de La Réforme de L'Administration</t>
  </si>
  <si>
    <t>Ministère du Tourisme, de L'Artisanat, du Transport Aérien et de L'Économie Sociale</t>
  </si>
  <si>
    <t>Ministère de L'Équipement, du Transport, de La Logistique et de L'Eau</t>
  </si>
  <si>
    <t>Ministère de L'Énergie, des Mines et de L'Environnement</t>
  </si>
  <si>
    <t>Ministère de L'Industrie, du Commerce et de L'Économie Verte et Numérique</t>
  </si>
  <si>
    <t>Conseil Économique, Social et Environnemental</t>
  </si>
  <si>
    <t>Ministère des Affaires Étrangères, de la Coopération Africaine et des Marocains Résidant à L'Étranger</t>
  </si>
  <si>
    <t>Ministère de l'Éducation Nationale, du Préscolaire et des Sports</t>
  </si>
  <si>
    <t>Ministère de l'Économie et des Finances</t>
  </si>
  <si>
    <t>Ministère du Tourisme, de l'Artisanat et de l'Économie Sociale et Solidaire</t>
  </si>
  <si>
    <t>Ministère de l'Équipement et de l'Eau</t>
  </si>
  <si>
    <t>Ministère de la Transition Énergétique et du Développement Durable</t>
  </si>
  <si>
    <t>Recettes fiscales</t>
  </si>
  <si>
    <t>Recettes non fiscales</t>
  </si>
  <si>
    <t>Impôts directs</t>
  </si>
  <si>
    <t xml:space="preserve"> Impôts indirects</t>
  </si>
  <si>
    <t>Droits de douane</t>
  </si>
  <si>
    <t>Droit d'enregistrement et timbre</t>
  </si>
  <si>
    <t xml:space="preserve">Monopoles et exploitations </t>
  </si>
  <si>
    <t>Privatisation</t>
  </si>
  <si>
    <t>Autres recettes</t>
  </si>
  <si>
    <t xml:space="preserve">Intérieure       </t>
  </si>
  <si>
    <t>Extérieure</t>
  </si>
  <si>
    <t>Autres biens et services</t>
  </si>
  <si>
    <t>موارد جبائية</t>
  </si>
  <si>
    <t xml:space="preserve">الضرائب المباشرة </t>
  </si>
  <si>
    <t>احتكارات واستغلالات</t>
  </si>
  <si>
    <t xml:space="preserve">الخوصصة </t>
  </si>
  <si>
    <t>مداخيل أخرى</t>
  </si>
  <si>
    <t xml:space="preserve">السلع والخدمات </t>
  </si>
  <si>
    <t xml:space="preserve">الموظفون </t>
  </si>
  <si>
    <t xml:space="preserve">سلع وخدمات أخرى </t>
  </si>
  <si>
    <t>الدين العمومي</t>
  </si>
  <si>
    <t>الداخلي</t>
  </si>
  <si>
    <t>الخارجي</t>
  </si>
  <si>
    <t>الموازنة</t>
  </si>
  <si>
    <t xml:space="preserve"> Recettes des comptes spéciaux du trésor</t>
  </si>
  <si>
    <t>Biens et services</t>
  </si>
  <si>
    <t>Dette publique</t>
  </si>
  <si>
    <t>Compensation</t>
  </si>
  <si>
    <t xml:space="preserve">               Ministère de l'Economie et des Finances.</t>
  </si>
  <si>
    <t xml:space="preserve">               وزارة  الاقتصاد والمالية. </t>
  </si>
  <si>
    <t xml:space="preserve"> Source :    Ministère de l'Economie et des Finances.</t>
  </si>
  <si>
    <t xml:space="preserve"> المصدر :  وزارة  الاقتصاد والمالية.</t>
  </si>
  <si>
    <t xml:space="preserve">              Ministère de l'Economie et des Finances.</t>
  </si>
  <si>
    <t xml:space="preserve">               وزارة الاقتصاد والمالية .</t>
  </si>
  <si>
    <t xml:space="preserve"> وزارة الدولة المكلفة بحقوق الإنسان والعلاقات مع البرلمان</t>
  </si>
  <si>
    <t xml:space="preserve">وزارة التربية الوطنية والتكوين المهني والتعليم العالي والبحث العلمي </t>
  </si>
  <si>
    <t>وزارة الاقتصاد والمالية وإصلاح الإدارة</t>
  </si>
  <si>
    <t>وزارة  الصناعة والتجارة والاقتصاد الأخضر والرقمي</t>
  </si>
  <si>
    <t>وزارة الثقافة والشباب والرياضة</t>
  </si>
  <si>
    <t>المجلس الاقتصادي والاجتماعي والبيئي</t>
  </si>
  <si>
    <t>وزارة  الصناعة والتجارة و الاقتصاد الأخضر والرقمي</t>
  </si>
  <si>
    <t>وزارة التربية الوطنية والتعليم الأولي والرياضة</t>
  </si>
  <si>
    <t xml:space="preserve">وزارة النقل واللوجيستيك </t>
  </si>
  <si>
    <t>وزارة الإدماج الاقتصادي والمقاولة الصغرى والتشغيل والكفاءات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</si>
</sst>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-* #,##0.00\ _€_-;\-* #,##0.00\ _€_-;_-* &quot;-&quot;??\ _€_-;_-@_-"/>
    <numFmt numFmtId="165" formatCode="_(&quot;$&quot;* #,##0_);_(&quot;$&quot;* \(#,##0\);_(&quot;$&quot;* &quot;-&quot;_);_(@_)"/>
    <numFmt numFmtId="166" formatCode="_-* #,##0\ &quot;F&quot;_-;\-* #,##0\ &quot;F&quot;_-;_-* &quot;-&quot;\ &quot;F&quot;_-;_-@_-"/>
    <numFmt numFmtId="167" formatCode="_-* #,##0\ _F_-;\-* #,##0\ _F_-;_-* &quot;-&quot;\ _F_-;_-@_-"/>
    <numFmt numFmtId="168" formatCode="#,##0.00;[Red]#,##0.00&quot;-&quot;"/>
    <numFmt numFmtId="169" formatCode="General_)"/>
    <numFmt numFmtId="170" formatCode="0.0_)"/>
    <numFmt numFmtId="171" formatCode="#\ ###\ ###"/>
    <numFmt numFmtId="172" formatCode="###\ ###\ ###"/>
    <numFmt numFmtId="173" formatCode="0.0"/>
    <numFmt numFmtId="174" formatCode="0_)"/>
    <numFmt numFmtId="175" formatCode="#,##0.0"/>
    <numFmt numFmtId="176" formatCode="\-"/>
    <numFmt numFmtId="177" formatCode="[$€]\ #,##0.00;[Red][$€]\ #,##0.00&quot;-&quot;"/>
    <numFmt numFmtId="178" formatCode="_-&quot;ر.س.&quot;\ * #,##0_-;_-&quot;ر.س.&quot;\ * #,##0\-;_-&quot;ر.س.&quot;\ * &quot;-&quot;_-;_-@_-"/>
    <numFmt numFmtId="179" formatCode="_-&quot;ر.س.&quot;\ * #,##0.00_-;_-&quot;ر.س.&quot;\ * #,##0.00\-;_-&quot;ر.س.&quot;\ * &quot;-&quot;??_-;_-@_-"/>
    <numFmt numFmtId="180" formatCode="_-* #,##0_-;_-* #,##0\-;_-* &quot;-&quot;_-;_-@_-"/>
    <numFmt numFmtId="181" formatCode="_-* #,##0.00_-;_-* #,##0.00\-;_-* &quot;-&quot;??_-;_-@_-"/>
    <numFmt numFmtId="182" formatCode="\ ###\ ####\ ###"/>
    <numFmt numFmtId="183" formatCode="#,##0;[Red]#,##0&quot;-&quot;"/>
    <numFmt numFmtId="185" formatCode="\ε"/>
    <numFmt numFmtId="186" formatCode="#.#"/>
    <numFmt numFmtId="187" formatCode="_ * #,##0_ ;_ * \-#,##0_ ;_ * &quot;-&quot;_ ;_ @_ "/>
    <numFmt numFmtId="188" formatCode="#,##0_ ;[Red]\-#,##0\ "/>
  </numFmts>
  <fonts count="53">
    <font>
      <sz val="10"/>
      <name val="Courier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8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8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Arial"/>
      <family val="2"/>
    </font>
    <font>
      <b/>
      <sz val="11.5"/>
      <name val="Times New Roman"/>
      <family val="1"/>
    </font>
    <font>
      <b/>
      <vertAlign val="superscript"/>
      <sz val="10"/>
      <name val="Times New Roman"/>
      <family val="1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  <font>
      <sz val="10"/>
      <name val="Courier"/>
      <family val="3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Arial"/>
      <family val="2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9"/>
      <name val="Times New Roman"/>
      <family val="1"/>
    </font>
    <font>
      <b/>
      <sz val="15"/>
      <name val="Times New Roman"/>
      <family val="1"/>
    </font>
    <font>
      <sz val="16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6"/>
      <color rgb="FFFF0000"/>
      <name val="Times New Roman"/>
      <family val="1"/>
    </font>
    <font>
      <b/>
      <sz val="11"/>
      <color rgb="FFFF0000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4"/>
      <color theme="1"/>
      <name val="Times New Roman"/>
      <family val="1"/>
    </font>
    <font>
      <sz val="10"/>
      <color rgb="FF000000"/>
      <name val="Courier"/>
      <family val="3"/>
    </font>
    <font>
      <sz val="10"/>
      <name val="Courier"/>
      <family val="3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4"/>
      <name val="Times New Roman"/>
      <family val="1"/>
    </font>
    <font>
      <b/>
      <vertAlign val="superscript"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9">
    <xf numFmtId="169" fontId="0" fillId="0" borderId="0"/>
    <xf numFmtId="0" fontId="29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7" fontId="26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7" fillId="0" borderId="0"/>
    <xf numFmtId="0" fontId="27" fillId="0" borderId="0" applyNumberFormat="0">
      <alignment horizontal="right"/>
    </xf>
    <xf numFmtId="0" fontId="28" fillId="0" borderId="0"/>
    <xf numFmtId="0" fontId="17" fillId="0" borderId="0"/>
    <xf numFmtId="0" fontId="21" fillId="0" borderId="0"/>
    <xf numFmtId="165" fontId="26" fillId="0" borderId="0"/>
    <xf numFmtId="0" fontId="17" fillId="0" borderId="0"/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0" fontId="4" fillId="0" borderId="0"/>
    <xf numFmtId="169" fontId="26" fillId="0" borderId="0"/>
    <xf numFmtId="0" fontId="3" fillId="0" borderId="0"/>
    <xf numFmtId="174" fontId="26" fillId="0" borderId="0"/>
    <xf numFmtId="0" fontId="6" fillId="0" borderId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47" fillId="0" borderId="0"/>
    <xf numFmtId="0" fontId="1" fillId="0" borderId="0"/>
    <xf numFmtId="164" fontId="1" fillId="0" borderId="0" applyFont="0" applyFill="0" applyBorder="0" applyAlignment="0" applyProtection="0"/>
    <xf numFmtId="169" fontId="48" fillId="0" borderId="0"/>
    <xf numFmtId="0" fontId="6" fillId="0" borderId="0" applyNumberFormat="0" applyFill="0" applyBorder="0" applyAlignment="0" applyProtection="0"/>
    <xf numFmtId="168" fontId="5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9" fontId="26" fillId="0" borderId="0"/>
    <xf numFmtId="187" fontId="6" fillId="0" borderId="0" applyFont="0" applyFill="0" applyBorder="0" applyAlignment="0" applyProtection="0"/>
  </cellStyleXfs>
  <cellXfs count="319">
    <xf numFmtId="169" fontId="0" fillId="0" borderId="0" xfId="0"/>
    <xf numFmtId="3" fontId="9" fillId="0" borderId="0" xfId="0" applyNumberFormat="1" applyFont="1" applyAlignment="1">
      <alignment vertical="center"/>
    </xf>
    <xf numFmtId="169" fontId="8" fillId="0" borderId="0" xfId="0" applyFont="1" applyAlignment="1">
      <alignment vertical="center"/>
    </xf>
    <xf numFmtId="169" fontId="10" fillId="0" borderId="0" xfId="0" quotePrefix="1" applyFont="1" applyAlignment="1">
      <alignment horizontal="left" vertical="center"/>
    </xf>
    <xf numFmtId="169" fontId="9" fillId="0" borderId="0" xfId="0" applyFont="1" applyAlignment="1">
      <alignment horizontal="left" vertical="center"/>
    </xf>
    <xf numFmtId="169" fontId="9" fillId="0" borderId="0" xfId="0" quotePrefix="1" applyFont="1" applyAlignment="1">
      <alignment horizontal="left" vertical="center"/>
    </xf>
    <xf numFmtId="169" fontId="12" fillId="0" borderId="0" xfId="0" applyFont="1" applyAlignment="1">
      <alignment horizontal="left" vertical="center"/>
    </xf>
    <xf numFmtId="169" fontId="13" fillId="0" borderId="0" xfId="0" quotePrefix="1" applyFont="1" applyAlignment="1">
      <alignment horizontal="left" vertical="center"/>
    </xf>
    <xf numFmtId="169" fontId="10" fillId="0" borderId="0" xfId="0" applyFont="1" applyAlignment="1">
      <alignment vertical="center"/>
    </xf>
    <xf numFmtId="169" fontId="8" fillId="0" borderId="0" xfId="0" applyFont="1" applyAlignment="1">
      <alignment horizontal="left" vertical="center"/>
    </xf>
    <xf numFmtId="169" fontId="11" fillId="0" borderId="0" xfId="0" applyFont="1" applyAlignment="1">
      <alignment vertical="center"/>
    </xf>
    <xf numFmtId="169" fontId="14" fillId="0" borderId="0" xfId="0" applyFont="1" applyAlignment="1">
      <alignment horizontal="left" vertical="center"/>
    </xf>
    <xf numFmtId="171" fontId="8" fillId="0" borderId="0" xfId="0" applyNumberFormat="1" applyFont="1" applyAlignment="1">
      <alignment vertical="center"/>
    </xf>
    <xf numFmtId="171" fontId="8" fillId="0" borderId="0" xfId="0" applyNumberFormat="1" applyFont="1" applyAlignment="1">
      <alignment horizontal="right" vertical="center"/>
    </xf>
    <xf numFmtId="169" fontId="9" fillId="0" borderId="0" xfId="0" applyFont="1" applyAlignment="1">
      <alignment vertical="center"/>
    </xf>
    <xf numFmtId="169" fontId="15" fillId="0" borderId="0" xfId="0" applyFont="1" applyAlignment="1">
      <alignment vertical="center"/>
    </xf>
    <xf numFmtId="169" fontId="8" fillId="2" borderId="0" xfId="0" applyFont="1" applyFill="1" applyAlignment="1">
      <alignment vertical="center"/>
    </xf>
    <xf numFmtId="169" fontId="13" fillId="0" borderId="0" xfId="0" quotePrefix="1" applyFont="1" applyAlignment="1">
      <alignment horizontal="right" vertical="center" readingOrder="2"/>
    </xf>
    <xf numFmtId="169" fontId="8" fillId="0" borderId="0" xfId="0" applyFont="1" applyAlignment="1">
      <alignment horizontal="right" vertical="center"/>
    </xf>
    <xf numFmtId="169" fontId="10" fillId="0" borderId="0" xfId="0" applyFont="1" applyAlignment="1">
      <alignment horizontal="right" vertical="center"/>
    </xf>
    <xf numFmtId="169" fontId="8" fillId="0" borderId="0" xfId="0" quotePrefix="1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171" fontId="9" fillId="0" borderId="0" xfId="0" applyNumberFormat="1" applyFont="1" applyAlignment="1">
      <alignment vertical="center"/>
    </xf>
    <xf numFmtId="169" fontId="11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169" fontId="11" fillId="0" borderId="0" xfId="0" quotePrefix="1" applyFont="1" applyAlignment="1">
      <alignment horizontal="right" vertical="center"/>
    </xf>
    <xf numFmtId="1" fontId="9" fillId="0" borderId="0" xfId="0" applyNumberFormat="1" applyFont="1" applyAlignment="1">
      <alignment vertical="center"/>
    </xf>
    <xf numFmtId="171" fontId="9" fillId="0" borderId="0" xfId="0" applyNumberFormat="1" applyFont="1" applyAlignment="1">
      <alignment horizontal="right" vertical="center"/>
    </xf>
    <xf numFmtId="169" fontId="10" fillId="0" borderId="0" xfId="0" quotePrefix="1" applyFont="1" applyAlignment="1">
      <alignment horizontal="right" vertical="center"/>
    </xf>
    <xf numFmtId="169" fontId="9" fillId="0" borderId="0" xfId="0" quotePrefix="1" applyFont="1" applyAlignment="1">
      <alignment horizontal="right" vertical="center"/>
    </xf>
    <xf numFmtId="169" fontId="9" fillId="0" borderId="0" xfId="0" applyFont="1" applyAlignment="1">
      <alignment horizontal="right" vertical="center"/>
    </xf>
    <xf numFmtId="169" fontId="14" fillId="0" borderId="0" xfId="0" quotePrefix="1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169" fontId="15" fillId="0" borderId="0" xfId="0" applyFont="1" applyAlignment="1">
      <alignment vertical="center" readingOrder="2"/>
    </xf>
    <xf numFmtId="169" fontId="9" fillId="0" borderId="0" xfId="0" applyFont="1" applyAlignment="1">
      <alignment vertical="center" readingOrder="2"/>
    </xf>
    <xf numFmtId="169" fontId="16" fillId="0" borderId="0" xfId="0" quotePrefix="1" applyFont="1" applyAlignment="1">
      <alignment horizontal="left" vertical="center"/>
    </xf>
    <xf numFmtId="171" fontId="9" fillId="0" borderId="0" xfId="0" applyNumberFormat="1" applyFont="1" applyAlignment="1">
      <alignment horizontal="left" vertical="center"/>
    </xf>
    <xf numFmtId="169" fontId="10" fillId="0" borderId="0" xfId="0" applyFont="1" applyAlignment="1">
      <alignment horizontal="right" vertical="center" readingOrder="2"/>
    </xf>
    <xf numFmtId="169" fontId="9" fillId="0" borderId="0" xfId="0" quotePrefix="1" applyFont="1" applyAlignment="1">
      <alignment horizontal="right" vertical="center" readingOrder="2"/>
    </xf>
    <xf numFmtId="169" fontId="9" fillId="0" borderId="0" xfId="0" applyFont="1" applyAlignment="1">
      <alignment horizontal="right" vertical="center" readingOrder="2"/>
    </xf>
    <xf numFmtId="169" fontId="11" fillId="0" borderId="0" xfId="0" applyFont="1" applyAlignment="1">
      <alignment horizontal="right" vertical="center" readingOrder="2"/>
    </xf>
    <xf numFmtId="172" fontId="9" fillId="0" borderId="0" xfId="0" applyNumberFormat="1" applyFont="1" applyAlignment="1">
      <alignment vertical="center"/>
    </xf>
    <xf numFmtId="169" fontId="10" fillId="0" borderId="0" xfId="0" quotePrefix="1" applyFont="1" applyAlignment="1">
      <alignment horizontal="right" vertical="center" readingOrder="2"/>
    </xf>
    <xf numFmtId="169" fontId="11" fillId="0" borderId="0" xfId="0" quotePrefix="1" applyFont="1" applyAlignment="1">
      <alignment horizontal="right" vertical="center" readingOrder="2"/>
    </xf>
    <xf numFmtId="173" fontId="9" fillId="0" borderId="0" xfId="0" applyNumberFormat="1" applyFont="1" applyAlignment="1">
      <alignment vertical="center"/>
    </xf>
    <xf numFmtId="169" fontId="12" fillId="0" borderId="0" xfId="0" applyFont="1" applyAlignment="1">
      <alignment vertical="center"/>
    </xf>
    <xf numFmtId="169" fontId="10" fillId="0" borderId="0" xfId="0" applyFont="1" applyAlignment="1">
      <alignment horizontal="left" vertical="center"/>
    </xf>
    <xf numFmtId="169" fontId="16" fillId="0" borderId="0" xfId="0" applyFont="1" applyAlignment="1">
      <alignment horizontal="right" vertical="center" readingOrder="2"/>
    </xf>
    <xf numFmtId="171" fontId="16" fillId="0" borderId="0" xfId="0" applyNumberFormat="1" applyFont="1" applyAlignment="1">
      <alignment horizontal="center" vertical="center"/>
    </xf>
    <xf numFmtId="171" fontId="12" fillId="0" borderId="0" xfId="0" applyNumberFormat="1" applyFont="1" applyAlignment="1">
      <alignment vertical="center"/>
    </xf>
    <xf numFmtId="169" fontId="16" fillId="0" borderId="0" xfId="0" applyFont="1" applyAlignment="1">
      <alignment horizontal="right" vertical="center"/>
    </xf>
    <xf numFmtId="169" fontId="22" fillId="0" borderId="0" xfId="0" applyFont="1" applyAlignment="1">
      <alignment horizontal="center" vertical="center"/>
    </xf>
    <xf numFmtId="169" fontId="11" fillId="0" borderId="0" xfId="0" applyFont="1" applyAlignment="1">
      <alignment vertical="center" readingOrder="2"/>
    </xf>
    <xf numFmtId="169" fontId="14" fillId="0" borderId="0" xfId="0" applyFont="1" applyAlignment="1">
      <alignment vertical="center"/>
    </xf>
    <xf numFmtId="169" fontId="15" fillId="0" borderId="0" xfId="0" applyFont="1" applyAlignment="1">
      <alignment horizontal="right" vertical="center"/>
    </xf>
    <xf numFmtId="169" fontId="10" fillId="0" borderId="0" xfId="0" applyFont="1" applyAlignment="1">
      <alignment vertical="center" readingOrder="2"/>
    </xf>
    <xf numFmtId="169" fontId="13" fillId="0" borderId="0" xfId="0" applyFont="1" applyAlignment="1">
      <alignment horizontal="left" vertical="center"/>
    </xf>
    <xf numFmtId="169" fontId="13" fillId="0" borderId="0" xfId="0" quotePrefix="1" applyFont="1" applyAlignment="1">
      <alignment vertical="center"/>
    </xf>
    <xf numFmtId="169" fontId="12" fillId="0" borderId="0" xfId="0" applyFont="1" applyAlignment="1">
      <alignment horizontal="right" vertical="center" readingOrder="2"/>
    </xf>
    <xf numFmtId="3" fontId="9" fillId="0" borderId="0" xfId="1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center"/>
    </xf>
    <xf numFmtId="169" fontId="25" fillId="0" borderId="0" xfId="0" applyFont="1" applyAlignment="1">
      <alignment vertical="center"/>
    </xf>
    <xf numFmtId="3" fontId="36" fillId="0" borderId="0" xfId="0" applyNumberFormat="1" applyFont="1" applyAlignment="1">
      <alignment horizontal="right" vertical="center"/>
    </xf>
    <xf numFmtId="169" fontId="11" fillId="0" borderId="0" xfId="0" quotePrefix="1" applyFont="1" applyAlignment="1">
      <alignment horizontal="left" vertical="center"/>
    </xf>
    <xf numFmtId="169" fontId="24" fillId="0" borderId="0" xfId="0" applyFont="1" applyAlignment="1">
      <alignment horizontal="left" vertical="center"/>
    </xf>
    <xf numFmtId="3" fontId="9" fillId="0" borderId="0" xfId="0" applyNumberFormat="1" applyFont="1"/>
    <xf numFmtId="3" fontId="8" fillId="0" borderId="0" xfId="9" applyNumberFormat="1" applyFont="1" applyAlignment="1">
      <alignment vertical="center"/>
    </xf>
    <xf numFmtId="174" fontId="8" fillId="0" borderId="0" xfId="0" quotePrefix="1" applyNumberFormat="1" applyFont="1" applyAlignment="1">
      <alignment horizontal="right" vertical="center"/>
    </xf>
    <xf numFmtId="174" fontId="9" fillId="0" borderId="0" xfId="0" applyNumberFormat="1" applyFont="1" applyAlignment="1">
      <alignment vertical="center"/>
    </xf>
    <xf numFmtId="174" fontId="9" fillId="0" borderId="0" xfId="0" applyNumberFormat="1" applyFont="1" applyAlignment="1">
      <alignment horizontal="left" vertical="center"/>
    </xf>
    <xf numFmtId="169" fontId="18" fillId="0" borderId="0" xfId="11" applyNumberFormat="1" applyFont="1" applyAlignment="1">
      <alignment vertical="center"/>
    </xf>
    <xf numFmtId="171" fontId="9" fillId="0" borderId="0" xfId="0" quotePrefix="1" applyNumberFormat="1" applyFont="1" applyAlignment="1">
      <alignment vertical="center"/>
    </xf>
    <xf numFmtId="172" fontId="9" fillId="0" borderId="0" xfId="0" quotePrefix="1" applyNumberFormat="1" applyFont="1" applyAlignment="1">
      <alignment horizontal="right" vertical="center"/>
    </xf>
    <xf numFmtId="172" fontId="9" fillId="0" borderId="0" xfId="0" applyNumberFormat="1" applyFont="1" applyAlignment="1">
      <alignment horizontal="right" vertical="center"/>
    </xf>
    <xf numFmtId="169" fontId="19" fillId="0" borderId="0" xfId="0" applyFont="1" applyAlignment="1">
      <alignment horizontal="center" vertical="center"/>
    </xf>
    <xf numFmtId="169" fontId="18" fillId="0" borderId="0" xfId="0" quotePrefix="1" applyFont="1" applyAlignment="1">
      <alignment horizontal="left" vertical="center"/>
    </xf>
    <xf numFmtId="3" fontId="9" fillId="0" borderId="0" xfId="0" applyNumberFormat="1" applyFont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172" fontId="10" fillId="0" borderId="0" xfId="0" applyNumberFormat="1" applyFont="1" applyAlignment="1">
      <alignment horizontal="right" vertical="center"/>
    </xf>
    <xf numFmtId="171" fontId="33" fillId="0" borderId="0" xfId="0" applyNumberFormat="1" applyFont="1" applyAlignment="1">
      <alignment horizontal="right" vertical="center"/>
    </xf>
    <xf numFmtId="169" fontId="33" fillId="0" borderId="0" xfId="0" applyFont="1" applyAlignment="1">
      <alignment horizontal="right" vertical="center"/>
    </xf>
    <xf numFmtId="0" fontId="9" fillId="0" borderId="0" xfId="0" applyNumberFormat="1" applyFont="1" applyAlignment="1">
      <alignment horizontal="left"/>
    </xf>
    <xf numFmtId="0" fontId="9" fillId="0" borderId="0" xfId="0" applyNumberFormat="1" applyFont="1"/>
    <xf numFmtId="3" fontId="37" fillId="0" borderId="0" xfId="0" applyNumberFormat="1" applyFont="1" applyAlignment="1">
      <alignment vertical="center"/>
    </xf>
    <xf numFmtId="169" fontId="38" fillId="0" borderId="0" xfId="0" applyFont="1" applyAlignment="1">
      <alignment vertical="center"/>
    </xf>
    <xf numFmtId="3" fontId="8" fillId="3" borderId="0" xfId="5" applyNumberFormat="1" applyFont="1" applyFill="1" applyAlignment="1">
      <alignment horizontal="right" vertical="center"/>
    </xf>
    <xf numFmtId="3" fontId="0" fillId="0" borderId="0" xfId="0" applyNumberFormat="1"/>
    <xf numFmtId="169" fontId="9" fillId="3" borderId="0" xfId="0" applyFont="1" applyFill="1" applyAlignment="1">
      <alignment horizontal="right" vertical="center"/>
    </xf>
    <xf numFmtId="171" fontId="35" fillId="0" borderId="0" xfId="0" applyNumberFormat="1" applyFont="1" applyAlignment="1">
      <alignment horizontal="right" vertical="center"/>
    </xf>
    <xf numFmtId="171" fontId="8" fillId="0" borderId="0" xfId="17" applyNumberFormat="1" applyFont="1" applyAlignment="1">
      <alignment horizontal="right" vertical="center"/>
    </xf>
    <xf numFmtId="3" fontId="8" fillId="0" borderId="0" xfId="17" applyNumberFormat="1" applyFont="1" applyAlignment="1">
      <alignment horizontal="right" vertical="center"/>
    </xf>
    <xf numFmtId="169" fontId="9" fillId="0" borderId="0" xfId="17" applyNumberFormat="1" applyFont="1" applyAlignment="1">
      <alignment horizontal="right" vertical="center"/>
    </xf>
    <xf numFmtId="169" fontId="15" fillId="0" borderId="0" xfId="17" applyNumberFormat="1" applyFont="1" applyAlignment="1">
      <alignment vertical="center" readingOrder="2"/>
    </xf>
    <xf numFmtId="169" fontId="8" fillId="0" borderId="0" xfId="17" applyNumberFormat="1" applyFont="1" applyAlignment="1">
      <alignment vertical="center"/>
    </xf>
    <xf numFmtId="169" fontId="9" fillId="0" borderId="0" xfId="17" applyNumberFormat="1" applyFont="1" applyAlignment="1">
      <alignment vertical="center"/>
    </xf>
    <xf numFmtId="171" fontId="9" fillId="0" borderId="0" xfId="17" applyNumberFormat="1" applyFont="1" applyAlignment="1">
      <alignment horizontal="right" vertical="center"/>
    </xf>
    <xf numFmtId="3" fontId="9" fillId="0" borderId="0" xfId="17" applyNumberFormat="1" applyFont="1" applyAlignment="1">
      <alignment horizontal="right" vertical="center"/>
    </xf>
    <xf numFmtId="169" fontId="9" fillId="0" borderId="0" xfId="17" applyNumberFormat="1" applyFont="1" applyAlignment="1">
      <alignment vertical="center" readingOrder="2"/>
    </xf>
    <xf numFmtId="169" fontId="13" fillId="0" borderId="0" xfId="17" quotePrefix="1" applyNumberFormat="1" applyFont="1" applyAlignment="1">
      <alignment horizontal="left" vertical="center"/>
    </xf>
    <xf numFmtId="169" fontId="13" fillId="0" borderId="0" xfId="17" applyNumberFormat="1" applyFont="1" applyAlignment="1">
      <alignment vertical="center"/>
    </xf>
    <xf numFmtId="169" fontId="12" fillId="0" borderId="0" xfId="17" applyNumberFormat="1" applyFont="1" applyAlignment="1">
      <alignment horizontal="right" vertical="center" readingOrder="2"/>
    </xf>
    <xf numFmtId="169" fontId="8" fillId="0" borderId="0" xfId="17" applyNumberFormat="1" applyFont="1" applyAlignment="1">
      <alignment horizontal="right" vertical="center" readingOrder="2"/>
    </xf>
    <xf numFmtId="3" fontId="8" fillId="0" borderId="0" xfId="17" quotePrefix="1" applyNumberFormat="1" applyFont="1" applyAlignment="1">
      <alignment vertical="center"/>
    </xf>
    <xf numFmtId="171" fontId="9" fillId="0" borderId="0" xfId="17" quotePrefix="1" applyNumberFormat="1" applyFont="1" applyAlignment="1">
      <alignment horizontal="left" vertical="center"/>
    </xf>
    <xf numFmtId="1" fontId="8" fillId="0" borderId="0" xfId="17" applyNumberFormat="1" applyFont="1" applyAlignment="1">
      <alignment horizontal="right" vertical="center" readingOrder="1"/>
    </xf>
    <xf numFmtId="169" fontId="10" fillId="0" borderId="0" xfId="17" applyNumberFormat="1" applyFont="1" applyAlignment="1">
      <alignment vertical="center"/>
    </xf>
    <xf numFmtId="170" fontId="10" fillId="0" borderId="0" xfId="17" applyNumberFormat="1" applyFont="1" applyAlignment="1">
      <alignment vertical="center" readingOrder="2"/>
    </xf>
    <xf numFmtId="169" fontId="8" fillId="0" borderId="0" xfId="17" quotePrefix="1" applyNumberFormat="1" applyFont="1" applyAlignment="1">
      <alignment horizontal="left" vertical="center"/>
    </xf>
    <xf numFmtId="169" fontId="10" fillId="0" borderId="0" xfId="17" quotePrefix="1" applyNumberFormat="1" applyFont="1" applyAlignment="1">
      <alignment horizontal="right" vertical="center" readingOrder="2"/>
    </xf>
    <xf numFmtId="169" fontId="9" fillId="0" borderId="0" xfId="17" applyNumberFormat="1" applyFont="1" applyAlignment="1">
      <alignment horizontal="left" vertical="center"/>
    </xf>
    <xf numFmtId="169" fontId="11" fillId="0" borderId="0" xfId="17" quotePrefix="1" applyNumberFormat="1" applyFont="1" applyAlignment="1">
      <alignment horizontal="right" vertical="center" readingOrder="2"/>
    </xf>
    <xf numFmtId="169" fontId="11" fillId="0" borderId="0" xfId="17" applyNumberFormat="1" applyFont="1" applyAlignment="1">
      <alignment vertical="center"/>
    </xf>
    <xf numFmtId="169" fontId="9" fillId="0" borderId="0" xfId="17" quotePrefix="1" applyNumberFormat="1" applyFont="1" applyAlignment="1">
      <alignment horizontal="left" vertical="center"/>
    </xf>
    <xf numFmtId="169" fontId="11" fillId="0" borderId="0" xfId="17" applyNumberFormat="1" applyFont="1" applyAlignment="1">
      <alignment horizontal="right" vertical="center" readingOrder="2"/>
    </xf>
    <xf numFmtId="169" fontId="11" fillId="0" borderId="0" xfId="17" applyNumberFormat="1" applyFont="1" applyAlignment="1">
      <alignment vertical="center" readingOrder="2"/>
    </xf>
    <xf numFmtId="169" fontId="10" fillId="0" borderId="0" xfId="17" applyNumberFormat="1" applyFont="1" applyAlignment="1">
      <alignment horizontal="right" vertical="center" readingOrder="2"/>
    </xf>
    <xf numFmtId="3" fontId="8" fillId="0" borderId="0" xfId="17" applyNumberFormat="1" applyFont="1" applyAlignment="1">
      <alignment horizontal="right" vertical="center" wrapText="1"/>
    </xf>
    <xf numFmtId="169" fontId="8" fillId="0" borderId="0" xfId="17" applyNumberFormat="1" applyFont="1" applyAlignment="1">
      <alignment horizontal="left" vertical="center"/>
    </xf>
    <xf numFmtId="169" fontId="14" fillId="0" borderId="0" xfId="17" applyNumberFormat="1" applyFont="1" applyAlignment="1">
      <alignment horizontal="right" vertical="center" readingOrder="2"/>
    </xf>
    <xf numFmtId="169" fontId="14" fillId="0" borderId="0" xfId="17" applyNumberFormat="1" applyFont="1" applyAlignment="1">
      <alignment vertical="center"/>
    </xf>
    <xf numFmtId="169" fontId="9" fillId="0" borderId="0" xfId="17" quotePrefix="1" applyNumberFormat="1" applyFont="1" applyAlignment="1">
      <alignment horizontal="right" vertical="center" readingOrder="2"/>
    </xf>
    <xf numFmtId="3" fontId="22" fillId="0" borderId="0" xfId="17" applyNumberFormat="1" applyFont="1" applyAlignment="1">
      <alignment horizontal="center" vertical="center"/>
    </xf>
    <xf numFmtId="170" fontId="9" fillId="0" borderId="0" xfId="17" applyNumberFormat="1" applyFont="1" applyAlignment="1">
      <alignment vertical="center"/>
    </xf>
    <xf numFmtId="3" fontId="9" fillId="3" borderId="0" xfId="0" applyNumberFormat="1" applyFont="1" applyFill="1" applyAlignment="1">
      <alignment horizontal="right" vertical="center"/>
    </xf>
    <xf numFmtId="3" fontId="8" fillId="3" borderId="0" xfId="0" applyNumberFormat="1" applyFont="1" applyFill="1" applyAlignment="1">
      <alignment horizontal="right" vertical="center"/>
    </xf>
    <xf numFmtId="168" fontId="8" fillId="0" borderId="0" xfId="5" applyFont="1" applyAlignment="1">
      <alignment vertical="center"/>
    </xf>
    <xf numFmtId="169" fontId="39" fillId="0" borderId="0" xfId="0" quotePrefix="1" applyFont="1" applyAlignment="1">
      <alignment horizontal="left" vertical="center"/>
    </xf>
    <xf numFmtId="3" fontId="9" fillId="3" borderId="0" xfId="0" applyNumberFormat="1" applyFont="1" applyFill="1" applyAlignment="1">
      <alignment vertical="center"/>
    </xf>
    <xf numFmtId="169" fontId="9" fillId="3" borderId="0" xfId="0" applyFont="1" applyFill="1" applyAlignment="1">
      <alignment vertical="center"/>
    </xf>
    <xf numFmtId="176" fontId="8" fillId="3" borderId="0" xfId="0" applyNumberFormat="1" applyFont="1" applyFill="1" applyAlignment="1">
      <alignment horizontal="right" vertical="center"/>
    </xf>
    <xf numFmtId="3" fontId="8" fillId="3" borderId="0" xfId="0" applyNumberFormat="1" applyFont="1" applyFill="1" applyAlignment="1">
      <alignment horizontal="right" vertical="center" wrapText="1"/>
    </xf>
    <xf numFmtId="3" fontId="9" fillId="3" borderId="0" xfId="0" applyNumberFormat="1" applyFont="1" applyFill="1" applyAlignment="1">
      <alignment horizontal="right" vertical="center" wrapText="1"/>
    </xf>
    <xf numFmtId="171" fontId="9" fillId="3" borderId="0" xfId="0" applyNumberFormat="1" applyFont="1" applyFill="1" applyAlignment="1">
      <alignment horizontal="right" vertical="center"/>
    </xf>
    <xf numFmtId="168" fontId="9" fillId="0" borderId="0" xfId="5" applyFont="1" applyAlignment="1">
      <alignment vertical="center"/>
    </xf>
    <xf numFmtId="3" fontId="9" fillId="3" borderId="0" xfId="17" applyNumberFormat="1" applyFont="1" applyFill="1" applyAlignment="1">
      <alignment horizontal="right" vertical="center"/>
    </xf>
    <xf numFmtId="3" fontId="8" fillId="3" borderId="0" xfId="17" applyNumberFormat="1" applyFont="1" applyFill="1" applyAlignment="1">
      <alignment horizontal="right" vertical="center"/>
    </xf>
    <xf numFmtId="169" fontId="8" fillId="3" borderId="0" xfId="0" applyFont="1" applyFill="1" applyAlignment="1">
      <alignment vertical="center"/>
    </xf>
    <xf numFmtId="3" fontId="9" fillId="3" borderId="0" xfId="0" applyNumberFormat="1" applyFont="1" applyFill="1" applyAlignment="1">
      <alignment horizontal="right"/>
    </xf>
    <xf numFmtId="169" fontId="9" fillId="0" borderId="0" xfId="0" quotePrefix="1" applyFont="1" applyAlignment="1">
      <alignment horizontal="left" vertical="center" wrapText="1"/>
    </xf>
    <xf numFmtId="169" fontId="9" fillId="0" borderId="0" xfId="0" applyFont="1" applyAlignment="1">
      <alignment horizontal="left" vertical="center" wrapText="1"/>
    </xf>
    <xf numFmtId="169" fontId="9" fillId="3" borderId="0" xfId="0" quotePrefix="1" applyFont="1" applyFill="1" applyAlignment="1">
      <alignment horizontal="right" vertical="center" readingOrder="2"/>
    </xf>
    <xf numFmtId="169" fontId="9" fillId="3" borderId="0" xfId="0" applyFont="1" applyFill="1" applyAlignment="1">
      <alignment horizontal="left" vertical="center"/>
    </xf>
    <xf numFmtId="169" fontId="11" fillId="0" borderId="0" xfId="0" applyFont="1" applyAlignment="1">
      <alignment vertical="center" wrapText="1"/>
    </xf>
    <xf numFmtId="171" fontId="9" fillId="3" borderId="0" xfId="0" applyNumberFormat="1" applyFont="1" applyFill="1" applyAlignment="1">
      <alignment vertical="center"/>
    </xf>
    <xf numFmtId="171" fontId="35" fillId="3" borderId="0" xfId="0" quotePrefix="1" applyNumberFormat="1" applyFont="1" applyFill="1" applyAlignment="1">
      <alignment horizontal="right" vertical="center"/>
    </xf>
    <xf numFmtId="171" fontId="8" fillId="3" borderId="0" xfId="0" applyNumberFormat="1" applyFont="1" applyFill="1" applyAlignment="1">
      <alignment horizontal="right" vertical="center"/>
    </xf>
    <xf numFmtId="169" fontId="15" fillId="3" borderId="0" xfId="0" applyFont="1" applyFill="1" applyAlignment="1">
      <alignment vertical="center" readingOrder="2"/>
    </xf>
    <xf numFmtId="169" fontId="9" fillId="3" borderId="0" xfId="0" applyFont="1" applyFill="1" applyAlignment="1">
      <alignment vertical="center" readingOrder="2"/>
    </xf>
    <xf numFmtId="169" fontId="12" fillId="3" borderId="0" xfId="0" applyFont="1" applyFill="1" applyAlignment="1">
      <alignment horizontal="right" vertical="center" readingOrder="2"/>
    </xf>
    <xf numFmtId="169" fontId="16" fillId="3" borderId="0" xfId="0" quotePrefix="1" applyFont="1" applyFill="1" applyAlignment="1">
      <alignment horizontal="right" vertical="center" readingOrder="2"/>
    </xf>
    <xf numFmtId="169" fontId="8" fillId="3" borderId="0" xfId="0" quotePrefix="1" applyFont="1" applyFill="1" applyAlignment="1">
      <alignment horizontal="left" vertical="center"/>
    </xf>
    <xf numFmtId="169" fontId="22" fillId="3" borderId="0" xfId="0" applyFont="1" applyFill="1" applyAlignment="1">
      <alignment horizontal="center" vertical="center"/>
    </xf>
    <xf numFmtId="182" fontId="8" fillId="3" borderId="0" xfId="0" applyNumberFormat="1" applyFont="1" applyFill="1" applyAlignment="1">
      <alignment horizontal="right" vertical="center"/>
    </xf>
    <xf numFmtId="3" fontId="9" fillId="3" borderId="0" xfId="0" applyNumberFormat="1" applyFont="1" applyFill="1"/>
    <xf numFmtId="183" fontId="9" fillId="0" borderId="0" xfId="5" applyNumberFormat="1" applyFont="1" applyAlignment="1">
      <alignment horizontal="right"/>
    </xf>
    <xf numFmtId="3" fontId="8" fillId="3" borderId="0" xfId="17" quotePrefix="1" applyNumberFormat="1" applyFont="1" applyFill="1" applyAlignment="1">
      <alignment horizontal="right" vertical="center"/>
    </xf>
    <xf numFmtId="169" fontId="12" fillId="0" borderId="0" xfId="18" applyFont="1" applyAlignment="1">
      <alignment horizontal="left" vertical="center"/>
    </xf>
    <xf numFmtId="172" fontId="9" fillId="0" borderId="0" xfId="18" applyNumberFormat="1" applyFont="1" applyAlignment="1">
      <alignment vertical="center"/>
    </xf>
    <xf numFmtId="172" fontId="9" fillId="0" borderId="0" xfId="18" applyNumberFormat="1" applyFont="1" applyAlignment="1">
      <alignment horizontal="left" vertical="center"/>
    </xf>
    <xf numFmtId="169" fontId="15" fillId="0" borderId="0" xfId="18" applyFont="1" applyAlignment="1">
      <alignment vertical="center" readingOrder="2"/>
    </xf>
    <xf numFmtId="169" fontId="8" fillId="2" borderId="0" xfId="18" applyFont="1" applyFill="1" applyAlignment="1">
      <alignment vertical="center"/>
    </xf>
    <xf numFmtId="169" fontId="11" fillId="0" borderId="0" xfId="18" applyFont="1" applyAlignment="1">
      <alignment vertical="center"/>
    </xf>
    <xf numFmtId="171" fontId="9" fillId="0" borderId="0" xfId="18" applyNumberFormat="1" applyFont="1" applyAlignment="1">
      <alignment horizontal="right" vertical="center"/>
    </xf>
    <xf numFmtId="169" fontId="18" fillId="0" borderId="0" xfId="18" applyFont="1" applyAlignment="1">
      <alignment vertical="center" readingOrder="2"/>
    </xf>
    <xf numFmtId="169" fontId="9" fillId="0" borderId="0" xfId="18" applyFont="1"/>
    <xf numFmtId="169" fontId="18" fillId="0" borderId="0" xfId="18" applyFont="1" applyAlignment="1">
      <alignment vertical="center"/>
    </xf>
    <xf numFmtId="169" fontId="9" fillId="0" borderId="0" xfId="18" applyFont="1" applyAlignment="1">
      <alignment vertical="center"/>
    </xf>
    <xf numFmtId="169" fontId="10" fillId="0" borderId="0" xfId="18" applyFont="1" applyAlignment="1">
      <alignment horizontal="right" vertical="center" readingOrder="2"/>
    </xf>
    <xf numFmtId="171" fontId="9" fillId="0" borderId="0" xfId="18" quotePrefix="1" applyNumberFormat="1" applyFont="1" applyAlignment="1">
      <alignment horizontal="left" vertical="center"/>
    </xf>
    <xf numFmtId="171" fontId="10" fillId="0" borderId="0" xfId="18" applyNumberFormat="1" applyFont="1" applyAlignment="1">
      <alignment horizontal="right" vertical="center"/>
    </xf>
    <xf numFmtId="169" fontId="9" fillId="0" borderId="0" xfId="18" applyFont="1" applyAlignment="1">
      <alignment horizontal="right" vertical="center"/>
    </xf>
    <xf numFmtId="169" fontId="10" fillId="0" borderId="0" xfId="18" applyFont="1" applyAlignment="1">
      <alignment vertical="center"/>
    </xf>
    <xf numFmtId="169" fontId="8" fillId="0" borderId="0" xfId="18" applyFont="1" applyAlignment="1">
      <alignment horizontal="left" vertical="center"/>
    </xf>
    <xf numFmtId="172" fontId="8" fillId="0" borderId="0" xfId="18" quotePrefix="1" applyNumberFormat="1" applyFont="1" applyAlignment="1">
      <alignment horizontal="right" vertical="center"/>
    </xf>
    <xf numFmtId="3" fontId="9" fillId="0" borderId="0" xfId="18" applyNumberFormat="1" applyFont="1" applyAlignment="1">
      <alignment horizontal="center" vertical="center"/>
    </xf>
    <xf numFmtId="169" fontId="9" fillId="0" borderId="0" xfId="18" applyFont="1" applyAlignment="1">
      <alignment horizontal="center" vertical="center"/>
    </xf>
    <xf numFmtId="169" fontId="16" fillId="0" borderId="0" xfId="18" quotePrefix="1" applyFont="1" applyAlignment="1">
      <alignment horizontal="left" vertical="center"/>
    </xf>
    <xf numFmtId="3" fontId="8" fillId="3" borderId="0" xfId="18" applyNumberFormat="1" applyFont="1" applyFill="1" applyAlignment="1">
      <alignment horizontal="right" vertical="center" wrapText="1"/>
    </xf>
    <xf numFmtId="169" fontId="16" fillId="0" borderId="0" xfId="18" applyFont="1" applyAlignment="1">
      <alignment horizontal="right" vertical="center" readingOrder="2"/>
    </xf>
    <xf numFmtId="3" fontId="9" fillId="3" borderId="0" xfId="18" applyNumberFormat="1" applyFont="1" applyFill="1" applyAlignment="1">
      <alignment horizontal="right" vertical="center" wrapText="1"/>
    </xf>
    <xf numFmtId="169" fontId="9" fillId="0" borderId="0" xfId="18" quotePrefix="1" applyFont="1" applyAlignment="1">
      <alignment horizontal="left" vertical="center"/>
    </xf>
    <xf numFmtId="3" fontId="9" fillId="3" borderId="0" xfId="18" applyNumberFormat="1" applyFont="1" applyFill="1" applyAlignment="1">
      <alignment horizontal="right" vertical="center"/>
    </xf>
    <xf numFmtId="0" fontId="40" fillId="0" borderId="0" xfId="19" applyFont="1"/>
    <xf numFmtId="169" fontId="11" fillId="0" borderId="0" xfId="18" quotePrefix="1" applyFont="1" applyAlignment="1">
      <alignment horizontal="right" vertical="center" readingOrder="2"/>
    </xf>
    <xf numFmtId="169" fontId="9" fillId="0" borderId="0" xfId="18" applyFont="1" applyAlignment="1">
      <alignment horizontal="left" vertical="center"/>
    </xf>
    <xf numFmtId="3" fontId="9" fillId="0" borderId="0" xfId="18" applyNumberFormat="1" applyFont="1" applyAlignment="1">
      <alignment horizontal="right" vertical="center"/>
    </xf>
    <xf numFmtId="169" fontId="10" fillId="0" borderId="0" xfId="18" quotePrefix="1" applyFont="1" applyAlignment="1">
      <alignment horizontal="left" vertical="center"/>
    </xf>
    <xf numFmtId="3" fontId="9" fillId="0" borderId="0" xfId="18" applyNumberFormat="1" applyFont="1" applyAlignment="1">
      <alignment vertical="center"/>
    </xf>
    <xf numFmtId="169" fontId="14" fillId="0" borderId="0" xfId="18" applyFont="1" applyAlignment="1">
      <alignment horizontal="left" vertical="center"/>
    </xf>
    <xf numFmtId="3" fontId="9" fillId="0" borderId="0" xfId="18" applyNumberFormat="1" applyFont="1" applyAlignment="1">
      <alignment horizontal="right"/>
    </xf>
    <xf numFmtId="169" fontId="9" fillId="0" borderId="0" xfId="18" applyFont="1" applyAlignment="1">
      <alignment horizontal="right" vertical="center" readingOrder="2"/>
    </xf>
    <xf numFmtId="169" fontId="8" fillId="0" borderId="0" xfId="18" applyFont="1" applyAlignment="1">
      <alignment vertical="center"/>
    </xf>
    <xf numFmtId="169" fontId="10" fillId="0" borderId="0" xfId="18" quotePrefix="1" applyFont="1" applyAlignment="1">
      <alignment horizontal="right" vertical="center" readingOrder="2"/>
    </xf>
    <xf numFmtId="169" fontId="22" fillId="0" borderId="0" xfId="18" applyFont="1" applyAlignment="1">
      <alignment horizontal="center" vertical="center"/>
    </xf>
    <xf numFmtId="169" fontId="8" fillId="0" borderId="0" xfId="18" applyFont="1" applyAlignment="1">
      <alignment horizontal="center" vertical="center"/>
    </xf>
    <xf numFmtId="3" fontId="8" fillId="0" borderId="0" xfId="18" applyNumberFormat="1" applyFont="1" applyAlignment="1">
      <alignment horizontal="right" vertical="center"/>
    </xf>
    <xf numFmtId="169" fontId="8" fillId="0" borderId="0" xfId="18" quotePrefix="1" applyFont="1" applyAlignment="1">
      <alignment horizontal="left" vertical="center"/>
    </xf>
    <xf numFmtId="172" fontId="8" fillId="0" borderId="0" xfId="18" applyNumberFormat="1" applyFont="1" applyAlignment="1">
      <alignment vertical="center"/>
    </xf>
    <xf numFmtId="171" fontId="9" fillId="0" borderId="0" xfId="18" applyNumberFormat="1" applyFont="1" applyAlignment="1">
      <alignment vertical="center"/>
    </xf>
    <xf numFmtId="169" fontId="11" fillId="3" borderId="0" xfId="0" applyFont="1" applyFill="1" applyAlignment="1">
      <alignment vertical="center"/>
    </xf>
    <xf numFmtId="185" fontId="9" fillId="0" borderId="0" xfId="20" applyNumberFormat="1" applyFont="1" applyAlignment="1">
      <alignment vertical="center"/>
    </xf>
    <xf numFmtId="169" fontId="12" fillId="3" borderId="0" xfId="18" applyFont="1" applyFill="1" applyAlignment="1">
      <alignment vertical="center"/>
    </xf>
    <xf numFmtId="169" fontId="15" fillId="0" borderId="0" xfId="18" applyFont="1" applyAlignment="1">
      <alignment horizontal="right" vertical="center"/>
    </xf>
    <xf numFmtId="169" fontId="12" fillId="0" borderId="0" xfId="18" applyFont="1" applyAlignment="1">
      <alignment vertical="center"/>
    </xf>
    <xf numFmtId="3" fontId="35" fillId="0" borderId="0" xfId="18" applyNumberFormat="1" applyFont="1" applyAlignment="1">
      <alignment vertical="center"/>
    </xf>
    <xf numFmtId="169" fontId="8" fillId="3" borderId="0" xfId="18" applyFont="1" applyFill="1" applyAlignment="1">
      <alignment vertical="center"/>
    </xf>
    <xf numFmtId="3" fontId="8" fillId="0" borderId="0" xfId="18" applyNumberFormat="1" applyFont="1" applyAlignment="1">
      <alignment vertical="center"/>
    </xf>
    <xf numFmtId="169" fontId="8" fillId="0" borderId="0" xfId="18" applyFont="1" applyAlignment="1">
      <alignment horizontal="right" vertical="center"/>
    </xf>
    <xf numFmtId="175" fontId="9" fillId="0" borderId="0" xfId="18" applyNumberFormat="1" applyFont="1"/>
    <xf numFmtId="169" fontId="13" fillId="0" borderId="0" xfId="18" quotePrefix="1" applyFont="1" applyAlignment="1">
      <alignment horizontal="left" vertical="center"/>
    </xf>
    <xf numFmtId="169" fontId="13" fillId="3" borderId="0" xfId="18" applyFont="1" applyFill="1" applyAlignment="1">
      <alignment vertical="center"/>
    </xf>
    <xf numFmtId="169" fontId="12" fillId="0" borderId="0" xfId="18" applyFont="1" applyAlignment="1">
      <alignment horizontal="right" vertical="center" readingOrder="2"/>
    </xf>
    <xf numFmtId="169" fontId="13" fillId="0" borderId="0" xfId="18" applyFont="1" applyAlignment="1">
      <alignment vertical="center"/>
    </xf>
    <xf numFmtId="3" fontId="18" fillId="0" borderId="0" xfId="18" applyNumberFormat="1" applyFont="1" applyAlignment="1">
      <alignment vertical="center"/>
    </xf>
    <xf numFmtId="169" fontId="12" fillId="0" borderId="0" xfId="18" applyFont="1" applyAlignment="1">
      <alignment horizontal="right" vertical="center" readingOrder="1"/>
    </xf>
    <xf numFmtId="3" fontId="11" fillId="0" borderId="0" xfId="18" applyNumberFormat="1" applyFont="1" applyAlignment="1">
      <alignment vertical="center"/>
    </xf>
    <xf numFmtId="169" fontId="10" fillId="3" borderId="0" xfId="18" applyFont="1" applyFill="1" applyAlignment="1">
      <alignment vertical="center"/>
    </xf>
    <xf numFmtId="169" fontId="10" fillId="0" borderId="0" xfId="18" applyFont="1" applyAlignment="1">
      <alignment horizontal="right" vertical="center"/>
    </xf>
    <xf numFmtId="169" fontId="10" fillId="3" borderId="0" xfId="18" applyFont="1" applyFill="1" applyAlignment="1">
      <alignment horizontal="right" vertical="center"/>
    </xf>
    <xf numFmtId="3" fontId="8" fillId="3" borderId="0" xfId="18" applyNumberFormat="1" applyFont="1" applyFill="1" applyAlignment="1">
      <alignment horizontal="right" vertical="center"/>
    </xf>
    <xf numFmtId="0" fontId="16" fillId="0" borderId="0" xfId="21" applyFont="1" applyAlignment="1">
      <alignment horizontal="left" vertical="center"/>
    </xf>
    <xf numFmtId="0" fontId="20" fillId="0" borderId="0" xfId="21" quotePrefix="1" applyFont="1" applyAlignment="1">
      <alignment horizontal="right" vertical="center" readingOrder="2"/>
    </xf>
    <xf numFmtId="169" fontId="11" fillId="0" borderId="0" xfId="18" quotePrefix="1" applyFont="1" applyAlignment="1">
      <alignment horizontal="right" vertical="center"/>
    </xf>
    <xf numFmtId="175" fontId="10" fillId="0" borderId="0" xfId="18" applyNumberFormat="1" applyFont="1" applyAlignment="1">
      <alignment vertical="center"/>
    </xf>
    <xf numFmtId="175" fontId="11" fillId="0" borderId="0" xfId="18" applyNumberFormat="1" applyFont="1" applyAlignment="1">
      <alignment vertical="center"/>
    </xf>
    <xf numFmtId="169" fontId="11" fillId="0" borderId="0" xfId="18" applyFont="1" applyAlignment="1">
      <alignment horizontal="right" vertical="center"/>
    </xf>
    <xf numFmtId="3" fontId="9" fillId="0" borderId="0" xfId="21" applyNumberFormat="1" applyFont="1" applyAlignment="1">
      <alignment vertical="center"/>
    </xf>
    <xf numFmtId="3" fontId="9" fillId="3" borderId="0" xfId="21" applyNumberFormat="1" applyFont="1" applyFill="1" applyAlignment="1">
      <alignment vertical="center"/>
    </xf>
    <xf numFmtId="169" fontId="10" fillId="0" borderId="0" xfId="18" quotePrefix="1" applyFont="1" applyAlignment="1">
      <alignment horizontal="right" vertical="center"/>
    </xf>
    <xf numFmtId="3" fontId="8" fillId="3" borderId="0" xfId="21" applyNumberFormat="1" applyFont="1" applyFill="1" applyAlignment="1">
      <alignment horizontal="right" vertical="center"/>
    </xf>
    <xf numFmtId="169" fontId="10" fillId="0" borderId="0" xfId="18" applyFont="1" applyAlignment="1">
      <alignment horizontal="left" vertical="center"/>
    </xf>
    <xf numFmtId="169" fontId="9" fillId="3" borderId="0" xfId="18" applyFont="1" applyFill="1" applyAlignment="1">
      <alignment vertical="center"/>
    </xf>
    <xf numFmtId="169" fontId="20" fillId="0" borderId="0" xfId="18" applyFont="1" applyAlignment="1">
      <alignment horizontal="right" vertical="center"/>
    </xf>
    <xf numFmtId="172" fontId="16" fillId="0" borderId="0" xfId="18" applyNumberFormat="1" applyFont="1" applyAlignment="1">
      <alignment horizontal="center" vertical="center"/>
    </xf>
    <xf numFmtId="3" fontId="8" fillId="0" borderId="0" xfId="18" applyNumberFormat="1" applyFont="1" applyAlignment="1">
      <alignment horizontal="center" vertical="center"/>
    </xf>
    <xf numFmtId="172" fontId="16" fillId="0" borderId="0" xfId="18" applyNumberFormat="1" applyFont="1" applyAlignment="1">
      <alignment horizontal="right" vertical="center"/>
    </xf>
    <xf numFmtId="0" fontId="41" fillId="0" borderId="0" xfId="22" applyFont="1" applyAlignment="1">
      <alignment horizontal="left" vertical="center" wrapText="1" readingOrder="1"/>
    </xf>
    <xf numFmtId="0" fontId="41" fillId="0" borderId="0" xfId="22" applyFont="1" applyAlignment="1">
      <alignment horizontal="right" vertical="center" wrapText="1" readingOrder="2"/>
    </xf>
    <xf numFmtId="0" fontId="43" fillId="0" borderId="0" xfId="22" applyFont="1"/>
    <xf numFmtId="0" fontId="45" fillId="0" borderId="0" xfId="23" applyFont="1" applyAlignment="1" applyProtection="1">
      <alignment horizontal="left" vertical="center" wrapText="1" readingOrder="1"/>
    </xf>
    <xf numFmtId="164" fontId="45" fillId="0" borderId="0" xfId="23" applyNumberFormat="1" applyFont="1" applyAlignment="1" applyProtection="1">
      <alignment horizontal="right" vertical="center" wrapText="1" readingOrder="2"/>
    </xf>
    <xf numFmtId="0" fontId="45" fillId="0" borderId="0" xfId="23" applyFont="1" applyAlignment="1" applyProtection="1">
      <alignment horizontal="right" vertical="center" wrapText="1" readingOrder="2"/>
    </xf>
    <xf numFmtId="0" fontId="46" fillId="0" borderId="0" xfId="22" applyFont="1"/>
    <xf numFmtId="0" fontId="2" fillId="0" borderId="0" xfId="22"/>
    <xf numFmtId="3" fontId="9" fillId="3" borderId="0" xfId="18" applyNumberFormat="1" applyFont="1" applyFill="1" applyAlignment="1">
      <alignment vertical="center"/>
    </xf>
    <xf numFmtId="183" fontId="49" fillId="0" borderId="0" xfId="5" applyNumberFormat="1" applyFont="1" applyAlignment="1">
      <alignment vertical="center"/>
    </xf>
    <xf numFmtId="186" fontId="9" fillId="0" borderId="0" xfId="0" applyNumberFormat="1" applyFont="1" applyAlignment="1">
      <alignment vertical="center"/>
    </xf>
    <xf numFmtId="176" fontId="9" fillId="0" borderId="0" xfId="0" applyNumberFormat="1" applyFont="1" applyAlignment="1">
      <alignment horizontal="right" vertical="center"/>
    </xf>
    <xf numFmtId="3" fontId="8" fillId="0" borderId="0" xfId="21" applyNumberFormat="1" applyFont="1" applyAlignment="1">
      <alignment horizontal="right" vertical="center" wrapText="1"/>
    </xf>
    <xf numFmtId="3" fontId="50" fillId="0" borderId="0" xfId="21" applyNumberFormat="1" applyFont="1" applyAlignment="1">
      <alignment horizontal="right" vertical="center"/>
    </xf>
    <xf numFmtId="3" fontId="9" fillId="0" borderId="0" xfId="21" applyNumberFormat="1" applyFont="1" applyAlignment="1">
      <alignment horizontal="right" vertical="center" wrapText="1"/>
    </xf>
    <xf numFmtId="3" fontId="8" fillId="0" borderId="0" xfId="5" applyNumberFormat="1" applyFont="1" applyFill="1" applyAlignment="1">
      <alignment horizontal="right" vertical="center"/>
    </xf>
    <xf numFmtId="168" fontId="9" fillId="0" borderId="0" xfId="5" applyFont="1" applyAlignment="1">
      <alignment horizontal="right" vertical="center"/>
    </xf>
    <xf numFmtId="183" fontId="9" fillId="0" borderId="0" xfId="0" applyNumberFormat="1" applyFont="1"/>
    <xf numFmtId="3" fontId="10" fillId="0" borderId="0" xfId="0" applyNumberFormat="1" applyFont="1" applyAlignment="1">
      <alignment horizontal="right" vertical="center"/>
    </xf>
    <xf numFmtId="3" fontId="10" fillId="3" borderId="0" xfId="0" applyNumberFormat="1" applyFont="1" applyFill="1" applyAlignment="1">
      <alignment horizontal="right" vertical="center"/>
    </xf>
    <xf numFmtId="3" fontId="10" fillId="0" borderId="0" xfId="0" applyNumberFormat="1" applyFont="1" applyAlignment="1">
      <alignment horizontal="right" vertical="center" wrapText="1"/>
    </xf>
    <xf numFmtId="3" fontId="10" fillId="3" borderId="0" xfId="0" applyNumberFormat="1" applyFont="1" applyFill="1" applyAlignment="1">
      <alignment horizontal="right" vertical="center" wrapText="1"/>
    </xf>
    <xf numFmtId="3" fontId="11" fillId="3" borderId="0" xfId="9" applyNumberFormat="1" applyFont="1" applyFill="1" applyAlignment="1">
      <alignment vertical="center"/>
    </xf>
    <xf numFmtId="171" fontId="11" fillId="3" borderId="0" xfId="9" applyNumberFormat="1" applyFont="1" applyFill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11" fillId="3" borderId="0" xfId="0" applyNumberFormat="1" applyFont="1" applyFill="1" applyAlignment="1">
      <alignment horizontal="right" vertical="center"/>
    </xf>
    <xf numFmtId="3" fontId="10" fillId="3" borderId="0" xfId="9" applyNumberFormat="1" applyFont="1" applyFill="1" applyAlignment="1">
      <alignment vertical="center"/>
    </xf>
    <xf numFmtId="185" fontId="11" fillId="0" borderId="0" xfId="20" applyNumberFormat="1" applyFont="1" applyAlignment="1">
      <alignment vertical="center"/>
    </xf>
    <xf numFmtId="183" fontId="11" fillId="0" borderId="0" xfId="0" applyNumberFormat="1" applyFont="1"/>
    <xf numFmtId="183" fontId="11" fillId="3" borderId="0" xfId="5" applyNumberFormat="1" applyFont="1" applyFill="1" applyAlignment="1">
      <alignment vertical="center"/>
    </xf>
    <xf numFmtId="3" fontId="10" fillId="0" borderId="0" xfId="9" applyNumberFormat="1" applyFont="1" applyAlignment="1">
      <alignment vertical="center"/>
    </xf>
    <xf numFmtId="3" fontId="6" fillId="0" borderId="0" xfId="21" applyNumberFormat="1" applyAlignment="1">
      <alignment horizontal="right" vertical="center" wrapText="1"/>
    </xf>
    <xf numFmtId="3" fontId="8" fillId="0" borderId="0" xfId="18" applyNumberFormat="1" applyFont="1" applyAlignment="1">
      <alignment horizontal="right" vertical="center" wrapText="1"/>
    </xf>
    <xf numFmtId="169" fontId="11" fillId="0" borderId="0" xfId="18" quotePrefix="1" applyFont="1" applyAlignment="1">
      <alignment horizontal="left" vertical="center"/>
    </xf>
    <xf numFmtId="176" fontId="8" fillId="0" borderId="0" xfId="21" applyNumberFormat="1" applyFont="1" applyAlignment="1">
      <alignment horizontal="right" vertical="center" wrapText="1"/>
    </xf>
    <xf numFmtId="169" fontId="11" fillId="0" borderId="0" xfId="0" applyFont="1" applyAlignment="1">
      <alignment horizontal="left" vertical="center"/>
    </xf>
    <xf numFmtId="0" fontId="10" fillId="0" borderId="0" xfId="9" applyFont="1" applyAlignment="1">
      <alignment horizontal="left" vertical="center"/>
    </xf>
    <xf numFmtId="169" fontId="11" fillId="0" borderId="0" xfId="18" applyFont="1" applyAlignment="1">
      <alignment horizontal="left" vertical="center"/>
    </xf>
    <xf numFmtId="171" fontId="13" fillId="0" borderId="0" xfId="17" applyNumberFormat="1" applyFont="1" applyAlignment="1">
      <alignment horizontal="right" vertical="center"/>
    </xf>
    <xf numFmtId="3" fontId="9" fillId="0" borderId="0" xfId="17" applyNumberFormat="1" applyFont="1" applyAlignment="1">
      <alignment vertical="center"/>
    </xf>
    <xf numFmtId="3" fontId="8" fillId="0" borderId="0" xfId="17" applyNumberFormat="1" applyFont="1" applyAlignment="1">
      <alignment vertical="center"/>
    </xf>
    <xf numFmtId="3" fontId="8" fillId="0" borderId="0" xfId="17" quotePrefix="1" applyNumberFormat="1" applyFont="1" applyAlignment="1">
      <alignment horizontal="right" vertical="center"/>
    </xf>
    <xf numFmtId="183" fontId="9" fillId="0" borderId="0" xfId="5" applyNumberFormat="1" applyFont="1" applyFill="1" applyAlignment="1">
      <alignment horizontal="right"/>
    </xf>
    <xf numFmtId="3" fontId="11" fillId="0" borderId="0" xfId="17" applyNumberFormat="1" applyFont="1" applyAlignment="1">
      <alignment vertical="center"/>
    </xf>
    <xf numFmtId="176" fontId="9" fillId="3" borderId="0" xfId="18" applyNumberFormat="1" applyFont="1" applyFill="1" applyAlignment="1">
      <alignment horizontal="right" vertical="center"/>
    </xf>
    <xf numFmtId="169" fontId="9" fillId="0" borderId="0" xfId="18" quotePrefix="1" applyFont="1" applyAlignment="1">
      <alignment horizontal="left" vertical="center" wrapText="1"/>
    </xf>
    <xf numFmtId="169" fontId="11" fillId="0" borderId="0" xfId="18" applyFont="1" applyAlignment="1">
      <alignment horizontal="right" vertical="center" readingOrder="2"/>
    </xf>
    <xf numFmtId="169" fontId="11" fillId="0" borderId="0" xfId="18" quotePrefix="1" applyFont="1" applyAlignment="1">
      <alignment horizontal="right" vertical="center" wrapText="1" readingOrder="2"/>
    </xf>
    <xf numFmtId="169" fontId="11" fillId="0" borderId="0" xfId="18" applyFont="1" applyAlignment="1">
      <alignment horizontal="right" vertical="center" wrapText="1" readingOrder="2"/>
    </xf>
    <xf numFmtId="169" fontId="11" fillId="0" borderId="0" xfId="18" applyFont="1" applyAlignment="1">
      <alignment vertical="center" wrapText="1"/>
    </xf>
    <xf numFmtId="176" fontId="11" fillId="3" borderId="0" xfId="5" applyNumberFormat="1" applyFont="1" applyFill="1" applyAlignment="1">
      <alignment vertical="center"/>
    </xf>
    <xf numFmtId="169" fontId="13" fillId="0" borderId="0" xfId="0" applyFont="1" applyAlignment="1">
      <alignment horizontal="right" vertical="center"/>
    </xf>
    <xf numFmtId="169" fontId="16" fillId="0" borderId="0" xfId="0" applyFont="1" applyAlignment="1">
      <alignment vertical="center"/>
    </xf>
    <xf numFmtId="0" fontId="16" fillId="0" borderId="0" xfId="9" applyFont="1" applyAlignment="1">
      <alignment horizontal="left" vertical="center"/>
    </xf>
    <xf numFmtId="3" fontId="16" fillId="0" borderId="0" xfId="0" applyNumberFormat="1" applyFont="1" applyAlignment="1">
      <alignment horizontal="right" vertical="center"/>
    </xf>
    <xf numFmtId="3" fontId="16" fillId="3" borderId="0" xfId="9" applyNumberFormat="1" applyFont="1" applyFill="1" applyAlignment="1">
      <alignment horizontal="right" vertical="center" wrapText="1"/>
    </xf>
    <xf numFmtId="0" fontId="16" fillId="0" borderId="0" xfId="9" quotePrefix="1" applyFont="1" applyAlignment="1">
      <alignment horizontal="right" vertical="center" readingOrder="2"/>
    </xf>
    <xf numFmtId="169" fontId="16" fillId="0" borderId="0" xfId="18" applyFont="1" applyAlignment="1">
      <alignment horizontal="left" vertical="center"/>
    </xf>
    <xf numFmtId="3" fontId="9" fillId="3" borderId="0" xfId="17" quotePrefix="1" applyNumberFormat="1" applyFont="1" applyFill="1" applyAlignment="1">
      <alignment horizontal="right" vertical="center"/>
    </xf>
    <xf numFmtId="176" fontId="9" fillId="0" borderId="0" xfId="5" applyNumberFormat="1" applyFont="1" applyFill="1" applyAlignment="1">
      <alignment horizontal="right"/>
    </xf>
    <xf numFmtId="3" fontId="50" fillId="3" borderId="0" xfId="21" applyNumberFormat="1" applyFont="1" applyFill="1" applyAlignment="1">
      <alignment horizontal="right" vertical="center" wrapText="1"/>
    </xf>
    <xf numFmtId="3" fontId="6" fillId="3" borderId="0" xfId="21" applyNumberFormat="1" applyFill="1" applyAlignment="1">
      <alignment horizontal="right" vertical="center" wrapText="1"/>
    </xf>
    <xf numFmtId="169" fontId="16" fillId="0" borderId="0" xfId="0" applyFont="1" applyAlignment="1">
      <alignment horizontal="left" vertical="center"/>
    </xf>
    <xf numFmtId="169" fontId="19" fillId="0" borderId="0" xfId="18" applyFont="1" applyAlignment="1">
      <alignment horizontal="right" vertical="center" readingOrder="2"/>
    </xf>
    <xf numFmtId="169" fontId="9" fillId="0" borderId="0" xfId="0" applyFont="1" applyAlignment="1">
      <alignment horizontal="left" vertical="center" indent="1"/>
    </xf>
    <xf numFmtId="169" fontId="13" fillId="0" borderId="0" xfId="0" applyFont="1" applyAlignment="1">
      <alignment horizontal="right" vertical="center" readingOrder="2"/>
    </xf>
    <xf numFmtId="188" fontId="0" fillId="0" borderId="0" xfId="0" applyNumberFormat="1"/>
    <xf numFmtId="171" fontId="10" fillId="0" borderId="0" xfId="0" applyNumberFormat="1" applyFont="1" applyAlignment="1">
      <alignment horizontal="right" vertical="center"/>
    </xf>
    <xf numFmtId="169" fontId="12" fillId="0" borderId="0" xfId="17" applyNumberFormat="1" applyFont="1" applyAlignment="1">
      <alignment horizontal="left" vertical="center"/>
    </xf>
    <xf numFmtId="169" fontId="9" fillId="0" borderId="0" xfId="17" applyNumberFormat="1" applyFont="1" applyAlignment="1">
      <alignment horizontal="left" vertical="center" indent="1"/>
    </xf>
    <xf numFmtId="169" fontId="11" fillId="0" borderId="0" xfId="17" applyNumberFormat="1" applyFont="1" applyAlignment="1">
      <alignment horizontal="right" vertical="center" indent="1" readingOrder="2"/>
    </xf>
    <xf numFmtId="1" fontId="0" fillId="0" borderId="0" xfId="0" applyNumberFormat="1"/>
    <xf numFmtId="169" fontId="30" fillId="0" borderId="0" xfId="0" applyFont="1" applyAlignment="1">
      <alignment horizontal="center" vertical="center"/>
    </xf>
    <xf numFmtId="169" fontId="31" fillId="0" borderId="0" xfId="0" applyFont="1" applyAlignment="1">
      <alignment horizontal="center" vertical="center"/>
    </xf>
    <xf numFmtId="169" fontId="32" fillId="0" borderId="0" xfId="0" applyFont="1" applyAlignment="1">
      <alignment horizontal="center" vertical="center"/>
    </xf>
    <xf numFmtId="169" fontId="22" fillId="0" borderId="0" xfId="0" applyFont="1" applyAlignment="1">
      <alignment horizontal="center" vertical="center"/>
    </xf>
    <xf numFmtId="171" fontId="22" fillId="0" borderId="0" xfId="0" applyNumberFormat="1" applyFont="1" applyAlignment="1">
      <alignment horizontal="center" vertical="center"/>
    </xf>
    <xf numFmtId="169" fontId="12" fillId="0" borderId="0" xfId="0" applyFont="1" applyAlignment="1">
      <alignment horizontal="right" vertical="center" readingOrder="2"/>
    </xf>
    <xf numFmtId="169" fontId="12" fillId="0" borderId="0" xfId="0" quotePrefix="1" applyFont="1" applyAlignment="1">
      <alignment horizontal="right" vertical="center" readingOrder="2"/>
    </xf>
    <xf numFmtId="169" fontId="12" fillId="3" borderId="0" xfId="0" quotePrefix="1" applyFont="1" applyFill="1" applyAlignment="1">
      <alignment horizontal="right" vertical="center" readingOrder="2"/>
    </xf>
    <xf numFmtId="169" fontId="13" fillId="0" borderId="0" xfId="18" quotePrefix="1" applyFont="1" applyAlignment="1">
      <alignment horizontal="left" vertical="center"/>
    </xf>
    <xf numFmtId="169" fontId="12" fillId="0" borderId="0" xfId="18" applyFont="1" applyAlignment="1">
      <alignment horizontal="right" vertical="center" readingOrder="2"/>
    </xf>
    <xf numFmtId="169" fontId="12" fillId="0" borderId="0" xfId="18" quotePrefix="1" applyFont="1" applyAlignment="1">
      <alignment horizontal="right" vertical="center" readingOrder="2"/>
    </xf>
  </cellXfs>
  <cellStyles count="39">
    <cellStyle name="‏_x001d_ً½_x000c_'ے-_x000d_ ےU_x0001_ٌ_x0005_ˆ_x0008__x0007__x0001__x0001_" xfId="1" xr:uid="{00000000-0005-0000-0000-000000000000}"/>
    <cellStyle name="‏_x001d_ً½_x000c_'ے-_x000d_ ےU_x0001_ٌ_x0005_ˆ_x0008__x0007__x0001__x0001_ 2" xfId="30" xr:uid="{00000000-0005-0000-0000-000001000000}"/>
    <cellStyle name="Comma" xfId="5" builtinId="3"/>
    <cellStyle name="Comma [0]" xfId="2" xr:uid="{00000000-0005-0000-0000-000002000000}"/>
    <cellStyle name="Currency [0]" xfId="3" xr:uid="{00000000-0005-0000-0000-000003000000}"/>
    <cellStyle name="Euro" xfId="4" xr:uid="{00000000-0005-0000-0000-000004000000}"/>
    <cellStyle name="Hyperlink" xfId="23" builtinId="8"/>
    <cellStyle name="Milliers 10" xfId="24" xr:uid="{00000000-0005-0000-0000-000007000000}"/>
    <cellStyle name="Milliers 2" xfId="25" xr:uid="{00000000-0005-0000-0000-000008000000}"/>
    <cellStyle name="Milliers 2 2" xfId="36" xr:uid="{00000000-0005-0000-0000-000009000000}"/>
    <cellStyle name="Milliers 3" xfId="31" xr:uid="{00000000-0005-0000-0000-00000A000000}"/>
    <cellStyle name="Milliers 4" xfId="28" xr:uid="{00000000-0005-0000-0000-00000B000000}"/>
    <cellStyle name="Motif" xfId="6" xr:uid="{00000000-0005-0000-0000-00000C000000}"/>
    <cellStyle name="Motif 2" xfId="32" xr:uid="{00000000-0005-0000-0000-00000D000000}"/>
    <cellStyle name="MS_Arabic" xfId="7" xr:uid="{00000000-0005-0000-0000-00000E000000}"/>
    <cellStyle name="Normal" xfId="0" builtinId="0"/>
    <cellStyle name="Normal 2" xfId="8" xr:uid="{00000000-0005-0000-0000-000010000000}"/>
    <cellStyle name="Normal 2 2" xfId="18" xr:uid="{00000000-0005-0000-0000-000011000000}"/>
    <cellStyle name="Normal 2 3" xfId="26" xr:uid="{00000000-0005-0000-0000-000012000000}"/>
    <cellStyle name="Normal 3" xfId="9" xr:uid="{00000000-0005-0000-0000-000013000000}"/>
    <cellStyle name="Normal 3 2" xfId="21" xr:uid="{00000000-0005-0000-0000-000014000000}"/>
    <cellStyle name="Normal 4" xfId="17" xr:uid="{00000000-0005-0000-0000-000015000000}"/>
    <cellStyle name="Normal 4 2" xfId="33" xr:uid="{00000000-0005-0000-0000-000016000000}"/>
    <cellStyle name="Normal 5" xfId="19" xr:uid="{00000000-0005-0000-0000-000017000000}"/>
    <cellStyle name="Normal 5 2" xfId="34" xr:uid="{00000000-0005-0000-0000-000018000000}"/>
    <cellStyle name="Normal 6" xfId="22" xr:uid="{00000000-0005-0000-0000-000019000000}"/>
    <cellStyle name="Normal 6 2" xfId="35" xr:uid="{00000000-0005-0000-0000-00001A000000}"/>
    <cellStyle name="Normal 7" xfId="29" xr:uid="{00000000-0005-0000-0000-00001B000000}"/>
    <cellStyle name="Normal 7 2" xfId="37" xr:uid="{00000000-0005-0000-0000-00001C000000}"/>
    <cellStyle name="Normal 8" xfId="27" xr:uid="{00000000-0005-0000-0000-00001D000000}"/>
    <cellStyle name="Normal_3" xfId="20" xr:uid="{00000000-0005-0000-0000-00001E000000}"/>
    <cellStyle name="Normal_7" xfId="10" xr:uid="{00000000-0005-0000-0000-00001F000000}"/>
    <cellStyle name="Normal_graphiques" xfId="11" xr:uid="{00000000-0005-0000-0000-000020000000}"/>
    <cellStyle name="Style 3" xfId="38" xr:uid="{00000000-0005-0000-0000-000021000000}"/>
    <cellStyle name="عادي_agros99" xfId="12" xr:uid="{00000000-0005-0000-0000-000022000000}"/>
    <cellStyle name="عملة [0]_Book1" xfId="13" xr:uid="{00000000-0005-0000-0000-000023000000}"/>
    <cellStyle name="عملة_Bagraph" xfId="14" xr:uid="{00000000-0005-0000-0000-000024000000}"/>
    <cellStyle name="فاصلة [0]_Book1" xfId="15" xr:uid="{00000000-0005-0000-0000-000025000000}"/>
    <cellStyle name="فاصلة_Bagraph" xfId="16" xr:uid="{00000000-0005-0000-0000-00002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57EB05"/>
      <color rgb="FF99FF99"/>
      <color rgb="FF2EC251"/>
      <color rgb="FFFE0EDC"/>
      <color rgb="FFFF66FF"/>
      <color rgb="FF2169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bayoumi.DS\Desktop\Annuaire%202009\Commerce\Comm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5:L32"/>
  <sheetViews>
    <sheetView showGridLines="0" tabSelected="1" view="pageLayout" topLeftCell="A16" workbookViewId="0">
      <selection activeCell="D68" sqref="D68"/>
    </sheetView>
  </sheetViews>
  <sheetFormatPr defaultColWidth="9" defaultRowHeight="13"/>
  <cols>
    <col min="1" max="3" width="9" style="14"/>
    <col min="4" max="10" width="9.58203125" style="14" customWidth="1"/>
    <col min="11" max="11" width="9" style="14"/>
    <col min="12" max="12" width="13" style="14" customWidth="1"/>
    <col min="13" max="16384" width="9" style="14"/>
  </cols>
  <sheetData>
    <row r="25" spans="1:12" ht="38">
      <c r="A25" s="308" t="s">
        <v>137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</row>
    <row r="27" spans="1:12" ht="50">
      <c r="A27" s="309" t="s">
        <v>3</v>
      </c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</row>
    <row r="30" spans="1:12" ht="25">
      <c r="A30" s="310" t="s">
        <v>70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</row>
    <row r="32" spans="1:12" ht="38">
      <c r="A32" s="308" t="s">
        <v>59</v>
      </c>
      <c r="B32" s="308"/>
      <c r="C32" s="308"/>
      <c r="D32" s="308"/>
      <c r="E32" s="308"/>
      <c r="F32" s="308"/>
      <c r="G32" s="308"/>
      <c r="H32" s="308"/>
      <c r="I32" s="308"/>
      <c r="J32" s="308"/>
      <c r="K32" s="308"/>
      <c r="L32" s="308"/>
    </row>
  </sheetData>
  <mergeCells count="4">
    <mergeCell ref="A25:L25"/>
    <mergeCell ref="A27:L27"/>
    <mergeCell ref="A30:L30"/>
    <mergeCell ref="A32:L32"/>
  </mergeCells>
  <phoneticPr fontId="7" type="noConversion"/>
  <pageMargins left="0.78740157480314965" right="0.5156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H162"/>
  <sheetViews>
    <sheetView showGridLines="0" tabSelected="1" workbookViewId="0">
      <selection activeCell="D68" sqref="D68"/>
    </sheetView>
  </sheetViews>
  <sheetFormatPr defaultColWidth="13.58203125" defaultRowHeight="13"/>
  <cols>
    <col min="1" max="1" width="31.58203125" style="94" customWidth="1"/>
    <col min="2" max="2" width="11" style="95" customWidth="1"/>
    <col min="3" max="3" width="11" style="96" customWidth="1"/>
    <col min="4" max="5" width="11" style="95" customWidth="1"/>
    <col min="6" max="6" width="11" style="91" customWidth="1"/>
    <col min="7" max="7" width="30" style="94" customWidth="1"/>
    <col min="8" max="8" width="7.25" style="94" customWidth="1"/>
    <col min="9" max="256" width="13.58203125" style="94"/>
    <col min="257" max="257" width="31.58203125" style="94" customWidth="1"/>
    <col min="258" max="262" width="8.58203125" style="94" customWidth="1"/>
    <col min="263" max="263" width="29.58203125" style="94" customWidth="1"/>
    <col min="264" max="264" width="7.25" style="94" customWidth="1"/>
    <col min="265" max="512" width="13.58203125" style="94"/>
    <col min="513" max="513" width="31.58203125" style="94" customWidth="1"/>
    <col min="514" max="518" width="8.58203125" style="94" customWidth="1"/>
    <col min="519" max="519" width="29.58203125" style="94" customWidth="1"/>
    <col min="520" max="520" width="7.25" style="94" customWidth="1"/>
    <col min="521" max="768" width="13.58203125" style="94"/>
    <col min="769" max="769" width="31.58203125" style="94" customWidth="1"/>
    <col min="770" max="774" width="8.58203125" style="94" customWidth="1"/>
    <col min="775" max="775" width="29.58203125" style="94" customWidth="1"/>
    <col min="776" max="776" width="7.25" style="94" customWidth="1"/>
    <col min="777" max="1024" width="13.58203125" style="94"/>
    <col min="1025" max="1025" width="31.58203125" style="94" customWidth="1"/>
    <col min="1026" max="1030" width="8.58203125" style="94" customWidth="1"/>
    <col min="1031" max="1031" width="29.58203125" style="94" customWidth="1"/>
    <col min="1032" max="1032" width="7.25" style="94" customWidth="1"/>
    <col min="1033" max="1280" width="13.58203125" style="94"/>
    <col min="1281" max="1281" width="31.58203125" style="94" customWidth="1"/>
    <col min="1282" max="1286" width="8.58203125" style="94" customWidth="1"/>
    <col min="1287" max="1287" width="29.58203125" style="94" customWidth="1"/>
    <col min="1288" max="1288" width="7.25" style="94" customWidth="1"/>
    <col min="1289" max="1536" width="13.58203125" style="94"/>
    <col min="1537" max="1537" width="31.58203125" style="94" customWidth="1"/>
    <col min="1538" max="1542" width="8.58203125" style="94" customWidth="1"/>
    <col min="1543" max="1543" width="29.58203125" style="94" customWidth="1"/>
    <col min="1544" max="1544" width="7.25" style="94" customWidth="1"/>
    <col min="1545" max="1792" width="13.58203125" style="94"/>
    <col min="1793" max="1793" width="31.58203125" style="94" customWidth="1"/>
    <col min="1794" max="1798" width="8.58203125" style="94" customWidth="1"/>
    <col min="1799" max="1799" width="29.58203125" style="94" customWidth="1"/>
    <col min="1800" max="1800" width="7.25" style="94" customWidth="1"/>
    <col min="1801" max="2048" width="13.58203125" style="94"/>
    <col min="2049" max="2049" width="31.58203125" style="94" customWidth="1"/>
    <col min="2050" max="2054" width="8.58203125" style="94" customWidth="1"/>
    <col min="2055" max="2055" width="29.58203125" style="94" customWidth="1"/>
    <col min="2056" max="2056" width="7.25" style="94" customWidth="1"/>
    <col min="2057" max="2304" width="13.58203125" style="94"/>
    <col min="2305" max="2305" width="31.58203125" style="94" customWidth="1"/>
    <col min="2306" max="2310" width="8.58203125" style="94" customWidth="1"/>
    <col min="2311" max="2311" width="29.58203125" style="94" customWidth="1"/>
    <col min="2312" max="2312" width="7.25" style="94" customWidth="1"/>
    <col min="2313" max="2560" width="13.58203125" style="94"/>
    <col min="2561" max="2561" width="31.58203125" style="94" customWidth="1"/>
    <col min="2562" max="2566" width="8.58203125" style="94" customWidth="1"/>
    <col min="2567" max="2567" width="29.58203125" style="94" customWidth="1"/>
    <col min="2568" max="2568" width="7.25" style="94" customWidth="1"/>
    <col min="2569" max="2816" width="13.58203125" style="94"/>
    <col min="2817" max="2817" width="31.58203125" style="94" customWidth="1"/>
    <col min="2818" max="2822" width="8.58203125" style="94" customWidth="1"/>
    <col min="2823" max="2823" width="29.58203125" style="94" customWidth="1"/>
    <col min="2824" max="2824" width="7.25" style="94" customWidth="1"/>
    <col min="2825" max="3072" width="13.58203125" style="94"/>
    <col min="3073" max="3073" width="31.58203125" style="94" customWidth="1"/>
    <col min="3074" max="3078" width="8.58203125" style="94" customWidth="1"/>
    <col min="3079" max="3079" width="29.58203125" style="94" customWidth="1"/>
    <col min="3080" max="3080" width="7.25" style="94" customWidth="1"/>
    <col min="3081" max="3328" width="13.58203125" style="94"/>
    <col min="3329" max="3329" width="31.58203125" style="94" customWidth="1"/>
    <col min="3330" max="3334" width="8.58203125" style="94" customWidth="1"/>
    <col min="3335" max="3335" width="29.58203125" style="94" customWidth="1"/>
    <col min="3336" max="3336" width="7.25" style="94" customWidth="1"/>
    <col min="3337" max="3584" width="13.58203125" style="94"/>
    <col min="3585" max="3585" width="31.58203125" style="94" customWidth="1"/>
    <col min="3586" max="3590" width="8.58203125" style="94" customWidth="1"/>
    <col min="3591" max="3591" width="29.58203125" style="94" customWidth="1"/>
    <col min="3592" max="3592" width="7.25" style="94" customWidth="1"/>
    <col min="3593" max="3840" width="13.58203125" style="94"/>
    <col min="3841" max="3841" width="31.58203125" style="94" customWidth="1"/>
    <col min="3842" max="3846" width="8.58203125" style="94" customWidth="1"/>
    <col min="3847" max="3847" width="29.58203125" style="94" customWidth="1"/>
    <col min="3848" max="3848" width="7.25" style="94" customWidth="1"/>
    <col min="3849" max="4096" width="13.58203125" style="94"/>
    <col min="4097" max="4097" width="31.58203125" style="94" customWidth="1"/>
    <col min="4098" max="4102" width="8.58203125" style="94" customWidth="1"/>
    <col min="4103" max="4103" width="29.58203125" style="94" customWidth="1"/>
    <col min="4104" max="4104" width="7.25" style="94" customWidth="1"/>
    <col min="4105" max="4352" width="13.58203125" style="94"/>
    <col min="4353" max="4353" width="31.58203125" style="94" customWidth="1"/>
    <col min="4354" max="4358" width="8.58203125" style="94" customWidth="1"/>
    <col min="4359" max="4359" width="29.58203125" style="94" customWidth="1"/>
    <col min="4360" max="4360" width="7.25" style="94" customWidth="1"/>
    <col min="4361" max="4608" width="13.58203125" style="94"/>
    <col min="4609" max="4609" width="31.58203125" style="94" customWidth="1"/>
    <col min="4610" max="4614" width="8.58203125" style="94" customWidth="1"/>
    <col min="4615" max="4615" width="29.58203125" style="94" customWidth="1"/>
    <col min="4616" max="4616" width="7.25" style="94" customWidth="1"/>
    <col min="4617" max="4864" width="13.58203125" style="94"/>
    <col min="4865" max="4865" width="31.58203125" style="94" customWidth="1"/>
    <col min="4866" max="4870" width="8.58203125" style="94" customWidth="1"/>
    <col min="4871" max="4871" width="29.58203125" style="94" customWidth="1"/>
    <col min="4872" max="4872" width="7.25" style="94" customWidth="1"/>
    <col min="4873" max="5120" width="13.58203125" style="94"/>
    <col min="5121" max="5121" width="31.58203125" style="94" customWidth="1"/>
    <col min="5122" max="5126" width="8.58203125" style="94" customWidth="1"/>
    <col min="5127" max="5127" width="29.58203125" style="94" customWidth="1"/>
    <col min="5128" max="5128" width="7.25" style="94" customWidth="1"/>
    <col min="5129" max="5376" width="13.58203125" style="94"/>
    <col min="5377" max="5377" width="31.58203125" style="94" customWidth="1"/>
    <col min="5378" max="5382" width="8.58203125" style="94" customWidth="1"/>
    <col min="5383" max="5383" width="29.58203125" style="94" customWidth="1"/>
    <col min="5384" max="5384" width="7.25" style="94" customWidth="1"/>
    <col min="5385" max="5632" width="13.58203125" style="94"/>
    <col min="5633" max="5633" width="31.58203125" style="94" customWidth="1"/>
    <col min="5634" max="5638" width="8.58203125" style="94" customWidth="1"/>
    <col min="5639" max="5639" width="29.58203125" style="94" customWidth="1"/>
    <col min="5640" max="5640" width="7.25" style="94" customWidth="1"/>
    <col min="5641" max="5888" width="13.58203125" style="94"/>
    <col min="5889" max="5889" width="31.58203125" style="94" customWidth="1"/>
    <col min="5890" max="5894" width="8.58203125" style="94" customWidth="1"/>
    <col min="5895" max="5895" width="29.58203125" style="94" customWidth="1"/>
    <col min="5896" max="5896" width="7.25" style="94" customWidth="1"/>
    <col min="5897" max="6144" width="13.58203125" style="94"/>
    <col min="6145" max="6145" width="31.58203125" style="94" customWidth="1"/>
    <col min="6146" max="6150" width="8.58203125" style="94" customWidth="1"/>
    <col min="6151" max="6151" width="29.58203125" style="94" customWidth="1"/>
    <col min="6152" max="6152" width="7.25" style="94" customWidth="1"/>
    <col min="6153" max="6400" width="13.58203125" style="94"/>
    <col min="6401" max="6401" width="31.58203125" style="94" customWidth="1"/>
    <col min="6402" max="6406" width="8.58203125" style="94" customWidth="1"/>
    <col min="6407" max="6407" width="29.58203125" style="94" customWidth="1"/>
    <col min="6408" max="6408" width="7.25" style="94" customWidth="1"/>
    <col min="6409" max="6656" width="13.58203125" style="94"/>
    <col min="6657" max="6657" width="31.58203125" style="94" customWidth="1"/>
    <col min="6658" max="6662" width="8.58203125" style="94" customWidth="1"/>
    <col min="6663" max="6663" width="29.58203125" style="94" customWidth="1"/>
    <col min="6664" max="6664" width="7.25" style="94" customWidth="1"/>
    <col min="6665" max="6912" width="13.58203125" style="94"/>
    <col min="6913" max="6913" width="31.58203125" style="94" customWidth="1"/>
    <col min="6914" max="6918" width="8.58203125" style="94" customWidth="1"/>
    <col min="6919" max="6919" width="29.58203125" style="94" customWidth="1"/>
    <col min="6920" max="6920" width="7.25" style="94" customWidth="1"/>
    <col min="6921" max="7168" width="13.58203125" style="94"/>
    <col min="7169" max="7169" width="31.58203125" style="94" customWidth="1"/>
    <col min="7170" max="7174" width="8.58203125" style="94" customWidth="1"/>
    <col min="7175" max="7175" width="29.58203125" style="94" customWidth="1"/>
    <col min="7176" max="7176" width="7.25" style="94" customWidth="1"/>
    <col min="7177" max="7424" width="13.58203125" style="94"/>
    <col min="7425" max="7425" width="31.58203125" style="94" customWidth="1"/>
    <col min="7426" max="7430" width="8.58203125" style="94" customWidth="1"/>
    <col min="7431" max="7431" width="29.58203125" style="94" customWidth="1"/>
    <col min="7432" max="7432" width="7.25" style="94" customWidth="1"/>
    <col min="7433" max="7680" width="13.58203125" style="94"/>
    <col min="7681" max="7681" width="31.58203125" style="94" customWidth="1"/>
    <col min="7682" max="7686" width="8.58203125" style="94" customWidth="1"/>
    <col min="7687" max="7687" width="29.58203125" style="94" customWidth="1"/>
    <col min="7688" max="7688" width="7.25" style="94" customWidth="1"/>
    <col min="7689" max="7936" width="13.58203125" style="94"/>
    <col min="7937" max="7937" width="31.58203125" style="94" customWidth="1"/>
    <col min="7938" max="7942" width="8.58203125" style="94" customWidth="1"/>
    <col min="7943" max="7943" width="29.58203125" style="94" customWidth="1"/>
    <col min="7944" max="7944" width="7.25" style="94" customWidth="1"/>
    <col min="7945" max="8192" width="13.58203125" style="94"/>
    <col min="8193" max="8193" width="31.58203125" style="94" customWidth="1"/>
    <col min="8194" max="8198" width="8.58203125" style="94" customWidth="1"/>
    <col min="8199" max="8199" width="29.58203125" style="94" customWidth="1"/>
    <col min="8200" max="8200" width="7.25" style="94" customWidth="1"/>
    <col min="8201" max="8448" width="13.58203125" style="94"/>
    <col min="8449" max="8449" width="31.58203125" style="94" customWidth="1"/>
    <col min="8450" max="8454" width="8.58203125" style="94" customWidth="1"/>
    <col min="8455" max="8455" width="29.58203125" style="94" customWidth="1"/>
    <col min="8456" max="8456" width="7.25" style="94" customWidth="1"/>
    <col min="8457" max="8704" width="13.58203125" style="94"/>
    <col min="8705" max="8705" width="31.58203125" style="94" customWidth="1"/>
    <col min="8706" max="8710" width="8.58203125" style="94" customWidth="1"/>
    <col min="8711" max="8711" width="29.58203125" style="94" customWidth="1"/>
    <col min="8712" max="8712" width="7.25" style="94" customWidth="1"/>
    <col min="8713" max="8960" width="13.58203125" style="94"/>
    <col min="8961" max="8961" width="31.58203125" style="94" customWidth="1"/>
    <col min="8962" max="8966" width="8.58203125" style="94" customWidth="1"/>
    <col min="8967" max="8967" width="29.58203125" style="94" customWidth="1"/>
    <col min="8968" max="8968" width="7.25" style="94" customWidth="1"/>
    <col min="8969" max="9216" width="13.58203125" style="94"/>
    <col min="9217" max="9217" width="31.58203125" style="94" customWidth="1"/>
    <col min="9218" max="9222" width="8.58203125" style="94" customWidth="1"/>
    <col min="9223" max="9223" width="29.58203125" style="94" customWidth="1"/>
    <col min="9224" max="9224" width="7.25" style="94" customWidth="1"/>
    <col min="9225" max="9472" width="13.58203125" style="94"/>
    <col min="9473" max="9473" width="31.58203125" style="94" customWidth="1"/>
    <col min="9474" max="9478" width="8.58203125" style="94" customWidth="1"/>
    <col min="9479" max="9479" width="29.58203125" style="94" customWidth="1"/>
    <col min="9480" max="9480" width="7.25" style="94" customWidth="1"/>
    <col min="9481" max="9728" width="13.58203125" style="94"/>
    <col min="9729" max="9729" width="31.58203125" style="94" customWidth="1"/>
    <col min="9730" max="9734" width="8.58203125" style="94" customWidth="1"/>
    <col min="9735" max="9735" width="29.58203125" style="94" customWidth="1"/>
    <col min="9736" max="9736" width="7.25" style="94" customWidth="1"/>
    <col min="9737" max="9984" width="13.58203125" style="94"/>
    <col min="9985" max="9985" width="31.58203125" style="94" customWidth="1"/>
    <col min="9986" max="9990" width="8.58203125" style="94" customWidth="1"/>
    <col min="9991" max="9991" width="29.58203125" style="94" customWidth="1"/>
    <col min="9992" max="9992" width="7.25" style="94" customWidth="1"/>
    <col min="9993" max="10240" width="13.58203125" style="94"/>
    <col min="10241" max="10241" width="31.58203125" style="94" customWidth="1"/>
    <col min="10242" max="10246" width="8.58203125" style="94" customWidth="1"/>
    <col min="10247" max="10247" width="29.58203125" style="94" customWidth="1"/>
    <col min="10248" max="10248" width="7.25" style="94" customWidth="1"/>
    <col min="10249" max="10496" width="13.58203125" style="94"/>
    <col min="10497" max="10497" width="31.58203125" style="94" customWidth="1"/>
    <col min="10498" max="10502" width="8.58203125" style="94" customWidth="1"/>
    <col min="10503" max="10503" width="29.58203125" style="94" customWidth="1"/>
    <col min="10504" max="10504" width="7.25" style="94" customWidth="1"/>
    <col min="10505" max="10752" width="13.58203125" style="94"/>
    <col min="10753" max="10753" width="31.58203125" style="94" customWidth="1"/>
    <col min="10754" max="10758" width="8.58203125" style="94" customWidth="1"/>
    <col min="10759" max="10759" width="29.58203125" style="94" customWidth="1"/>
    <col min="10760" max="10760" width="7.25" style="94" customWidth="1"/>
    <col min="10761" max="11008" width="13.58203125" style="94"/>
    <col min="11009" max="11009" width="31.58203125" style="94" customWidth="1"/>
    <col min="11010" max="11014" width="8.58203125" style="94" customWidth="1"/>
    <col min="11015" max="11015" width="29.58203125" style="94" customWidth="1"/>
    <col min="11016" max="11016" width="7.25" style="94" customWidth="1"/>
    <col min="11017" max="11264" width="13.58203125" style="94"/>
    <col min="11265" max="11265" width="31.58203125" style="94" customWidth="1"/>
    <col min="11266" max="11270" width="8.58203125" style="94" customWidth="1"/>
    <col min="11271" max="11271" width="29.58203125" style="94" customWidth="1"/>
    <col min="11272" max="11272" width="7.25" style="94" customWidth="1"/>
    <col min="11273" max="11520" width="13.58203125" style="94"/>
    <col min="11521" max="11521" width="31.58203125" style="94" customWidth="1"/>
    <col min="11522" max="11526" width="8.58203125" style="94" customWidth="1"/>
    <col min="11527" max="11527" width="29.58203125" style="94" customWidth="1"/>
    <col min="11528" max="11528" width="7.25" style="94" customWidth="1"/>
    <col min="11529" max="11776" width="13.58203125" style="94"/>
    <col min="11777" max="11777" width="31.58203125" style="94" customWidth="1"/>
    <col min="11778" max="11782" width="8.58203125" style="94" customWidth="1"/>
    <col min="11783" max="11783" width="29.58203125" style="94" customWidth="1"/>
    <col min="11784" max="11784" width="7.25" style="94" customWidth="1"/>
    <col min="11785" max="12032" width="13.58203125" style="94"/>
    <col min="12033" max="12033" width="31.58203125" style="94" customWidth="1"/>
    <col min="12034" max="12038" width="8.58203125" style="94" customWidth="1"/>
    <col min="12039" max="12039" width="29.58203125" style="94" customWidth="1"/>
    <col min="12040" max="12040" width="7.25" style="94" customWidth="1"/>
    <col min="12041" max="12288" width="13.58203125" style="94"/>
    <col min="12289" max="12289" width="31.58203125" style="94" customWidth="1"/>
    <col min="12290" max="12294" width="8.58203125" style="94" customWidth="1"/>
    <col min="12295" max="12295" width="29.58203125" style="94" customWidth="1"/>
    <col min="12296" max="12296" width="7.25" style="94" customWidth="1"/>
    <col min="12297" max="12544" width="13.58203125" style="94"/>
    <col min="12545" max="12545" width="31.58203125" style="94" customWidth="1"/>
    <col min="12546" max="12550" width="8.58203125" style="94" customWidth="1"/>
    <col min="12551" max="12551" width="29.58203125" style="94" customWidth="1"/>
    <col min="12552" max="12552" width="7.25" style="94" customWidth="1"/>
    <col min="12553" max="12800" width="13.58203125" style="94"/>
    <col min="12801" max="12801" width="31.58203125" style="94" customWidth="1"/>
    <col min="12802" max="12806" width="8.58203125" style="94" customWidth="1"/>
    <col min="12807" max="12807" width="29.58203125" style="94" customWidth="1"/>
    <col min="12808" max="12808" width="7.25" style="94" customWidth="1"/>
    <col min="12809" max="13056" width="13.58203125" style="94"/>
    <col min="13057" max="13057" width="31.58203125" style="94" customWidth="1"/>
    <col min="13058" max="13062" width="8.58203125" style="94" customWidth="1"/>
    <col min="13063" max="13063" width="29.58203125" style="94" customWidth="1"/>
    <col min="13064" max="13064" width="7.25" style="94" customWidth="1"/>
    <col min="13065" max="13312" width="13.58203125" style="94"/>
    <col min="13313" max="13313" width="31.58203125" style="94" customWidth="1"/>
    <col min="13314" max="13318" width="8.58203125" style="94" customWidth="1"/>
    <col min="13319" max="13319" width="29.58203125" style="94" customWidth="1"/>
    <col min="13320" max="13320" width="7.25" style="94" customWidth="1"/>
    <col min="13321" max="13568" width="13.58203125" style="94"/>
    <col min="13569" max="13569" width="31.58203125" style="94" customWidth="1"/>
    <col min="13570" max="13574" width="8.58203125" style="94" customWidth="1"/>
    <col min="13575" max="13575" width="29.58203125" style="94" customWidth="1"/>
    <col min="13576" max="13576" width="7.25" style="94" customWidth="1"/>
    <col min="13577" max="13824" width="13.58203125" style="94"/>
    <col min="13825" max="13825" width="31.58203125" style="94" customWidth="1"/>
    <col min="13826" max="13830" width="8.58203125" style="94" customWidth="1"/>
    <col min="13831" max="13831" width="29.58203125" style="94" customWidth="1"/>
    <col min="13832" max="13832" width="7.25" style="94" customWidth="1"/>
    <col min="13833" max="14080" width="13.58203125" style="94"/>
    <col min="14081" max="14081" width="31.58203125" style="94" customWidth="1"/>
    <col min="14082" max="14086" width="8.58203125" style="94" customWidth="1"/>
    <col min="14087" max="14087" width="29.58203125" style="94" customWidth="1"/>
    <col min="14088" max="14088" width="7.25" style="94" customWidth="1"/>
    <col min="14089" max="14336" width="13.58203125" style="94"/>
    <col min="14337" max="14337" width="31.58203125" style="94" customWidth="1"/>
    <col min="14338" max="14342" width="8.58203125" style="94" customWidth="1"/>
    <col min="14343" max="14343" width="29.58203125" style="94" customWidth="1"/>
    <col min="14344" max="14344" width="7.25" style="94" customWidth="1"/>
    <col min="14345" max="14592" width="13.58203125" style="94"/>
    <col min="14593" max="14593" width="31.58203125" style="94" customWidth="1"/>
    <col min="14594" max="14598" width="8.58203125" style="94" customWidth="1"/>
    <col min="14599" max="14599" width="29.58203125" style="94" customWidth="1"/>
    <col min="14600" max="14600" width="7.25" style="94" customWidth="1"/>
    <col min="14601" max="14848" width="13.58203125" style="94"/>
    <col min="14849" max="14849" width="31.58203125" style="94" customWidth="1"/>
    <col min="14850" max="14854" width="8.58203125" style="94" customWidth="1"/>
    <col min="14855" max="14855" width="29.58203125" style="94" customWidth="1"/>
    <col min="14856" max="14856" width="7.25" style="94" customWidth="1"/>
    <col min="14857" max="15104" width="13.58203125" style="94"/>
    <col min="15105" max="15105" width="31.58203125" style="94" customWidth="1"/>
    <col min="15106" max="15110" width="8.58203125" style="94" customWidth="1"/>
    <col min="15111" max="15111" width="29.58203125" style="94" customWidth="1"/>
    <col min="15112" max="15112" width="7.25" style="94" customWidth="1"/>
    <col min="15113" max="15360" width="13.58203125" style="94"/>
    <col min="15361" max="15361" width="31.58203125" style="94" customWidth="1"/>
    <col min="15362" max="15366" width="8.58203125" style="94" customWidth="1"/>
    <col min="15367" max="15367" width="29.58203125" style="94" customWidth="1"/>
    <col min="15368" max="15368" width="7.25" style="94" customWidth="1"/>
    <col min="15369" max="15616" width="13.58203125" style="94"/>
    <col min="15617" max="15617" width="31.58203125" style="94" customWidth="1"/>
    <col min="15618" max="15622" width="8.58203125" style="94" customWidth="1"/>
    <col min="15623" max="15623" width="29.58203125" style="94" customWidth="1"/>
    <col min="15624" max="15624" width="7.25" style="94" customWidth="1"/>
    <col min="15625" max="15872" width="13.58203125" style="94"/>
    <col min="15873" max="15873" width="31.58203125" style="94" customWidth="1"/>
    <col min="15874" max="15878" width="8.58203125" style="94" customWidth="1"/>
    <col min="15879" max="15879" width="29.58203125" style="94" customWidth="1"/>
    <col min="15880" max="15880" width="7.25" style="94" customWidth="1"/>
    <col min="15881" max="16128" width="13.58203125" style="94"/>
    <col min="16129" max="16129" width="31.58203125" style="94" customWidth="1"/>
    <col min="16130" max="16134" width="8.58203125" style="94" customWidth="1"/>
    <col min="16135" max="16135" width="29.58203125" style="94" customWidth="1"/>
    <col min="16136" max="16136" width="7.25" style="94" customWidth="1"/>
    <col min="16137" max="16384" width="13.58203125" style="94"/>
  </cols>
  <sheetData>
    <row r="1" spans="1:8" s="93" customFormat="1" ht="24.75" customHeight="1">
      <c r="A1" s="304" t="s">
        <v>27</v>
      </c>
      <c r="B1" s="89"/>
      <c r="C1" s="90"/>
      <c r="D1" s="89" t="s">
        <v>1</v>
      </c>
      <c r="E1" s="89"/>
      <c r="F1" s="91"/>
      <c r="G1" s="92" t="s">
        <v>3</v>
      </c>
    </row>
    <row r="2" spans="1:8" ht="19.5" customHeight="1">
      <c r="G2" s="97"/>
    </row>
    <row r="3" spans="1:8" s="99" customFormat="1" ht="19.5" customHeight="1">
      <c r="A3" s="98" t="s">
        <v>71</v>
      </c>
      <c r="B3" s="274"/>
      <c r="C3" s="275"/>
      <c r="G3" s="100" t="s">
        <v>158</v>
      </c>
    </row>
    <row r="4" spans="1:8" s="93" customFormat="1" ht="19.5" customHeight="1">
      <c r="B4" s="89"/>
      <c r="C4" s="90"/>
      <c r="D4" s="89"/>
      <c r="E4" s="89"/>
      <c r="F4" s="91"/>
      <c r="G4" s="101"/>
    </row>
    <row r="5" spans="1:8" s="93" customFormat="1" ht="19.5" customHeight="1">
      <c r="B5" s="102"/>
      <c r="C5" s="276"/>
      <c r="D5" s="90"/>
      <c r="E5" s="90"/>
      <c r="F5" s="90"/>
      <c r="G5" s="101"/>
    </row>
    <row r="6" spans="1:8" s="105" customFormat="1" ht="16.5" customHeight="1">
      <c r="A6" s="103" t="s">
        <v>4</v>
      </c>
      <c r="B6" s="104" t="s">
        <v>265</v>
      </c>
      <c r="C6" s="104" t="s">
        <v>264</v>
      </c>
      <c r="D6" s="104">
        <v>2020</v>
      </c>
      <c r="E6" s="104">
        <v>2019</v>
      </c>
      <c r="F6" s="104">
        <v>2018</v>
      </c>
      <c r="G6" s="94" t="s">
        <v>35</v>
      </c>
      <c r="H6" s="93"/>
    </row>
    <row r="7" spans="1:8" s="105" customFormat="1" ht="8.15" customHeight="1">
      <c r="E7" s="90"/>
      <c r="F7" s="90"/>
      <c r="G7" s="106"/>
      <c r="H7" s="93"/>
    </row>
    <row r="8" spans="1:8" s="105" customFormat="1" ht="16.5" customHeight="1">
      <c r="A8" s="107" t="s">
        <v>28</v>
      </c>
      <c r="B8" s="155">
        <v>335765.82590398571</v>
      </c>
      <c r="C8" s="155">
        <v>284080.12655684858</v>
      </c>
      <c r="D8" s="155">
        <v>253098.56439228574</v>
      </c>
      <c r="E8" s="155">
        <v>279199.76360377</v>
      </c>
      <c r="F8" s="155">
        <v>259115.85142857145</v>
      </c>
      <c r="G8" s="108" t="s">
        <v>36</v>
      </c>
      <c r="H8" s="93"/>
    </row>
    <row r="9" spans="1:8" s="105" customFormat="1" ht="4.5" customHeight="1">
      <c r="A9" s="107"/>
      <c r="B9" s="277"/>
      <c r="C9" s="277"/>
      <c r="D9" s="277"/>
      <c r="E9" s="155"/>
      <c r="F9" s="155"/>
      <c r="G9" s="108"/>
      <c r="H9" s="93"/>
    </row>
    <row r="10" spans="1:8" s="111" customFormat="1" ht="16.5" customHeight="1">
      <c r="A10" s="109" t="s">
        <v>343</v>
      </c>
      <c r="B10" s="278">
        <v>283300.06571428571</v>
      </c>
      <c r="C10" s="278">
        <v>242465.55857142858</v>
      </c>
      <c r="D10" s="278">
        <v>222799.02571428573</v>
      </c>
      <c r="E10" s="278">
        <v>238998.51</v>
      </c>
      <c r="F10" s="278">
        <v>235144.85142857145</v>
      </c>
      <c r="G10" s="113" t="s">
        <v>355</v>
      </c>
      <c r="H10" s="93"/>
    </row>
    <row r="11" spans="1:8" s="111" customFormat="1" ht="16.5" customHeight="1">
      <c r="A11" s="305" t="s">
        <v>345</v>
      </c>
      <c r="B11" s="278">
        <v>112550</v>
      </c>
      <c r="C11" s="278">
        <v>90790</v>
      </c>
      <c r="D11" s="278">
        <v>92651</v>
      </c>
      <c r="E11" s="278">
        <v>96514</v>
      </c>
      <c r="F11" s="278">
        <v>95523</v>
      </c>
      <c r="G11" s="306" t="s">
        <v>356</v>
      </c>
      <c r="H11" s="93"/>
    </row>
    <row r="12" spans="1:8" s="111" customFormat="1" ht="16.5" customHeight="1">
      <c r="A12" s="305" t="s">
        <v>346</v>
      </c>
      <c r="B12" s="278">
        <v>138733.82571428572</v>
      </c>
      <c r="C12" s="278">
        <v>123961.42857142858</v>
      </c>
      <c r="D12" s="278">
        <v>107409.99571428573</v>
      </c>
      <c r="E12" s="278">
        <v>117768.93000000001</v>
      </c>
      <c r="F12" s="278">
        <v>114890.34142857144</v>
      </c>
      <c r="G12" s="306" t="s">
        <v>21</v>
      </c>
      <c r="H12" s="93"/>
    </row>
    <row r="13" spans="1:8" s="111" customFormat="1" ht="16.5" customHeight="1">
      <c r="A13" s="305" t="s">
        <v>347</v>
      </c>
      <c r="B13" s="278">
        <v>13895.239999999998</v>
      </c>
      <c r="C13" s="278">
        <v>11885.130000000001</v>
      </c>
      <c r="D13" s="278">
        <v>9488.0299999999988</v>
      </c>
      <c r="E13" s="278">
        <v>9767.58</v>
      </c>
      <c r="F13" s="278">
        <v>9692.510000000002</v>
      </c>
      <c r="G13" s="306" t="s">
        <v>91</v>
      </c>
      <c r="H13" s="93"/>
    </row>
    <row r="14" spans="1:8" s="111" customFormat="1" ht="16.5" customHeight="1">
      <c r="A14" s="305" t="s">
        <v>348</v>
      </c>
      <c r="B14" s="278">
        <v>18121</v>
      </c>
      <c r="C14" s="278">
        <v>15829</v>
      </c>
      <c r="D14" s="278">
        <v>13250</v>
      </c>
      <c r="E14" s="278">
        <v>14948</v>
      </c>
      <c r="F14" s="278">
        <v>15039</v>
      </c>
      <c r="G14" s="306" t="s">
        <v>96</v>
      </c>
      <c r="H14" s="93"/>
    </row>
    <row r="15" spans="1:8" s="111" customFormat="1" ht="6" customHeight="1">
      <c r="A15" s="112"/>
      <c r="B15" s="278"/>
      <c r="C15" s="278"/>
      <c r="D15" s="278"/>
      <c r="E15" s="134"/>
      <c r="F15" s="134"/>
      <c r="G15" s="110"/>
      <c r="H15" s="93"/>
    </row>
    <row r="16" spans="1:8" s="111" customFormat="1" ht="16.5" customHeight="1">
      <c r="A16" s="109" t="s">
        <v>344</v>
      </c>
      <c r="B16" s="278">
        <v>48665.760189699999</v>
      </c>
      <c r="C16" s="278">
        <v>37742.567985419999</v>
      </c>
      <c r="D16" s="278">
        <v>27168.538678000001</v>
      </c>
      <c r="E16" s="278">
        <v>36405.253603769997</v>
      </c>
      <c r="F16" s="278">
        <v>20194</v>
      </c>
      <c r="G16" s="113" t="s">
        <v>37</v>
      </c>
      <c r="H16" s="93"/>
    </row>
    <row r="17" spans="1:8" s="111" customFormat="1" ht="16.5" customHeight="1">
      <c r="A17" s="305" t="s">
        <v>349</v>
      </c>
      <c r="B17" s="278">
        <v>13146.05</v>
      </c>
      <c r="C17" s="278">
        <v>10711</v>
      </c>
      <c r="D17" s="278">
        <v>9601</v>
      </c>
      <c r="E17" s="278">
        <v>10494</v>
      </c>
      <c r="F17" s="278">
        <v>9294</v>
      </c>
      <c r="G17" s="306" t="s">
        <v>357</v>
      </c>
      <c r="H17" s="93"/>
    </row>
    <row r="18" spans="1:8" s="111" customFormat="1" ht="16.5" customHeight="1">
      <c r="A18" s="305" t="s">
        <v>350</v>
      </c>
      <c r="B18" s="295">
        <v>0</v>
      </c>
      <c r="C18" s="278">
        <v>5416</v>
      </c>
      <c r="D18" s="295">
        <v>0</v>
      </c>
      <c r="E18" s="278">
        <v>5344</v>
      </c>
      <c r="F18" s="295">
        <v>0</v>
      </c>
      <c r="G18" s="306" t="s">
        <v>358</v>
      </c>
      <c r="H18" s="93"/>
    </row>
    <row r="19" spans="1:8" s="111" customFormat="1" ht="16.5" customHeight="1">
      <c r="A19" s="305" t="s">
        <v>351</v>
      </c>
      <c r="B19" s="278">
        <v>35519.710189700003</v>
      </c>
      <c r="C19" s="278">
        <v>21615.567985419999</v>
      </c>
      <c r="D19" s="278">
        <v>17567.538678000001</v>
      </c>
      <c r="E19" s="278">
        <v>20567.253603769997</v>
      </c>
      <c r="F19" s="278">
        <v>10900</v>
      </c>
      <c r="G19" s="306" t="s">
        <v>359</v>
      </c>
      <c r="H19" s="93"/>
    </row>
    <row r="20" spans="1:8" s="111" customFormat="1" ht="9.75" customHeight="1">
      <c r="A20" s="94"/>
      <c r="B20" s="278"/>
      <c r="C20" s="278"/>
      <c r="D20" s="278"/>
      <c r="E20" s="154"/>
      <c r="F20" s="134"/>
      <c r="G20" s="110"/>
      <c r="H20" s="93"/>
    </row>
    <row r="21" spans="1:8" s="111" customFormat="1" ht="16.5" customHeight="1">
      <c r="A21" s="109" t="s">
        <v>367</v>
      </c>
      <c r="B21" s="278">
        <v>3800</v>
      </c>
      <c r="C21" s="278">
        <v>3872</v>
      </c>
      <c r="D21" s="278">
        <v>3131</v>
      </c>
      <c r="E21" s="278">
        <v>3796</v>
      </c>
      <c r="F21" s="278">
        <v>3777</v>
      </c>
      <c r="G21" s="113" t="s">
        <v>57</v>
      </c>
      <c r="H21" s="93"/>
    </row>
    <row r="22" spans="1:8" s="111" customFormat="1" ht="16.5" customHeight="1">
      <c r="A22" s="94"/>
      <c r="E22" s="134"/>
      <c r="F22" s="134"/>
      <c r="G22" s="114"/>
      <c r="H22" s="93"/>
    </row>
    <row r="23" spans="1:8" ht="16.5" customHeight="1">
      <c r="A23" s="107" t="s">
        <v>29</v>
      </c>
      <c r="B23" s="155">
        <v>288630.93098900001</v>
      </c>
      <c r="C23" s="155">
        <v>252200.35886800001</v>
      </c>
      <c r="D23" s="155">
        <v>231961.66558600002</v>
      </c>
      <c r="E23" s="155">
        <v>224378.70725000001</v>
      </c>
      <c r="F23" s="155">
        <v>212766.39943012001</v>
      </c>
      <c r="G23" s="115" t="s">
        <v>38</v>
      </c>
      <c r="H23" s="93"/>
    </row>
    <row r="24" spans="1:8" s="105" customFormat="1" ht="16.5" customHeight="1">
      <c r="A24" s="109" t="s">
        <v>368</v>
      </c>
      <c r="B24" s="278">
        <v>217916.37098900002</v>
      </c>
      <c r="C24" s="278">
        <v>203254.45886800002</v>
      </c>
      <c r="D24" s="278">
        <v>191171.16558600002</v>
      </c>
      <c r="E24" s="278">
        <v>181887.93725000002</v>
      </c>
      <c r="F24" s="278">
        <v>168726</v>
      </c>
      <c r="G24" s="113" t="s">
        <v>360</v>
      </c>
      <c r="H24" s="93"/>
    </row>
    <row r="25" spans="1:8" s="111" customFormat="1" ht="16.5" customHeight="1">
      <c r="A25" s="305" t="s">
        <v>314</v>
      </c>
      <c r="B25" s="278">
        <v>147755</v>
      </c>
      <c r="C25" s="278">
        <v>140456</v>
      </c>
      <c r="D25" s="278">
        <v>133530</v>
      </c>
      <c r="E25" s="278">
        <v>127719</v>
      </c>
      <c r="F25" s="278">
        <v>106232</v>
      </c>
      <c r="G25" s="306" t="s">
        <v>361</v>
      </c>
      <c r="H25" s="93"/>
    </row>
    <row r="26" spans="1:8" s="111" customFormat="1" ht="16.5" customHeight="1">
      <c r="A26" s="305" t="s">
        <v>354</v>
      </c>
      <c r="B26" s="278">
        <v>70161.370989000003</v>
      </c>
      <c r="C26" s="278">
        <v>62798.458868000002</v>
      </c>
      <c r="D26" s="278">
        <v>57641.165586000003</v>
      </c>
      <c r="E26" s="278">
        <v>54168.937250000003</v>
      </c>
      <c r="F26" s="278">
        <v>62494</v>
      </c>
      <c r="G26" s="306" t="s">
        <v>362</v>
      </c>
      <c r="H26" s="93"/>
    </row>
    <row r="27" spans="1:8" s="111" customFormat="1" ht="16.5" customHeight="1">
      <c r="A27" s="109" t="s">
        <v>369</v>
      </c>
      <c r="B27" s="278">
        <v>28599.5</v>
      </c>
      <c r="C27" s="278">
        <v>27105.9</v>
      </c>
      <c r="D27" s="278">
        <v>27258.5</v>
      </c>
      <c r="E27" s="278">
        <v>26419</v>
      </c>
      <c r="F27" s="278">
        <v>26322.39943012</v>
      </c>
      <c r="G27" s="113" t="s">
        <v>363</v>
      </c>
      <c r="H27" s="93"/>
    </row>
    <row r="28" spans="1:8" s="111" customFormat="1" ht="16.5" customHeight="1">
      <c r="A28" s="305" t="s">
        <v>352</v>
      </c>
      <c r="B28" s="278">
        <v>23628</v>
      </c>
      <c r="C28" s="278">
        <v>22409</v>
      </c>
      <c r="D28" s="278">
        <v>23147</v>
      </c>
      <c r="E28" s="278">
        <v>22578</v>
      </c>
      <c r="F28" s="278">
        <v>22589</v>
      </c>
      <c r="G28" s="306" t="s">
        <v>364</v>
      </c>
      <c r="H28" s="93"/>
    </row>
    <row r="29" spans="1:8" s="111" customFormat="1" ht="16.5" customHeight="1">
      <c r="A29" s="305" t="s">
        <v>353</v>
      </c>
      <c r="B29" s="278">
        <v>4971.5</v>
      </c>
      <c r="C29" s="278">
        <v>4696.8999999999996</v>
      </c>
      <c r="D29" s="278">
        <v>4111.5</v>
      </c>
      <c r="E29" s="278">
        <v>3841</v>
      </c>
      <c r="F29" s="278">
        <v>3733.3994301200014</v>
      </c>
      <c r="G29" s="306" t="s">
        <v>365</v>
      </c>
      <c r="H29" s="93"/>
    </row>
    <row r="30" spans="1:8" s="111" customFormat="1" ht="16.5" customHeight="1">
      <c r="A30" s="109" t="s">
        <v>370</v>
      </c>
      <c r="B30" s="278">
        <v>42115.06</v>
      </c>
      <c r="C30" s="278">
        <v>21840</v>
      </c>
      <c r="D30" s="278">
        <v>13532</v>
      </c>
      <c r="E30" s="278">
        <v>16071.77</v>
      </c>
      <c r="F30" s="278">
        <v>17718</v>
      </c>
      <c r="G30" s="113" t="s">
        <v>366</v>
      </c>
      <c r="H30" s="93"/>
    </row>
    <row r="31" spans="1:8" s="111" customFormat="1" ht="16.5" customHeight="1">
      <c r="A31" s="109"/>
      <c r="B31" s="278"/>
      <c r="C31" s="278"/>
      <c r="D31" s="278"/>
      <c r="E31" s="278"/>
      <c r="F31" s="278"/>
      <c r="G31" s="110"/>
      <c r="H31" s="93"/>
    </row>
    <row r="32" spans="1:8" s="111" customFormat="1" ht="16.5" customHeight="1">
      <c r="A32" s="107" t="s">
        <v>115</v>
      </c>
      <c r="B32" s="155">
        <v>47134.894914985693</v>
      </c>
      <c r="C32" s="155">
        <v>31879.767688848573</v>
      </c>
      <c r="D32" s="155">
        <v>21136.898806285724</v>
      </c>
      <c r="E32" s="155">
        <v>54821.056353769993</v>
      </c>
      <c r="F32" s="155">
        <v>46349.451998451434</v>
      </c>
      <c r="G32" s="108" t="s">
        <v>39</v>
      </c>
      <c r="H32" s="93"/>
    </row>
    <row r="33" spans="1:8" s="105" customFormat="1" ht="16.5" customHeight="1">
      <c r="A33" s="112"/>
      <c r="B33" s="277"/>
      <c r="C33" s="277"/>
      <c r="D33" s="277"/>
      <c r="E33" s="135"/>
      <c r="F33" s="135"/>
      <c r="G33" s="115" t="s">
        <v>1</v>
      </c>
      <c r="H33" s="93"/>
    </row>
    <row r="34" spans="1:8" s="111" customFormat="1" ht="16.5" customHeight="1">
      <c r="A34" s="107" t="s">
        <v>128</v>
      </c>
      <c r="B34" s="155">
        <v>93808.928700699995</v>
      </c>
      <c r="C34" s="155">
        <v>77771.209117420003</v>
      </c>
      <c r="D34" s="155">
        <v>85884.873091999994</v>
      </c>
      <c r="E34" s="155">
        <v>72265.316353770002</v>
      </c>
      <c r="F34" s="155">
        <v>65600.60056988</v>
      </c>
      <c r="G34" s="108" t="s">
        <v>260</v>
      </c>
      <c r="H34" s="93"/>
    </row>
    <row r="35" spans="1:8" s="105" customFormat="1" ht="18.75" customHeight="1">
      <c r="A35" s="117" t="s">
        <v>31</v>
      </c>
      <c r="B35" s="155">
        <v>-23512.841928571434</v>
      </c>
      <c r="C35" s="155">
        <v>-24320.876571428584</v>
      </c>
      <c r="D35" s="155">
        <v>-17594.197142857145</v>
      </c>
      <c r="E35" s="155">
        <v>-24073.052857142866</v>
      </c>
      <c r="F35" s="155">
        <v>-22407.081571428582</v>
      </c>
      <c r="G35" s="108" t="s">
        <v>40</v>
      </c>
      <c r="H35" s="93"/>
    </row>
    <row r="36" spans="1:8" s="105" customFormat="1" ht="18.75" customHeight="1">
      <c r="A36" s="117" t="s">
        <v>45</v>
      </c>
      <c r="B36" s="155">
        <v>-70186.875714285736</v>
      </c>
      <c r="C36" s="155">
        <v>-70212.317999999999</v>
      </c>
      <c r="D36" s="155">
        <v>-82342.171428571382</v>
      </c>
      <c r="E36" s="155">
        <v>-41517.312857142875</v>
      </c>
      <c r="F36" s="155">
        <v>-41658.230142857137</v>
      </c>
      <c r="G36" s="108" t="s">
        <v>56</v>
      </c>
      <c r="H36" s="93"/>
    </row>
    <row r="37" spans="1:8" s="105" customFormat="1" ht="18.75" customHeight="1">
      <c r="A37" s="107" t="s">
        <v>32</v>
      </c>
      <c r="B37" s="155">
        <v>-1636.5899999999972</v>
      </c>
      <c r="C37" s="155">
        <v>-4758.4119999999857</v>
      </c>
      <c r="D37" s="155">
        <v>14746.920000000009</v>
      </c>
      <c r="E37" s="155">
        <v>-4498.060000000004</v>
      </c>
      <c r="F37" s="155">
        <v>357.58299999998235</v>
      </c>
      <c r="G37" s="108" t="s">
        <v>41</v>
      </c>
      <c r="H37" s="93"/>
    </row>
    <row r="38" spans="1:8" s="105" customFormat="1" ht="18.75" customHeight="1">
      <c r="A38" s="107" t="s">
        <v>64</v>
      </c>
      <c r="B38" s="155">
        <v>-71088.465714285761</v>
      </c>
      <c r="C38" s="155">
        <v>-74970.73000000001</v>
      </c>
      <c r="D38" s="155">
        <v>-67595.251428571413</v>
      </c>
      <c r="E38" s="155">
        <v>-46015.372857142887</v>
      </c>
      <c r="F38" s="155">
        <v>-41300.647142857182</v>
      </c>
      <c r="G38" s="108" t="s">
        <v>65</v>
      </c>
      <c r="H38" s="93"/>
    </row>
    <row r="39" spans="1:8" s="105" customFormat="1" ht="18.75" customHeight="1">
      <c r="A39" s="107" t="s">
        <v>33</v>
      </c>
      <c r="B39" s="155">
        <v>65018.765714285764</v>
      </c>
      <c r="C39" s="155">
        <v>66769.73000000001</v>
      </c>
      <c r="D39" s="155">
        <v>24536.851428571412</v>
      </c>
      <c r="E39" s="155">
        <v>28793.872857142887</v>
      </c>
      <c r="F39" s="155">
        <v>43138.464051237184</v>
      </c>
      <c r="G39" s="108" t="s">
        <v>42</v>
      </c>
      <c r="H39" s="93"/>
    </row>
    <row r="40" spans="1:8" s="111" customFormat="1" ht="18.75" customHeight="1">
      <c r="A40" s="107" t="s">
        <v>34</v>
      </c>
      <c r="B40" s="155">
        <v>6069.7000000000007</v>
      </c>
      <c r="C40" s="155">
        <v>8201</v>
      </c>
      <c r="D40" s="155">
        <v>43058.400000000001</v>
      </c>
      <c r="E40" s="155">
        <v>17221.5</v>
      </c>
      <c r="F40" s="155">
        <v>-1837.8169083800003</v>
      </c>
      <c r="G40" s="115" t="s">
        <v>43</v>
      </c>
      <c r="H40" s="93"/>
    </row>
    <row r="41" spans="1:8" s="105" customFormat="1" ht="18.75" customHeight="1">
      <c r="A41" s="94" t="s">
        <v>126</v>
      </c>
      <c r="B41" s="294">
        <v>29644</v>
      </c>
      <c r="C41" s="294">
        <v>18441.5</v>
      </c>
      <c r="D41" s="294">
        <v>62979.3</v>
      </c>
      <c r="E41" s="294">
        <v>25447.8</v>
      </c>
      <c r="F41" s="294">
        <v>6247.4</v>
      </c>
      <c r="G41" s="113" t="s">
        <v>44</v>
      </c>
      <c r="H41" s="93"/>
    </row>
    <row r="42" spans="1:8" s="111" customFormat="1" ht="16.5" customHeight="1">
      <c r="A42" s="94" t="s">
        <v>127</v>
      </c>
      <c r="B42" s="294">
        <v>-23574.3</v>
      </c>
      <c r="C42" s="294">
        <v>-10240.5</v>
      </c>
      <c r="D42" s="294">
        <v>-19920.900000000001</v>
      </c>
      <c r="E42" s="294">
        <v>-8226.2999999999993</v>
      </c>
      <c r="F42" s="294">
        <v>-8085.2169083799999</v>
      </c>
      <c r="G42" s="110" t="s">
        <v>69</v>
      </c>
      <c r="H42" s="93"/>
    </row>
    <row r="43" spans="1:8" s="111" customFormat="1" ht="16.5" customHeight="1">
      <c r="A43" s="94"/>
      <c r="B43" s="95"/>
      <c r="C43" s="95"/>
      <c r="D43" s="95"/>
      <c r="E43" s="95"/>
      <c r="F43" s="95"/>
      <c r="G43" s="94"/>
      <c r="H43" s="93"/>
    </row>
    <row r="44" spans="1:8" ht="12.75" customHeight="1">
      <c r="H44" s="93"/>
    </row>
    <row r="45" spans="1:8" ht="12" customHeight="1">
      <c r="B45" s="96"/>
      <c r="D45" s="96"/>
      <c r="E45" s="96"/>
      <c r="F45" s="96"/>
      <c r="H45" s="93"/>
    </row>
    <row r="46" spans="1:8" ht="12.75" customHeight="1">
      <c r="B46" s="96"/>
      <c r="D46" s="96"/>
      <c r="E46" s="96"/>
      <c r="F46" s="96"/>
      <c r="H46" s="93"/>
    </row>
    <row r="47" spans="1:8" ht="12.75" customHeight="1">
      <c r="B47" s="96"/>
      <c r="C47" s="116"/>
      <c r="D47" s="116"/>
      <c r="E47" s="96"/>
      <c r="F47" s="96"/>
      <c r="H47" s="93"/>
    </row>
    <row r="48" spans="1:8" ht="12.75" customHeight="1">
      <c r="B48" s="96"/>
      <c r="C48" s="116"/>
      <c r="D48" s="116"/>
      <c r="E48" s="96"/>
      <c r="F48" s="96"/>
      <c r="H48" s="93"/>
    </row>
    <row r="49" spans="1:8" ht="12.75" customHeight="1">
      <c r="B49" s="96"/>
      <c r="C49" s="116"/>
      <c r="D49" s="116"/>
      <c r="E49" s="96"/>
      <c r="F49" s="96"/>
      <c r="H49" s="93"/>
    </row>
    <row r="50" spans="1:8" ht="12.75" customHeight="1">
      <c r="B50" s="96"/>
      <c r="C50" s="116"/>
      <c r="D50" s="116"/>
      <c r="E50" s="96"/>
      <c r="F50" s="96"/>
      <c r="H50" s="93"/>
    </row>
    <row r="51" spans="1:8" ht="12.75" customHeight="1">
      <c r="B51" s="96"/>
      <c r="C51" s="116"/>
      <c r="D51" s="116"/>
      <c r="E51" s="96"/>
      <c r="F51" s="96"/>
      <c r="H51" s="93"/>
    </row>
    <row r="52" spans="1:8" ht="12.75" customHeight="1">
      <c r="B52" s="96"/>
      <c r="C52" s="116"/>
      <c r="D52" s="116"/>
      <c r="E52" s="96"/>
      <c r="F52" s="96"/>
      <c r="H52" s="93"/>
    </row>
    <row r="53" spans="1:8" ht="12.75" customHeight="1">
      <c r="B53" s="96"/>
      <c r="C53" s="116"/>
      <c r="D53" s="116"/>
      <c r="E53" s="96"/>
      <c r="F53" s="96"/>
      <c r="H53" s="93"/>
    </row>
    <row r="54" spans="1:8" ht="12.75" customHeight="1">
      <c r="B54" s="96"/>
      <c r="C54" s="116"/>
      <c r="D54" s="116"/>
      <c r="E54" s="96"/>
      <c r="F54" s="96"/>
      <c r="H54" s="93"/>
    </row>
    <row r="55" spans="1:8" ht="12.75" customHeight="1">
      <c r="A55" s="112"/>
      <c r="B55" s="96"/>
      <c r="C55" s="279"/>
      <c r="D55" s="111"/>
      <c r="E55" s="111"/>
      <c r="G55" s="118"/>
      <c r="H55" s="93"/>
    </row>
    <row r="56" spans="1:8" ht="12.75" customHeight="1">
      <c r="A56" s="112"/>
      <c r="B56" s="96"/>
      <c r="C56" s="279"/>
      <c r="D56" s="111"/>
      <c r="E56" s="111"/>
      <c r="G56" s="118"/>
      <c r="H56" s="93"/>
    </row>
    <row r="57" spans="1:8" ht="12.75" customHeight="1">
      <c r="A57" s="112"/>
      <c r="B57" s="96"/>
      <c r="C57" s="279"/>
      <c r="D57" s="111"/>
      <c r="E57" s="111"/>
      <c r="G57" s="118"/>
      <c r="H57" s="93"/>
    </row>
    <row r="58" spans="1:8" ht="12.75" customHeight="1">
      <c r="A58" s="112"/>
      <c r="B58" s="96"/>
      <c r="C58" s="279"/>
      <c r="D58" s="111"/>
      <c r="E58" s="111"/>
      <c r="G58" s="118"/>
      <c r="H58" s="93"/>
    </row>
    <row r="59" spans="1:8" ht="12.75" customHeight="1">
      <c r="A59" s="112"/>
      <c r="B59" s="96"/>
      <c r="C59" s="279"/>
      <c r="D59" s="111"/>
      <c r="E59" s="111"/>
      <c r="G59" s="118"/>
      <c r="H59" s="93"/>
    </row>
    <row r="61" spans="1:8" ht="12.75" customHeight="1"/>
    <row r="62" spans="1:8" ht="14.5">
      <c r="A62" s="121"/>
      <c r="B62" s="96"/>
      <c r="C62" s="121"/>
      <c r="D62" s="121"/>
      <c r="E62" s="121"/>
      <c r="F62" s="121"/>
      <c r="G62" s="121"/>
      <c r="H62" s="93"/>
    </row>
    <row r="63" spans="1:8" ht="12.75" customHeight="1">
      <c r="B63" s="121"/>
      <c r="E63" s="96"/>
      <c r="F63" s="96"/>
      <c r="H63" s="93"/>
    </row>
    <row r="64" spans="1:8" s="111" customFormat="1" ht="12.75" customHeight="1">
      <c r="A64" s="119" t="s">
        <v>213</v>
      </c>
      <c r="C64" s="96"/>
      <c r="D64" s="96"/>
      <c r="E64" s="96"/>
      <c r="F64" s="96"/>
      <c r="G64" s="120" t="s">
        <v>214</v>
      </c>
      <c r="H64" s="93"/>
    </row>
    <row r="65" spans="1:8" ht="12.75" customHeight="1">
      <c r="A65" s="109"/>
      <c r="B65" s="96"/>
      <c r="D65" s="96"/>
      <c r="E65" s="96"/>
      <c r="F65" s="96"/>
      <c r="H65" s="93"/>
    </row>
    <row r="66" spans="1:8" ht="12.75" customHeight="1">
      <c r="B66" s="96"/>
      <c r="D66" s="96"/>
      <c r="E66" s="96"/>
      <c r="F66" s="96"/>
      <c r="H66" s="93"/>
    </row>
    <row r="67" spans="1:8" ht="12.75" customHeight="1">
      <c r="A67" s="109"/>
      <c r="B67" s="96"/>
      <c r="D67" s="96"/>
      <c r="E67" s="96"/>
      <c r="F67" s="96"/>
      <c r="H67" s="93"/>
    </row>
    <row r="68" spans="1:8" ht="12.75" customHeight="1">
      <c r="A68" s="109"/>
      <c r="B68" s="96"/>
      <c r="D68" s="96"/>
      <c r="E68" s="96"/>
      <c r="F68" s="96"/>
      <c r="H68" s="93"/>
    </row>
    <row r="69" spans="1:8" ht="13.5" customHeight="1">
      <c r="B69" s="96"/>
      <c r="D69" s="96"/>
      <c r="E69" s="96"/>
      <c r="F69" s="96"/>
      <c r="H69" s="93"/>
    </row>
    <row r="70" spans="1:8" ht="13.5" customHeight="1">
      <c r="B70" s="96"/>
      <c r="D70" s="96"/>
      <c r="E70" s="96"/>
      <c r="F70" s="96"/>
      <c r="H70" s="93"/>
    </row>
    <row r="71" spans="1:8">
      <c r="B71" s="96"/>
      <c r="D71" s="96"/>
      <c r="E71" s="96"/>
      <c r="F71" s="96"/>
      <c r="H71" s="93"/>
    </row>
    <row r="72" spans="1:8">
      <c r="B72" s="96"/>
      <c r="D72" s="96"/>
      <c r="E72" s="96"/>
      <c r="F72" s="96"/>
      <c r="H72" s="93"/>
    </row>
    <row r="73" spans="1:8">
      <c r="B73" s="96"/>
      <c r="D73" s="96"/>
      <c r="E73" s="96"/>
      <c r="F73" s="96"/>
      <c r="H73" s="93"/>
    </row>
    <row r="75" spans="1:8">
      <c r="B75" s="96"/>
      <c r="D75" s="96"/>
      <c r="E75" s="96"/>
      <c r="F75" s="96"/>
      <c r="H75" s="93"/>
    </row>
    <row r="76" spans="1:8">
      <c r="B76" s="96"/>
      <c r="H76" s="93"/>
    </row>
    <row r="77" spans="1:8">
      <c r="H77" s="93"/>
    </row>
    <row r="78" spans="1:8">
      <c r="H78" s="93"/>
    </row>
    <row r="79" spans="1:8">
      <c r="H79" s="93"/>
    </row>
    <row r="80" spans="1:8">
      <c r="H80" s="93"/>
    </row>
    <row r="81" spans="8:8">
      <c r="H81" s="93"/>
    </row>
    <row r="82" spans="8:8">
      <c r="H82" s="93"/>
    </row>
    <row r="152" spans="8:8">
      <c r="H152" s="122"/>
    </row>
    <row r="153" spans="8:8">
      <c r="H153" s="122"/>
    </row>
    <row r="154" spans="8:8">
      <c r="H154" s="122"/>
    </row>
    <row r="155" spans="8:8">
      <c r="H155" s="122"/>
    </row>
    <row r="156" spans="8:8">
      <c r="H156" s="122"/>
    </row>
    <row r="157" spans="8:8">
      <c r="H157" s="122"/>
    </row>
    <row r="158" spans="8:8">
      <c r="H158" s="122"/>
    </row>
    <row r="159" spans="8:8">
      <c r="H159" s="122"/>
    </row>
    <row r="160" spans="8:8">
      <c r="H160" s="122"/>
    </row>
    <row r="161" spans="8:8">
      <c r="H161" s="122"/>
    </row>
    <row r="162" spans="8:8">
      <c r="H162" s="122"/>
    </row>
  </sheetData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10"/>
  <sheetViews>
    <sheetView tabSelected="1" workbookViewId="0">
      <selection activeCell="D68" sqref="D68"/>
    </sheetView>
  </sheetViews>
  <sheetFormatPr defaultColWidth="11" defaultRowHeight="14.5"/>
  <cols>
    <col min="1" max="1" width="83.83203125" style="243" customWidth="1"/>
    <col min="2" max="2" width="64.25" style="243" customWidth="1"/>
    <col min="3" max="16384" width="11" style="243"/>
  </cols>
  <sheetData>
    <row r="1" spans="1:2" s="238" customFormat="1" ht="35.25" customHeight="1">
      <c r="A1" s="236" t="s">
        <v>186</v>
      </c>
      <c r="B1" s="237" t="s">
        <v>187</v>
      </c>
    </row>
    <row r="2" spans="1:2" s="238" customFormat="1" ht="25.5" customHeight="1">
      <c r="A2" s="239" t="s">
        <v>268</v>
      </c>
      <c r="B2" s="240" t="s">
        <v>269</v>
      </c>
    </row>
    <row r="3" spans="1:2" s="238" customFormat="1" ht="25.5" customHeight="1">
      <c r="A3" s="239" t="s">
        <v>188</v>
      </c>
      <c r="B3" s="241" t="s">
        <v>189</v>
      </c>
    </row>
    <row r="4" spans="1:2" s="238" customFormat="1" ht="25.5" customHeight="1">
      <c r="A4" s="239" t="s">
        <v>190</v>
      </c>
      <c r="B4" s="240" t="s">
        <v>191</v>
      </c>
    </row>
    <row r="5" spans="1:2" s="238" customFormat="1" ht="25.5" customHeight="1">
      <c r="A5" s="239" t="s">
        <v>192</v>
      </c>
      <c r="B5" s="240" t="s">
        <v>193</v>
      </c>
    </row>
    <row r="6" spans="1:2" s="238" customFormat="1" ht="25.5" customHeight="1">
      <c r="A6" s="239" t="s">
        <v>201</v>
      </c>
      <c r="B6" s="240" t="s">
        <v>194</v>
      </c>
    </row>
    <row r="7" spans="1:2" s="238" customFormat="1" ht="25.5" customHeight="1">
      <c r="A7" s="239" t="s">
        <v>195</v>
      </c>
      <c r="B7" s="240" t="s">
        <v>196</v>
      </c>
    </row>
    <row r="8" spans="1:2" s="238" customFormat="1" ht="25.5" customHeight="1">
      <c r="A8" s="239" t="s">
        <v>197</v>
      </c>
      <c r="B8" s="240" t="s">
        <v>198</v>
      </c>
    </row>
    <row r="9" spans="1:2" s="238" customFormat="1" ht="25.5" customHeight="1">
      <c r="A9" s="239" t="s">
        <v>199</v>
      </c>
      <c r="B9" s="240" t="s">
        <v>200</v>
      </c>
    </row>
    <row r="10" spans="1:2" ht="18">
      <c r="A10" s="242"/>
      <c r="B10" s="242"/>
    </row>
  </sheetData>
  <hyperlinks>
    <hyperlink ref="A2:B2" location="'1'!A1" display=" 1- Loi de Finances  2019 " xr:uid="{00000000-0004-0000-0100-000000000000}"/>
    <hyperlink ref="A3:B3" location="'2'!A1" display=" 2- Evolution de la situation de la Trésorerie Générale " xr:uid="{00000000-0004-0000-0100-000001000000}"/>
    <hyperlink ref="A4:B4" location="'3'!A1" display=" 3-Evolution du recouvrement budgétaire: Estimations " xr:uid="{00000000-0004-0000-0100-000002000000}"/>
    <hyperlink ref="A5:B5" location="'4'!A1" display=" 4- Recouvrements budgétaires: Réalisations " xr:uid="{00000000-0004-0000-0100-000003000000}"/>
    <hyperlink ref="A6:B6" location="'5'!A1" display=" 5- Emissions de la Trésorerie Générale : Dépenses   d'investissement par ministère" xr:uid="{00000000-0004-0000-0100-000004000000}"/>
    <hyperlink ref="A7:B7" location="'6'!A1" display=" 6- Emissions de la Trésorerie Générale: Dépenses de fonctionnement par ministère  " xr:uid="{00000000-0004-0000-0100-000005000000}"/>
    <hyperlink ref="A8:B8" location="'7'!A1" display=" 7- Emissions de la Trésorerie Générale : Estimations " xr:uid="{00000000-0004-0000-0100-000006000000}"/>
    <hyperlink ref="A9:B9" location="'8'!A1" display=" 8- Evolution des charges et ressources du Trésor " xr:uid="{00000000-0004-0000-0100-000007000000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64"/>
  <sheetViews>
    <sheetView showGridLines="0" tabSelected="1" zoomScale="110" zoomScaleNormal="110" workbookViewId="0">
      <selection activeCell="D68" sqref="D68"/>
    </sheetView>
  </sheetViews>
  <sheetFormatPr defaultColWidth="9" defaultRowHeight="14"/>
  <cols>
    <col min="1" max="1" width="48.25" style="14" customWidth="1"/>
    <col min="2" max="2" width="18.08203125" style="14" customWidth="1"/>
    <col min="3" max="3" width="13.5" style="14" customWidth="1"/>
    <col min="4" max="4" width="37" style="10" customWidth="1"/>
    <col min="5" max="5" width="4.58203125" style="14" customWidth="1"/>
    <col min="6" max="6" width="42.58203125" style="14" customWidth="1"/>
    <col min="7" max="7" width="9.83203125" style="14" bestFit="1" customWidth="1"/>
    <col min="8" max="16384" width="9" style="14"/>
  </cols>
  <sheetData>
    <row r="1" spans="1:8" s="16" customFormat="1" ht="24.75" customHeight="1">
      <c r="A1" s="6" t="s">
        <v>0</v>
      </c>
      <c r="B1" s="14"/>
      <c r="C1" s="14"/>
      <c r="D1" s="15" t="s">
        <v>17</v>
      </c>
      <c r="E1" s="14"/>
    </row>
    <row r="2" spans="1:8" s="2" customFormat="1" ht="19.5" customHeight="1">
      <c r="B2" s="14" t="s">
        <v>1</v>
      </c>
      <c r="C2" s="12"/>
      <c r="D2" s="55"/>
      <c r="E2" s="14"/>
    </row>
    <row r="3" spans="1:8" s="2" customFormat="1" ht="19.5" customHeight="1">
      <c r="A3" s="7" t="s">
        <v>270</v>
      </c>
      <c r="B3" s="252"/>
      <c r="D3" s="58" t="s">
        <v>271</v>
      </c>
      <c r="E3" s="14"/>
    </row>
    <row r="4" spans="1:8" s="2" customFormat="1" ht="20">
      <c r="A4" s="56"/>
      <c r="B4" s="14"/>
      <c r="C4" s="29"/>
      <c r="D4" s="58"/>
      <c r="E4" s="14"/>
    </row>
    <row r="5" spans="1:8" s="2" customFormat="1" ht="19.5" customHeight="1">
      <c r="A5" s="56"/>
      <c r="B5" s="14"/>
      <c r="C5" s="29"/>
      <c r="D5" s="37"/>
      <c r="E5" s="14"/>
    </row>
    <row r="6" spans="1:8" s="2" customFormat="1" ht="16.5" customHeight="1">
      <c r="A6" s="4" t="s">
        <v>4</v>
      </c>
      <c r="B6" s="19" t="s">
        <v>55</v>
      </c>
      <c r="C6" s="78" t="s">
        <v>54</v>
      </c>
      <c r="D6" s="30" t="s">
        <v>35</v>
      </c>
      <c r="E6" s="14"/>
    </row>
    <row r="7" spans="1:8" s="2" customFormat="1" ht="13.5" customHeight="1">
      <c r="B7" s="79" t="s">
        <v>48</v>
      </c>
      <c r="C7" s="80" t="s">
        <v>47</v>
      </c>
      <c r="D7" s="8"/>
      <c r="E7" s="14"/>
    </row>
    <row r="8" spans="1:8" s="2" customFormat="1" ht="8.15" customHeight="1">
      <c r="A8" s="14"/>
      <c r="B8" s="22"/>
      <c r="C8" s="14"/>
      <c r="D8" s="37"/>
      <c r="E8" s="14"/>
    </row>
    <row r="9" spans="1:8" s="8" customFormat="1" ht="30.75" customHeight="1">
      <c r="A9" s="298" t="s">
        <v>117</v>
      </c>
      <c r="B9" s="124">
        <f>B10+B18+B22</f>
        <v>486386.44099999999</v>
      </c>
      <c r="C9" s="21">
        <v>423760.80800000002</v>
      </c>
      <c r="D9" s="301" t="s">
        <v>18</v>
      </c>
      <c r="E9" s="14"/>
      <c r="F9" s="21"/>
      <c r="G9" s="2"/>
      <c r="H9" s="2"/>
    </row>
    <row r="10" spans="1:8" s="2" customFormat="1" ht="17.149999999999999" customHeight="1">
      <c r="A10" s="2" t="s">
        <v>129</v>
      </c>
      <c r="B10" s="124">
        <v>271139.576</v>
      </c>
      <c r="C10" s="129">
        <v>0</v>
      </c>
      <c r="D10" s="37" t="s">
        <v>49</v>
      </c>
      <c r="E10" s="14"/>
    </row>
    <row r="11" spans="1:8" ht="17.149999999999999" customHeight="1">
      <c r="A11" s="300" t="s">
        <v>314</v>
      </c>
      <c r="B11" s="123">
        <v>155794.296</v>
      </c>
      <c r="C11" s="129">
        <v>0</v>
      </c>
      <c r="D11" s="23" t="s">
        <v>203</v>
      </c>
      <c r="F11" s="2"/>
      <c r="G11" s="2"/>
      <c r="H11" s="2"/>
    </row>
    <row r="12" spans="1:8" ht="17.149999999999999" customHeight="1">
      <c r="A12" s="300" t="s">
        <v>315</v>
      </c>
      <c r="B12" s="123">
        <v>64866.866999999998</v>
      </c>
      <c r="C12" s="129">
        <v>0</v>
      </c>
      <c r="D12" s="40" t="s">
        <v>202</v>
      </c>
      <c r="F12" s="2"/>
      <c r="G12" s="2"/>
      <c r="H12" s="2"/>
    </row>
    <row r="13" spans="1:8" ht="17.149999999999999" customHeight="1">
      <c r="A13" s="300" t="s">
        <v>316</v>
      </c>
      <c r="B13" s="123">
        <v>38674.400000000001</v>
      </c>
      <c r="C13" s="129">
        <v>0</v>
      </c>
      <c r="D13" s="40" t="s">
        <v>122</v>
      </c>
      <c r="F13" s="2"/>
      <c r="G13" s="2"/>
      <c r="H13" s="2"/>
    </row>
    <row r="14" spans="1:8" ht="17.149999999999999" customHeight="1">
      <c r="A14" s="300" t="s">
        <v>317</v>
      </c>
      <c r="B14" s="123"/>
      <c r="C14" s="129"/>
      <c r="D14" s="40" t="s">
        <v>145</v>
      </c>
      <c r="F14" s="81"/>
      <c r="G14" s="2"/>
      <c r="H14" s="2"/>
    </row>
    <row r="15" spans="1:8" ht="17.149999999999999" customHeight="1">
      <c r="A15" s="300" t="s">
        <v>318</v>
      </c>
      <c r="B15" s="123">
        <v>9648.0130000000008</v>
      </c>
      <c r="C15" s="129">
        <v>0</v>
      </c>
      <c r="D15" s="40" t="s">
        <v>144</v>
      </c>
      <c r="F15" s="81"/>
      <c r="G15" s="2"/>
      <c r="H15" s="2"/>
    </row>
    <row r="16" spans="1:8" ht="17.149999999999999" customHeight="1">
      <c r="A16" s="300" t="s">
        <v>319</v>
      </c>
      <c r="B16" s="123">
        <v>2156</v>
      </c>
      <c r="C16" s="129">
        <v>0</v>
      </c>
      <c r="D16" s="40" t="s">
        <v>204</v>
      </c>
      <c r="F16" s="81"/>
      <c r="G16" s="2"/>
      <c r="H16" s="2"/>
    </row>
    <row r="17" spans="1:8" ht="17.149999999999999" customHeight="1">
      <c r="A17" s="4"/>
      <c r="B17" s="124"/>
      <c r="C17" s="124"/>
      <c r="D17" s="43"/>
      <c r="F17" s="2"/>
      <c r="G17" s="2"/>
      <c r="H17" s="2"/>
    </row>
    <row r="18" spans="1:8" ht="17.149999999999999" customHeight="1">
      <c r="A18" s="2" t="s">
        <v>30</v>
      </c>
      <c r="B18" s="21">
        <f>B19+B20</f>
        <v>109219.561</v>
      </c>
      <c r="C18" s="129">
        <v>0</v>
      </c>
      <c r="D18" s="37" t="s">
        <v>50</v>
      </c>
      <c r="F18" s="125"/>
      <c r="G18" s="2"/>
      <c r="H18" s="2"/>
    </row>
    <row r="19" spans="1:8" ht="17.149999999999999" customHeight="1">
      <c r="A19" s="14" t="s">
        <v>123</v>
      </c>
      <c r="B19" s="32">
        <v>30966.548999999999</v>
      </c>
      <c r="C19" s="129">
        <v>0</v>
      </c>
      <c r="D19" s="40" t="s">
        <v>121</v>
      </c>
      <c r="F19" s="2"/>
      <c r="G19" s="2"/>
      <c r="H19" s="2"/>
    </row>
    <row r="20" spans="1:8" ht="17.149999999999999" customHeight="1">
      <c r="A20" s="14" t="s">
        <v>73</v>
      </c>
      <c r="B20" s="32">
        <v>78253.012000000002</v>
      </c>
      <c r="C20" s="129">
        <v>0</v>
      </c>
      <c r="D20" s="40" t="s">
        <v>120</v>
      </c>
      <c r="F20" s="24"/>
    </row>
    <row r="21" spans="1:8" ht="17.149999999999999" customHeight="1">
      <c r="B21" s="124"/>
      <c r="C21" s="124"/>
      <c r="F21" s="24"/>
    </row>
    <row r="22" spans="1:8" s="2" customFormat="1" ht="17.149999999999999" customHeight="1">
      <c r="A22" s="2" t="s">
        <v>130</v>
      </c>
      <c r="B22" s="85">
        <v>106027.304</v>
      </c>
      <c r="C22" s="129">
        <v>0</v>
      </c>
      <c r="D22" s="42" t="s">
        <v>205</v>
      </c>
      <c r="E22" s="14"/>
      <c r="F22" s="24"/>
    </row>
    <row r="23" spans="1:8" ht="17.149999999999999" customHeight="1">
      <c r="B23" s="124"/>
      <c r="C23" s="124"/>
      <c r="D23" s="52"/>
      <c r="F23" s="24"/>
      <c r="G23" s="2"/>
    </row>
    <row r="24" spans="1:8" s="2" customFormat="1" ht="17.149999999999999" customHeight="1">
      <c r="A24" s="288" t="s">
        <v>272</v>
      </c>
      <c r="B24" s="124">
        <v>2299.703</v>
      </c>
      <c r="C24" s="124">
        <v>2299.703</v>
      </c>
      <c r="D24" s="47" t="s">
        <v>68</v>
      </c>
      <c r="F24" s="24"/>
    </row>
    <row r="25" spans="1:8" s="2" customFormat="1" ht="17.149999999999999" customHeight="1">
      <c r="A25" s="4" t="s">
        <v>181</v>
      </c>
      <c r="B25" s="123">
        <v>2016.9179999999999</v>
      </c>
      <c r="C25" s="123">
        <v>2016.9179999999999</v>
      </c>
      <c r="D25" s="40" t="s">
        <v>182</v>
      </c>
      <c r="F25" s="24"/>
    </row>
    <row r="26" spans="1:8" s="2" customFormat="1" ht="17.149999999999999" customHeight="1">
      <c r="A26" s="4" t="s">
        <v>74</v>
      </c>
      <c r="B26" s="123">
        <v>282.78500000000003</v>
      </c>
      <c r="C26" s="123">
        <v>282.78500000000003</v>
      </c>
      <c r="D26" s="40" t="s">
        <v>206</v>
      </c>
      <c r="F26" s="24"/>
    </row>
    <row r="27" spans="1:8" s="2" customFormat="1" ht="17.149999999999999" customHeight="1">
      <c r="B27" s="21"/>
      <c r="C27" s="124"/>
      <c r="D27" s="40"/>
      <c r="F27" s="24"/>
    </row>
    <row r="28" spans="1:8" s="2" customFormat="1" ht="17.149999999999999" customHeight="1">
      <c r="A28" s="288" t="s">
        <v>124</v>
      </c>
      <c r="B28" s="124">
        <v>111786.61900000001</v>
      </c>
      <c r="C28" s="124">
        <v>110374.80499999999</v>
      </c>
      <c r="D28" s="47" t="s">
        <v>51</v>
      </c>
      <c r="F28" s="24"/>
    </row>
    <row r="29" spans="1:8" ht="17.149999999999999" customHeight="1">
      <c r="A29" s="14" t="s">
        <v>75</v>
      </c>
      <c r="B29" s="32">
        <v>99053.285999999993</v>
      </c>
      <c r="C29" s="32">
        <v>99403.285999999993</v>
      </c>
      <c r="D29" s="52" t="s">
        <v>52</v>
      </c>
      <c r="F29" s="24"/>
    </row>
    <row r="30" spans="1:8" ht="17.149999999999999" customHeight="1">
      <c r="A30" s="14" t="s">
        <v>76</v>
      </c>
      <c r="B30" s="32">
        <v>1932.8330000000001</v>
      </c>
      <c r="C30" s="247">
        <v>0</v>
      </c>
      <c r="D30" s="52" t="s">
        <v>207</v>
      </c>
      <c r="F30" s="24"/>
    </row>
    <row r="31" spans="1:8" ht="17.149999999999999" customHeight="1">
      <c r="A31" s="14" t="s">
        <v>77</v>
      </c>
      <c r="B31" s="247">
        <v>0</v>
      </c>
      <c r="C31" s="32">
        <v>100</v>
      </c>
      <c r="D31" s="52" t="s">
        <v>53</v>
      </c>
      <c r="F31" s="24"/>
    </row>
    <row r="32" spans="1:8" ht="17.149999999999999" customHeight="1">
      <c r="A32" s="14" t="s">
        <v>146</v>
      </c>
      <c r="B32" s="247">
        <v>0</v>
      </c>
      <c r="C32" s="32">
        <v>71.019000000000005</v>
      </c>
      <c r="D32" s="52" t="s">
        <v>147</v>
      </c>
      <c r="F32" s="24"/>
    </row>
    <row r="33" spans="1:6" ht="17.149999999999999" customHeight="1">
      <c r="A33" s="14" t="s">
        <v>78</v>
      </c>
      <c r="B33" s="32">
        <v>10800.5</v>
      </c>
      <c r="C33" s="32">
        <v>10800.5</v>
      </c>
      <c r="D33" s="52" t="s">
        <v>320</v>
      </c>
      <c r="F33" s="24"/>
    </row>
    <row r="34" spans="1:6" ht="17.149999999999999" customHeight="1">
      <c r="B34" s="124"/>
      <c r="C34" s="124"/>
      <c r="D34" s="40"/>
      <c r="F34" s="24"/>
    </row>
    <row r="35" spans="1:6" s="8" customFormat="1" ht="17.149999999999999" customHeight="1">
      <c r="A35" s="46" t="s">
        <v>119</v>
      </c>
      <c r="B35" s="124">
        <f>B9+B24+B28</f>
        <v>600472.76300000004</v>
      </c>
      <c r="C35" s="124">
        <f>C9+C24+C28</f>
        <v>536435.31599999999</v>
      </c>
      <c r="D35" s="37" t="s">
        <v>118</v>
      </c>
      <c r="F35" s="24"/>
    </row>
    <row r="36" spans="1:6" ht="17.149999999999999" customHeight="1">
      <c r="A36" s="9"/>
      <c r="B36" s="87"/>
      <c r="C36" s="87"/>
      <c r="D36" s="40"/>
      <c r="F36" s="24"/>
    </row>
    <row r="37" spans="1:6" s="2" customFormat="1" ht="17.149999999999999" customHeight="1">
      <c r="A37" s="3" t="s">
        <v>149</v>
      </c>
      <c r="B37" s="124">
        <f>C35-B35</f>
        <v>-64037.447000000044</v>
      </c>
      <c r="C37" s="124"/>
      <c r="D37" s="47" t="s">
        <v>148</v>
      </c>
      <c r="F37" s="24"/>
    </row>
    <row r="38" spans="1:6" ht="13" customHeight="1">
      <c r="C38" s="1"/>
      <c r="D38" s="43"/>
    </row>
    <row r="39" spans="1:6" ht="13" customHeight="1">
      <c r="A39" s="126"/>
      <c r="B39" s="125"/>
      <c r="D39" s="40"/>
    </row>
    <row r="40" spans="1:6" ht="13" customHeight="1">
      <c r="D40" s="40"/>
    </row>
    <row r="41" spans="1:6" ht="13" customHeight="1">
      <c r="D41" s="40"/>
    </row>
    <row r="42" spans="1:6" ht="13" customHeight="1">
      <c r="D42" s="40"/>
    </row>
    <row r="43" spans="1:6" ht="13" customHeight="1">
      <c r="D43" s="40"/>
    </row>
    <row r="44" spans="1:6" ht="13" customHeight="1">
      <c r="D44" s="40"/>
    </row>
    <row r="45" spans="1:6" ht="13" customHeight="1">
      <c r="D45" s="40"/>
    </row>
    <row r="46" spans="1:6" ht="13" customHeight="1">
      <c r="D46" s="40"/>
    </row>
    <row r="47" spans="1:6" ht="13" customHeight="1">
      <c r="D47" s="40"/>
    </row>
    <row r="48" spans="1:6" ht="13" customHeight="1">
      <c r="D48" s="40"/>
    </row>
    <row r="49" spans="1:4" ht="13" customHeight="1">
      <c r="D49" s="40"/>
    </row>
    <row r="50" spans="1:4" ht="13" customHeight="1">
      <c r="D50" s="43"/>
    </row>
    <row r="51" spans="1:4" ht="13" customHeight="1">
      <c r="D51" s="43"/>
    </row>
    <row r="52" spans="1:4" ht="13" customHeight="1">
      <c r="D52" s="43"/>
    </row>
    <row r="53" spans="1:4" ht="13" customHeight="1">
      <c r="D53" s="52"/>
    </row>
    <row r="54" spans="1:4" ht="13" customHeight="1">
      <c r="A54" s="53" t="s">
        <v>183</v>
      </c>
    </row>
    <row r="55" spans="1:4" ht="13" customHeight="1">
      <c r="A55" s="11" t="s">
        <v>110</v>
      </c>
      <c r="D55" s="30" t="s">
        <v>111</v>
      </c>
    </row>
    <row r="56" spans="1:4" ht="13" customHeight="1"/>
    <row r="57" spans="1:4" ht="12.75" customHeight="1">
      <c r="A57" s="311"/>
      <c r="B57" s="311"/>
      <c r="C57" s="311"/>
      <c r="D57" s="311"/>
    </row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</sheetData>
  <mergeCells count="1">
    <mergeCell ref="A57:D57"/>
  </mergeCells>
  <phoneticPr fontId="7" type="noConversion"/>
  <pageMargins left="0.640625" right="0.63281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34">
    <tabColor rgb="FFFFFF00"/>
  </sheetPr>
  <dimension ref="A1:J72"/>
  <sheetViews>
    <sheetView showGridLines="0" tabSelected="1" topLeftCell="A34" workbookViewId="0">
      <selection activeCell="D68" sqref="D68"/>
    </sheetView>
  </sheetViews>
  <sheetFormatPr defaultColWidth="10.58203125" defaultRowHeight="13"/>
  <cols>
    <col min="1" max="1" width="30" style="14" customWidth="1"/>
    <col min="2" max="2" width="18.5" style="14" customWidth="1"/>
    <col min="3" max="3" width="17.83203125" style="22" customWidth="1"/>
    <col min="4" max="4" width="19.83203125" style="22" customWidth="1"/>
    <col min="5" max="5" width="32.83203125" style="30" customWidth="1"/>
    <col min="6" max="6" width="8.58203125" style="14" customWidth="1"/>
    <col min="7" max="8" width="10.58203125" style="14"/>
    <col min="9" max="9" width="13.75" style="14" customWidth="1"/>
    <col min="10" max="16384" width="10.58203125" style="14"/>
  </cols>
  <sheetData>
    <row r="1" spans="1:6" s="16" customFormat="1" ht="24.75" customHeight="1">
      <c r="A1" s="6" t="s">
        <v>0</v>
      </c>
      <c r="B1" s="14"/>
      <c r="C1" s="30"/>
      <c r="D1" s="26"/>
      <c r="E1" s="54" t="s">
        <v>17</v>
      </c>
      <c r="F1" s="2"/>
    </row>
    <row r="2" spans="1:6" s="2" customFormat="1" ht="19.5" customHeight="1">
      <c r="C2" s="24"/>
      <c r="D2" s="1"/>
      <c r="E2" s="18"/>
    </row>
    <row r="3" spans="1:6" s="2" customFormat="1" ht="19.5" customHeight="1">
      <c r="A3" s="7" t="s">
        <v>133</v>
      </c>
      <c r="B3" s="57"/>
      <c r="C3" s="24"/>
      <c r="D3" s="313" t="s">
        <v>151</v>
      </c>
      <c r="E3" s="313"/>
    </row>
    <row r="4" spans="1:6" s="2" customFormat="1" ht="19.5" customHeight="1">
      <c r="A4" s="7" t="s">
        <v>134</v>
      </c>
      <c r="B4" s="14"/>
      <c r="C4" s="24"/>
      <c r="E4" s="17"/>
    </row>
    <row r="5" spans="1:6" s="2" customFormat="1" ht="19.5" customHeight="1">
      <c r="C5" s="12"/>
      <c r="D5" s="12"/>
      <c r="E5" s="30"/>
    </row>
    <row r="6" spans="1:6" s="2" customFormat="1" ht="16.5" customHeight="1">
      <c r="A6" s="4" t="s">
        <v>4</v>
      </c>
      <c r="B6" s="18">
        <v>2023</v>
      </c>
      <c r="C6" s="18">
        <v>2022</v>
      </c>
      <c r="D6" s="18">
        <v>2021</v>
      </c>
      <c r="E6" s="30" t="s">
        <v>35</v>
      </c>
    </row>
    <row r="7" spans="1:6" s="2" customFormat="1" ht="8.15" customHeight="1">
      <c r="E7" s="19"/>
    </row>
    <row r="8" spans="1:6" s="2" customFormat="1" ht="16" customHeight="1">
      <c r="A8" s="7" t="s">
        <v>143</v>
      </c>
      <c r="E8" s="287" t="s">
        <v>141</v>
      </c>
    </row>
    <row r="9" spans="1:6" s="2" customFormat="1" ht="16" customHeight="1">
      <c r="A9" s="3"/>
      <c r="B9" s="21"/>
      <c r="E9" s="19"/>
    </row>
    <row r="10" spans="1:6" s="2" customFormat="1" ht="16" customHeight="1">
      <c r="A10" s="20" t="s">
        <v>135</v>
      </c>
      <c r="B10" s="21">
        <v>423760.80800000002</v>
      </c>
      <c r="C10" s="21">
        <v>360625.29499999998</v>
      </c>
      <c r="D10" s="124">
        <v>335621.44199999998</v>
      </c>
      <c r="E10" s="19" t="s">
        <v>80</v>
      </c>
    </row>
    <row r="11" spans="1:6" ht="16" customHeight="1">
      <c r="A11" s="4" t="s">
        <v>2</v>
      </c>
      <c r="B11" s="32">
        <v>423760.80800000002</v>
      </c>
      <c r="C11" s="127">
        <v>360625.29499999998</v>
      </c>
      <c r="D11" s="127">
        <v>335621.44199999998</v>
      </c>
      <c r="E11" s="23" t="s">
        <v>85</v>
      </c>
    </row>
    <row r="12" spans="1:6" ht="16" customHeight="1">
      <c r="A12" s="5"/>
      <c r="C12" s="14"/>
      <c r="D12" s="128"/>
      <c r="E12" s="23"/>
    </row>
    <row r="13" spans="1:6" s="2" customFormat="1" ht="16" customHeight="1">
      <c r="A13" s="20" t="s">
        <v>136</v>
      </c>
      <c r="B13" s="124">
        <f>B14+B17</f>
        <v>377166.88</v>
      </c>
      <c r="C13" s="124">
        <f>C14+C17</f>
        <v>329520.33299999998</v>
      </c>
      <c r="D13" s="124">
        <f>D14+D17</f>
        <v>302778.21000000002</v>
      </c>
      <c r="E13" s="19" t="s">
        <v>81</v>
      </c>
    </row>
    <row r="14" spans="1:6" ht="18" customHeight="1">
      <c r="A14" s="4" t="s">
        <v>131</v>
      </c>
      <c r="B14" s="127">
        <v>271139.576</v>
      </c>
      <c r="C14" s="127">
        <v>242118.791</v>
      </c>
      <c r="D14" s="127">
        <v>225575.88</v>
      </c>
      <c r="E14" s="23" t="s">
        <v>49</v>
      </c>
      <c r="F14" s="2"/>
    </row>
    <row r="15" spans="1:6" ht="18" customHeight="1">
      <c r="A15" s="5" t="s">
        <v>58</v>
      </c>
      <c r="B15" s="127">
        <v>155794.296</v>
      </c>
      <c r="C15" s="127">
        <v>147536.584</v>
      </c>
      <c r="D15" s="123">
        <v>139863.45800000001</v>
      </c>
      <c r="E15" s="25" t="s">
        <v>138</v>
      </c>
      <c r="F15" s="2"/>
    </row>
    <row r="16" spans="1:6" ht="18" customHeight="1">
      <c r="A16" s="14" t="s">
        <v>184</v>
      </c>
      <c r="B16" s="127">
        <v>64866.866999999998</v>
      </c>
      <c r="C16" s="127">
        <v>55680.207000000002</v>
      </c>
      <c r="D16" s="123">
        <v>50701.83</v>
      </c>
      <c r="E16" s="23" t="s">
        <v>185</v>
      </c>
      <c r="F16" s="2"/>
    </row>
    <row r="17" spans="1:10" ht="18" customHeight="1">
      <c r="A17" s="5" t="s">
        <v>132</v>
      </c>
      <c r="B17" s="127">
        <v>106027.304</v>
      </c>
      <c r="C17" s="127">
        <v>87401.542000000001</v>
      </c>
      <c r="D17" s="127">
        <v>77202.33</v>
      </c>
      <c r="E17" s="25" t="s">
        <v>208</v>
      </c>
      <c r="F17" s="2"/>
    </row>
    <row r="18" spans="1:10" ht="16" customHeight="1">
      <c r="B18" s="1"/>
      <c r="C18" s="1"/>
      <c r="D18" s="127"/>
      <c r="E18" s="23"/>
      <c r="F18" s="2"/>
    </row>
    <row r="19" spans="1:10" s="2" customFormat="1" ht="16" customHeight="1">
      <c r="A19" s="20" t="s">
        <v>79</v>
      </c>
      <c r="B19" s="21">
        <f>B20+B21</f>
        <v>109219.561</v>
      </c>
      <c r="C19" s="21">
        <v>90212</v>
      </c>
      <c r="D19" s="124">
        <f>D20+D21</f>
        <v>77663.943999999989</v>
      </c>
      <c r="E19" s="19" t="s">
        <v>82</v>
      </c>
    </row>
    <row r="20" spans="1:10" ht="16" customHeight="1">
      <c r="A20" s="14" t="s">
        <v>72</v>
      </c>
      <c r="B20" s="32">
        <v>30966.548999999999</v>
      </c>
      <c r="C20" s="32">
        <v>29074</v>
      </c>
      <c r="D20" s="123">
        <v>28678.42</v>
      </c>
      <c r="E20" s="40" t="s">
        <v>83</v>
      </c>
      <c r="F20" s="2"/>
    </row>
    <row r="21" spans="1:10" ht="16" customHeight="1">
      <c r="A21" s="14" t="s">
        <v>73</v>
      </c>
      <c r="B21" s="32">
        <v>78253.012000000002</v>
      </c>
      <c r="C21" s="32">
        <v>61138</v>
      </c>
      <c r="D21" s="123">
        <v>48985.523999999998</v>
      </c>
      <c r="E21" s="40" t="s">
        <v>84</v>
      </c>
      <c r="F21" s="2"/>
    </row>
    <row r="22" spans="1:10" ht="15.75" customHeight="1">
      <c r="C22" s="14"/>
      <c r="D22" s="128"/>
      <c r="E22" s="23"/>
      <c r="F22" s="2"/>
    </row>
    <row r="23" spans="1:10" s="2" customFormat="1" ht="16" customHeight="1">
      <c r="A23" s="20" t="s">
        <v>46</v>
      </c>
      <c r="B23" s="251">
        <f>B10-B13-B19</f>
        <v>-62625.632999999987</v>
      </c>
      <c r="C23" s="251">
        <f>C10-C13-C19</f>
        <v>-59107.038</v>
      </c>
      <c r="D23" s="85">
        <f>D10-D13-D19</f>
        <v>-44820.712000000029</v>
      </c>
      <c r="E23" s="19" t="s">
        <v>61</v>
      </c>
    </row>
    <row r="24" spans="1:10" s="2" customFormat="1" ht="16" customHeight="1">
      <c r="A24" s="20"/>
      <c r="B24" s="251"/>
      <c r="C24" s="85"/>
      <c r="D24" s="85"/>
      <c r="E24" s="19"/>
    </row>
    <row r="25" spans="1:10" s="2" customFormat="1" ht="16" customHeight="1">
      <c r="A25" s="20"/>
      <c r="B25" s="251"/>
      <c r="C25" s="85"/>
      <c r="D25" s="85"/>
      <c r="E25" s="19"/>
    </row>
    <row r="26" spans="1:10" ht="14.15" customHeight="1">
      <c r="A26" s="4" t="s">
        <v>1</v>
      </c>
      <c r="B26" s="30"/>
      <c r="C26" s="32"/>
      <c r="D26" s="32"/>
      <c r="F26" s="2"/>
      <c r="G26" s="2"/>
      <c r="H26" s="2"/>
    </row>
    <row r="27" spans="1:10" ht="14.15" customHeight="1">
      <c r="A27" s="4" t="s">
        <v>4</v>
      </c>
      <c r="B27" s="104" t="s">
        <v>264</v>
      </c>
      <c r="C27" s="104" t="s">
        <v>212</v>
      </c>
      <c r="D27" s="18" t="s">
        <v>263</v>
      </c>
      <c r="E27" s="30" t="s">
        <v>35</v>
      </c>
      <c r="F27" s="2"/>
      <c r="G27" s="2"/>
      <c r="H27" s="2"/>
    </row>
    <row r="28" spans="1:10" ht="27" customHeight="1">
      <c r="A28" s="7" t="s">
        <v>262</v>
      </c>
      <c r="C28" s="14"/>
      <c r="D28" s="14"/>
      <c r="E28" s="287" t="s">
        <v>266</v>
      </c>
      <c r="F28" s="2"/>
      <c r="G28" s="2"/>
      <c r="H28" s="2"/>
    </row>
    <row r="29" spans="1:10" ht="14.15" customHeight="1">
      <c r="B29" s="30"/>
      <c r="C29" s="30"/>
      <c r="D29" s="30"/>
      <c r="F29" s="2"/>
      <c r="G29" s="2"/>
      <c r="H29" s="2"/>
    </row>
    <row r="30" spans="1:10" s="2" customFormat="1" ht="14.15" customHeight="1">
      <c r="A30" s="20" t="s">
        <v>135</v>
      </c>
      <c r="B30" s="296">
        <v>352999.32681736012</v>
      </c>
      <c r="C30" s="248">
        <v>370531.51709047001</v>
      </c>
      <c r="D30" s="124">
        <v>365911.16863596998</v>
      </c>
      <c r="E30" s="19" t="s">
        <v>80</v>
      </c>
      <c r="G30" s="86"/>
      <c r="I30" s="14"/>
      <c r="J30" s="14"/>
    </row>
    <row r="31" spans="1:10" ht="14.15" customHeight="1">
      <c r="A31" s="4" t="s">
        <v>2</v>
      </c>
      <c r="B31" s="297">
        <v>352999.32681736012</v>
      </c>
      <c r="C31" s="250">
        <v>370531.51709047001</v>
      </c>
      <c r="D31" s="143">
        <v>365911.16863596998</v>
      </c>
      <c r="E31" s="23" t="s">
        <v>85</v>
      </c>
      <c r="F31" s="2"/>
      <c r="G31" s="2"/>
      <c r="H31" s="2"/>
    </row>
    <row r="32" spans="1:10" ht="14.15" customHeight="1">
      <c r="A32" s="5"/>
      <c r="B32" s="143"/>
      <c r="C32" s="143"/>
      <c r="D32" s="143"/>
      <c r="E32" s="23"/>
      <c r="F32" s="2"/>
      <c r="G32" s="2"/>
      <c r="H32" s="2"/>
    </row>
    <row r="33" spans="1:10" ht="14.15" customHeight="1">
      <c r="B33" s="143"/>
      <c r="C33" s="143"/>
      <c r="D33" s="143"/>
      <c r="E33" s="23"/>
      <c r="F33" s="2"/>
      <c r="G33" s="2"/>
      <c r="H33" s="2"/>
    </row>
    <row r="34" spans="1:10" s="2" customFormat="1" ht="14.15" customHeight="1">
      <c r="A34" s="20" t="s">
        <v>136</v>
      </c>
      <c r="B34" s="21">
        <f>B35+B38</f>
        <v>312143.91797308996</v>
      </c>
      <c r="C34" s="21">
        <f>C35+C38</f>
        <v>305397.65267089009</v>
      </c>
      <c r="D34" s="124">
        <f>D35+D38</f>
        <v>286186.47139396</v>
      </c>
      <c r="E34" s="19" t="s">
        <v>81</v>
      </c>
      <c r="I34" s="14"/>
      <c r="J34" s="14"/>
    </row>
    <row r="35" spans="1:10" ht="16.5" customHeight="1">
      <c r="A35" s="4" t="s">
        <v>131</v>
      </c>
      <c r="B35" s="123">
        <v>229860.10030925999</v>
      </c>
      <c r="C35" s="123">
        <v>215482.83189606006</v>
      </c>
      <c r="D35" s="127">
        <v>215618.63956762999</v>
      </c>
      <c r="E35" s="23" t="s">
        <v>49</v>
      </c>
      <c r="F35" s="2"/>
      <c r="G35" s="2"/>
      <c r="H35" s="2"/>
    </row>
    <row r="36" spans="1:10" ht="16.5" customHeight="1">
      <c r="A36" s="5" t="s">
        <v>321</v>
      </c>
      <c r="B36" s="32">
        <v>140456.08025289001</v>
      </c>
      <c r="C36" s="123">
        <v>133530.04940119004</v>
      </c>
      <c r="D36" s="127">
        <v>111767.05871548</v>
      </c>
      <c r="E36" s="25" t="s">
        <v>138</v>
      </c>
      <c r="F36" s="2"/>
      <c r="G36" s="2"/>
      <c r="H36" s="2"/>
    </row>
    <row r="37" spans="1:10" ht="16.5" customHeight="1">
      <c r="A37" s="5" t="s">
        <v>162</v>
      </c>
      <c r="B37" s="32">
        <v>54874.78066171</v>
      </c>
      <c r="C37" s="123">
        <v>49975.999903459997</v>
      </c>
      <c r="D37" s="127">
        <v>47571.265838810003</v>
      </c>
      <c r="E37" s="23" t="s">
        <v>163</v>
      </c>
      <c r="F37" s="2"/>
      <c r="G37" s="2"/>
      <c r="H37" s="2"/>
    </row>
    <row r="38" spans="1:10" ht="16.5" customHeight="1">
      <c r="A38" s="5" t="s">
        <v>132</v>
      </c>
      <c r="B38" s="123">
        <v>82283.817663830006</v>
      </c>
      <c r="C38" s="123">
        <v>89914.820774830019</v>
      </c>
      <c r="D38" s="127">
        <v>70567.831826330003</v>
      </c>
      <c r="E38" s="25" t="s">
        <v>208</v>
      </c>
      <c r="F38" s="2"/>
      <c r="G38" s="2"/>
      <c r="H38" s="2"/>
    </row>
    <row r="39" spans="1:10" ht="14.15" customHeight="1">
      <c r="B39" s="143"/>
      <c r="C39" s="143"/>
      <c r="D39" s="143"/>
      <c r="E39" s="23"/>
      <c r="F39" s="2"/>
      <c r="G39" s="2"/>
      <c r="H39" s="2"/>
    </row>
    <row r="40" spans="1:10" s="2" customFormat="1" ht="14.15" customHeight="1">
      <c r="A40" s="20" t="s">
        <v>79</v>
      </c>
      <c r="B40" s="249">
        <v>78078.479499180001</v>
      </c>
      <c r="C40" s="249">
        <v>97418.171707369998</v>
      </c>
      <c r="D40" s="124">
        <f>D41+D42</f>
        <v>79461.162952230006</v>
      </c>
      <c r="E40" s="19" t="s">
        <v>82</v>
      </c>
      <c r="I40" s="14"/>
    </row>
    <row r="41" spans="1:10" s="2" customFormat="1" ht="14.15" customHeight="1">
      <c r="A41" s="14" t="s">
        <v>72</v>
      </c>
      <c r="B41" s="1">
        <v>28649.73168266</v>
      </c>
      <c r="C41" s="1">
        <v>28708.643197320001</v>
      </c>
      <c r="D41" s="127">
        <v>29504.44419477</v>
      </c>
      <c r="E41" s="40" t="s">
        <v>116</v>
      </c>
      <c r="I41" s="14"/>
    </row>
    <row r="42" spans="1:10" ht="14.15" customHeight="1">
      <c r="A42" s="14" t="s">
        <v>73</v>
      </c>
      <c r="B42" s="1">
        <v>49428.747816520001</v>
      </c>
      <c r="C42" s="1">
        <v>68709.528510050004</v>
      </c>
      <c r="D42" s="127">
        <v>49956.718757460003</v>
      </c>
      <c r="E42" s="40" t="s">
        <v>84</v>
      </c>
      <c r="F42" s="2"/>
      <c r="G42" s="2"/>
      <c r="H42" s="2"/>
    </row>
    <row r="43" spans="1:10" ht="14.15" customHeight="1">
      <c r="B43" s="143"/>
      <c r="C43" s="143"/>
      <c r="D43" s="143"/>
      <c r="E43" s="23"/>
      <c r="F43" s="2"/>
    </row>
    <row r="44" spans="1:10" s="2" customFormat="1" ht="14.15" customHeight="1">
      <c r="A44" s="20" t="s">
        <v>46</v>
      </c>
      <c r="B44" s="152">
        <f>B30-B34-B40</f>
        <v>-37223.07065490984</v>
      </c>
      <c r="C44" s="152">
        <f>C30-C34-C40</f>
        <v>-32284.307287790085</v>
      </c>
      <c r="D44" s="152">
        <f>D30-D34-D40</f>
        <v>263.534289779971</v>
      </c>
      <c r="E44" s="19" t="s">
        <v>61</v>
      </c>
      <c r="G44" s="14"/>
    </row>
    <row r="45" spans="1:10" ht="13" customHeight="1">
      <c r="F45" s="2"/>
    </row>
    <row r="46" spans="1:10" ht="13" customHeight="1">
      <c r="F46" s="2"/>
    </row>
    <row r="47" spans="1:10" ht="13" customHeight="1">
      <c r="B47" s="133"/>
      <c r="D47" s="246"/>
      <c r="F47" s="2"/>
    </row>
    <row r="48" spans="1:10" ht="13" customHeight="1">
      <c r="C48" s="133"/>
      <c r="F48" s="2"/>
    </row>
    <row r="49" spans="1:6" ht="13" customHeight="1">
      <c r="D49" s="44"/>
      <c r="F49" s="2"/>
    </row>
    <row r="50" spans="1:6" ht="13" customHeight="1">
      <c r="D50" s="44"/>
      <c r="F50" s="2"/>
    </row>
    <row r="51" spans="1:6" ht="13" customHeight="1">
      <c r="D51" s="44"/>
      <c r="F51" s="2"/>
    </row>
    <row r="52" spans="1:6" ht="13" customHeight="1">
      <c r="D52" s="44"/>
      <c r="F52" s="2"/>
    </row>
    <row r="53" spans="1:6" ht="13" customHeight="1">
      <c r="D53" s="44"/>
      <c r="F53" s="2"/>
    </row>
    <row r="54" spans="1:6" ht="13" customHeight="1">
      <c r="D54" s="44"/>
      <c r="F54" s="2"/>
    </row>
    <row r="55" spans="1:6" ht="13" customHeight="1">
      <c r="B55" s="2"/>
      <c r="C55" s="12"/>
      <c r="D55" s="12"/>
      <c r="E55" s="29"/>
      <c r="F55" s="2"/>
    </row>
    <row r="56" spans="1:6" ht="13" customHeight="1">
      <c r="A56" s="53"/>
      <c r="B56" s="10"/>
      <c r="C56" s="32"/>
      <c r="D56" s="32"/>
      <c r="E56" s="38"/>
      <c r="F56" s="32"/>
    </row>
    <row r="59" spans="1:6" ht="12.75" customHeight="1">
      <c r="A59" s="31"/>
      <c r="C59" s="14"/>
    </row>
    <row r="60" spans="1:6" ht="12.75" customHeight="1">
      <c r="A60" s="11" t="s">
        <v>113</v>
      </c>
      <c r="C60" s="14"/>
      <c r="D60" s="30"/>
      <c r="E60" s="39" t="s">
        <v>108</v>
      </c>
    </row>
    <row r="61" spans="1:6" ht="12.75" customHeight="1">
      <c r="A61" s="11" t="s">
        <v>371</v>
      </c>
      <c r="C61" s="14"/>
      <c r="E61" s="39" t="s">
        <v>372</v>
      </c>
    </row>
    <row r="62" spans="1:6" ht="15.75" customHeight="1">
      <c r="C62" s="44"/>
      <c r="D62" s="14"/>
      <c r="E62" s="29"/>
    </row>
    <row r="63" spans="1:6" ht="12.75" customHeight="1"/>
    <row r="66" spans="1:5" ht="12.75" customHeight="1">
      <c r="A66" s="312"/>
      <c r="B66" s="312"/>
      <c r="C66" s="312"/>
      <c r="D66" s="312"/>
      <c r="E66" s="312"/>
    </row>
    <row r="67" spans="1:5" ht="12.75" customHeight="1"/>
    <row r="68" spans="1:5" ht="12.75" customHeight="1"/>
    <row r="69" spans="1:5" ht="12.75" customHeight="1"/>
    <row r="72" spans="1:5" ht="13.5" customHeight="1"/>
  </sheetData>
  <mergeCells count="2">
    <mergeCell ref="A66:E66"/>
    <mergeCell ref="D3:E3"/>
  </mergeCells>
  <phoneticPr fontId="7" type="noConversion"/>
  <printOptions gridLinesSet="0"/>
  <pageMargins left="0.484375" right="0.21875" top="1.1811023622047245" bottom="0.98425196850393704" header="0.51181102362204722" footer="0.51181102362204722"/>
  <pageSetup paperSize="9" scale="6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39">
    <tabColor rgb="FFFFFF00"/>
  </sheetPr>
  <dimension ref="A1:H128"/>
  <sheetViews>
    <sheetView showGridLines="0" tabSelected="1" topLeftCell="A39" workbookViewId="0">
      <selection activeCell="D68" sqref="D68"/>
    </sheetView>
  </sheetViews>
  <sheetFormatPr defaultColWidth="9.58203125" defaultRowHeight="13"/>
  <cols>
    <col min="1" max="1" width="44" style="14" customWidth="1"/>
    <col min="2" max="3" width="11.75" style="22" customWidth="1"/>
    <col min="4" max="4" width="11.75" style="14" customWidth="1"/>
    <col min="5" max="5" width="32.75" style="30" customWidth="1"/>
    <col min="6" max="6" width="5.08203125" style="14" customWidth="1"/>
    <col min="7" max="16384" width="9.58203125" style="14"/>
  </cols>
  <sheetData>
    <row r="1" spans="1:7" s="45" customFormat="1" ht="24.75" customHeight="1">
      <c r="A1" s="6" t="s">
        <v>0</v>
      </c>
      <c r="B1" s="49"/>
      <c r="C1" s="49"/>
      <c r="E1" s="54" t="s">
        <v>17</v>
      </c>
      <c r="F1" s="14"/>
    </row>
    <row r="2" spans="1:7" s="2" customFormat="1" ht="19.5" customHeight="1">
      <c r="B2" s="12"/>
      <c r="C2" s="12"/>
      <c r="E2" s="18"/>
      <c r="F2" s="14"/>
    </row>
    <row r="3" spans="1:7" s="2" customFormat="1" ht="19.5" customHeight="1">
      <c r="A3" s="57" t="s">
        <v>139</v>
      </c>
      <c r="B3" s="57"/>
      <c r="D3" s="313" t="s">
        <v>152</v>
      </c>
      <c r="E3" s="314"/>
      <c r="F3" s="14"/>
    </row>
    <row r="4" spans="1:7" s="2" customFormat="1" ht="19.5" customHeight="1">
      <c r="A4" s="7"/>
      <c r="B4" s="14"/>
      <c r="E4" s="18"/>
      <c r="F4" s="14"/>
    </row>
    <row r="5" spans="1:7" s="2" customFormat="1" ht="19.5" customHeight="1">
      <c r="C5" s="66"/>
      <c r="D5" s="66"/>
      <c r="E5" s="18"/>
      <c r="F5" s="14"/>
    </row>
    <row r="6" spans="1:7" s="2" customFormat="1" ht="24.75" customHeight="1">
      <c r="A6" s="4" t="s">
        <v>4</v>
      </c>
      <c r="B6" s="19">
        <v>2023</v>
      </c>
      <c r="C6" s="19">
        <v>2022</v>
      </c>
      <c r="D6" s="19">
        <v>2021</v>
      </c>
      <c r="E6" s="23" t="s">
        <v>35</v>
      </c>
      <c r="F6" s="14"/>
    </row>
    <row r="7" spans="1:7" s="8" customFormat="1" ht="8.15" customHeight="1">
      <c r="A7" s="288"/>
      <c r="B7" s="288"/>
      <c r="C7" s="288"/>
      <c r="D7" s="288"/>
      <c r="E7" s="50"/>
      <c r="F7" s="14"/>
    </row>
    <row r="8" spans="1:7" s="8" customFormat="1" ht="18" customHeight="1">
      <c r="A8" s="289" t="s">
        <v>94</v>
      </c>
      <c r="B8" s="290">
        <v>423760.80800000002</v>
      </c>
      <c r="C8" s="290">
        <v>360625.29499999998</v>
      </c>
      <c r="D8" s="291">
        <v>335621.44199999998</v>
      </c>
      <c r="E8" s="292" t="s">
        <v>95</v>
      </c>
      <c r="F8" s="14"/>
      <c r="G8" s="82"/>
    </row>
    <row r="9" spans="1:7" s="8" customFormat="1" ht="14.15" customHeight="1">
      <c r="A9" s="272"/>
      <c r="B9" s="255"/>
      <c r="C9" s="255"/>
      <c r="D9" s="255"/>
      <c r="F9" s="14"/>
      <c r="G9" s="82"/>
    </row>
    <row r="10" spans="1:7" s="8" customFormat="1" ht="19.5" customHeight="1">
      <c r="A10" s="46" t="s">
        <v>5</v>
      </c>
      <c r="B10" s="256">
        <v>113295.829</v>
      </c>
      <c r="C10" s="256">
        <v>97823.769</v>
      </c>
      <c r="D10" s="257">
        <v>80711.99000000002</v>
      </c>
      <c r="E10" s="19" t="s">
        <v>19</v>
      </c>
      <c r="F10" s="14"/>
      <c r="G10" s="82"/>
    </row>
    <row r="11" spans="1:7" s="10" customFormat="1" ht="19.5" customHeight="1">
      <c r="A11" s="271" t="s">
        <v>6</v>
      </c>
      <c r="B11" s="258">
        <v>61544.794999999998</v>
      </c>
      <c r="C11" s="258">
        <v>52078.040999999997</v>
      </c>
      <c r="D11" s="258">
        <v>38672.033000000003</v>
      </c>
      <c r="E11" s="25" t="s">
        <v>106</v>
      </c>
      <c r="F11" s="14"/>
      <c r="G11" s="82"/>
    </row>
    <row r="12" spans="1:7" s="10" customFormat="1" ht="19.5" customHeight="1">
      <c r="A12" s="271" t="s">
        <v>102</v>
      </c>
      <c r="B12" s="258">
        <v>48068.718999999997</v>
      </c>
      <c r="C12" s="258">
        <v>43179.379000000001</v>
      </c>
      <c r="D12" s="258">
        <v>39880.357000000004</v>
      </c>
      <c r="E12" s="25" t="s">
        <v>107</v>
      </c>
      <c r="F12" s="14"/>
      <c r="G12" s="82"/>
    </row>
    <row r="13" spans="1:7" s="10" customFormat="1" ht="19.5" customHeight="1">
      <c r="A13" s="271" t="s">
        <v>103</v>
      </c>
      <c r="B13" s="258">
        <v>128.07599999999999</v>
      </c>
      <c r="C13" s="258">
        <v>220.48</v>
      </c>
      <c r="D13" s="258">
        <v>68.599999999999994</v>
      </c>
      <c r="E13" s="10" t="s">
        <v>109</v>
      </c>
      <c r="F13" s="14"/>
      <c r="G13" s="82"/>
    </row>
    <row r="14" spans="1:7" s="10" customFormat="1" ht="19.5" customHeight="1">
      <c r="A14" s="271" t="s">
        <v>7</v>
      </c>
      <c r="B14" s="258">
        <v>3554.239</v>
      </c>
      <c r="C14" s="259">
        <v>2345.8689999999997</v>
      </c>
      <c r="D14" s="259">
        <v>2091</v>
      </c>
      <c r="E14" s="23" t="s">
        <v>20</v>
      </c>
      <c r="F14" s="14"/>
      <c r="G14" s="82"/>
    </row>
    <row r="15" spans="1:7" s="10" customFormat="1" ht="19.5" customHeight="1">
      <c r="B15" s="260"/>
      <c r="C15" s="260"/>
      <c r="D15" s="261"/>
      <c r="E15" s="23"/>
      <c r="F15" s="14"/>
      <c r="G15" s="82"/>
    </row>
    <row r="16" spans="1:7" s="10" customFormat="1" ht="19.5" customHeight="1">
      <c r="A16" s="46" t="s">
        <v>8</v>
      </c>
      <c r="B16" s="262">
        <v>14849.849</v>
      </c>
      <c r="C16" s="262">
        <v>11832.1</v>
      </c>
      <c r="D16" s="262">
        <v>10679.58</v>
      </c>
      <c r="E16" s="19" t="s">
        <v>91</v>
      </c>
      <c r="F16" s="14"/>
      <c r="G16" s="82"/>
    </row>
    <row r="17" spans="1:8" s="10" customFormat="1" ht="19.5" customHeight="1">
      <c r="A17" s="271" t="s">
        <v>9</v>
      </c>
      <c r="B17" s="258">
        <v>14849.648999999999</v>
      </c>
      <c r="C17" s="258">
        <v>11831.9</v>
      </c>
      <c r="D17" s="258">
        <v>10679.419</v>
      </c>
      <c r="E17" s="25" t="s">
        <v>209</v>
      </c>
      <c r="F17" s="14"/>
      <c r="G17" s="82"/>
    </row>
    <row r="18" spans="1:8" s="8" customFormat="1" ht="19.5" customHeight="1">
      <c r="A18" s="271" t="s">
        <v>10</v>
      </c>
      <c r="B18" s="263">
        <v>0.2</v>
      </c>
      <c r="C18" s="263">
        <v>0.2</v>
      </c>
      <c r="D18" s="263">
        <v>0.161</v>
      </c>
      <c r="E18" s="23" t="s">
        <v>62</v>
      </c>
      <c r="F18" s="14"/>
      <c r="G18" s="82"/>
    </row>
    <row r="19" spans="1:8" s="10" customFormat="1" ht="19.5" customHeight="1">
      <c r="B19" s="261"/>
      <c r="C19" s="261"/>
      <c r="D19" s="261"/>
      <c r="E19" s="23"/>
      <c r="F19" s="14"/>
      <c r="G19" s="82"/>
      <c r="H19" s="302"/>
    </row>
    <row r="20" spans="1:8" s="10" customFormat="1" ht="19.5" customHeight="1">
      <c r="A20" s="46" t="s">
        <v>11</v>
      </c>
      <c r="B20" s="257">
        <v>120620.92</v>
      </c>
      <c r="C20" s="257">
        <v>106197.965</v>
      </c>
      <c r="D20" s="257">
        <v>95604.004000000001</v>
      </c>
      <c r="E20" s="19" t="s">
        <v>21</v>
      </c>
      <c r="F20" s="14"/>
    </row>
    <row r="21" spans="1:8" s="10" customFormat="1" ht="19.5" customHeight="1">
      <c r="A21" s="271" t="s">
        <v>12</v>
      </c>
      <c r="B21" s="259">
        <v>32068.222000000002</v>
      </c>
      <c r="C21" s="259">
        <v>30952.15</v>
      </c>
      <c r="D21" s="259">
        <v>29094.043000000001</v>
      </c>
      <c r="E21" s="23" t="s">
        <v>210</v>
      </c>
      <c r="F21" s="14"/>
      <c r="G21" s="253"/>
    </row>
    <row r="22" spans="1:8" s="10" customFormat="1" ht="19.5" customHeight="1">
      <c r="A22" s="271" t="s">
        <v>13</v>
      </c>
      <c r="B22" s="65">
        <v>87752.698000000004</v>
      </c>
      <c r="C22" s="65">
        <v>74445.815000000002</v>
      </c>
      <c r="D22" s="265">
        <v>66509.960999999996</v>
      </c>
      <c r="E22" s="23" t="s">
        <v>22</v>
      </c>
      <c r="F22" s="14"/>
      <c r="G22" s="82"/>
    </row>
    <row r="23" spans="1:8" s="10" customFormat="1" ht="19.5" customHeight="1">
      <c r="A23" s="271" t="s">
        <v>241</v>
      </c>
      <c r="B23" s="264">
        <v>800</v>
      </c>
      <c r="C23" s="264">
        <v>800</v>
      </c>
      <c r="D23" s="286">
        <v>0</v>
      </c>
      <c r="E23" s="23" t="s">
        <v>326</v>
      </c>
      <c r="F23" s="14"/>
      <c r="G23" s="82"/>
    </row>
    <row r="24" spans="1:8" s="10" customFormat="1" ht="19.5" customHeight="1">
      <c r="B24" s="260"/>
      <c r="C24" s="260"/>
      <c r="D24" s="261"/>
      <c r="E24" s="23"/>
      <c r="F24" s="14"/>
      <c r="G24" s="82"/>
    </row>
    <row r="25" spans="1:8" s="8" customFormat="1" ht="19.5" customHeight="1">
      <c r="A25" s="46" t="s">
        <v>14</v>
      </c>
      <c r="B25" s="256">
        <v>16132.646000000001</v>
      </c>
      <c r="C25" s="256">
        <v>15115.137999999999</v>
      </c>
      <c r="D25" s="257">
        <v>14870.824000000001</v>
      </c>
      <c r="E25" s="19" t="s">
        <v>96</v>
      </c>
      <c r="F25" s="14"/>
      <c r="G25" s="82"/>
    </row>
    <row r="26" spans="1:8" s="10" customFormat="1" ht="19.5" customHeight="1">
      <c r="A26" s="271" t="s">
        <v>15</v>
      </c>
      <c r="B26" s="265">
        <v>10445.286</v>
      </c>
      <c r="C26" s="265">
        <v>9166.7250000000004</v>
      </c>
      <c r="D26" s="265">
        <v>9127.2860000000001</v>
      </c>
      <c r="E26" s="23" t="s">
        <v>92</v>
      </c>
      <c r="F26" s="14"/>
      <c r="G26" s="82"/>
    </row>
    <row r="27" spans="1:8" s="10" customFormat="1" ht="19.5" customHeight="1">
      <c r="A27" s="271" t="s">
        <v>16</v>
      </c>
      <c r="B27" s="258">
        <v>2774.1640000000002</v>
      </c>
      <c r="C27" s="258">
        <v>3143.1309999999999</v>
      </c>
      <c r="D27" s="258">
        <v>2827.232</v>
      </c>
      <c r="E27" s="23" t="s">
        <v>93</v>
      </c>
      <c r="F27" s="14"/>
      <c r="G27" s="82"/>
    </row>
    <row r="28" spans="1:8" s="10" customFormat="1" ht="19.5" customHeight="1">
      <c r="A28" s="271" t="s">
        <v>327</v>
      </c>
      <c r="B28" s="258">
        <v>2913.1959999999999</v>
      </c>
      <c r="C28" s="258">
        <v>2805.2820000000002</v>
      </c>
      <c r="D28" s="258">
        <v>2916.306</v>
      </c>
      <c r="E28" s="23" t="s">
        <v>267</v>
      </c>
      <c r="F28" s="14"/>
      <c r="G28" s="82"/>
    </row>
    <row r="29" spans="1:8" s="10" customFormat="1" ht="19.5" customHeight="1">
      <c r="B29" s="260"/>
      <c r="C29" s="260"/>
      <c r="D29" s="261"/>
      <c r="E29" s="23"/>
      <c r="F29" s="14"/>
      <c r="G29" s="82"/>
    </row>
    <row r="30" spans="1:8" s="8" customFormat="1" ht="19.5" customHeight="1">
      <c r="A30" s="46" t="s">
        <v>324</v>
      </c>
      <c r="B30" s="254">
        <v>354.5</v>
      </c>
      <c r="C30" s="254">
        <v>349.5</v>
      </c>
      <c r="D30" s="254">
        <v>254.5</v>
      </c>
      <c r="E30" s="28" t="s">
        <v>322</v>
      </c>
      <c r="F30" s="14"/>
      <c r="G30" s="82"/>
    </row>
    <row r="31" spans="1:8" s="10" customFormat="1" ht="19.5" customHeight="1">
      <c r="A31" s="46"/>
      <c r="B31" s="260"/>
      <c r="C31" s="260"/>
      <c r="D31" s="261"/>
      <c r="E31" s="28"/>
      <c r="F31" s="14"/>
      <c r="G31" s="82"/>
    </row>
    <row r="32" spans="1:8" s="10" customFormat="1" ht="19.5" customHeight="1">
      <c r="A32" s="46" t="s">
        <v>325</v>
      </c>
      <c r="B32" s="260"/>
      <c r="C32" s="260"/>
      <c r="D32" s="261"/>
      <c r="E32" s="8" t="s">
        <v>97</v>
      </c>
      <c r="F32" s="14"/>
      <c r="G32" s="82"/>
    </row>
    <row r="33" spans="1:7" s="10" customFormat="1" ht="19.5" customHeight="1">
      <c r="A33" s="46" t="s">
        <v>323</v>
      </c>
      <c r="B33" s="257">
        <v>19463.939999999999</v>
      </c>
      <c r="C33" s="257">
        <v>13984.85</v>
      </c>
      <c r="D33" s="257">
        <v>17117.7</v>
      </c>
      <c r="E33" s="28" t="s">
        <v>23</v>
      </c>
      <c r="F33" s="14"/>
      <c r="G33" s="82"/>
    </row>
    <row r="34" spans="1:7" ht="19.5" customHeight="1">
      <c r="A34" s="63"/>
      <c r="B34" s="260"/>
      <c r="C34" s="260"/>
      <c r="D34" s="261"/>
      <c r="E34" s="23"/>
      <c r="G34" s="82"/>
    </row>
    <row r="35" spans="1:7" s="8" customFormat="1" ht="19.5" customHeight="1">
      <c r="A35" s="8" t="s">
        <v>98</v>
      </c>
      <c r="B35" s="257">
        <v>5000</v>
      </c>
      <c r="C35" s="257">
        <v>5000</v>
      </c>
      <c r="D35" s="257">
        <v>4000</v>
      </c>
      <c r="E35" s="8" t="s">
        <v>99</v>
      </c>
      <c r="F35" s="14"/>
      <c r="G35" s="10"/>
    </row>
    <row r="36" spans="1:7" s="8" customFormat="1" ht="19.5" customHeight="1">
      <c r="B36" s="254"/>
      <c r="C36" s="254"/>
      <c r="D36" s="255"/>
      <c r="F36" s="14"/>
      <c r="G36" s="14"/>
    </row>
    <row r="37" spans="1:7" s="8" customFormat="1" ht="19.5" customHeight="1">
      <c r="A37" s="8" t="s">
        <v>105</v>
      </c>
      <c r="B37" s="254">
        <v>130541.3</v>
      </c>
      <c r="C37" s="254">
        <v>106887</v>
      </c>
      <c r="D37" s="262">
        <v>108700</v>
      </c>
      <c r="E37" s="8" t="s">
        <v>211</v>
      </c>
      <c r="F37" s="14"/>
    </row>
    <row r="38" spans="1:7" s="8" customFormat="1" ht="19.5" customHeight="1">
      <c r="B38" s="266"/>
      <c r="C38" s="266"/>
      <c r="D38" s="262"/>
      <c r="E38" s="10"/>
      <c r="F38" s="14"/>
    </row>
    <row r="39" spans="1:7" s="8" customFormat="1" ht="19.5" customHeight="1">
      <c r="A39" s="8" t="s">
        <v>100</v>
      </c>
      <c r="B39" s="262">
        <f>B8-(B10+B16+B20+B25+B30+B33+B35+B37)</f>
        <v>3501.8240000000224</v>
      </c>
      <c r="C39" s="262">
        <v>3434.973</v>
      </c>
      <c r="D39" s="262">
        <v>3682.8439999999828</v>
      </c>
      <c r="E39" s="8" t="s">
        <v>101</v>
      </c>
      <c r="F39" s="14"/>
    </row>
    <row r="40" spans="1:7" s="2" customFormat="1" ht="13" customHeight="1">
      <c r="A40" s="9"/>
      <c r="B40" s="21"/>
      <c r="C40" s="21"/>
      <c r="D40" s="21"/>
      <c r="E40" s="50"/>
      <c r="F40" s="14"/>
      <c r="G40" s="8"/>
    </row>
    <row r="41" spans="1:7" s="2" customFormat="1" ht="13" customHeight="1">
      <c r="A41" s="9"/>
      <c r="B41" s="24"/>
      <c r="C41" s="24"/>
      <c r="D41" s="24"/>
      <c r="E41" s="50"/>
      <c r="F41" s="14"/>
      <c r="G41" s="8"/>
    </row>
    <row r="42" spans="1:7" s="2" customFormat="1" ht="13" customHeight="1">
      <c r="A42" s="9"/>
      <c r="B42" s="21"/>
      <c r="C42" s="13"/>
      <c r="D42" s="41"/>
      <c r="E42" s="18"/>
      <c r="F42" s="14"/>
    </row>
    <row r="43" spans="1:7" s="2" customFormat="1" ht="13" customHeight="1">
      <c r="A43" s="9"/>
      <c r="B43" s="21"/>
      <c r="C43" s="13"/>
      <c r="D43" s="41"/>
      <c r="E43" s="18"/>
      <c r="F43" s="14"/>
    </row>
    <row r="44" spans="1:7" s="2" customFormat="1" ht="13" customHeight="1">
      <c r="A44" s="9"/>
      <c r="B44" s="21"/>
      <c r="C44" s="13"/>
      <c r="D44" s="41"/>
      <c r="E44" s="18"/>
      <c r="F44" s="14"/>
    </row>
    <row r="45" spans="1:7" s="2" customFormat="1" ht="13" customHeight="1">
      <c r="A45" s="9"/>
      <c r="B45" s="21"/>
      <c r="C45" s="13"/>
      <c r="D45" s="41"/>
      <c r="E45" s="18"/>
      <c r="F45" s="14"/>
    </row>
    <row r="46" spans="1:7" s="2" customFormat="1" ht="13" customHeight="1">
      <c r="A46" s="9"/>
      <c r="B46" s="21"/>
      <c r="C46" s="13"/>
      <c r="D46" s="41"/>
      <c r="E46" s="18"/>
      <c r="F46" s="14"/>
    </row>
    <row r="47" spans="1:7" s="2" customFormat="1" ht="13" customHeight="1">
      <c r="A47" s="9"/>
      <c r="B47" s="21"/>
      <c r="C47" s="13"/>
      <c r="D47" s="41"/>
      <c r="E47" s="18"/>
      <c r="F47" s="14"/>
    </row>
    <row r="48" spans="1:7" s="2" customFormat="1" ht="13" customHeight="1">
      <c r="A48" s="9"/>
      <c r="B48" s="21"/>
      <c r="C48" s="13"/>
      <c r="D48" s="41"/>
      <c r="E48" s="18"/>
      <c r="F48" s="14"/>
    </row>
    <row r="49" spans="1:7" s="2" customFormat="1" ht="13" customHeight="1">
      <c r="A49" s="9"/>
      <c r="B49" s="21"/>
      <c r="C49" s="13"/>
      <c r="D49" s="41"/>
      <c r="E49" s="18"/>
      <c r="F49" s="14"/>
    </row>
    <row r="50" spans="1:7" s="2" customFormat="1" ht="13" customHeight="1">
      <c r="A50" s="9"/>
      <c r="B50" s="21"/>
      <c r="C50" s="13"/>
      <c r="D50" s="41"/>
      <c r="E50" s="18"/>
      <c r="F50" s="14"/>
    </row>
    <row r="51" spans="1:7" s="2" customFormat="1" ht="13" customHeight="1">
      <c r="A51" s="9"/>
      <c r="B51" s="21"/>
      <c r="C51" s="13"/>
      <c r="D51" s="41"/>
      <c r="E51" s="18"/>
      <c r="F51" s="14"/>
    </row>
    <row r="52" spans="1:7" s="2" customFormat="1" ht="13" customHeight="1">
      <c r="A52" s="9"/>
      <c r="B52" s="21"/>
      <c r="C52" s="13"/>
      <c r="D52" s="41"/>
      <c r="E52" s="18"/>
      <c r="F52" s="14"/>
    </row>
    <row r="53" spans="1:7" ht="12.75" customHeight="1">
      <c r="A53" s="9"/>
      <c r="B53" s="21"/>
      <c r="C53" s="13"/>
      <c r="D53" s="41"/>
      <c r="E53" s="18"/>
      <c r="G53" s="2"/>
    </row>
    <row r="54" spans="1:7" s="2" customFormat="1" ht="12.75" customHeight="1">
      <c r="A54" s="9"/>
      <c r="B54" s="21"/>
      <c r="C54" s="13"/>
      <c r="E54" s="18"/>
      <c r="F54" s="14"/>
    </row>
    <row r="55" spans="1:7" ht="12.75" customHeight="1">
      <c r="A55" s="11" t="s">
        <v>110</v>
      </c>
      <c r="B55" s="14"/>
      <c r="C55" s="14"/>
      <c r="D55" s="30"/>
      <c r="E55" s="39" t="s">
        <v>112</v>
      </c>
    </row>
    <row r="56" spans="1:7" ht="12.75" customHeight="1">
      <c r="A56" s="312"/>
      <c r="B56" s="312"/>
      <c r="C56" s="312"/>
      <c r="D56" s="312"/>
      <c r="E56" s="312"/>
      <c r="G56" s="2"/>
    </row>
    <row r="57" spans="1:7" ht="12.75" customHeight="1">
      <c r="B57" s="32"/>
    </row>
    <row r="58" spans="1:7" ht="12.75" customHeight="1">
      <c r="B58" s="21"/>
      <c r="C58" s="14"/>
    </row>
    <row r="59" spans="1:7" ht="12.75" customHeight="1">
      <c r="C59" s="27"/>
    </row>
    <row r="60" spans="1:7" ht="12.75" customHeight="1">
      <c r="B60" s="12"/>
      <c r="C60" s="27"/>
    </row>
    <row r="61" spans="1:7" ht="12.75" customHeight="1">
      <c r="C61" s="27"/>
    </row>
    <row r="62" spans="1:7" ht="15">
      <c r="B62" s="48"/>
      <c r="C62" s="27"/>
    </row>
    <row r="63" spans="1:7">
      <c r="B63" s="14"/>
      <c r="C63" s="27"/>
    </row>
    <row r="64" spans="1:7">
      <c r="B64" s="14"/>
      <c r="C64" s="27"/>
    </row>
    <row r="65" spans="2:6">
      <c r="B65" s="14"/>
      <c r="C65" s="27"/>
    </row>
    <row r="66" spans="2:6">
      <c r="B66" s="27"/>
      <c r="C66" s="27"/>
    </row>
    <row r="67" spans="2:6">
      <c r="B67" s="27"/>
      <c r="C67" s="27"/>
    </row>
    <row r="68" spans="2:6">
      <c r="B68" s="27"/>
      <c r="C68" s="27"/>
    </row>
    <row r="70" spans="2:6">
      <c r="B70" s="27"/>
      <c r="C70" s="27"/>
    </row>
    <row r="71" spans="2:6">
      <c r="B71" s="27"/>
      <c r="C71" s="27"/>
    </row>
    <row r="72" spans="2:6">
      <c r="B72" s="27"/>
      <c r="C72" s="27"/>
    </row>
    <row r="73" spans="2:6">
      <c r="B73" s="27"/>
      <c r="C73" s="27"/>
    </row>
    <row r="74" spans="2:6">
      <c r="B74" s="27"/>
      <c r="C74" s="27"/>
    </row>
    <row r="75" spans="2:6">
      <c r="B75" s="27"/>
      <c r="C75" s="27"/>
    </row>
    <row r="76" spans="2:6">
      <c r="B76" s="27"/>
      <c r="C76" s="27"/>
    </row>
    <row r="77" spans="2:6">
      <c r="B77" s="27"/>
      <c r="C77" s="27"/>
    </row>
    <row r="78" spans="2:6">
      <c r="B78" s="27"/>
      <c r="C78" s="27"/>
    </row>
    <row r="79" spans="2:6">
      <c r="B79" s="27"/>
      <c r="C79" s="27"/>
      <c r="F79" s="67"/>
    </row>
    <row r="80" spans="2:6">
      <c r="B80" s="27"/>
      <c r="C80" s="27"/>
      <c r="F80" s="13"/>
    </row>
    <row r="81" spans="2:6">
      <c r="B81" s="27"/>
      <c r="C81" s="27"/>
      <c r="F81" s="22"/>
    </row>
    <row r="82" spans="2:6">
      <c r="B82" s="27"/>
      <c r="C82" s="27"/>
      <c r="F82" s="22"/>
    </row>
    <row r="83" spans="2:6">
      <c r="B83" s="27"/>
      <c r="C83" s="27"/>
      <c r="F83" s="22"/>
    </row>
    <row r="84" spans="2:6">
      <c r="B84" s="27"/>
      <c r="C84" s="27"/>
      <c r="F84" s="22"/>
    </row>
    <row r="85" spans="2:6">
      <c r="B85" s="27"/>
      <c r="C85" s="27"/>
      <c r="F85" s="22"/>
    </row>
    <row r="86" spans="2:6">
      <c r="B86" s="27"/>
      <c r="C86" s="27"/>
      <c r="F86" s="22"/>
    </row>
    <row r="87" spans="2:6">
      <c r="B87" s="27"/>
      <c r="C87" s="27"/>
      <c r="F87" s="22"/>
    </row>
    <row r="88" spans="2:6">
      <c r="B88" s="27"/>
      <c r="C88" s="27"/>
      <c r="F88" s="13"/>
    </row>
    <row r="89" spans="2:6">
      <c r="B89" s="27"/>
      <c r="C89" s="27"/>
      <c r="F89" s="22"/>
    </row>
    <row r="90" spans="2:6">
      <c r="B90" s="27"/>
      <c r="C90" s="27"/>
      <c r="F90" s="22"/>
    </row>
    <row r="91" spans="2:6">
      <c r="B91" s="27"/>
      <c r="C91" s="27"/>
      <c r="F91" s="68"/>
    </row>
    <row r="92" spans="2:6">
      <c r="B92" s="27"/>
      <c r="F92" s="22"/>
    </row>
    <row r="93" spans="2:6">
      <c r="B93" s="27"/>
      <c r="F93" s="13"/>
    </row>
    <row r="94" spans="2:6">
      <c r="B94" s="27"/>
      <c r="F94" s="22"/>
    </row>
    <row r="95" spans="2:6">
      <c r="B95" s="27"/>
      <c r="F95" s="22"/>
    </row>
    <row r="96" spans="2:6">
      <c r="B96" s="27"/>
      <c r="F96" s="22"/>
    </row>
    <row r="97" spans="2:6">
      <c r="B97" s="27"/>
      <c r="F97" s="13"/>
    </row>
    <row r="98" spans="2:6">
      <c r="F98" s="22"/>
    </row>
    <row r="99" spans="2:6">
      <c r="F99" s="22"/>
    </row>
    <row r="100" spans="2:6">
      <c r="F100" s="22"/>
    </row>
    <row r="101" spans="2:6">
      <c r="F101" s="13"/>
    </row>
    <row r="102" spans="2:6">
      <c r="F102" s="22"/>
    </row>
    <row r="103" spans="2:6">
      <c r="F103" s="22"/>
    </row>
    <row r="104" spans="2:6">
      <c r="F104" s="13"/>
    </row>
    <row r="105" spans="2:6">
      <c r="F105" s="22"/>
    </row>
    <row r="106" spans="2:6">
      <c r="F106" s="68"/>
    </row>
    <row r="107" spans="2:6">
      <c r="F107" s="22"/>
    </row>
    <row r="108" spans="2:6">
      <c r="F108" s="22"/>
    </row>
    <row r="109" spans="2:6">
      <c r="F109" s="22"/>
    </row>
    <row r="110" spans="2:6">
      <c r="F110" s="22"/>
    </row>
    <row r="111" spans="2:6">
      <c r="F111" s="13"/>
    </row>
    <row r="112" spans="2:6">
      <c r="F112" s="13"/>
    </row>
    <row r="113" spans="6:6">
      <c r="F113" s="13"/>
    </row>
    <row r="114" spans="6:6">
      <c r="F114" s="68"/>
    </row>
    <row r="115" spans="6:6">
      <c r="F115" s="22"/>
    </row>
    <row r="116" spans="6:6">
      <c r="F116" s="22"/>
    </row>
    <row r="117" spans="6:6">
      <c r="F117" s="12"/>
    </row>
    <row r="118" spans="6:6">
      <c r="F118" s="12"/>
    </row>
    <row r="119" spans="6:6">
      <c r="F119" s="22"/>
    </row>
    <row r="121" spans="6:6">
      <c r="F121" s="12"/>
    </row>
    <row r="122" spans="6:6">
      <c r="F122" s="13"/>
    </row>
    <row r="123" spans="6:6">
      <c r="F123" s="22"/>
    </row>
    <row r="124" spans="6:6">
      <c r="F124" s="22"/>
    </row>
    <row r="125" spans="6:6">
      <c r="F125" s="22"/>
    </row>
    <row r="126" spans="6:6">
      <c r="F126" s="13"/>
    </row>
    <row r="128" spans="6:6">
      <c r="F128" s="69"/>
    </row>
  </sheetData>
  <mergeCells count="2">
    <mergeCell ref="D3:E3"/>
    <mergeCell ref="A56:E56"/>
  </mergeCells>
  <phoneticPr fontId="7" type="noConversion"/>
  <printOptions gridLinesSet="0"/>
  <pageMargins left="0.78740157480314965" right="0.8046875" top="1.1811023622047245" bottom="0.98425196850393704" header="0.51181102362204722" footer="0.51181102362204722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34">
    <tabColor rgb="FFFFFF00"/>
  </sheetPr>
  <dimension ref="A1:I63"/>
  <sheetViews>
    <sheetView showGridLines="0" tabSelected="1" topLeftCell="A34" workbookViewId="0">
      <selection activeCell="D68" sqref="D68"/>
    </sheetView>
  </sheetViews>
  <sheetFormatPr defaultColWidth="9.58203125" defaultRowHeight="13"/>
  <cols>
    <col min="1" max="1" width="44" style="166" customWidth="1"/>
    <col min="2" max="2" width="17" style="231" customWidth="1"/>
    <col min="3" max="3" width="17" style="187" customWidth="1"/>
    <col min="4" max="4" width="40.33203125" style="170" customWidth="1"/>
    <col min="5" max="5" width="6.58203125" style="164" customWidth="1"/>
    <col min="6" max="6" width="9.58203125" style="187"/>
    <col min="7" max="7" width="13.83203125" style="166" customWidth="1"/>
    <col min="8" max="16384" width="9.58203125" style="166"/>
  </cols>
  <sheetData>
    <row r="1" spans="1:8" s="203" customFormat="1" ht="24.75" customHeight="1">
      <c r="A1" s="156" t="s">
        <v>0</v>
      </c>
      <c r="B1" s="201"/>
      <c r="C1" s="187"/>
      <c r="D1" s="202" t="s">
        <v>3</v>
      </c>
      <c r="F1" s="204"/>
    </row>
    <row r="2" spans="1:8" s="191" customFormat="1" ht="19.5" customHeight="1">
      <c r="B2" s="248"/>
      <c r="C2" s="206"/>
      <c r="D2" s="207"/>
      <c r="F2" s="187"/>
      <c r="G2" s="70"/>
      <c r="H2" s="208"/>
    </row>
    <row r="3" spans="1:8" s="212" customFormat="1" ht="19.5" customHeight="1">
      <c r="A3" s="209" t="s">
        <v>66</v>
      </c>
      <c r="B3" s="210"/>
      <c r="C3" s="206"/>
      <c r="D3" s="211" t="s">
        <v>159</v>
      </c>
      <c r="F3" s="213"/>
      <c r="G3" s="70"/>
      <c r="H3" s="208"/>
    </row>
    <row r="4" spans="1:8" s="171" customFormat="1" ht="19.5" customHeight="1">
      <c r="B4" s="124"/>
      <c r="C4" s="245"/>
      <c r="D4" s="214"/>
      <c r="F4" s="215"/>
      <c r="G4" s="70"/>
      <c r="H4" s="208"/>
    </row>
    <row r="5" spans="1:8" s="171" customFormat="1" ht="19.5" customHeight="1">
      <c r="B5" s="216"/>
      <c r="C5" s="216"/>
      <c r="D5" s="217"/>
    </row>
    <row r="6" spans="1:8" s="171" customFormat="1" ht="16.5" customHeight="1">
      <c r="A6" s="184" t="s">
        <v>4</v>
      </c>
      <c r="B6" s="104" t="s">
        <v>264</v>
      </c>
      <c r="C6" s="104" t="s">
        <v>212</v>
      </c>
      <c r="D6" s="170" t="s">
        <v>35</v>
      </c>
      <c r="F6" s="215"/>
    </row>
    <row r="7" spans="1:8" s="171" customFormat="1" ht="16.5" customHeight="1">
      <c r="B7" s="218"/>
      <c r="C7" s="218"/>
      <c r="D7" s="217"/>
      <c r="F7" s="244"/>
    </row>
    <row r="8" spans="1:8" s="171" customFormat="1" ht="21" customHeight="1">
      <c r="A8" s="220" t="s">
        <v>94</v>
      </c>
      <c r="B8" s="296">
        <v>352999.32681736001</v>
      </c>
      <c r="C8" s="248">
        <v>370531.51709047001</v>
      </c>
      <c r="D8" s="221" t="s">
        <v>95</v>
      </c>
      <c r="F8" s="244"/>
    </row>
    <row r="9" spans="1:8" s="171" customFormat="1" ht="21" customHeight="1">
      <c r="A9" s="220"/>
      <c r="B9" s="268"/>
      <c r="C9" s="268"/>
      <c r="D9" s="221"/>
      <c r="F9" s="244"/>
    </row>
    <row r="10" spans="1:8" s="161" customFormat="1" ht="21" customHeight="1">
      <c r="A10" s="230" t="s">
        <v>5</v>
      </c>
      <c r="B10" s="248">
        <v>91539.17986680998</v>
      </c>
      <c r="C10" s="248">
        <v>90322.899750249999</v>
      </c>
      <c r="D10" s="217" t="s">
        <v>19</v>
      </c>
      <c r="E10" s="171"/>
      <c r="F10" s="187"/>
      <c r="G10" s="171"/>
    </row>
    <row r="11" spans="1:8" s="161" customFormat="1" ht="21" customHeight="1">
      <c r="A11" s="269" t="s">
        <v>6</v>
      </c>
      <c r="B11" s="187">
        <v>44964.434967629997</v>
      </c>
      <c r="C11" s="187">
        <v>48796.652983800006</v>
      </c>
      <c r="D11" s="222" t="s">
        <v>106</v>
      </c>
      <c r="E11" s="171"/>
      <c r="F11" s="171"/>
      <c r="G11" s="171"/>
    </row>
    <row r="12" spans="1:8" s="161" customFormat="1" ht="21" customHeight="1">
      <c r="A12" s="269" t="s">
        <v>102</v>
      </c>
      <c r="B12" s="187">
        <v>44651.666903050005</v>
      </c>
      <c r="C12" s="187">
        <v>39885.495690669995</v>
      </c>
      <c r="D12" s="222" t="s">
        <v>107</v>
      </c>
      <c r="E12" s="171"/>
      <c r="F12" s="223"/>
      <c r="G12" s="223"/>
    </row>
    <row r="13" spans="1:8" s="161" customFormat="1" ht="21" customHeight="1">
      <c r="A13" s="273" t="s">
        <v>103</v>
      </c>
      <c r="B13" s="187">
        <v>149.12441844</v>
      </c>
      <c r="C13" s="187">
        <v>263.85434627000001</v>
      </c>
      <c r="D13" s="161" t="s">
        <v>109</v>
      </c>
      <c r="E13" s="171"/>
      <c r="F13" s="224"/>
      <c r="G13" s="223"/>
    </row>
    <row r="14" spans="1:8" s="161" customFormat="1" ht="21" customHeight="1">
      <c r="A14" s="273" t="s">
        <v>7</v>
      </c>
      <c r="B14" s="187">
        <v>1773.95357769</v>
      </c>
      <c r="C14" s="187">
        <v>1376.8967295099997</v>
      </c>
      <c r="D14" s="225" t="s">
        <v>20</v>
      </c>
      <c r="E14" s="171"/>
      <c r="F14" s="223"/>
      <c r="G14" s="224"/>
    </row>
    <row r="15" spans="1:8" s="161" customFormat="1" ht="21" customHeight="1">
      <c r="A15" s="166"/>
      <c r="B15" s="181"/>
      <c r="C15" s="181"/>
      <c r="D15" s="225"/>
      <c r="E15" s="171"/>
      <c r="F15" s="215"/>
      <c r="G15" s="171"/>
    </row>
    <row r="16" spans="1:8" s="171" customFormat="1" ht="21" customHeight="1">
      <c r="A16" s="230" t="s">
        <v>8</v>
      </c>
      <c r="B16" s="248">
        <v>11636.453448</v>
      </c>
      <c r="C16" s="248">
        <v>9236.7196249999997</v>
      </c>
      <c r="D16" s="217" t="s">
        <v>91</v>
      </c>
      <c r="F16" s="244"/>
    </row>
    <row r="17" spans="1:6" s="171" customFormat="1" ht="21" customHeight="1">
      <c r="A17" s="184" t="s">
        <v>9</v>
      </c>
      <c r="B17" s="244">
        <v>11636.303114</v>
      </c>
      <c r="C17" s="244">
        <v>9236.5849280000002</v>
      </c>
      <c r="D17" s="222" t="s">
        <v>209</v>
      </c>
      <c r="F17" s="200"/>
    </row>
    <row r="18" spans="1:6" s="161" customFormat="1" ht="21" customHeight="1">
      <c r="A18" s="184" t="s">
        <v>10</v>
      </c>
      <c r="B18" s="200">
        <v>0.150334</v>
      </c>
      <c r="C18" s="200">
        <v>0.13469700000000001</v>
      </c>
      <c r="D18" s="225" t="s">
        <v>62</v>
      </c>
      <c r="E18" s="171"/>
      <c r="F18" s="215"/>
    </row>
    <row r="19" spans="1:6" s="161" customFormat="1" ht="21" customHeight="1">
      <c r="A19" s="166"/>
      <c r="B19" s="181"/>
      <c r="C19" s="181"/>
      <c r="D19" s="225"/>
      <c r="E19" s="171"/>
      <c r="F19" s="215"/>
    </row>
    <row r="20" spans="1:6" s="171" customFormat="1" ht="21" customHeight="1">
      <c r="A20" s="230" t="s">
        <v>11</v>
      </c>
      <c r="B20" s="248">
        <v>104505.25186101999</v>
      </c>
      <c r="C20" s="248">
        <v>89851.063610420009</v>
      </c>
      <c r="D20" s="217" t="s">
        <v>21</v>
      </c>
      <c r="F20" s="244"/>
    </row>
    <row r="21" spans="1:6" s="161" customFormat="1" ht="21" customHeight="1">
      <c r="A21" s="184" t="s">
        <v>12</v>
      </c>
      <c r="B21" s="187">
        <v>30933.729034</v>
      </c>
      <c r="C21" s="187">
        <v>27007.777190000001</v>
      </c>
      <c r="D21" s="225" t="s">
        <v>210</v>
      </c>
      <c r="E21" s="171"/>
      <c r="F21" s="244"/>
    </row>
    <row r="22" spans="1:6" s="161" customFormat="1" ht="21" customHeight="1">
      <c r="A22" s="184" t="s">
        <v>13</v>
      </c>
      <c r="B22" s="187">
        <v>73571.522827019988</v>
      </c>
      <c r="C22" s="187">
        <v>62843.286420420001</v>
      </c>
      <c r="D22" s="225" t="s">
        <v>22</v>
      </c>
      <c r="E22" s="171"/>
      <c r="F22" s="227"/>
    </row>
    <row r="23" spans="1:6" s="161" customFormat="1" ht="21" customHeight="1">
      <c r="A23" s="166"/>
      <c r="B23" s="181"/>
      <c r="C23" s="181"/>
      <c r="D23" s="225"/>
      <c r="E23" s="171"/>
      <c r="F23" s="227"/>
    </row>
    <row r="24" spans="1:6" s="171" customFormat="1" ht="21" customHeight="1">
      <c r="A24" s="230" t="s">
        <v>14</v>
      </c>
      <c r="B24" s="248">
        <v>16020.114120690003</v>
      </c>
      <c r="C24" s="248">
        <v>12119.54823235</v>
      </c>
      <c r="D24" s="217" t="s">
        <v>96</v>
      </c>
      <c r="F24" s="226"/>
    </row>
    <row r="25" spans="1:6" s="161" customFormat="1" ht="21" customHeight="1">
      <c r="A25" s="184" t="s">
        <v>15</v>
      </c>
      <c r="B25" s="187">
        <v>10103.467090010001</v>
      </c>
      <c r="C25" s="187">
        <v>7088.45081837</v>
      </c>
      <c r="D25" s="225" t="s">
        <v>92</v>
      </c>
      <c r="E25" s="171"/>
      <c r="F25" s="226"/>
    </row>
    <row r="26" spans="1:6" s="161" customFormat="1" ht="21" customHeight="1">
      <c r="A26" s="184" t="s">
        <v>16</v>
      </c>
      <c r="B26" s="187">
        <v>2963.7254426800005</v>
      </c>
      <c r="C26" s="226">
        <v>2282.6356509799998</v>
      </c>
      <c r="D26" s="225" t="s">
        <v>93</v>
      </c>
      <c r="E26" s="171"/>
      <c r="F26" s="226"/>
    </row>
    <row r="27" spans="1:6" s="161" customFormat="1" ht="21" customHeight="1">
      <c r="A27" s="184" t="s">
        <v>327</v>
      </c>
      <c r="B27" s="187">
        <v>2952.9215880000002</v>
      </c>
      <c r="C27" s="226">
        <v>2748.4617629999998</v>
      </c>
      <c r="D27" s="23" t="s">
        <v>267</v>
      </c>
      <c r="E27" s="171"/>
      <c r="F27" s="226"/>
    </row>
    <row r="28" spans="1:6" s="161" customFormat="1" ht="21" customHeight="1">
      <c r="A28" s="166"/>
      <c r="B28" s="181"/>
      <c r="C28" s="181"/>
      <c r="D28" s="225"/>
      <c r="E28" s="171"/>
      <c r="F28" s="226"/>
    </row>
    <row r="29" spans="1:6" s="171" customFormat="1" ht="21" customHeight="1">
      <c r="A29" s="46" t="s">
        <v>324</v>
      </c>
      <c r="B29" s="248">
        <v>456.31850449000001</v>
      </c>
      <c r="C29" s="248">
        <v>327.95795353</v>
      </c>
      <c r="D29" s="28" t="s">
        <v>322</v>
      </c>
      <c r="F29" s="226"/>
    </row>
    <row r="30" spans="1:6" s="161" customFormat="1" ht="21" customHeight="1">
      <c r="A30" s="230"/>
      <c r="B30" s="181"/>
      <c r="C30" s="181"/>
      <c r="D30" s="228"/>
      <c r="E30" s="171"/>
      <c r="F30" s="226"/>
    </row>
    <row r="31" spans="1:6" s="161" customFormat="1" ht="21" customHeight="1">
      <c r="A31" s="230" t="s">
        <v>125</v>
      </c>
      <c r="B31" s="181"/>
      <c r="C31" s="181"/>
      <c r="D31" s="171" t="s">
        <v>97</v>
      </c>
      <c r="E31" s="171"/>
      <c r="F31" s="226"/>
    </row>
    <row r="32" spans="1:6" s="171" customFormat="1" ht="21" customHeight="1">
      <c r="A32" s="186" t="s">
        <v>104</v>
      </c>
      <c r="B32" s="248">
        <v>10699.932980970001</v>
      </c>
      <c r="C32" s="248">
        <v>9594.2251224000011</v>
      </c>
      <c r="D32" s="228" t="s">
        <v>23</v>
      </c>
      <c r="F32" s="226"/>
    </row>
    <row r="33" spans="1:9" s="161" customFormat="1" ht="21" customHeight="1">
      <c r="A33" s="269"/>
      <c r="B33" s="181"/>
      <c r="C33" s="181"/>
      <c r="D33" s="225"/>
      <c r="E33" s="171"/>
      <c r="F33" s="226"/>
      <c r="H33" s="171"/>
      <c r="I33" s="171"/>
    </row>
    <row r="34" spans="1:9" s="171" customFormat="1" ht="21" customHeight="1">
      <c r="A34" s="171" t="s">
        <v>98</v>
      </c>
      <c r="B34" s="248">
        <v>5415.7184719999996</v>
      </c>
      <c r="C34" s="270">
        <v>0</v>
      </c>
      <c r="D34" s="171" t="s">
        <v>99</v>
      </c>
      <c r="F34" s="226"/>
    </row>
    <row r="35" spans="1:9" s="171" customFormat="1" ht="21" customHeight="1">
      <c r="B35" s="219"/>
      <c r="C35" s="219"/>
      <c r="F35" s="226"/>
    </row>
    <row r="36" spans="1:9" s="171" customFormat="1" ht="21" customHeight="1">
      <c r="A36" s="171" t="s">
        <v>105</v>
      </c>
      <c r="B36" s="248">
        <v>91517.104156279995</v>
      </c>
      <c r="C36" s="248">
        <v>122982.87239744999</v>
      </c>
      <c r="D36" s="171" t="s">
        <v>211</v>
      </c>
    </row>
    <row r="37" spans="1:9" s="171" customFormat="1" ht="21" customHeight="1">
      <c r="B37" s="229"/>
      <c r="C37" s="229"/>
      <c r="D37" s="161"/>
      <c r="F37" s="226"/>
    </row>
    <row r="38" spans="1:9" s="191" customFormat="1" ht="21" customHeight="1">
      <c r="A38" s="171" t="s">
        <v>100</v>
      </c>
      <c r="B38" s="248">
        <f>B8-(B10+B16+B20+B24+B29+B32+B34+B36)</f>
        <v>21209.253407099983</v>
      </c>
      <c r="C38" s="248">
        <f>C8-(C10+C16+C20+C24+C29+C32+C34+C36)</f>
        <v>36096.230399070017</v>
      </c>
      <c r="D38" s="171" t="s">
        <v>101</v>
      </c>
      <c r="E38" s="171"/>
      <c r="F38" s="226"/>
    </row>
    <row r="39" spans="1:9" ht="13" customHeight="1">
      <c r="A39" s="172"/>
      <c r="B39" s="216"/>
      <c r="C39" s="216"/>
      <c r="D39" s="217"/>
      <c r="E39" s="171"/>
    </row>
    <row r="40" spans="1:9" ht="13" customHeight="1">
      <c r="A40" s="191"/>
      <c r="B40" s="205"/>
      <c r="C40" s="206"/>
      <c r="D40" s="217"/>
      <c r="E40" s="171"/>
    </row>
    <row r="41" spans="1:9" s="191" customFormat="1" ht="13" customHeight="1">
      <c r="A41" s="230"/>
      <c r="B41" s="267"/>
      <c r="C41" s="307"/>
      <c r="D41" s="217"/>
      <c r="E41" s="171"/>
      <c r="F41" s="187"/>
    </row>
    <row r="42" spans="1:9" s="191" customFormat="1" ht="13" customHeight="1">
      <c r="A42" s="172"/>
      <c r="B42" s="231"/>
      <c r="C42" s="231"/>
      <c r="D42" s="232"/>
      <c r="E42" s="171"/>
      <c r="F42" s="187"/>
    </row>
    <row r="43" spans="1:9" s="191" customFormat="1" ht="13" customHeight="1">
      <c r="A43" s="172"/>
      <c r="B43" s="205"/>
      <c r="C43" s="206"/>
      <c r="D43" s="232"/>
      <c r="E43" s="171"/>
      <c r="F43" s="187"/>
    </row>
    <row r="44" spans="1:9" s="191" customFormat="1" ht="13" customHeight="1">
      <c r="A44" s="172"/>
      <c r="B44" s="205"/>
      <c r="C44" s="206"/>
      <c r="D44" s="232"/>
      <c r="E44" s="171"/>
      <c r="F44" s="187"/>
    </row>
    <row r="45" spans="1:9" s="191" customFormat="1" ht="13" customHeight="1">
      <c r="A45" s="172"/>
      <c r="B45" s="205"/>
      <c r="C45" s="206"/>
      <c r="D45" s="232"/>
      <c r="E45" s="171"/>
      <c r="F45" s="187"/>
    </row>
    <row r="46" spans="1:9" s="191" customFormat="1" ht="13" customHeight="1">
      <c r="A46" s="172"/>
      <c r="B46" s="205"/>
      <c r="C46" s="206"/>
      <c r="D46" s="232"/>
      <c r="E46" s="171"/>
      <c r="F46" s="187"/>
    </row>
    <row r="47" spans="1:9" s="191" customFormat="1" ht="13" customHeight="1">
      <c r="A47" s="172"/>
      <c r="B47" s="205"/>
      <c r="C47" s="206"/>
      <c r="D47" s="232"/>
      <c r="E47" s="171"/>
      <c r="F47" s="187"/>
    </row>
    <row r="48" spans="1:9" s="191" customFormat="1" ht="13" customHeight="1">
      <c r="A48" s="172"/>
      <c r="B48" s="205"/>
      <c r="C48" s="206"/>
      <c r="D48" s="232"/>
      <c r="E48" s="171"/>
      <c r="F48" s="187"/>
    </row>
    <row r="49" spans="1:6" s="191" customFormat="1" ht="13" customHeight="1">
      <c r="A49" s="172"/>
      <c r="B49" s="205"/>
      <c r="C49" s="206"/>
      <c r="D49" s="232"/>
      <c r="E49" s="171"/>
      <c r="F49" s="187"/>
    </row>
    <row r="50" spans="1:6" s="191" customFormat="1" ht="13" customHeight="1">
      <c r="A50" s="166"/>
      <c r="B50" s="205"/>
      <c r="C50" s="187"/>
      <c r="D50" s="170"/>
      <c r="E50" s="171"/>
      <c r="F50" s="187"/>
    </row>
    <row r="51" spans="1:6" s="191" customFormat="1" ht="13" customHeight="1">
      <c r="A51" s="166"/>
      <c r="B51" s="205"/>
      <c r="C51" s="187"/>
      <c r="D51" s="170"/>
      <c r="E51" s="171"/>
      <c r="F51" s="187"/>
    </row>
    <row r="52" spans="1:6" ht="13" customHeight="1">
      <c r="B52" s="205"/>
      <c r="E52" s="171"/>
    </row>
    <row r="53" spans="1:6" ht="12.75" customHeight="1">
      <c r="A53" s="188"/>
      <c r="C53" s="166"/>
    </row>
    <row r="54" spans="1:6" ht="12.75" customHeight="1">
      <c r="A54" s="188"/>
      <c r="C54" s="166"/>
    </row>
    <row r="55" spans="1:6" ht="12.75" customHeight="1">
      <c r="A55" s="188"/>
      <c r="C55" s="166"/>
    </row>
    <row r="56" spans="1:6" ht="12.75" customHeight="1"/>
    <row r="57" spans="1:6" s="191" customFormat="1" ht="12.75" customHeight="1">
      <c r="A57" s="188" t="s">
        <v>373</v>
      </c>
      <c r="B57" s="231"/>
      <c r="C57" s="166"/>
      <c r="D57" s="190" t="s">
        <v>374</v>
      </c>
      <c r="F57" s="187"/>
    </row>
    <row r="58" spans="1:6" ht="12.75" customHeight="1">
      <c r="A58" s="193"/>
      <c r="C58" s="193"/>
      <c r="D58" s="193"/>
    </row>
    <row r="59" spans="1:6" ht="12.75" customHeight="1">
      <c r="B59" s="205"/>
    </row>
    <row r="60" spans="1:6" ht="12.75" customHeight="1">
      <c r="A60" s="233"/>
      <c r="C60" s="234"/>
      <c r="D60" s="235"/>
    </row>
    <row r="61" spans="1:6" ht="12.75" customHeight="1"/>
    <row r="62" spans="1:6" ht="12.75" customHeight="1"/>
    <row r="63" spans="1:6" ht="12.75" customHeight="1"/>
  </sheetData>
  <printOptions gridLinesSet="0"/>
  <pageMargins left="0.5859375" right="2.34375E-2" top="1.1811023622047245" bottom="0.98425196850393704" header="0.51181102362204722" footer="0.51181102362204722"/>
  <pageSetup paperSize="9" scale="6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41" transitionEvaluation="1">
    <tabColor rgb="FFFFFF00"/>
  </sheetPr>
  <dimension ref="A1:E217"/>
  <sheetViews>
    <sheetView showGridLines="0" tabSelected="1" topLeftCell="A41" workbookViewId="0">
      <selection activeCell="D68" sqref="D68"/>
    </sheetView>
  </sheetViews>
  <sheetFormatPr defaultColWidth="10.83203125" defaultRowHeight="13"/>
  <cols>
    <col min="1" max="1" width="58.08203125" style="14" customWidth="1"/>
    <col min="2" max="2" width="14.5" style="14" customWidth="1"/>
    <col min="3" max="3" width="13.08203125" style="27" customWidth="1"/>
    <col min="4" max="4" width="51.75" style="22" customWidth="1"/>
    <col min="5" max="5" width="23.25" style="14" customWidth="1"/>
    <col min="6" max="235" width="9.58203125" style="14" customWidth="1"/>
    <col min="236" max="16384" width="10.83203125" style="14"/>
  </cols>
  <sheetData>
    <row r="1" spans="1:5" ht="24.75" customHeight="1">
      <c r="A1" s="6" t="s">
        <v>0</v>
      </c>
      <c r="D1" s="33" t="s">
        <v>3</v>
      </c>
    </row>
    <row r="2" spans="1:5" ht="19.5" customHeight="1">
      <c r="D2" s="34"/>
    </row>
    <row r="3" spans="1:5" ht="20.5">
      <c r="A3" s="7" t="s">
        <v>86</v>
      </c>
      <c r="C3" s="88"/>
      <c r="D3" s="58" t="s">
        <v>153</v>
      </c>
    </row>
    <row r="4" spans="1:5" ht="18.75" customHeight="1">
      <c r="A4" s="7" t="s">
        <v>87</v>
      </c>
      <c r="B4" s="65"/>
      <c r="C4" s="314" t="s">
        <v>88</v>
      </c>
      <c r="D4" s="314"/>
    </row>
    <row r="5" spans="1:5" ht="16.5" customHeight="1">
      <c r="B5" s="62"/>
      <c r="C5" s="13"/>
      <c r="D5" s="14"/>
    </row>
    <row r="6" spans="1:5" ht="16.5" customHeight="1">
      <c r="A6" s="36" t="s">
        <v>273</v>
      </c>
      <c r="B6" s="254" t="s">
        <v>307</v>
      </c>
      <c r="C6" s="303" t="s">
        <v>150</v>
      </c>
      <c r="D6" s="30" t="s">
        <v>274</v>
      </c>
    </row>
    <row r="7" spans="1:5" ht="20.25" customHeight="1">
      <c r="A7" s="36" t="s">
        <v>63</v>
      </c>
      <c r="B7" s="303" t="s">
        <v>308</v>
      </c>
      <c r="C7" s="303" t="s">
        <v>142</v>
      </c>
      <c r="D7" s="30" t="s">
        <v>35</v>
      </c>
    </row>
    <row r="8" spans="1:5" ht="8.15" customHeight="1">
      <c r="A8" s="36"/>
      <c r="B8" s="30"/>
      <c r="C8" s="13"/>
      <c r="D8" s="14"/>
      <c r="E8" s="8"/>
    </row>
    <row r="9" spans="1:5" ht="15">
      <c r="A9" s="298" t="s">
        <v>261</v>
      </c>
      <c r="B9" s="130">
        <f>SUM(B10:B40)</f>
        <v>82283.817663830006</v>
      </c>
      <c r="C9" s="77">
        <f>SUM(C10:C40)</f>
        <v>77202.329999999973</v>
      </c>
      <c r="D9" s="47" t="s">
        <v>25</v>
      </c>
      <c r="E9" s="63"/>
    </row>
    <row r="10" spans="1:5" s="10" customFormat="1" ht="26.25" customHeight="1">
      <c r="A10" s="180" t="s">
        <v>294</v>
      </c>
      <c r="B10" s="181">
        <v>131.608</v>
      </c>
      <c r="C10" s="181">
        <v>131.608</v>
      </c>
      <c r="D10" s="299" t="s">
        <v>275</v>
      </c>
      <c r="E10" s="4"/>
    </row>
    <row r="11" spans="1:5" s="10" customFormat="1" ht="26.25" customHeight="1">
      <c r="A11" s="180" t="s">
        <v>216</v>
      </c>
      <c r="B11" s="181">
        <v>19.00786957</v>
      </c>
      <c r="C11" s="181">
        <v>20</v>
      </c>
      <c r="D11" s="299" t="s">
        <v>276</v>
      </c>
      <c r="E11" s="5"/>
    </row>
    <row r="12" spans="1:5" s="10" customFormat="1" ht="26.25" customHeight="1">
      <c r="A12" s="180" t="s">
        <v>217</v>
      </c>
      <c r="B12" s="181">
        <v>12.687196199999999</v>
      </c>
      <c r="C12" s="181">
        <v>12.85</v>
      </c>
      <c r="D12" s="299" t="s">
        <v>277</v>
      </c>
      <c r="E12" s="4"/>
    </row>
    <row r="13" spans="1:5" s="10" customFormat="1" ht="26.25" customHeight="1">
      <c r="A13" s="180" t="s">
        <v>218</v>
      </c>
      <c r="B13" s="181">
        <v>1905.9361362699999</v>
      </c>
      <c r="C13" s="181">
        <v>580.44000000000005</v>
      </c>
      <c r="D13" s="299" t="s">
        <v>167</v>
      </c>
      <c r="E13" s="4"/>
    </row>
    <row r="14" spans="1:5" s="10" customFormat="1" ht="26.25" customHeight="1">
      <c r="A14" s="180" t="s">
        <v>309</v>
      </c>
      <c r="B14" s="181">
        <v>0.97794446000000002</v>
      </c>
      <c r="C14" s="181">
        <v>10.976000000000001</v>
      </c>
      <c r="D14" s="299" t="s">
        <v>377</v>
      </c>
      <c r="E14" s="4"/>
    </row>
    <row r="15" spans="1:5" s="10" customFormat="1" ht="26.25" customHeight="1">
      <c r="A15" s="180" t="s">
        <v>219</v>
      </c>
      <c r="B15" s="181">
        <v>15.318512779999999</v>
      </c>
      <c r="C15" s="181">
        <v>48</v>
      </c>
      <c r="D15" s="299" t="s">
        <v>168</v>
      </c>
      <c r="E15" s="4"/>
    </row>
    <row r="16" spans="1:5" s="10" customFormat="1" ht="26.25" customHeight="1">
      <c r="A16" s="180" t="s">
        <v>242</v>
      </c>
      <c r="B16" s="181">
        <v>152.96278944999997</v>
      </c>
      <c r="C16" s="181">
        <v>200.49</v>
      </c>
      <c r="D16" s="299" t="s">
        <v>278</v>
      </c>
      <c r="E16" s="4"/>
    </row>
    <row r="17" spans="1:5" s="10" customFormat="1" ht="26.25" customHeight="1">
      <c r="A17" s="281" t="s">
        <v>329</v>
      </c>
      <c r="B17" s="181">
        <v>233.99114413999999</v>
      </c>
      <c r="C17" s="181">
        <v>249.733</v>
      </c>
      <c r="D17" s="299" t="s">
        <v>279</v>
      </c>
      <c r="E17" s="4"/>
    </row>
    <row r="18" spans="1:5" s="10" customFormat="1" ht="26.25" customHeight="1">
      <c r="A18" s="180" t="s">
        <v>295</v>
      </c>
      <c r="B18" s="181">
        <v>4627.0327972499999</v>
      </c>
      <c r="C18" s="181">
        <v>3695.95</v>
      </c>
      <c r="D18" s="299" t="s">
        <v>280</v>
      </c>
      <c r="E18" s="4"/>
    </row>
    <row r="19" spans="1:5" s="10" customFormat="1" ht="26.25" customHeight="1">
      <c r="A19" s="281" t="s">
        <v>330</v>
      </c>
      <c r="B19" s="181">
        <v>4739.5443947799995</v>
      </c>
      <c r="C19" s="181">
        <v>6437.3940000000002</v>
      </c>
      <c r="D19" s="299" t="s">
        <v>281</v>
      </c>
      <c r="E19" s="4"/>
    </row>
    <row r="20" spans="1:5" s="10" customFormat="1" ht="26.25" customHeight="1">
      <c r="A20" s="180" t="s">
        <v>328</v>
      </c>
      <c r="B20" s="181">
        <v>3557.0447585100001</v>
      </c>
      <c r="C20" s="181">
        <v>4200</v>
      </c>
      <c r="D20" s="299" t="s">
        <v>282</v>
      </c>
      <c r="E20" s="4"/>
    </row>
    <row r="21" spans="1:5" s="10" customFormat="1" ht="26.25" customHeight="1">
      <c r="A21" s="180" t="s">
        <v>331</v>
      </c>
      <c r="B21" s="181">
        <v>33559.745681970002</v>
      </c>
      <c r="C21" s="181">
        <v>28438.47</v>
      </c>
      <c r="D21" s="299" t="s">
        <v>283</v>
      </c>
      <c r="E21" s="4"/>
    </row>
    <row r="22" spans="1:5" s="10" customFormat="1" ht="26.25" customHeight="1">
      <c r="A22" s="180" t="s">
        <v>332</v>
      </c>
      <c r="B22" s="181">
        <v>699.65088742</v>
      </c>
      <c r="C22" s="181">
        <v>719.61199999999997</v>
      </c>
      <c r="D22" s="299" t="s">
        <v>284</v>
      </c>
      <c r="E22" s="5"/>
    </row>
    <row r="23" spans="1:5" s="10" customFormat="1" ht="26.25" customHeight="1">
      <c r="A23" s="180" t="s">
        <v>306</v>
      </c>
      <c r="B23" s="181">
        <v>2.8892570399999999</v>
      </c>
      <c r="C23" s="181">
        <v>3.2280000000000002</v>
      </c>
      <c r="D23" s="299" t="s">
        <v>285</v>
      </c>
      <c r="E23" s="4"/>
    </row>
    <row r="24" spans="1:5" s="10" customFormat="1" ht="26.25" customHeight="1">
      <c r="A24" s="180" t="s">
        <v>333</v>
      </c>
      <c r="B24" s="181">
        <v>9388.3267074899995</v>
      </c>
      <c r="C24" s="181">
        <v>8584.375</v>
      </c>
      <c r="D24" s="299" t="s">
        <v>286</v>
      </c>
      <c r="E24" s="4"/>
    </row>
    <row r="25" spans="1:5" s="10" customFormat="1" ht="26.25" customHeight="1">
      <c r="A25" s="180" t="s">
        <v>296</v>
      </c>
      <c r="B25" s="181">
        <v>11271.60349306</v>
      </c>
      <c r="C25" s="181">
        <v>11383.95</v>
      </c>
      <c r="D25" s="299" t="s">
        <v>232</v>
      </c>
      <c r="E25" s="5"/>
    </row>
    <row r="26" spans="1:5" s="142" customFormat="1" ht="26.25" customHeight="1">
      <c r="A26" s="180" t="s">
        <v>220</v>
      </c>
      <c r="B26" s="181">
        <v>769.88000123000006</v>
      </c>
      <c r="C26" s="181">
        <v>1057.239</v>
      </c>
      <c r="D26" s="299" t="s">
        <v>172</v>
      </c>
      <c r="E26" s="138"/>
    </row>
    <row r="27" spans="1:5" s="10" customFormat="1" ht="26.25" customHeight="1">
      <c r="A27" s="180" t="s">
        <v>334</v>
      </c>
      <c r="B27" s="181">
        <v>330.80764025000002</v>
      </c>
      <c r="C27" s="181">
        <v>353.08300000000003</v>
      </c>
      <c r="D27" s="299" t="s">
        <v>173</v>
      </c>
      <c r="E27" s="4"/>
    </row>
    <row r="28" spans="1:5" s="10" customFormat="1" ht="26.25" customHeight="1">
      <c r="A28" s="180" t="s">
        <v>335</v>
      </c>
      <c r="B28" s="181">
        <v>1085.5486668699998</v>
      </c>
      <c r="C28" s="181">
        <v>1215.769</v>
      </c>
      <c r="D28" s="299" t="s">
        <v>383</v>
      </c>
      <c r="E28" s="5"/>
    </row>
    <row r="29" spans="1:5" s="10" customFormat="1" ht="26.25" customHeight="1">
      <c r="A29" s="180" t="s">
        <v>297</v>
      </c>
      <c r="B29" s="181">
        <v>3477.2199632100001</v>
      </c>
      <c r="C29" s="181">
        <v>3586.1120000000001</v>
      </c>
      <c r="D29" s="299" t="s">
        <v>288</v>
      </c>
      <c r="E29" s="4"/>
    </row>
    <row r="30" spans="1:5" s="10" customFormat="1" ht="26.25" customHeight="1">
      <c r="A30" s="180" t="s">
        <v>298</v>
      </c>
      <c r="B30" s="181">
        <v>47.852080860000001</v>
      </c>
      <c r="C30" s="181">
        <v>69.525000000000006</v>
      </c>
      <c r="D30" s="299" t="s">
        <v>289</v>
      </c>
      <c r="E30" s="4"/>
    </row>
    <row r="31" spans="1:5" s="10" customFormat="1" ht="26.25" customHeight="1">
      <c r="A31" s="180" t="s">
        <v>221</v>
      </c>
      <c r="B31" s="181">
        <v>5241.4297249499996</v>
      </c>
      <c r="C31" s="181">
        <v>5146.6899999999996</v>
      </c>
      <c r="D31" s="299" t="s">
        <v>290</v>
      </c>
      <c r="E31" s="4"/>
    </row>
    <row r="32" spans="1:5" s="10" customFormat="1" ht="26.25" customHeight="1">
      <c r="A32" s="281" t="s">
        <v>299</v>
      </c>
      <c r="B32" s="181">
        <v>6.7446498500000001</v>
      </c>
      <c r="C32" s="181">
        <v>6.6639999999999997</v>
      </c>
      <c r="D32" s="299" t="s">
        <v>175</v>
      </c>
      <c r="E32" s="5"/>
    </row>
    <row r="33" spans="1:5" ht="26.25" customHeight="1">
      <c r="A33" s="180" t="s">
        <v>223</v>
      </c>
      <c r="B33" s="181">
        <v>16.872612090000001</v>
      </c>
      <c r="C33" s="181">
        <v>14.669</v>
      </c>
      <c r="D33" s="299" t="s">
        <v>177</v>
      </c>
      <c r="E33" s="4"/>
    </row>
    <row r="34" spans="1:5" ht="26.25" customHeight="1">
      <c r="A34" s="281" t="s">
        <v>300</v>
      </c>
      <c r="B34" s="181">
        <v>492.01591815</v>
      </c>
      <c r="C34" s="181">
        <v>578.553</v>
      </c>
      <c r="D34" s="299" t="s">
        <v>237</v>
      </c>
      <c r="E34" s="4"/>
    </row>
    <row r="35" spans="1:5" s="128" customFormat="1" ht="26.25" customHeight="1">
      <c r="A35" s="180" t="s">
        <v>301</v>
      </c>
      <c r="B35" s="181">
        <v>158.96783283000002</v>
      </c>
      <c r="C35" s="181">
        <v>163</v>
      </c>
      <c r="D35" s="299" t="s">
        <v>305</v>
      </c>
      <c r="E35" s="141"/>
    </row>
    <row r="36" spans="1:5" ht="26.25" customHeight="1">
      <c r="A36" s="180" t="s">
        <v>302</v>
      </c>
      <c r="B36" s="181">
        <v>211.15942318999998</v>
      </c>
      <c r="C36" s="181">
        <v>100</v>
      </c>
      <c r="D36" s="299" t="s">
        <v>291</v>
      </c>
      <c r="E36" s="64"/>
    </row>
    <row r="37" spans="1:5" ht="26.25" customHeight="1">
      <c r="A37" s="180" t="s">
        <v>336</v>
      </c>
      <c r="B37" s="181">
        <v>7.5379550000000002</v>
      </c>
      <c r="C37" s="181">
        <v>8.65</v>
      </c>
      <c r="D37" s="299" t="s">
        <v>382</v>
      </c>
      <c r="E37" s="4"/>
    </row>
    <row r="38" spans="1:5" s="136" customFormat="1" ht="26.25" customHeight="1">
      <c r="A38" s="180" t="s">
        <v>225</v>
      </c>
      <c r="B38" s="181">
        <v>117.68422543999999</v>
      </c>
      <c r="C38" s="181">
        <v>172.4</v>
      </c>
      <c r="D38" s="299" t="s">
        <v>292</v>
      </c>
      <c r="E38" s="132"/>
    </row>
    <row r="39" spans="1:5" ht="26.25" customHeight="1">
      <c r="A39" s="180" t="s">
        <v>303</v>
      </c>
      <c r="B39" s="181">
        <v>1.7693995200000001</v>
      </c>
      <c r="C39" s="181">
        <v>12.9</v>
      </c>
      <c r="D39" s="299" t="s">
        <v>293</v>
      </c>
    </row>
    <row r="40" spans="1:5" ht="26.25" customHeight="1">
      <c r="A40" s="180" t="s">
        <v>304</v>
      </c>
      <c r="B40" s="280">
        <v>0</v>
      </c>
      <c r="C40" s="280">
        <v>0</v>
      </c>
      <c r="D40" s="299" t="s">
        <v>180</v>
      </c>
    </row>
    <row r="41" spans="1:5" ht="17.149999999999999" customHeight="1">
      <c r="A41" s="182"/>
      <c r="B41" s="181"/>
      <c r="C41" s="181"/>
      <c r="D41" s="183"/>
    </row>
    <row r="42" spans="1:5" ht="17.149999999999999" customHeight="1">
      <c r="A42" s="182"/>
      <c r="B42" s="181"/>
      <c r="C42" s="181"/>
      <c r="D42" s="183"/>
    </row>
    <row r="43" spans="1:5" ht="17.149999999999999" customHeight="1">
      <c r="A43" s="182"/>
      <c r="B43" s="181"/>
      <c r="C43" s="181"/>
      <c r="D43" s="183"/>
    </row>
    <row r="44" spans="1:5" ht="17.149999999999999" customHeight="1">
      <c r="A44" s="182"/>
      <c r="B44" s="181"/>
      <c r="C44" s="181"/>
      <c r="D44" s="183"/>
    </row>
    <row r="47" spans="1:5" ht="12.75" customHeight="1">
      <c r="A47" s="11" t="s">
        <v>113</v>
      </c>
      <c r="C47" s="14"/>
      <c r="D47" s="30" t="s">
        <v>114</v>
      </c>
    </row>
    <row r="48" spans="1:5" ht="12.75" customHeight="1">
      <c r="A48" s="119" t="s">
        <v>375</v>
      </c>
      <c r="C48" s="51"/>
      <c r="D48" s="39" t="s">
        <v>376</v>
      </c>
    </row>
    <row r="49" spans="1:4" ht="12.75" customHeight="1">
      <c r="A49" s="5"/>
      <c r="C49" s="14"/>
      <c r="D49" s="41"/>
    </row>
    <row r="50" spans="1:4" ht="12.75" customHeight="1">
      <c r="A50" s="5"/>
      <c r="C50" s="14"/>
      <c r="D50" s="41"/>
    </row>
    <row r="51" spans="1:4" ht="12.75" customHeight="1">
      <c r="A51" s="4"/>
      <c r="C51" s="14"/>
      <c r="D51" s="41"/>
    </row>
    <row r="52" spans="1:4" ht="12.75" customHeight="1">
      <c r="A52" s="4"/>
      <c r="C52" s="14"/>
      <c r="D52" s="41"/>
    </row>
    <row r="53" spans="1:4" ht="12.75" customHeight="1">
      <c r="A53" s="4"/>
      <c r="C53" s="14"/>
      <c r="D53" s="41"/>
    </row>
    <row r="54" spans="1:4" ht="12.75" customHeight="1">
      <c r="A54" s="5"/>
      <c r="C54" s="14"/>
      <c r="D54" s="41"/>
    </row>
    <row r="55" spans="1:4" ht="12.75" customHeight="1">
      <c r="A55" s="4"/>
      <c r="C55" s="22"/>
      <c r="D55" s="41"/>
    </row>
    <row r="56" spans="1:4" ht="12" customHeight="1">
      <c r="A56" s="5"/>
      <c r="D56" s="41"/>
    </row>
    <row r="57" spans="1:4" ht="14.25" customHeight="1">
      <c r="D57" s="41"/>
    </row>
    <row r="58" spans="1:4">
      <c r="A58" s="4"/>
      <c r="D58" s="41"/>
    </row>
    <row r="61" spans="1:4">
      <c r="A61" s="5"/>
      <c r="D61" s="41"/>
    </row>
    <row r="62" spans="1:4">
      <c r="A62" s="4"/>
      <c r="D62" s="41"/>
    </row>
    <row r="63" spans="1:4" ht="14">
      <c r="A63" s="10"/>
      <c r="D63" s="41"/>
    </row>
    <row r="64" spans="1:4" ht="14">
      <c r="A64" s="10"/>
      <c r="D64" s="41"/>
    </row>
    <row r="65" spans="1:4" ht="14">
      <c r="A65" s="10"/>
      <c r="D65" s="41"/>
    </row>
    <row r="66" spans="1:4" ht="14">
      <c r="A66" s="10"/>
      <c r="D66" s="41"/>
    </row>
    <row r="67" spans="1:4" ht="14">
      <c r="A67" s="10"/>
      <c r="D67" s="41"/>
    </row>
    <row r="68" spans="1:4" ht="14">
      <c r="A68" s="10"/>
      <c r="D68" s="41"/>
    </row>
    <row r="69" spans="1:4" ht="14">
      <c r="A69" s="10"/>
      <c r="D69" s="41"/>
    </row>
    <row r="70" spans="1:4" ht="14">
      <c r="A70" s="10"/>
      <c r="D70" s="41"/>
    </row>
    <row r="71" spans="1:4" ht="14">
      <c r="A71" s="10"/>
      <c r="D71" s="41"/>
    </row>
    <row r="72" spans="1:4" ht="14">
      <c r="A72" s="10"/>
      <c r="D72" s="41"/>
    </row>
    <row r="73" spans="1:4" ht="14">
      <c r="A73" s="10"/>
      <c r="D73" s="41"/>
    </row>
    <row r="74" spans="1:4" ht="14">
      <c r="A74" s="10"/>
      <c r="D74" s="41"/>
    </row>
    <row r="75" spans="1:4" ht="14">
      <c r="A75" s="10"/>
      <c r="D75" s="41"/>
    </row>
    <row r="76" spans="1:4" ht="14">
      <c r="A76" s="10"/>
      <c r="D76" s="41"/>
    </row>
    <row r="77" spans="1:4" ht="14">
      <c r="A77" s="10"/>
      <c r="D77" s="41"/>
    </row>
    <row r="78" spans="1:4" ht="14">
      <c r="A78" s="10"/>
      <c r="D78" s="41"/>
    </row>
    <row r="79" spans="1:4" ht="14">
      <c r="A79" s="10"/>
      <c r="D79" s="41"/>
    </row>
    <row r="80" spans="1:4" ht="14">
      <c r="A80" s="10"/>
      <c r="D80" s="41"/>
    </row>
    <row r="81" spans="1:4" ht="14">
      <c r="A81" s="10"/>
      <c r="D81" s="41"/>
    </row>
    <row r="82" spans="1:4" ht="14">
      <c r="A82" s="10"/>
      <c r="D82" s="41"/>
    </row>
    <row r="83" spans="1:4" ht="14">
      <c r="A83" s="10"/>
      <c r="D83" s="41"/>
    </row>
    <row r="84" spans="1:4" ht="14">
      <c r="A84" s="10"/>
      <c r="D84" s="41"/>
    </row>
    <row r="85" spans="1:4" ht="14">
      <c r="A85" s="10"/>
      <c r="D85" s="41"/>
    </row>
    <row r="86" spans="1:4" ht="14">
      <c r="A86" s="10"/>
      <c r="D86" s="41"/>
    </row>
    <row r="87" spans="1:4" ht="14">
      <c r="A87" s="10"/>
      <c r="D87" s="41"/>
    </row>
    <row r="88" spans="1:4" ht="14">
      <c r="A88" s="10"/>
      <c r="D88" s="41"/>
    </row>
    <row r="89" spans="1:4" ht="14">
      <c r="A89" s="10"/>
      <c r="D89" s="41"/>
    </row>
    <row r="90" spans="1:4" ht="14">
      <c r="A90" s="10"/>
      <c r="D90" s="41"/>
    </row>
    <row r="91" spans="1:4" ht="14">
      <c r="A91" s="10"/>
      <c r="D91" s="41"/>
    </row>
    <row r="92" spans="1:4" ht="14">
      <c r="A92" s="10"/>
      <c r="D92" s="41"/>
    </row>
    <row r="93" spans="1:4" ht="14">
      <c r="A93" s="10"/>
      <c r="D93" s="41"/>
    </row>
    <row r="94" spans="1:4" ht="14">
      <c r="A94" s="10"/>
      <c r="D94" s="41"/>
    </row>
    <row r="95" spans="1:4" ht="14">
      <c r="A95" s="10"/>
      <c r="D95" s="41"/>
    </row>
    <row r="96" spans="1:4" ht="14">
      <c r="A96" s="10"/>
      <c r="D96" s="41"/>
    </row>
    <row r="97" spans="1:4" ht="14">
      <c r="A97" s="10"/>
      <c r="D97" s="41"/>
    </row>
    <row r="98" spans="1:4" ht="14">
      <c r="A98" s="10"/>
      <c r="D98" s="41"/>
    </row>
    <row r="99" spans="1:4" ht="14">
      <c r="A99" s="10"/>
      <c r="D99" s="41"/>
    </row>
    <row r="100" spans="1:4" ht="14">
      <c r="A100" s="10"/>
      <c r="D100" s="41"/>
    </row>
    <row r="101" spans="1:4" ht="14">
      <c r="A101" s="10"/>
      <c r="D101" s="41"/>
    </row>
    <row r="102" spans="1:4" ht="14">
      <c r="A102" s="10"/>
      <c r="D102" s="41"/>
    </row>
    <row r="103" spans="1:4" ht="14">
      <c r="A103" s="10"/>
      <c r="D103" s="41"/>
    </row>
    <row r="104" spans="1:4" ht="14">
      <c r="A104" s="10"/>
      <c r="D104" s="41"/>
    </row>
    <row r="105" spans="1:4" ht="14">
      <c r="A105" s="10"/>
      <c r="D105" s="41"/>
    </row>
    <row r="106" spans="1:4" ht="14">
      <c r="A106" s="10"/>
      <c r="D106" s="41"/>
    </row>
    <row r="107" spans="1:4" ht="14">
      <c r="A107" s="10"/>
      <c r="D107" s="41"/>
    </row>
    <row r="108" spans="1:4" ht="14">
      <c r="A108" s="10"/>
      <c r="D108" s="41"/>
    </row>
    <row r="109" spans="1:4" ht="14">
      <c r="A109" s="10"/>
      <c r="D109" s="41"/>
    </row>
    <row r="110" spans="1:4" ht="14">
      <c r="A110" s="10"/>
      <c r="D110" s="41"/>
    </row>
    <row r="111" spans="1:4" ht="14">
      <c r="A111" s="10"/>
      <c r="D111" s="41"/>
    </row>
    <row r="112" spans="1:4" ht="14">
      <c r="A112" s="10"/>
      <c r="D112" s="41"/>
    </row>
    <row r="113" spans="1:4" ht="14">
      <c r="A113" s="10"/>
      <c r="D113" s="41"/>
    </row>
    <row r="114" spans="1:4" ht="14">
      <c r="A114" s="10"/>
      <c r="D114" s="41"/>
    </row>
    <row r="115" spans="1:4" ht="14">
      <c r="A115" s="10"/>
      <c r="D115" s="41"/>
    </row>
    <row r="116" spans="1:4" ht="14">
      <c r="A116" s="10"/>
      <c r="D116" s="41"/>
    </row>
    <row r="117" spans="1:4" ht="14">
      <c r="A117" s="10"/>
      <c r="D117" s="41"/>
    </row>
    <row r="118" spans="1:4" ht="14">
      <c r="A118" s="10"/>
      <c r="D118" s="41"/>
    </row>
    <row r="119" spans="1:4" ht="14">
      <c r="A119" s="10"/>
      <c r="D119" s="41"/>
    </row>
    <row r="120" spans="1:4" ht="14">
      <c r="A120" s="10"/>
      <c r="D120" s="41"/>
    </row>
    <row r="121" spans="1:4" ht="14">
      <c r="A121" s="10"/>
      <c r="D121" s="41"/>
    </row>
    <row r="122" spans="1:4" ht="14">
      <c r="A122" s="10"/>
      <c r="D122" s="41"/>
    </row>
    <row r="123" spans="1:4" ht="14">
      <c r="A123" s="10"/>
      <c r="D123" s="41"/>
    </row>
    <row r="124" spans="1:4" ht="14">
      <c r="A124" s="10"/>
      <c r="D124" s="41"/>
    </row>
    <row r="125" spans="1:4" ht="14">
      <c r="A125" s="10"/>
      <c r="D125" s="41"/>
    </row>
    <row r="126" spans="1:4" ht="14">
      <c r="A126" s="10"/>
      <c r="D126" s="41"/>
    </row>
    <row r="127" spans="1:4" ht="14">
      <c r="A127" s="10"/>
      <c r="D127" s="41"/>
    </row>
    <row r="128" spans="1:4" ht="14">
      <c r="A128" s="10"/>
      <c r="D128" s="41"/>
    </row>
    <row r="129" spans="1:4" ht="14">
      <c r="A129" s="10"/>
      <c r="D129" s="41"/>
    </row>
    <row r="130" spans="1:4" ht="14">
      <c r="A130" s="10"/>
      <c r="D130" s="41"/>
    </row>
    <row r="131" spans="1:4" ht="14">
      <c r="A131" s="10"/>
      <c r="D131" s="41"/>
    </row>
    <row r="132" spans="1:4" ht="14">
      <c r="A132" s="10"/>
      <c r="D132" s="41"/>
    </row>
    <row r="133" spans="1:4" ht="14">
      <c r="A133" s="10"/>
      <c r="D133" s="41"/>
    </row>
    <row r="134" spans="1:4" ht="14">
      <c r="A134" s="10"/>
      <c r="D134" s="41"/>
    </row>
    <row r="135" spans="1:4" ht="14">
      <c r="A135" s="10"/>
      <c r="D135" s="41"/>
    </row>
    <row r="136" spans="1:4" ht="14">
      <c r="A136" s="10"/>
      <c r="D136" s="41"/>
    </row>
    <row r="137" spans="1:4" ht="14">
      <c r="A137" s="10"/>
      <c r="D137" s="41"/>
    </row>
    <row r="138" spans="1:4" ht="14">
      <c r="A138" s="10"/>
      <c r="D138" s="41"/>
    </row>
    <row r="139" spans="1:4" ht="14">
      <c r="A139" s="10"/>
      <c r="D139" s="41"/>
    </row>
    <row r="140" spans="1:4" ht="14">
      <c r="A140" s="10"/>
      <c r="D140" s="41"/>
    </row>
    <row r="141" spans="1:4" ht="14">
      <c r="A141" s="10"/>
      <c r="D141" s="41"/>
    </row>
    <row r="142" spans="1:4" ht="14">
      <c r="A142" s="10"/>
      <c r="D142" s="41"/>
    </row>
    <row r="143" spans="1:4" ht="14">
      <c r="A143" s="10"/>
      <c r="D143" s="41"/>
    </row>
    <row r="144" spans="1:4" ht="14">
      <c r="A144" s="10"/>
      <c r="D144" s="41"/>
    </row>
    <row r="145" spans="1:4" ht="14">
      <c r="A145" s="10"/>
      <c r="D145" s="41"/>
    </row>
    <row r="146" spans="1:4" ht="14">
      <c r="A146" s="10"/>
      <c r="D146" s="41"/>
    </row>
    <row r="147" spans="1:4" ht="14">
      <c r="A147" s="10"/>
      <c r="D147" s="41"/>
    </row>
    <row r="148" spans="1:4" ht="14">
      <c r="A148" s="10"/>
      <c r="D148" s="41"/>
    </row>
    <row r="149" spans="1:4" ht="14">
      <c r="A149" s="10"/>
      <c r="D149" s="41"/>
    </row>
    <row r="150" spans="1:4" ht="14">
      <c r="A150" s="10"/>
      <c r="D150" s="41"/>
    </row>
    <row r="151" spans="1:4" ht="14">
      <c r="A151" s="10"/>
      <c r="D151" s="41"/>
    </row>
    <row r="152" spans="1:4" ht="14">
      <c r="A152" s="10"/>
      <c r="D152" s="41"/>
    </row>
    <row r="153" spans="1:4" ht="14">
      <c r="A153" s="10"/>
      <c r="D153" s="41"/>
    </row>
    <row r="154" spans="1:4" ht="14">
      <c r="A154" s="10"/>
      <c r="D154" s="41"/>
    </row>
    <row r="155" spans="1:4" ht="14">
      <c r="A155" s="10"/>
      <c r="D155" s="41"/>
    </row>
    <row r="156" spans="1:4" ht="14">
      <c r="A156" s="10"/>
      <c r="D156" s="41"/>
    </row>
    <row r="157" spans="1:4" ht="14">
      <c r="A157" s="10"/>
      <c r="D157" s="41"/>
    </row>
    <row r="158" spans="1:4" ht="14">
      <c r="A158" s="10"/>
      <c r="D158" s="41"/>
    </row>
    <row r="159" spans="1:4" ht="14">
      <c r="A159" s="10"/>
      <c r="D159" s="41"/>
    </row>
    <row r="160" spans="1:4" ht="14">
      <c r="A160" s="10"/>
      <c r="D160" s="41"/>
    </row>
    <row r="161" spans="1:4" ht="14">
      <c r="A161" s="10"/>
      <c r="D161" s="41"/>
    </row>
    <row r="162" spans="1:4" ht="14">
      <c r="A162" s="10"/>
      <c r="D162" s="41"/>
    </row>
    <row r="163" spans="1:4" ht="14">
      <c r="A163" s="10"/>
      <c r="D163" s="41"/>
    </row>
    <row r="164" spans="1:4" ht="14">
      <c r="A164" s="10"/>
      <c r="D164" s="41"/>
    </row>
    <row r="165" spans="1:4" ht="14">
      <c r="A165" s="10"/>
      <c r="D165" s="41"/>
    </row>
    <row r="166" spans="1:4" ht="14">
      <c r="A166" s="10"/>
      <c r="D166" s="41"/>
    </row>
    <row r="167" spans="1:4" ht="14">
      <c r="A167" s="10"/>
      <c r="D167" s="41"/>
    </row>
    <row r="168" spans="1:4" ht="14">
      <c r="A168" s="10"/>
      <c r="D168" s="41"/>
    </row>
    <row r="169" spans="1:4" ht="14">
      <c r="A169" s="10"/>
      <c r="D169" s="41"/>
    </row>
    <row r="170" spans="1:4" ht="14">
      <c r="A170" s="10"/>
      <c r="D170" s="41"/>
    </row>
    <row r="171" spans="1:4" ht="14">
      <c r="A171" s="10"/>
      <c r="D171" s="41"/>
    </row>
    <row r="172" spans="1:4" ht="14">
      <c r="A172" s="10"/>
      <c r="D172" s="41"/>
    </row>
    <row r="173" spans="1:4" ht="14">
      <c r="A173" s="10"/>
      <c r="D173" s="41"/>
    </row>
    <row r="174" spans="1:4" ht="14">
      <c r="A174" s="10"/>
      <c r="D174" s="41"/>
    </row>
    <row r="175" spans="1:4" ht="14">
      <c r="A175" s="10"/>
      <c r="D175" s="41"/>
    </row>
    <row r="176" spans="1:4" ht="14">
      <c r="A176" s="10"/>
      <c r="D176" s="41"/>
    </row>
    <row r="177" spans="1:4" ht="14">
      <c r="A177" s="10"/>
      <c r="D177" s="41"/>
    </row>
    <row r="178" spans="1:4" ht="14">
      <c r="A178" s="10"/>
      <c r="D178" s="41"/>
    </row>
    <row r="179" spans="1:4" ht="14">
      <c r="A179" s="10"/>
      <c r="D179" s="41"/>
    </row>
    <row r="180" spans="1:4" ht="14">
      <c r="A180" s="10"/>
      <c r="D180" s="41"/>
    </row>
    <row r="181" spans="1:4" ht="14">
      <c r="A181" s="10"/>
      <c r="D181" s="41"/>
    </row>
    <row r="182" spans="1:4" ht="14">
      <c r="A182" s="10"/>
      <c r="D182" s="41"/>
    </row>
    <row r="183" spans="1:4" ht="14">
      <c r="A183" s="10"/>
      <c r="D183" s="41"/>
    </row>
    <row r="184" spans="1:4" ht="14">
      <c r="A184" s="10"/>
      <c r="D184" s="41"/>
    </row>
    <row r="185" spans="1:4" ht="14">
      <c r="A185" s="10"/>
      <c r="D185" s="41"/>
    </row>
    <row r="186" spans="1:4" ht="14">
      <c r="A186" s="10"/>
      <c r="D186" s="41"/>
    </row>
    <row r="187" spans="1:4" ht="14">
      <c r="A187" s="10"/>
      <c r="D187" s="41"/>
    </row>
    <row r="188" spans="1:4" ht="14">
      <c r="A188" s="10"/>
      <c r="D188" s="41"/>
    </row>
    <row r="189" spans="1:4" ht="14">
      <c r="A189" s="10"/>
      <c r="D189" s="41"/>
    </row>
    <row r="190" spans="1:4" ht="14">
      <c r="A190" s="10"/>
      <c r="D190" s="41"/>
    </row>
    <row r="191" spans="1:4" ht="14">
      <c r="A191" s="10"/>
      <c r="D191" s="41"/>
    </row>
    <row r="192" spans="1:4" ht="14">
      <c r="A192" s="10"/>
      <c r="D192" s="41"/>
    </row>
    <row r="193" spans="1:4" ht="14">
      <c r="A193" s="10"/>
      <c r="D193" s="41"/>
    </row>
    <row r="194" spans="1:4" ht="14">
      <c r="A194" s="10"/>
      <c r="D194" s="41"/>
    </row>
    <row r="195" spans="1:4" ht="14">
      <c r="A195" s="10"/>
      <c r="D195" s="41"/>
    </row>
    <row r="196" spans="1:4" ht="14">
      <c r="A196" s="10"/>
      <c r="D196" s="41"/>
    </row>
    <row r="197" spans="1:4" ht="14">
      <c r="A197" s="10"/>
      <c r="D197" s="41"/>
    </row>
    <row r="198" spans="1:4" ht="14">
      <c r="A198" s="10"/>
      <c r="D198" s="41"/>
    </row>
    <row r="199" spans="1:4" ht="14">
      <c r="A199" s="10"/>
      <c r="D199" s="41"/>
    </row>
    <row r="200" spans="1:4" ht="14">
      <c r="A200" s="10"/>
      <c r="D200" s="41"/>
    </row>
    <row r="201" spans="1:4" ht="14">
      <c r="A201" s="10"/>
      <c r="D201" s="41"/>
    </row>
    <row r="202" spans="1:4" ht="14">
      <c r="A202" s="10"/>
      <c r="D202" s="41"/>
    </row>
    <row r="203" spans="1:4" ht="14">
      <c r="A203" s="10"/>
      <c r="D203" s="41"/>
    </row>
    <row r="204" spans="1:4" ht="14">
      <c r="A204" s="10"/>
      <c r="D204" s="41"/>
    </row>
    <row r="205" spans="1:4" ht="14">
      <c r="A205" s="10"/>
      <c r="D205" s="41"/>
    </row>
    <row r="206" spans="1:4" ht="14">
      <c r="A206" s="10"/>
      <c r="D206" s="41"/>
    </row>
    <row r="207" spans="1:4" ht="14">
      <c r="A207" s="10"/>
      <c r="D207" s="41"/>
    </row>
    <row r="208" spans="1:4" ht="14">
      <c r="A208" s="10"/>
      <c r="D208" s="41"/>
    </row>
    <row r="209" spans="1:4" ht="14">
      <c r="A209" s="10"/>
      <c r="D209" s="41"/>
    </row>
    <row r="210" spans="1:4" ht="14">
      <c r="A210" s="10"/>
      <c r="D210" s="41"/>
    </row>
    <row r="211" spans="1:4" ht="14">
      <c r="A211" s="10"/>
      <c r="D211" s="41"/>
    </row>
    <row r="212" spans="1:4" ht="14">
      <c r="A212" s="10"/>
      <c r="D212" s="41"/>
    </row>
    <row r="213" spans="1:4" ht="14">
      <c r="A213" s="10"/>
      <c r="D213" s="41"/>
    </row>
    <row r="214" spans="1:4" ht="14">
      <c r="A214" s="10"/>
      <c r="D214" s="41"/>
    </row>
    <row r="215" spans="1:4" ht="14">
      <c r="A215" s="10"/>
      <c r="D215" s="41"/>
    </row>
    <row r="216" spans="1:4" ht="14">
      <c r="A216" s="10"/>
      <c r="D216" s="41"/>
    </row>
    <row r="217" spans="1:4" ht="14">
      <c r="A217" s="10"/>
      <c r="D217" s="41"/>
    </row>
  </sheetData>
  <mergeCells count="1">
    <mergeCell ref="C4:D4"/>
  </mergeCells>
  <phoneticPr fontId="7" type="noConversion"/>
  <printOptions gridLinesSet="0"/>
  <pageMargins left="0.78740157480314965" right="0.65625" top="1.1811023622047245" bottom="0.98425196850393704" header="0.51181102362204722" footer="0.51181102362204722"/>
  <pageSetup paperSize="9" scale="5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7">
    <tabColor rgb="FFFFFF00"/>
  </sheetPr>
  <dimension ref="A1:E243"/>
  <sheetViews>
    <sheetView showGridLines="0" tabSelected="1" showWhiteSpace="0" topLeftCell="A7" workbookViewId="0">
      <selection activeCell="D68" sqref="D68"/>
    </sheetView>
  </sheetViews>
  <sheetFormatPr defaultColWidth="9.58203125" defaultRowHeight="13"/>
  <cols>
    <col min="1" max="1" width="58.5" style="14" customWidth="1"/>
    <col min="2" max="2" width="11.58203125" style="14" customWidth="1"/>
    <col min="3" max="3" width="11.58203125" style="132" customWidth="1"/>
    <col min="4" max="4" width="45.08203125" style="14" customWidth="1"/>
    <col min="5" max="5" width="13.33203125" style="41" customWidth="1"/>
    <col min="6" max="16384" width="9.58203125" style="14"/>
  </cols>
  <sheetData>
    <row r="1" spans="1:5" ht="24.75" customHeight="1">
      <c r="A1" s="6" t="s">
        <v>0</v>
      </c>
      <c r="C1" s="132" t="s">
        <v>1</v>
      </c>
      <c r="D1" s="146" t="s">
        <v>3</v>
      </c>
    </row>
    <row r="2" spans="1:5" ht="19.5" customHeight="1">
      <c r="A2" s="84"/>
      <c r="D2" s="147"/>
      <c r="E2" s="75"/>
    </row>
    <row r="3" spans="1:5" ht="18" customHeight="1">
      <c r="A3" s="7" t="s">
        <v>89</v>
      </c>
      <c r="C3" s="144"/>
      <c r="D3" s="148" t="s">
        <v>154</v>
      </c>
    </row>
    <row r="4" spans="1:5" ht="20">
      <c r="A4" s="7" t="s">
        <v>90</v>
      </c>
      <c r="C4" s="315" t="s">
        <v>155</v>
      </c>
      <c r="D4" s="315"/>
    </row>
    <row r="5" spans="1:5" ht="18" customHeight="1">
      <c r="A5" s="35"/>
      <c r="B5" s="83"/>
      <c r="C5" s="128"/>
      <c r="D5" s="149"/>
      <c r="E5" s="71"/>
    </row>
    <row r="6" spans="1:5" ht="16.5" customHeight="1">
      <c r="A6" s="36" t="s">
        <v>273</v>
      </c>
      <c r="B6" s="21" t="s">
        <v>311</v>
      </c>
      <c r="C6" s="145" t="s">
        <v>141</v>
      </c>
      <c r="D6" s="30" t="s">
        <v>274</v>
      </c>
      <c r="E6" s="14"/>
    </row>
    <row r="7" spans="1:5" s="10" customFormat="1" ht="18" customHeight="1">
      <c r="A7" s="36" t="s">
        <v>60</v>
      </c>
      <c r="B7" s="13" t="s">
        <v>308</v>
      </c>
      <c r="C7" s="145" t="s">
        <v>142</v>
      </c>
      <c r="D7" s="87" t="s">
        <v>35</v>
      </c>
      <c r="E7" s="72"/>
    </row>
    <row r="8" spans="1:5" s="10" customFormat="1" ht="15" customHeight="1">
      <c r="A8" s="14"/>
      <c r="B8" s="14"/>
      <c r="C8" s="128"/>
      <c r="E8" s="73"/>
    </row>
    <row r="9" spans="1:5" s="8" customFormat="1" ht="18" customHeight="1">
      <c r="A9" s="298" t="s">
        <v>261</v>
      </c>
      <c r="B9" s="130">
        <f>SUM(B10:B41)</f>
        <v>229860.10030926001</v>
      </c>
      <c r="C9" s="130">
        <f>SUM(C10:C41)</f>
        <v>225575.88000000009</v>
      </c>
      <c r="D9" s="47" t="s">
        <v>25</v>
      </c>
      <c r="E9" s="32"/>
    </row>
    <row r="10" spans="1:5" s="10" customFormat="1" ht="17.25" customHeight="1">
      <c r="A10" s="180" t="s">
        <v>215</v>
      </c>
      <c r="B10" s="181">
        <v>2596.33647402</v>
      </c>
      <c r="C10" s="181">
        <v>2591.386</v>
      </c>
      <c r="D10" s="299" t="s">
        <v>164</v>
      </c>
      <c r="E10" s="1"/>
    </row>
    <row r="11" spans="1:5" s="10" customFormat="1" ht="17.25" customHeight="1">
      <c r="A11" s="180" t="s">
        <v>216</v>
      </c>
      <c r="B11" s="181">
        <v>473.93612583999993</v>
      </c>
      <c r="C11" s="181">
        <v>468.54699999999997</v>
      </c>
      <c r="D11" s="299" t="s">
        <v>276</v>
      </c>
      <c r="E11" s="1"/>
    </row>
    <row r="12" spans="1:5" s="10" customFormat="1" ht="17.25" customHeight="1">
      <c r="A12" s="180" t="s">
        <v>217</v>
      </c>
      <c r="B12" s="181">
        <v>342.70864996</v>
      </c>
      <c r="C12" s="181">
        <v>296.72699999999998</v>
      </c>
      <c r="D12" s="299" t="s">
        <v>277</v>
      </c>
      <c r="E12" s="1"/>
    </row>
    <row r="13" spans="1:5" s="10" customFormat="1" ht="17.25" customHeight="1">
      <c r="A13" s="180" t="s">
        <v>218</v>
      </c>
      <c r="B13" s="181">
        <v>858.85626349999995</v>
      </c>
      <c r="C13" s="181">
        <v>779.66500000000008</v>
      </c>
      <c r="D13" s="299" t="s">
        <v>167</v>
      </c>
      <c r="E13" s="1"/>
    </row>
    <row r="14" spans="1:5" s="10" customFormat="1" ht="30.75" customHeight="1">
      <c r="A14" s="180" t="s">
        <v>309</v>
      </c>
      <c r="B14" s="181">
        <v>66.938869430000011</v>
      </c>
      <c r="C14" s="181">
        <v>76.08</v>
      </c>
      <c r="D14" s="299" t="s">
        <v>377</v>
      </c>
      <c r="E14" s="1"/>
    </row>
    <row r="15" spans="1:5" s="10" customFormat="1" ht="17.25" customHeight="1">
      <c r="A15" s="180" t="s">
        <v>219</v>
      </c>
      <c r="B15" s="181">
        <v>337.90180984</v>
      </c>
      <c r="C15" s="181">
        <v>360.93599999999998</v>
      </c>
      <c r="D15" s="299" t="s">
        <v>168</v>
      </c>
      <c r="E15" s="1"/>
    </row>
    <row r="16" spans="1:5" s="10" customFormat="1" ht="17.25" customHeight="1">
      <c r="A16" s="180" t="s">
        <v>242</v>
      </c>
      <c r="B16" s="181">
        <v>5041.5253022299994</v>
      </c>
      <c r="C16" s="181">
        <v>4989.7359999999999</v>
      </c>
      <c r="D16" s="299" t="s">
        <v>278</v>
      </c>
      <c r="E16" s="1"/>
    </row>
    <row r="17" spans="1:5" s="10" customFormat="1" ht="26">
      <c r="A17" s="281" t="s">
        <v>329</v>
      </c>
      <c r="B17" s="181">
        <v>3565.4146786199999</v>
      </c>
      <c r="C17" s="181">
        <v>3695.7040000000002</v>
      </c>
      <c r="D17" s="299" t="s">
        <v>279</v>
      </c>
      <c r="E17" s="1"/>
    </row>
    <row r="18" spans="1:5" s="10" customFormat="1" ht="17.25" customHeight="1">
      <c r="A18" s="180" t="s">
        <v>295</v>
      </c>
      <c r="B18" s="181">
        <v>33761.401869790003</v>
      </c>
      <c r="C18" s="181">
        <v>30236.74</v>
      </c>
      <c r="D18" s="299" t="s">
        <v>280</v>
      </c>
      <c r="E18" s="1"/>
    </row>
    <row r="19" spans="1:5" s="10" customFormat="1" ht="29.25" customHeight="1">
      <c r="A19" s="281" t="s">
        <v>330</v>
      </c>
      <c r="B19" s="181">
        <v>65262.593718290009</v>
      </c>
      <c r="C19" s="181">
        <v>65492.060000000005</v>
      </c>
      <c r="D19" s="299" t="s">
        <v>378</v>
      </c>
      <c r="E19" s="1"/>
    </row>
    <row r="20" spans="1:5" s="10" customFormat="1" ht="17.25" customHeight="1">
      <c r="A20" s="180" t="s">
        <v>328</v>
      </c>
      <c r="B20" s="181">
        <v>16953.459079299999</v>
      </c>
      <c r="C20" s="181">
        <v>15574.145</v>
      </c>
      <c r="D20" s="299" t="s">
        <v>282</v>
      </c>
      <c r="E20" s="1"/>
    </row>
    <row r="21" spans="1:5" s="10" customFormat="1" ht="27.75" customHeight="1">
      <c r="A21" s="180" t="s">
        <v>331</v>
      </c>
      <c r="B21" s="181">
        <v>37965.700025130005</v>
      </c>
      <c r="C21" s="181">
        <v>34350.278999999995</v>
      </c>
      <c r="D21" s="299" t="s">
        <v>379</v>
      </c>
      <c r="E21" s="1"/>
    </row>
    <row r="22" spans="1:5" s="10" customFormat="1" ht="30" customHeight="1">
      <c r="A22" s="180" t="s">
        <v>332</v>
      </c>
      <c r="B22" s="181">
        <v>589.36191228999996</v>
      </c>
      <c r="C22" s="181">
        <v>623.93100000000004</v>
      </c>
      <c r="D22" s="299" t="s">
        <v>284</v>
      </c>
      <c r="E22" s="1"/>
    </row>
    <row r="23" spans="1:5" s="10" customFormat="1" ht="17.25" customHeight="1">
      <c r="A23" s="180" t="s">
        <v>306</v>
      </c>
      <c r="B23" s="181">
        <v>95.927043589999997</v>
      </c>
      <c r="C23" s="181">
        <v>103.553</v>
      </c>
      <c r="D23" s="299" t="s">
        <v>285</v>
      </c>
      <c r="E23" s="1"/>
    </row>
    <row r="24" spans="1:5" s="10" customFormat="1" ht="17.25" customHeight="1">
      <c r="A24" s="180" t="s">
        <v>333</v>
      </c>
      <c r="B24" s="181">
        <v>1749.8439220099999</v>
      </c>
      <c r="C24" s="181">
        <v>1781.3579999999999</v>
      </c>
      <c r="D24" s="299" t="s">
        <v>286</v>
      </c>
      <c r="E24" s="1"/>
    </row>
    <row r="25" spans="1:5" s="10" customFormat="1" ht="31.5" customHeight="1">
      <c r="A25" s="281" t="s">
        <v>296</v>
      </c>
      <c r="B25" s="181">
        <v>3802.6407321199999</v>
      </c>
      <c r="C25" s="181">
        <v>3971.84</v>
      </c>
      <c r="D25" s="299" t="s">
        <v>287</v>
      </c>
      <c r="E25" s="1"/>
    </row>
    <row r="26" spans="1:5" s="10" customFormat="1" ht="17.25" customHeight="1">
      <c r="A26" s="180" t="s">
        <v>220</v>
      </c>
      <c r="B26" s="181">
        <v>4183.9742595999996</v>
      </c>
      <c r="C26" s="181">
        <v>3922.6359999999995</v>
      </c>
      <c r="D26" s="299" t="s">
        <v>172</v>
      </c>
      <c r="E26" s="1"/>
    </row>
    <row r="27" spans="1:5" s="10" customFormat="1" ht="17.25" customHeight="1">
      <c r="A27" s="180" t="s">
        <v>334</v>
      </c>
      <c r="B27" s="181">
        <v>492.90973131999999</v>
      </c>
      <c r="C27" s="181">
        <v>505.30099999999999</v>
      </c>
      <c r="D27" s="299" t="s">
        <v>173</v>
      </c>
      <c r="E27" s="1"/>
    </row>
    <row r="28" spans="1:5" s="10" customFormat="1" ht="30" customHeight="1">
      <c r="A28" s="180" t="s">
        <v>335</v>
      </c>
      <c r="B28" s="181">
        <v>524.80078186000003</v>
      </c>
      <c r="C28" s="181">
        <v>577.23199999999997</v>
      </c>
      <c r="D28" s="299" t="s">
        <v>380</v>
      </c>
      <c r="E28" s="1"/>
    </row>
    <row r="29" spans="1:5" s="10" customFormat="1" ht="17.25" customHeight="1">
      <c r="A29" s="180" t="s">
        <v>297</v>
      </c>
      <c r="B29" s="181">
        <v>2908.4840374</v>
      </c>
      <c r="C29" s="181">
        <v>2949.0810000000001</v>
      </c>
      <c r="D29" s="299" t="s">
        <v>381</v>
      </c>
      <c r="E29" s="1"/>
    </row>
    <row r="30" spans="1:5" s="10" customFormat="1" ht="17.25" customHeight="1">
      <c r="A30" s="180" t="s">
        <v>298</v>
      </c>
      <c r="B30" s="181">
        <v>568.38865093000004</v>
      </c>
      <c r="C30" s="181">
        <v>562.25600000000009</v>
      </c>
      <c r="D30" s="299" t="s">
        <v>289</v>
      </c>
      <c r="E30" s="1"/>
    </row>
    <row r="31" spans="1:5" s="10" customFormat="1" ht="17.25" customHeight="1">
      <c r="A31" s="180" t="s">
        <v>221</v>
      </c>
      <c r="B31" s="181">
        <v>42660.575112699997</v>
      </c>
      <c r="C31" s="181">
        <v>42296.154000000002</v>
      </c>
      <c r="D31" s="299" t="s">
        <v>290</v>
      </c>
      <c r="E31" s="1"/>
    </row>
    <row r="32" spans="1:5" s="10" customFormat="1" ht="30.75" customHeight="1">
      <c r="A32" s="281" t="s">
        <v>299</v>
      </c>
      <c r="B32" s="181">
        <v>143.46670657999999</v>
      </c>
      <c r="C32" s="181">
        <v>138.43200000000002</v>
      </c>
      <c r="D32" s="299" t="s">
        <v>175</v>
      </c>
      <c r="E32" s="1"/>
    </row>
    <row r="33" spans="1:5" s="10" customFormat="1" ht="17.25" customHeight="1">
      <c r="A33" s="180" t="s">
        <v>310</v>
      </c>
      <c r="B33" s="280">
        <v>0</v>
      </c>
      <c r="C33" s="181">
        <v>4150</v>
      </c>
      <c r="D33" s="299" t="s">
        <v>176</v>
      </c>
      <c r="E33" s="1"/>
    </row>
    <row r="34" spans="1:5" s="10" customFormat="1" ht="17.25" customHeight="1">
      <c r="A34" s="180" t="s">
        <v>223</v>
      </c>
      <c r="B34" s="181">
        <v>480.32488123999997</v>
      </c>
      <c r="C34" s="181">
        <v>487.37099999999998</v>
      </c>
      <c r="D34" s="299" t="s">
        <v>177</v>
      </c>
      <c r="E34" s="1"/>
    </row>
    <row r="35" spans="1:5" s="10" customFormat="1" ht="32.25" customHeight="1">
      <c r="A35" s="281" t="s">
        <v>300</v>
      </c>
      <c r="B35" s="181">
        <v>973.23949558000004</v>
      </c>
      <c r="C35" s="181">
        <v>997.88499999999999</v>
      </c>
      <c r="D35" s="299" t="s">
        <v>237</v>
      </c>
      <c r="E35" s="1"/>
    </row>
    <row r="36" spans="1:5" s="10" customFormat="1" ht="29.25" customHeight="1">
      <c r="A36" s="180" t="s">
        <v>301</v>
      </c>
      <c r="B36" s="181">
        <v>582.89758563000009</v>
      </c>
      <c r="C36" s="181">
        <v>584.51700000000005</v>
      </c>
      <c r="D36" s="299" t="s">
        <v>305</v>
      </c>
      <c r="E36" s="1"/>
    </row>
    <row r="37" spans="1:5" s="10" customFormat="1" ht="17.25" customHeight="1">
      <c r="A37" s="180" t="s">
        <v>302</v>
      </c>
      <c r="B37" s="181">
        <v>2436.7703193799998</v>
      </c>
      <c r="C37" s="181">
        <v>2384.8230000000003</v>
      </c>
      <c r="D37" s="299" t="s">
        <v>291</v>
      </c>
      <c r="E37" s="1"/>
    </row>
    <row r="38" spans="1:5" s="10" customFormat="1" ht="17.25" customHeight="1">
      <c r="A38" s="180" t="s">
        <v>224</v>
      </c>
      <c r="B38" s="181">
        <v>70.668713539999999</v>
      </c>
      <c r="C38" s="181">
        <v>110.32499999999999</v>
      </c>
      <c r="D38" s="299" t="s">
        <v>382</v>
      </c>
      <c r="E38" s="1"/>
    </row>
    <row r="39" spans="1:5" s="10" customFormat="1" ht="17.25" customHeight="1">
      <c r="A39" s="180" t="s">
        <v>225</v>
      </c>
      <c r="B39" s="181">
        <v>248.78192698999999</v>
      </c>
      <c r="C39" s="181">
        <v>357.32799999999997</v>
      </c>
      <c r="D39" s="299" t="s">
        <v>292</v>
      </c>
      <c r="E39" s="1"/>
    </row>
    <row r="40" spans="1:5" s="10" customFormat="1" ht="17.25" customHeight="1">
      <c r="A40" s="180" t="s">
        <v>303</v>
      </c>
      <c r="B40" s="181">
        <v>120.27163055</v>
      </c>
      <c r="C40" s="181">
        <v>159.852</v>
      </c>
      <c r="D40" s="299" t="s">
        <v>293</v>
      </c>
      <c r="E40" s="1"/>
    </row>
    <row r="41" spans="1:5" s="10" customFormat="1" ht="28.5" customHeight="1">
      <c r="A41" s="180" t="s">
        <v>304</v>
      </c>
      <c r="B41" s="280">
        <v>0</v>
      </c>
      <c r="C41" s="280">
        <v>0</v>
      </c>
      <c r="D41" s="299" t="s">
        <v>180</v>
      </c>
      <c r="E41" s="1"/>
    </row>
    <row r="42" spans="1:5" s="10" customFormat="1" ht="15.75" customHeight="1">
      <c r="A42" s="139"/>
      <c r="B42" s="199"/>
      <c r="C42" s="123"/>
      <c r="D42" s="140"/>
      <c r="E42" s="1"/>
    </row>
    <row r="43" spans="1:5" s="10" customFormat="1" ht="15" customHeight="1">
      <c r="A43" s="139"/>
      <c r="B43" s="137"/>
      <c r="C43" s="123"/>
      <c r="E43" s="1"/>
    </row>
    <row r="44" spans="1:5" s="10" customFormat="1" ht="12" customHeight="1">
      <c r="A44" s="139"/>
      <c r="B44" s="199"/>
      <c r="C44" s="123"/>
      <c r="D44" s="140"/>
      <c r="E44" s="1"/>
    </row>
    <row r="45" spans="1:5" s="10" customFormat="1" ht="13.5" customHeight="1">
      <c r="A45" s="139"/>
      <c r="B45" s="137"/>
      <c r="C45" s="123"/>
      <c r="D45" s="140"/>
      <c r="E45" s="1"/>
    </row>
    <row r="46" spans="1:5" s="10" customFormat="1" ht="13.5" customHeight="1">
      <c r="A46" s="4"/>
      <c r="B46" s="137"/>
      <c r="C46" s="123"/>
      <c r="D46" s="61"/>
      <c r="E46" s="1"/>
    </row>
    <row r="47" spans="1:5" s="10" customFormat="1" ht="13.5" customHeight="1">
      <c r="A47" s="4"/>
      <c r="B47" s="137"/>
      <c r="C47" s="123"/>
      <c r="D47" s="39"/>
      <c r="E47" s="1"/>
    </row>
    <row r="48" spans="1:5" ht="13.5" customHeight="1">
      <c r="A48" s="5"/>
      <c r="B48" s="137"/>
      <c r="C48" s="123"/>
      <c r="D48" s="39"/>
      <c r="E48" s="1"/>
    </row>
    <row r="49" spans="1:5" ht="13.5" customHeight="1">
      <c r="A49" s="4"/>
      <c r="B49" s="137"/>
      <c r="C49" s="123"/>
      <c r="D49" s="40"/>
      <c r="E49" s="1"/>
    </row>
    <row r="50" spans="1:5" ht="13.5" customHeight="1">
      <c r="A50" s="4"/>
      <c r="B50" s="137"/>
      <c r="C50" s="127"/>
      <c r="D50" s="38"/>
      <c r="E50" s="1"/>
    </row>
    <row r="51" spans="1:5" ht="13.5" customHeight="1">
      <c r="A51" s="5"/>
      <c r="B51" s="137"/>
      <c r="C51" s="127"/>
      <c r="D51" s="38"/>
      <c r="E51" s="1"/>
    </row>
    <row r="52" spans="1:5" ht="13.5" customHeight="1">
      <c r="A52" s="5"/>
      <c r="B52" s="137"/>
      <c r="C52" s="127"/>
      <c r="D52" s="38"/>
      <c r="E52" s="1"/>
    </row>
    <row r="53" spans="1:5" ht="13.5" customHeight="1">
      <c r="A53" s="5"/>
      <c r="B53" s="137"/>
      <c r="C53" s="127"/>
      <c r="D53" s="39"/>
      <c r="E53" s="1"/>
    </row>
    <row r="54" spans="1:5" s="10" customFormat="1" ht="13.5" customHeight="1">
      <c r="A54" s="5"/>
      <c r="B54" s="131"/>
      <c r="C54" s="127"/>
      <c r="D54" s="38"/>
      <c r="E54" s="1"/>
    </row>
    <row r="55" spans="1:5" s="10" customFormat="1" ht="13.5" customHeight="1">
      <c r="A55" s="4"/>
      <c r="B55" s="137"/>
      <c r="C55" s="127"/>
      <c r="D55" s="38"/>
      <c r="E55" s="1"/>
    </row>
    <row r="56" spans="1:5" s="10" customFormat="1" ht="13.5" customHeight="1">
      <c r="A56" s="5"/>
      <c r="B56" s="137"/>
      <c r="C56" s="127"/>
      <c r="D56" s="38"/>
      <c r="E56" s="1"/>
    </row>
    <row r="57" spans="1:5" s="10" customFormat="1" ht="13.5" customHeight="1">
      <c r="A57" s="5"/>
      <c r="B57" s="137"/>
      <c r="C57" s="150"/>
      <c r="D57" s="38"/>
      <c r="E57" s="59"/>
    </row>
    <row r="58" spans="1:5" ht="13.5" customHeight="1">
      <c r="A58" s="4"/>
      <c r="B58" s="137"/>
      <c r="C58" s="128"/>
      <c r="D58" s="38"/>
      <c r="E58" s="32"/>
    </row>
    <row r="59" spans="1:5" ht="13.5" customHeight="1">
      <c r="A59" s="4"/>
      <c r="B59" s="153"/>
      <c r="C59" s="151"/>
      <c r="D59" s="40"/>
      <c r="E59" s="14"/>
    </row>
    <row r="60" spans="1:5" ht="13.5" customHeight="1">
      <c r="A60" s="60"/>
      <c r="B60" s="153"/>
      <c r="C60" s="128"/>
      <c r="D60" s="61"/>
      <c r="E60" s="14"/>
    </row>
    <row r="61" spans="1:5" ht="13.5" customHeight="1">
      <c r="A61" s="5"/>
      <c r="B61" s="153"/>
      <c r="D61" s="39"/>
      <c r="E61" s="14"/>
    </row>
    <row r="62" spans="1:5" ht="13.5" customHeight="1">
      <c r="B62" s="153"/>
      <c r="D62" s="39"/>
      <c r="E62" s="14"/>
    </row>
    <row r="63" spans="1:5" ht="13.5" customHeight="1">
      <c r="A63" s="4"/>
      <c r="B63" s="65"/>
      <c r="D63" s="39"/>
      <c r="E63" s="14"/>
    </row>
    <row r="64" spans="1:5" ht="13.5" customHeight="1">
      <c r="A64" s="4"/>
      <c r="B64" s="65"/>
      <c r="D64" s="39"/>
      <c r="E64" s="14"/>
    </row>
    <row r="65" spans="1:5" ht="13.5" customHeight="1">
      <c r="A65" s="4"/>
      <c r="B65" s="65"/>
      <c r="D65" s="39"/>
      <c r="E65" s="14"/>
    </row>
    <row r="66" spans="1:5" ht="13.5" customHeight="1">
      <c r="A66" s="4"/>
      <c r="B66" s="65"/>
      <c r="D66" s="39"/>
      <c r="E66" s="14"/>
    </row>
    <row r="67" spans="1:5" ht="13.5" customHeight="1">
      <c r="A67" s="4"/>
      <c r="B67" s="65"/>
      <c r="D67" s="39"/>
      <c r="E67" s="14"/>
    </row>
    <row r="68" spans="1:5" ht="13.5" customHeight="1">
      <c r="A68" s="4"/>
      <c r="B68" s="65"/>
      <c r="D68" s="39"/>
      <c r="E68" s="14"/>
    </row>
    <row r="69" spans="1:5" ht="13.5" customHeight="1">
      <c r="A69" s="4"/>
      <c r="B69" s="65"/>
      <c r="D69" s="39"/>
      <c r="E69" s="14"/>
    </row>
    <row r="70" spans="1:5" ht="13.5" customHeight="1">
      <c r="A70" s="4"/>
      <c r="B70" s="76"/>
      <c r="D70" s="39"/>
      <c r="E70" s="14"/>
    </row>
    <row r="71" spans="1:5" s="2" customFormat="1" ht="13" customHeight="1">
      <c r="A71" s="11"/>
      <c r="B71" s="1"/>
      <c r="C71" s="132"/>
      <c r="D71" s="30"/>
      <c r="E71" s="14"/>
    </row>
    <row r="72" spans="1:5" ht="12.75" customHeight="1">
      <c r="A72" s="11" t="s">
        <v>113</v>
      </c>
      <c r="B72" s="1"/>
      <c r="D72" s="30" t="s">
        <v>114</v>
      </c>
      <c r="E72" s="14"/>
    </row>
    <row r="73" spans="1:5" ht="12.75" customHeight="1">
      <c r="A73" s="119" t="s">
        <v>375</v>
      </c>
      <c r="D73" s="39" t="s">
        <v>376</v>
      </c>
      <c r="E73" s="14"/>
    </row>
    <row r="74" spans="1:5" ht="12.75" customHeight="1">
      <c r="A74" s="10"/>
      <c r="D74" s="41"/>
      <c r="E74" s="32"/>
    </row>
    <row r="75" spans="1:5" ht="12.75" customHeight="1">
      <c r="A75" s="5"/>
      <c r="D75" s="41"/>
      <c r="E75" s="32"/>
    </row>
    <row r="76" spans="1:5" ht="12.75" customHeight="1">
      <c r="A76" s="5"/>
      <c r="D76" s="41"/>
      <c r="E76" s="5"/>
    </row>
    <row r="77" spans="1:5" ht="12.75" customHeight="1">
      <c r="A77" s="4"/>
      <c r="D77" s="41"/>
      <c r="E77" s="63"/>
    </row>
    <row r="78" spans="1:5" ht="12.75" customHeight="1">
      <c r="A78" s="4"/>
      <c r="B78" s="1"/>
      <c r="D78" s="41"/>
    </row>
    <row r="81" spans="1:5" ht="12.75" customHeight="1">
      <c r="A81" s="4"/>
      <c r="D81" s="41"/>
    </row>
    <row r="82" spans="1:5" ht="12" customHeight="1">
      <c r="A82" s="5"/>
      <c r="D82" s="41"/>
    </row>
    <row r="83" spans="1:5" ht="14.25" customHeight="1">
      <c r="B83" s="10"/>
      <c r="D83" s="41"/>
    </row>
    <row r="84" spans="1:5" ht="14">
      <c r="A84" s="4"/>
      <c r="B84" s="10"/>
      <c r="D84" s="41"/>
    </row>
    <row r="85" spans="1:5" ht="15.5">
      <c r="E85" s="74"/>
    </row>
    <row r="86" spans="1:5">
      <c r="E86" s="14"/>
    </row>
    <row r="87" spans="1:5">
      <c r="A87" s="5"/>
      <c r="D87" s="41"/>
    </row>
    <row r="88" spans="1:5">
      <c r="A88" s="4"/>
      <c r="D88" s="41"/>
    </row>
    <row r="89" spans="1:5" ht="14">
      <c r="A89" s="10"/>
      <c r="D89" s="41"/>
    </row>
    <row r="90" spans="1:5" ht="14">
      <c r="A90" s="10"/>
      <c r="D90" s="41"/>
    </row>
    <row r="91" spans="1:5" ht="14">
      <c r="A91" s="10"/>
      <c r="B91" s="1"/>
      <c r="D91" s="41"/>
    </row>
    <row r="92" spans="1:5" ht="14">
      <c r="A92" s="10"/>
      <c r="D92" s="41"/>
    </row>
    <row r="93" spans="1:5" ht="14">
      <c r="A93" s="10"/>
      <c r="D93" s="41"/>
    </row>
    <row r="94" spans="1:5" ht="14">
      <c r="A94" s="10"/>
      <c r="D94" s="41"/>
    </row>
    <row r="95" spans="1:5" ht="14">
      <c r="A95" s="10"/>
      <c r="D95" s="41"/>
    </row>
    <row r="96" spans="1:5" ht="14">
      <c r="A96" s="10"/>
      <c r="D96" s="41"/>
    </row>
    <row r="97" spans="1:4" ht="14">
      <c r="A97" s="10"/>
      <c r="D97" s="41"/>
    </row>
    <row r="98" spans="1:4" ht="14">
      <c r="A98" s="10"/>
      <c r="D98" s="41"/>
    </row>
    <row r="99" spans="1:4" ht="14">
      <c r="A99" s="10"/>
      <c r="D99" s="41"/>
    </row>
    <row r="100" spans="1:4" ht="14">
      <c r="A100" s="10"/>
      <c r="D100" s="41"/>
    </row>
    <row r="101" spans="1:4" ht="14">
      <c r="A101" s="10"/>
      <c r="D101" s="41"/>
    </row>
    <row r="102" spans="1:4" ht="14">
      <c r="A102" s="10"/>
      <c r="D102" s="41"/>
    </row>
    <row r="103" spans="1:4" ht="14">
      <c r="A103" s="10"/>
      <c r="D103" s="41"/>
    </row>
    <row r="104" spans="1:4" ht="14">
      <c r="A104" s="10"/>
      <c r="D104" s="41"/>
    </row>
    <row r="105" spans="1:4" ht="14">
      <c r="A105" s="10"/>
      <c r="D105" s="41"/>
    </row>
    <row r="106" spans="1:4" ht="14">
      <c r="A106" s="10"/>
      <c r="D106" s="41"/>
    </row>
    <row r="107" spans="1:4" ht="14">
      <c r="A107" s="10"/>
      <c r="D107" s="41"/>
    </row>
    <row r="108" spans="1:4" ht="14">
      <c r="A108" s="10"/>
      <c r="D108" s="41"/>
    </row>
    <row r="109" spans="1:4" ht="14">
      <c r="A109" s="10"/>
      <c r="D109" s="41"/>
    </row>
    <row r="110" spans="1:4" ht="14">
      <c r="A110" s="10"/>
      <c r="D110" s="41"/>
    </row>
    <row r="111" spans="1:4" ht="14">
      <c r="A111" s="10"/>
      <c r="D111" s="41"/>
    </row>
    <row r="112" spans="1:4" ht="14">
      <c r="A112" s="10"/>
      <c r="D112" s="41"/>
    </row>
    <row r="113" spans="1:4" ht="14">
      <c r="A113" s="10"/>
      <c r="D113" s="41"/>
    </row>
    <row r="114" spans="1:4" ht="14">
      <c r="A114" s="10"/>
      <c r="D114" s="41"/>
    </row>
    <row r="115" spans="1:4" ht="14">
      <c r="A115" s="10"/>
      <c r="D115" s="41"/>
    </row>
    <row r="116" spans="1:4" ht="14">
      <c r="A116" s="10"/>
      <c r="D116" s="41"/>
    </row>
    <row r="117" spans="1:4" ht="14">
      <c r="A117" s="10"/>
      <c r="D117" s="41"/>
    </row>
    <row r="118" spans="1:4" ht="14">
      <c r="A118" s="10"/>
      <c r="D118" s="41"/>
    </row>
    <row r="119" spans="1:4" ht="14">
      <c r="A119" s="10"/>
      <c r="D119" s="41"/>
    </row>
    <row r="120" spans="1:4" ht="14">
      <c r="A120" s="10"/>
      <c r="D120" s="41"/>
    </row>
    <row r="121" spans="1:4" ht="14">
      <c r="A121" s="10"/>
      <c r="D121" s="41"/>
    </row>
    <row r="122" spans="1:4" ht="14">
      <c r="A122" s="10"/>
      <c r="D122" s="41"/>
    </row>
    <row r="123" spans="1:4" ht="14">
      <c r="A123" s="10"/>
      <c r="D123" s="41"/>
    </row>
    <row r="124" spans="1:4" ht="14">
      <c r="A124" s="10"/>
      <c r="D124" s="41"/>
    </row>
    <row r="125" spans="1:4" ht="14">
      <c r="A125" s="10"/>
      <c r="D125" s="41"/>
    </row>
    <row r="126" spans="1:4" ht="14">
      <c r="A126" s="10"/>
      <c r="D126" s="41"/>
    </row>
    <row r="127" spans="1:4" ht="14">
      <c r="A127" s="10"/>
      <c r="D127" s="41"/>
    </row>
    <row r="128" spans="1:4" ht="14">
      <c r="A128" s="10"/>
      <c r="D128" s="41"/>
    </row>
    <row r="129" spans="1:4" ht="14">
      <c r="A129" s="10"/>
      <c r="D129" s="41"/>
    </row>
    <row r="130" spans="1:4" ht="14">
      <c r="A130" s="10"/>
      <c r="D130" s="41"/>
    </row>
    <row r="131" spans="1:4" ht="14">
      <c r="A131" s="10"/>
      <c r="D131" s="41"/>
    </row>
    <row r="132" spans="1:4" ht="14">
      <c r="A132" s="10"/>
      <c r="D132" s="41"/>
    </row>
    <row r="133" spans="1:4" ht="14">
      <c r="A133" s="10"/>
      <c r="D133" s="41"/>
    </row>
    <row r="134" spans="1:4" ht="14">
      <c r="A134" s="10"/>
      <c r="D134" s="41"/>
    </row>
    <row r="135" spans="1:4" ht="14">
      <c r="A135" s="10"/>
      <c r="D135" s="41"/>
    </row>
    <row r="136" spans="1:4" ht="14">
      <c r="A136" s="10"/>
      <c r="D136" s="41"/>
    </row>
    <row r="137" spans="1:4" ht="14">
      <c r="A137" s="10"/>
      <c r="D137" s="41"/>
    </row>
    <row r="138" spans="1:4" ht="14">
      <c r="A138" s="10"/>
      <c r="D138" s="41"/>
    </row>
    <row r="139" spans="1:4" ht="14">
      <c r="A139" s="10"/>
      <c r="D139" s="41"/>
    </row>
    <row r="140" spans="1:4" ht="14">
      <c r="A140" s="10"/>
      <c r="D140" s="41"/>
    </row>
    <row r="141" spans="1:4" ht="14">
      <c r="A141" s="10"/>
      <c r="D141" s="41"/>
    </row>
    <row r="142" spans="1:4" ht="14">
      <c r="A142" s="10"/>
      <c r="D142" s="41"/>
    </row>
    <row r="143" spans="1:4" ht="14">
      <c r="A143" s="10"/>
      <c r="D143" s="41"/>
    </row>
    <row r="144" spans="1:4" ht="14">
      <c r="A144" s="10"/>
      <c r="D144" s="41"/>
    </row>
    <row r="145" spans="1:4" ht="14">
      <c r="A145" s="10"/>
      <c r="D145" s="41"/>
    </row>
    <row r="146" spans="1:4" ht="14">
      <c r="A146" s="10"/>
      <c r="D146" s="41"/>
    </row>
    <row r="147" spans="1:4" ht="14">
      <c r="A147" s="10"/>
      <c r="D147" s="41"/>
    </row>
    <row r="148" spans="1:4" ht="14">
      <c r="A148" s="10"/>
      <c r="D148" s="41"/>
    </row>
    <row r="149" spans="1:4" ht="14">
      <c r="A149" s="10"/>
      <c r="D149" s="41"/>
    </row>
    <row r="150" spans="1:4" ht="14">
      <c r="A150" s="10"/>
      <c r="D150" s="41"/>
    </row>
    <row r="151" spans="1:4" ht="14">
      <c r="A151" s="10"/>
      <c r="D151" s="41"/>
    </row>
    <row r="152" spans="1:4" ht="14">
      <c r="A152" s="10"/>
      <c r="D152" s="41"/>
    </row>
    <row r="153" spans="1:4" ht="14">
      <c r="A153" s="10"/>
      <c r="D153" s="41"/>
    </row>
    <row r="154" spans="1:4" ht="14">
      <c r="A154" s="10"/>
      <c r="D154" s="41"/>
    </row>
    <row r="155" spans="1:4" ht="14">
      <c r="A155" s="10"/>
      <c r="D155" s="41"/>
    </row>
    <row r="156" spans="1:4" ht="14">
      <c r="A156" s="10"/>
      <c r="D156" s="41"/>
    </row>
    <row r="157" spans="1:4" ht="14">
      <c r="A157" s="10"/>
      <c r="D157" s="41"/>
    </row>
    <row r="158" spans="1:4" ht="14">
      <c r="A158" s="10"/>
      <c r="D158" s="41"/>
    </row>
    <row r="159" spans="1:4" ht="14">
      <c r="A159" s="10"/>
      <c r="D159" s="41"/>
    </row>
    <row r="160" spans="1:4" ht="14">
      <c r="A160" s="10"/>
      <c r="D160" s="41"/>
    </row>
    <row r="161" spans="1:4" ht="14">
      <c r="A161" s="10"/>
      <c r="D161" s="41"/>
    </row>
    <row r="162" spans="1:4" ht="14">
      <c r="A162" s="10"/>
      <c r="D162" s="41"/>
    </row>
    <row r="163" spans="1:4" ht="14">
      <c r="A163" s="10"/>
      <c r="D163" s="41"/>
    </row>
    <row r="164" spans="1:4" ht="14">
      <c r="A164" s="10"/>
      <c r="D164" s="41"/>
    </row>
    <row r="165" spans="1:4" ht="14">
      <c r="A165" s="10"/>
      <c r="D165" s="41"/>
    </row>
    <row r="166" spans="1:4" ht="14">
      <c r="A166" s="10"/>
      <c r="D166" s="41"/>
    </row>
    <row r="167" spans="1:4" ht="14">
      <c r="A167" s="10"/>
      <c r="D167" s="41"/>
    </row>
    <row r="168" spans="1:4" ht="14">
      <c r="A168" s="10"/>
      <c r="D168" s="41"/>
    </row>
    <row r="169" spans="1:4" ht="14">
      <c r="A169" s="10"/>
      <c r="D169" s="41"/>
    </row>
    <row r="170" spans="1:4" ht="14">
      <c r="A170" s="10"/>
      <c r="D170" s="41"/>
    </row>
    <row r="171" spans="1:4" ht="14">
      <c r="A171" s="10"/>
      <c r="D171" s="41"/>
    </row>
    <row r="172" spans="1:4" ht="14">
      <c r="A172" s="10"/>
      <c r="D172" s="41"/>
    </row>
    <row r="173" spans="1:4" ht="14">
      <c r="A173" s="10"/>
      <c r="D173" s="41"/>
    </row>
    <row r="174" spans="1:4" ht="14">
      <c r="A174" s="10"/>
      <c r="D174" s="41"/>
    </row>
    <row r="175" spans="1:4" ht="14">
      <c r="A175" s="10"/>
      <c r="D175" s="41"/>
    </row>
    <row r="176" spans="1:4" ht="14">
      <c r="A176" s="10"/>
      <c r="D176" s="41"/>
    </row>
    <row r="177" spans="1:4" ht="14">
      <c r="A177" s="10"/>
      <c r="D177" s="41"/>
    </row>
    <row r="178" spans="1:4" ht="14">
      <c r="A178" s="10"/>
      <c r="D178" s="41"/>
    </row>
    <row r="179" spans="1:4" ht="14">
      <c r="A179" s="10"/>
      <c r="D179" s="41"/>
    </row>
    <row r="180" spans="1:4" ht="14">
      <c r="A180" s="10"/>
      <c r="D180" s="41"/>
    </row>
    <row r="181" spans="1:4" ht="14">
      <c r="A181" s="10"/>
      <c r="D181" s="41"/>
    </row>
    <row r="182" spans="1:4" ht="14">
      <c r="A182" s="10"/>
      <c r="D182" s="41"/>
    </row>
    <row r="183" spans="1:4" ht="14">
      <c r="A183" s="10"/>
      <c r="D183" s="41"/>
    </row>
    <row r="184" spans="1:4" ht="14">
      <c r="A184" s="10"/>
      <c r="D184" s="41"/>
    </row>
    <row r="185" spans="1:4" ht="14">
      <c r="A185" s="10"/>
      <c r="D185" s="41"/>
    </row>
    <row r="186" spans="1:4" ht="14">
      <c r="A186" s="10"/>
      <c r="D186" s="41"/>
    </row>
    <row r="187" spans="1:4" ht="14">
      <c r="A187" s="10"/>
      <c r="D187" s="41"/>
    </row>
    <row r="188" spans="1:4" ht="14">
      <c r="A188" s="10"/>
      <c r="D188" s="41"/>
    </row>
    <row r="189" spans="1:4" ht="14">
      <c r="A189" s="10"/>
      <c r="D189" s="41"/>
    </row>
    <row r="190" spans="1:4" ht="14">
      <c r="A190" s="10"/>
      <c r="D190" s="41"/>
    </row>
    <row r="191" spans="1:4" ht="14">
      <c r="A191" s="10"/>
      <c r="D191" s="41"/>
    </row>
    <row r="192" spans="1:4" ht="14">
      <c r="A192" s="10"/>
      <c r="D192" s="41"/>
    </row>
    <row r="193" spans="1:4" ht="14">
      <c r="A193" s="10"/>
      <c r="D193" s="41"/>
    </row>
    <row r="194" spans="1:4" ht="14">
      <c r="A194" s="10"/>
      <c r="D194" s="41"/>
    </row>
    <row r="195" spans="1:4" ht="14">
      <c r="A195" s="10"/>
      <c r="D195" s="41"/>
    </row>
    <row r="196" spans="1:4" ht="14">
      <c r="A196" s="10"/>
      <c r="D196" s="41"/>
    </row>
    <row r="197" spans="1:4" ht="14">
      <c r="A197" s="10"/>
      <c r="D197" s="41"/>
    </row>
    <row r="198" spans="1:4" ht="14">
      <c r="A198" s="10"/>
      <c r="D198" s="41"/>
    </row>
    <row r="199" spans="1:4" ht="14">
      <c r="A199" s="10"/>
      <c r="D199" s="41"/>
    </row>
    <row r="200" spans="1:4" ht="14">
      <c r="A200" s="10"/>
      <c r="D200" s="41"/>
    </row>
    <row r="201" spans="1:4" ht="14">
      <c r="A201" s="10"/>
      <c r="D201" s="41"/>
    </row>
    <row r="202" spans="1:4" ht="14">
      <c r="A202" s="10"/>
      <c r="D202" s="41"/>
    </row>
    <row r="203" spans="1:4" ht="14">
      <c r="A203" s="10"/>
      <c r="D203" s="41"/>
    </row>
    <row r="204" spans="1:4" ht="14">
      <c r="A204" s="10"/>
      <c r="D204" s="41"/>
    </row>
    <row r="205" spans="1:4" ht="14">
      <c r="A205" s="10"/>
      <c r="D205" s="41"/>
    </row>
    <row r="206" spans="1:4" ht="14">
      <c r="A206" s="10"/>
      <c r="D206" s="41"/>
    </row>
    <row r="207" spans="1:4" ht="14">
      <c r="A207" s="10"/>
      <c r="D207" s="41"/>
    </row>
    <row r="208" spans="1:4" ht="14">
      <c r="A208" s="10"/>
      <c r="D208" s="41"/>
    </row>
    <row r="209" spans="1:4" ht="14">
      <c r="A209" s="10"/>
      <c r="D209" s="41"/>
    </row>
    <row r="210" spans="1:4" ht="14">
      <c r="A210" s="10"/>
      <c r="D210" s="41"/>
    </row>
    <row r="211" spans="1:4" ht="14">
      <c r="A211" s="10"/>
      <c r="D211" s="41"/>
    </row>
    <row r="212" spans="1:4" ht="14">
      <c r="A212" s="10"/>
      <c r="D212" s="41"/>
    </row>
    <row r="213" spans="1:4" ht="14">
      <c r="A213" s="10"/>
      <c r="D213" s="41"/>
    </row>
    <row r="214" spans="1:4" ht="14">
      <c r="A214" s="10"/>
      <c r="D214" s="41"/>
    </row>
    <row r="215" spans="1:4" ht="14">
      <c r="A215" s="10"/>
      <c r="D215" s="41"/>
    </row>
    <row r="216" spans="1:4" ht="14">
      <c r="A216" s="10"/>
      <c r="D216" s="41"/>
    </row>
    <row r="217" spans="1:4" ht="14">
      <c r="A217" s="10"/>
      <c r="D217" s="41"/>
    </row>
    <row r="218" spans="1:4" ht="14">
      <c r="A218" s="10"/>
      <c r="D218" s="41"/>
    </row>
    <row r="219" spans="1:4" ht="14">
      <c r="A219" s="10"/>
      <c r="D219" s="41"/>
    </row>
    <row r="220" spans="1:4" ht="14">
      <c r="A220" s="10"/>
      <c r="D220" s="41"/>
    </row>
    <row r="221" spans="1:4" ht="14">
      <c r="A221" s="10"/>
      <c r="D221" s="41"/>
    </row>
    <row r="222" spans="1:4" ht="14">
      <c r="A222" s="10"/>
      <c r="D222" s="41"/>
    </row>
    <row r="223" spans="1:4" ht="14">
      <c r="A223" s="10"/>
      <c r="D223" s="41"/>
    </row>
    <row r="224" spans="1:4" ht="14">
      <c r="A224" s="10"/>
      <c r="D224" s="41"/>
    </row>
    <row r="225" spans="1:4" ht="14">
      <c r="A225" s="10"/>
      <c r="D225" s="41"/>
    </row>
    <row r="226" spans="1:4" ht="14">
      <c r="A226" s="10"/>
      <c r="D226" s="41"/>
    </row>
    <row r="227" spans="1:4" ht="14">
      <c r="A227" s="10"/>
      <c r="D227" s="41"/>
    </row>
    <row r="228" spans="1:4" ht="14">
      <c r="A228" s="10"/>
      <c r="D228" s="41"/>
    </row>
    <row r="229" spans="1:4" ht="14">
      <c r="A229" s="10"/>
      <c r="D229" s="41"/>
    </row>
    <row r="230" spans="1:4" ht="14">
      <c r="A230" s="10"/>
      <c r="D230" s="41"/>
    </row>
    <row r="231" spans="1:4" ht="14">
      <c r="A231" s="10"/>
      <c r="D231" s="41"/>
    </row>
    <row r="232" spans="1:4" ht="14">
      <c r="A232" s="10"/>
      <c r="D232" s="41"/>
    </row>
    <row r="233" spans="1:4" ht="14">
      <c r="A233" s="10"/>
      <c r="D233" s="41"/>
    </row>
    <row r="234" spans="1:4" ht="14">
      <c r="A234" s="10"/>
      <c r="D234" s="41"/>
    </row>
    <row r="235" spans="1:4" ht="14">
      <c r="A235" s="10"/>
      <c r="D235" s="41"/>
    </row>
    <row r="236" spans="1:4" ht="14">
      <c r="A236" s="10"/>
      <c r="D236" s="41"/>
    </row>
    <row r="237" spans="1:4" ht="14">
      <c r="A237" s="10"/>
      <c r="D237" s="41"/>
    </row>
    <row r="238" spans="1:4" ht="14">
      <c r="A238" s="10"/>
      <c r="D238" s="41"/>
    </row>
    <row r="239" spans="1:4" ht="14">
      <c r="A239" s="10"/>
      <c r="D239" s="41"/>
    </row>
    <row r="240" spans="1:4" ht="14">
      <c r="A240" s="10"/>
      <c r="D240" s="41"/>
    </row>
    <row r="241" spans="1:4" ht="14">
      <c r="A241" s="10"/>
      <c r="D241" s="41"/>
    </row>
    <row r="242" spans="1:4" ht="14">
      <c r="A242" s="10"/>
      <c r="D242" s="41"/>
    </row>
    <row r="243" spans="1:4" ht="14">
      <c r="A243" s="10"/>
      <c r="D243" s="41"/>
    </row>
  </sheetData>
  <mergeCells count="1">
    <mergeCell ref="C4:D4"/>
  </mergeCells>
  <phoneticPr fontId="7" type="noConversion"/>
  <printOptions gridLinesSet="0"/>
  <pageMargins left="0.78740157480314965" right="0.5" top="1.1811023622047245" bottom="0.98425196850393704" header="0.51181102362204722" footer="0.51181102362204722"/>
  <pageSetup paperSize="9" scale="5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E85"/>
  <sheetViews>
    <sheetView showGridLines="0" tabSelected="1" topLeftCell="A35" zoomScalePageLayoutView="93" workbookViewId="0">
      <selection activeCell="D68" sqref="D68"/>
    </sheetView>
  </sheetViews>
  <sheetFormatPr defaultColWidth="9.58203125" defaultRowHeight="14"/>
  <cols>
    <col min="1" max="1" width="48.5" style="161" customWidth="1"/>
    <col min="2" max="2" width="12.83203125" style="157" customWidth="1"/>
    <col min="3" max="3" width="13.75" style="162" customWidth="1"/>
    <col min="4" max="4" width="36" style="157" customWidth="1"/>
    <col min="5" max="5" width="40.75" style="164" customWidth="1"/>
    <col min="6" max="16384" width="9.58203125" style="166"/>
  </cols>
  <sheetData>
    <row r="1" spans="1:4" s="160" customFormat="1" ht="24.75" customHeight="1">
      <c r="A1" s="156" t="s">
        <v>0</v>
      </c>
      <c r="B1" s="157"/>
      <c r="C1" s="158"/>
      <c r="D1" s="159" t="s">
        <v>3</v>
      </c>
    </row>
    <row r="2" spans="1:4" ht="19.5" customHeight="1">
      <c r="D2" s="163"/>
    </row>
    <row r="3" spans="1:4" s="165" customFormat="1" ht="19.5" customHeight="1">
      <c r="A3" s="316" t="s">
        <v>140</v>
      </c>
      <c r="B3" s="316"/>
      <c r="C3" s="317" t="s">
        <v>160</v>
      </c>
      <c r="D3" s="318"/>
    </row>
    <row r="4" spans="1:4" ht="19.5" customHeight="1">
      <c r="C4" s="166"/>
    </row>
    <row r="5" spans="1:4" ht="13.5" customHeight="1">
      <c r="A5" s="172" t="s">
        <v>312</v>
      </c>
      <c r="C5" s="166"/>
      <c r="D5" s="167" t="s">
        <v>313</v>
      </c>
    </row>
    <row r="6" spans="1:4" s="161" customFormat="1" ht="16.5" customHeight="1">
      <c r="A6" s="168" t="s">
        <v>24</v>
      </c>
      <c r="B6" s="169" t="s">
        <v>156</v>
      </c>
      <c r="C6" s="169" t="s">
        <v>157</v>
      </c>
      <c r="D6" s="170" t="s">
        <v>35</v>
      </c>
    </row>
    <row r="7" spans="1:4" s="171" customFormat="1" ht="13.5" customHeight="1">
      <c r="B7" s="172" t="s">
        <v>67</v>
      </c>
      <c r="C7" s="173" t="s">
        <v>26</v>
      </c>
    </row>
    <row r="8" spans="1:4" s="171" customFormat="1" ht="8.15" customHeight="1">
      <c r="B8" s="174"/>
      <c r="C8" s="175"/>
    </row>
    <row r="9" spans="1:4" ht="15.75" customHeight="1">
      <c r="A9" s="293" t="s">
        <v>261</v>
      </c>
      <c r="B9" s="177">
        <f>SUM(B11:B46)</f>
        <v>271139.57600000006</v>
      </c>
      <c r="C9" s="177">
        <f>SUM(C11:C46)</f>
        <v>106027.30400000002</v>
      </c>
      <c r="D9" s="178" t="s">
        <v>25</v>
      </c>
    </row>
    <row r="10" spans="1:4" ht="10.5" customHeight="1">
      <c r="A10" s="176"/>
      <c r="B10" s="179"/>
      <c r="C10" s="179"/>
      <c r="D10" s="178"/>
    </row>
    <row r="11" spans="1:4" s="161" customFormat="1" ht="16.5" customHeight="1">
      <c r="A11" s="180" t="s">
        <v>215</v>
      </c>
      <c r="B11" s="181">
        <v>2634.8960000000002</v>
      </c>
      <c r="C11" s="181">
        <v>131.608</v>
      </c>
      <c r="D11" s="282" t="s">
        <v>164</v>
      </c>
    </row>
    <row r="12" spans="1:4" s="161" customFormat="1" ht="16.5" customHeight="1">
      <c r="A12" s="180" t="s">
        <v>216</v>
      </c>
      <c r="B12" s="181">
        <v>576.27</v>
      </c>
      <c r="C12" s="181">
        <v>20</v>
      </c>
      <c r="D12" s="282" t="s">
        <v>165</v>
      </c>
    </row>
    <row r="13" spans="1:4" s="161" customFormat="1" ht="16.5" customHeight="1">
      <c r="A13" s="180" t="s">
        <v>217</v>
      </c>
      <c r="B13" s="181">
        <v>425.62</v>
      </c>
      <c r="C13" s="181">
        <v>45</v>
      </c>
      <c r="D13" s="282" t="s">
        <v>166</v>
      </c>
    </row>
    <row r="14" spans="1:4" s="161" customFormat="1" ht="16.5" customHeight="1">
      <c r="A14" s="180" t="s">
        <v>218</v>
      </c>
      <c r="B14" s="181">
        <v>848.79</v>
      </c>
      <c r="C14" s="181">
        <v>675.3</v>
      </c>
      <c r="D14" s="282" t="s">
        <v>167</v>
      </c>
    </row>
    <row r="15" spans="1:4" s="161" customFormat="1" ht="16.5" customHeight="1">
      <c r="A15" s="180" t="s">
        <v>219</v>
      </c>
      <c r="B15" s="181">
        <v>467.64</v>
      </c>
      <c r="C15" s="181">
        <v>85</v>
      </c>
      <c r="D15" s="161" t="s">
        <v>168</v>
      </c>
    </row>
    <row r="16" spans="1:4" s="161" customFormat="1" ht="16.5" customHeight="1">
      <c r="A16" s="180" t="s">
        <v>242</v>
      </c>
      <c r="B16" s="181">
        <v>3523.89</v>
      </c>
      <c r="C16" s="181">
        <v>230.55</v>
      </c>
      <c r="D16" s="183" t="s">
        <v>169</v>
      </c>
    </row>
    <row r="17" spans="1:4" s="161" customFormat="1" ht="31.5" customHeight="1">
      <c r="A17" s="281" t="s">
        <v>337</v>
      </c>
      <c r="B17" s="181">
        <v>4009.681</v>
      </c>
      <c r="C17" s="181">
        <v>305</v>
      </c>
      <c r="D17" s="283" t="s">
        <v>226</v>
      </c>
    </row>
    <row r="18" spans="1:4" s="161" customFormat="1" ht="16.5" customHeight="1">
      <c r="A18" s="180" t="s">
        <v>243</v>
      </c>
      <c r="B18" s="181">
        <v>35702.178</v>
      </c>
      <c r="C18" s="181">
        <v>4062.0920000000001</v>
      </c>
      <c r="D18" s="282" t="s">
        <v>170</v>
      </c>
    </row>
    <row r="19" spans="1:4" s="161" customFormat="1" ht="29.25" customHeight="1">
      <c r="A19" s="281" t="s">
        <v>244</v>
      </c>
      <c r="B19" s="181">
        <v>13211.955</v>
      </c>
      <c r="C19" s="181">
        <v>1853.08</v>
      </c>
      <c r="D19" s="183" t="s">
        <v>227</v>
      </c>
    </row>
    <row r="20" spans="1:4" s="161" customFormat="1" ht="24.75" customHeight="1">
      <c r="A20" s="281" t="s">
        <v>338</v>
      </c>
      <c r="B20" s="181">
        <v>62058.396000000008</v>
      </c>
      <c r="C20" s="181">
        <v>8966.8709999999992</v>
      </c>
      <c r="D20" s="282" t="s">
        <v>384</v>
      </c>
    </row>
    <row r="21" spans="1:4" s="161" customFormat="1" ht="16.5" customHeight="1">
      <c r="A21" s="180" t="s">
        <v>257</v>
      </c>
      <c r="B21" s="181">
        <v>20130.252</v>
      </c>
      <c r="C21" s="181">
        <v>8000</v>
      </c>
      <c r="D21" s="282" t="s">
        <v>228</v>
      </c>
    </row>
    <row r="22" spans="1:4" s="161" customFormat="1" ht="16.5" customHeight="1">
      <c r="A22" s="180" t="s">
        <v>339</v>
      </c>
      <c r="B22" s="181">
        <v>52106.567000000003</v>
      </c>
      <c r="C22" s="181">
        <v>33940.864000000001</v>
      </c>
      <c r="D22" s="183" t="s">
        <v>229</v>
      </c>
    </row>
    <row r="23" spans="1:4" s="161" customFormat="1" ht="29.25" customHeight="1">
      <c r="A23" s="281" t="s">
        <v>340</v>
      </c>
      <c r="B23" s="181">
        <v>525.60699999999997</v>
      </c>
      <c r="C23" s="181">
        <v>841.97699999999998</v>
      </c>
      <c r="D23" s="283" t="s">
        <v>230</v>
      </c>
    </row>
    <row r="24" spans="1:4" s="161" customFormat="1" ht="16.5" customHeight="1">
      <c r="A24" s="180" t="s">
        <v>306</v>
      </c>
      <c r="B24" s="181">
        <v>123.25</v>
      </c>
      <c r="C24" s="181">
        <v>10.353</v>
      </c>
      <c r="D24" s="183" t="s">
        <v>171</v>
      </c>
    </row>
    <row r="25" spans="1:4" s="161" customFormat="1" ht="16.5" customHeight="1">
      <c r="A25" s="180" t="s">
        <v>341</v>
      </c>
      <c r="B25" s="181">
        <v>1673.125</v>
      </c>
      <c r="C25" s="181">
        <v>13530.816000000001</v>
      </c>
      <c r="D25" s="183" t="s">
        <v>231</v>
      </c>
    </row>
    <row r="26" spans="1:4" s="161" customFormat="1" ht="16.5" customHeight="1">
      <c r="A26" s="180" t="s">
        <v>245</v>
      </c>
      <c r="B26" s="181">
        <v>286.834</v>
      </c>
      <c r="C26" s="181">
        <v>1831.62</v>
      </c>
      <c r="D26" s="183" t="s">
        <v>385</v>
      </c>
    </row>
    <row r="27" spans="1:4" s="161" customFormat="1" ht="30.75" customHeight="1">
      <c r="A27" s="281" t="s">
        <v>258</v>
      </c>
      <c r="B27" s="181">
        <v>4352.8959999999997</v>
      </c>
      <c r="C27" s="181">
        <v>14352.406999999999</v>
      </c>
      <c r="D27" s="284" t="s">
        <v>232</v>
      </c>
    </row>
    <row r="28" spans="1:4" s="161" customFormat="1" ht="16.5" customHeight="1">
      <c r="A28" s="180" t="s">
        <v>220</v>
      </c>
      <c r="B28" s="181">
        <v>4671.4830000000002</v>
      </c>
      <c r="C28" s="181">
        <v>1037.239</v>
      </c>
      <c r="D28" s="183" t="s">
        <v>172</v>
      </c>
    </row>
    <row r="29" spans="1:4" s="161" customFormat="1" ht="41.25" customHeight="1">
      <c r="A29" s="281" t="s">
        <v>246</v>
      </c>
      <c r="B29" s="181">
        <v>139.1</v>
      </c>
      <c r="C29" s="181">
        <v>3369.2130000000002</v>
      </c>
      <c r="D29" s="284" t="s">
        <v>233</v>
      </c>
    </row>
    <row r="30" spans="1:4" s="161" customFormat="1" ht="16.5" customHeight="1">
      <c r="A30" s="180" t="s">
        <v>342</v>
      </c>
      <c r="B30" s="181">
        <v>562.67100000000005</v>
      </c>
      <c r="C30" s="181">
        <v>186.827</v>
      </c>
      <c r="D30" s="161" t="s">
        <v>234</v>
      </c>
    </row>
    <row r="31" spans="1:4" s="161" customFormat="1" ht="16.5" customHeight="1">
      <c r="A31" s="180" t="s">
        <v>247</v>
      </c>
      <c r="B31" s="181">
        <v>544.56399999999996</v>
      </c>
      <c r="C31" s="181">
        <v>1338.5940000000001</v>
      </c>
      <c r="D31" s="183" t="s">
        <v>235</v>
      </c>
    </row>
    <row r="32" spans="1:4" s="161" customFormat="1" ht="16.5" customHeight="1">
      <c r="A32" s="180" t="s">
        <v>248</v>
      </c>
      <c r="B32" s="181">
        <v>2902.598</v>
      </c>
      <c r="C32" s="181">
        <v>2196.7510000000002</v>
      </c>
      <c r="D32" s="183" t="s">
        <v>236</v>
      </c>
    </row>
    <row r="33" spans="1:5" s="161" customFormat="1" ht="27.75" customHeight="1">
      <c r="A33" s="281" t="s">
        <v>249</v>
      </c>
      <c r="B33" s="181">
        <v>1523.8589999999999</v>
      </c>
      <c r="C33" s="181">
        <v>912.26</v>
      </c>
      <c r="D33" s="285" t="s">
        <v>386</v>
      </c>
    </row>
    <row r="34" spans="1:5" s="161" customFormat="1" ht="30.75" customHeight="1">
      <c r="A34" s="281" t="s">
        <v>250</v>
      </c>
      <c r="B34" s="181">
        <v>87.626000000000005</v>
      </c>
      <c r="C34" s="181">
        <v>24.46</v>
      </c>
      <c r="D34" s="284" t="s">
        <v>238</v>
      </c>
    </row>
    <row r="35" spans="1:5" s="161" customFormat="1" ht="28.5" customHeight="1">
      <c r="A35" s="281" t="s">
        <v>259</v>
      </c>
      <c r="B35" s="181">
        <v>259.13900000000001</v>
      </c>
      <c r="C35" s="181">
        <v>1249.2249999999999</v>
      </c>
      <c r="D35" s="283" t="s">
        <v>239</v>
      </c>
    </row>
    <row r="36" spans="1:5" s="161" customFormat="1" ht="16.5" customHeight="1">
      <c r="A36" s="180" t="s">
        <v>221</v>
      </c>
      <c r="B36" s="181">
        <v>47010.923999999999</v>
      </c>
      <c r="C36" s="181">
        <v>5146.6899999999996</v>
      </c>
      <c r="D36" s="183" t="s">
        <v>174</v>
      </c>
    </row>
    <row r="37" spans="1:5" s="161" customFormat="1" ht="30.75" customHeight="1">
      <c r="A37" s="281" t="s">
        <v>251</v>
      </c>
      <c r="B37" s="181">
        <v>150.56700000000001</v>
      </c>
      <c r="C37" s="181">
        <v>6.6639999999999997</v>
      </c>
      <c r="D37" s="183" t="s">
        <v>175</v>
      </c>
    </row>
    <row r="38" spans="1:5" s="161" customFormat="1" ht="16.5" customHeight="1">
      <c r="A38" s="180" t="s">
        <v>222</v>
      </c>
      <c r="B38" s="181">
        <v>2156</v>
      </c>
      <c r="C38" s="280">
        <v>0</v>
      </c>
      <c r="D38" s="183" t="s">
        <v>176</v>
      </c>
    </row>
    <row r="39" spans="1:5" s="161" customFormat="1" ht="16.5" customHeight="1">
      <c r="A39" s="180" t="s">
        <v>223</v>
      </c>
      <c r="B39" s="181">
        <v>523.125</v>
      </c>
      <c r="C39" s="181">
        <v>20.318999999999999</v>
      </c>
      <c r="D39" s="183" t="s">
        <v>177</v>
      </c>
    </row>
    <row r="40" spans="1:5" s="161" customFormat="1" ht="30" customHeight="1">
      <c r="A40" s="281" t="s">
        <v>252</v>
      </c>
      <c r="B40" s="181">
        <v>1145.5920000000001</v>
      </c>
      <c r="C40" s="181">
        <v>940.495</v>
      </c>
      <c r="D40" s="283" t="s">
        <v>237</v>
      </c>
      <c r="E40" s="183" t="s">
        <v>1</v>
      </c>
    </row>
    <row r="41" spans="1:5" s="161" customFormat="1" ht="16.5" customHeight="1">
      <c r="A41" s="180" t="s">
        <v>253</v>
      </c>
      <c r="B41" s="181">
        <v>659.37900000000002</v>
      </c>
      <c r="C41" s="181">
        <v>225</v>
      </c>
      <c r="D41" s="183" t="s">
        <v>240</v>
      </c>
    </row>
    <row r="42" spans="1:5" s="161" customFormat="1" ht="16.5" customHeight="1">
      <c r="A42" s="180" t="s">
        <v>254</v>
      </c>
      <c r="B42" s="181">
        <v>2796.134</v>
      </c>
      <c r="C42" s="181">
        <v>160.69999999999999</v>
      </c>
      <c r="D42" s="183" t="s">
        <v>178</v>
      </c>
    </row>
    <row r="43" spans="1:5" s="161" customFormat="1" ht="16.5" customHeight="1">
      <c r="A43" s="180" t="s">
        <v>336</v>
      </c>
      <c r="B43" s="181">
        <v>122.965</v>
      </c>
      <c r="C43" s="181">
        <v>11.5</v>
      </c>
      <c r="D43" s="183" t="s">
        <v>382</v>
      </c>
    </row>
    <row r="44" spans="1:5" s="161" customFormat="1" ht="16.5" customHeight="1">
      <c r="A44" s="180" t="s">
        <v>225</v>
      </c>
      <c r="B44" s="181">
        <v>2934.0430000000001</v>
      </c>
      <c r="C44" s="181">
        <v>224.2</v>
      </c>
      <c r="D44" s="183" t="s">
        <v>161</v>
      </c>
    </row>
    <row r="45" spans="1:5" ht="16.5" customHeight="1">
      <c r="A45" s="180" t="s">
        <v>255</v>
      </c>
      <c r="B45" s="181">
        <v>175.36</v>
      </c>
      <c r="C45" s="181">
        <v>13</v>
      </c>
      <c r="D45" s="183" t="s">
        <v>179</v>
      </c>
    </row>
    <row r="46" spans="1:5" ht="32.25" customHeight="1">
      <c r="A46" s="281" t="s">
        <v>256</v>
      </c>
      <c r="B46" s="181">
        <v>116.6</v>
      </c>
      <c r="C46" s="181">
        <v>81.629000000000005</v>
      </c>
      <c r="D46" s="183" t="s">
        <v>180</v>
      </c>
    </row>
    <row r="47" spans="1:5" s="164" customFormat="1" ht="13.5" customHeight="1">
      <c r="A47" s="184"/>
      <c r="B47" s="185"/>
      <c r="C47" s="185"/>
      <c r="D47" s="157"/>
    </row>
    <row r="48" spans="1:5" s="164" customFormat="1" ht="12.65" customHeight="1">
      <c r="A48" s="184"/>
      <c r="B48" s="185"/>
      <c r="C48" s="185"/>
      <c r="D48" s="157"/>
    </row>
    <row r="49" spans="1:4" s="164" customFormat="1" ht="13" customHeight="1">
      <c r="A49" s="186"/>
      <c r="B49" s="187"/>
      <c r="C49" s="187"/>
      <c r="D49" s="183"/>
    </row>
    <row r="50" spans="1:4" s="164" customFormat="1" ht="13">
      <c r="A50" s="188" t="s">
        <v>110</v>
      </c>
      <c r="B50" s="187"/>
      <c r="C50" s="187"/>
      <c r="D50" s="170" t="s">
        <v>111</v>
      </c>
    </row>
    <row r="51" spans="1:4" s="191" customFormat="1" ht="12.75" customHeight="1">
      <c r="A51" s="186"/>
      <c r="B51" s="187"/>
      <c r="C51" s="189"/>
      <c r="D51" s="190"/>
    </row>
    <row r="52" spans="1:4" s="164" customFormat="1" ht="12.75" customHeight="1">
      <c r="A52" s="161"/>
      <c r="B52" s="187"/>
      <c r="C52" s="189"/>
      <c r="D52" s="192"/>
    </row>
    <row r="53" spans="1:4" s="164" customFormat="1" ht="12.75" customHeight="1">
      <c r="A53" s="186"/>
      <c r="B53" s="187"/>
      <c r="C53" s="189"/>
      <c r="D53" s="157"/>
    </row>
    <row r="54" spans="1:4" s="164" customFormat="1" ht="12.75" customHeight="1">
      <c r="A54" s="161"/>
      <c r="B54" s="187"/>
      <c r="C54" s="189"/>
      <c r="D54" s="183"/>
    </row>
    <row r="55" spans="1:4" s="164" customFormat="1" ht="12.75" customHeight="1">
      <c r="A55" s="193"/>
      <c r="B55" s="166"/>
      <c r="C55" s="189"/>
      <c r="D55" s="183"/>
    </row>
    <row r="56" spans="1:4" s="164" customFormat="1" ht="12.75" customHeight="1">
      <c r="A56" s="161"/>
      <c r="B56" s="180"/>
      <c r="C56" s="189"/>
      <c r="D56" s="183"/>
    </row>
    <row r="57" spans="1:4" s="164" customFormat="1" ht="12.75" customHeight="1">
      <c r="A57" s="180"/>
      <c r="B57" s="157"/>
      <c r="C57" s="189"/>
      <c r="D57" s="157"/>
    </row>
    <row r="58" spans="1:4" s="164" customFormat="1" ht="12.75" customHeight="1">
      <c r="A58" s="180"/>
      <c r="B58" s="194"/>
      <c r="C58" s="187"/>
      <c r="D58" s="193"/>
    </row>
    <row r="59" spans="1:4" s="164" customFormat="1" ht="13">
      <c r="A59" s="184"/>
      <c r="B59" s="195"/>
      <c r="C59" s="187"/>
      <c r="D59" s="157"/>
    </row>
    <row r="60" spans="1:4" s="164" customFormat="1" ht="13">
      <c r="A60" s="184"/>
      <c r="B60" s="185"/>
      <c r="C60" s="187"/>
      <c r="D60" s="157"/>
    </row>
    <row r="61" spans="1:4" s="164" customFormat="1" ht="12" customHeight="1">
      <c r="A61" s="184"/>
      <c r="B61" s="195"/>
      <c r="C61" s="187"/>
      <c r="D61" s="157"/>
    </row>
    <row r="62" spans="1:4" s="164" customFormat="1" ht="14.25" customHeight="1">
      <c r="A62" s="180"/>
      <c r="B62" s="180"/>
      <c r="C62" s="187"/>
      <c r="D62" s="157"/>
    </row>
    <row r="63" spans="1:4" s="164" customFormat="1">
      <c r="A63" s="161"/>
      <c r="B63" s="196"/>
      <c r="C63" s="162"/>
      <c r="D63" s="157"/>
    </row>
    <row r="64" spans="1:4" s="164" customFormat="1">
      <c r="A64" s="161"/>
      <c r="B64" s="157"/>
      <c r="C64" s="195"/>
      <c r="D64" s="157"/>
    </row>
    <row r="65" spans="1:5" s="157" customFormat="1" ht="13">
      <c r="A65" s="166"/>
      <c r="C65" s="195"/>
      <c r="E65" s="164"/>
    </row>
    <row r="66" spans="1:5" s="157" customFormat="1" ht="13">
      <c r="A66" s="184"/>
      <c r="C66" s="166"/>
      <c r="E66" s="164"/>
    </row>
    <row r="67" spans="1:5" s="157" customFormat="1" ht="13">
      <c r="A67" s="180"/>
      <c r="C67" s="180"/>
      <c r="E67" s="164"/>
    </row>
    <row r="68" spans="1:5" s="157" customFormat="1" ht="13">
      <c r="A68" s="180"/>
      <c r="B68" s="197"/>
      <c r="C68" s="162"/>
      <c r="E68" s="164"/>
    </row>
    <row r="69" spans="1:5" s="157" customFormat="1" ht="13">
      <c r="A69" s="180"/>
      <c r="B69" s="197"/>
      <c r="E69" s="164"/>
    </row>
    <row r="70" spans="1:5" s="157" customFormat="1" ht="13">
      <c r="A70" s="184"/>
      <c r="C70" s="162"/>
      <c r="E70" s="164"/>
    </row>
    <row r="71" spans="1:5" s="157" customFormat="1">
      <c r="A71" s="161"/>
      <c r="B71" s="194"/>
      <c r="C71" s="162"/>
      <c r="E71" s="164"/>
    </row>
    <row r="72" spans="1:5" s="157" customFormat="1">
      <c r="A72" s="161"/>
      <c r="B72" s="166"/>
      <c r="C72" s="191"/>
      <c r="E72" s="164"/>
    </row>
    <row r="73" spans="1:5" s="157" customFormat="1">
      <c r="A73" s="161"/>
      <c r="C73" s="197"/>
      <c r="E73" s="164"/>
    </row>
    <row r="74" spans="1:5" s="157" customFormat="1">
      <c r="A74" s="161"/>
      <c r="C74" s="197"/>
      <c r="E74" s="164"/>
    </row>
    <row r="75" spans="1:5" s="157" customFormat="1">
      <c r="A75" s="161"/>
      <c r="C75" s="191"/>
      <c r="E75" s="164"/>
    </row>
    <row r="76" spans="1:5" s="157" customFormat="1">
      <c r="A76" s="161"/>
      <c r="C76" s="194"/>
      <c r="E76" s="164"/>
    </row>
    <row r="79" spans="1:5" s="157" customFormat="1">
      <c r="A79" s="161"/>
      <c r="C79" s="166"/>
      <c r="E79" s="164"/>
    </row>
    <row r="80" spans="1:5" s="157" customFormat="1">
      <c r="A80" s="161"/>
      <c r="C80" s="166"/>
      <c r="E80" s="164"/>
    </row>
    <row r="81" spans="1:5" s="157" customFormat="1">
      <c r="A81" s="161"/>
      <c r="C81" s="166"/>
      <c r="E81" s="164"/>
    </row>
    <row r="82" spans="1:5" s="157" customFormat="1">
      <c r="A82" s="161"/>
      <c r="C82" s="166"/>
      <c r="E82" s="164"/>
    </row>
    <row r="83" spans="1:5" s="157" customFormat="1">
      <c r="A83" s="161"/>
      <c r="C83" s="166"/>
      <c r="E83" s="164"/>
    </row>
    <row r="84" spans="1:5" s="157" customFormat="1">
      <c r="A84" s="161"/>
      <c r="C84" s="166"/>
      <c r="E84" s="164"/>
    </row>
    <row r="85" spans="1:5" s="157" customFormat="1">
      <c r="A85" s="161"/>
      <c r="C85" s="198"/>
      <c r="E85" s="164"/>
    </row>
  </sheetData>
  <mergeCells count="2">
    <mergeCell ref="A3:B3"/>
    <mergeCell ref="C3:D3"/>
  </mergeCells>
  <pageMargins left="2.375" right="2.921875" top="1.1811023622047245" bottom="0.98425196850393704" header="0.51181102362204722" footer="0.51181102362204722"/>
  <pageSetup paperSize="9" scale="2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PG</vt:lpstr>
      <vt:lpstr>SOMMAIRE FINANCES PUBLIQUES</vt:lpstr>
      <vt:lpstr>1</vt:lpstr>
      <vt:lpstr>2</vt:lpstr>
      <vt:lpstr>3</vt:lpstr>
      <vt:lpstr>4</vt:lpstr>
      <vt:lpstr>5</vt:lpstr>
      <vt:lpstr>6</vt:lpstr>
      <vt:lpstr>7</vt:lpstr>
      <vt:lpstr>8</vt:lpstr>
      <vt:lpstr>'1'!Print_Area</vt:lpstr>
      <vt:lpstr>'2'!Print_Area</vt:lpstr>
      <vt:lpstr>'3'!Print_Area</vt:lpstr>
      <vt:lpstr>'4'!Print_Area</vt:lpstr>
      <vt:lpstr>'6'!Print_Area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sakinaa kadaa</cp:lastModifiedBy>
  <cp:lastPrinted>2023-11-02T13:58:15Z</cp:lastPrinted>
  <dcterms:created xsi:type="dcterms:W3CDTF">2002-05-29T10:11:51Z</dcterms:created>
  <dcterms:modified xsi:type="dcterms:W3CDTF">2024-04-27T10:14:59Z</dcterms:modified>
</cp:coreProperties>
</file>