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da\Desktop\"/>
    </mc:Choice>
  </mc:AlternateContent>
  <xr:revisionPtr revIDLastSave="0" documentId="8_{A75387F9-9BDF-4BDB-AC57-E1B08174DDBC}" xr6:coauthVersionLast="47" xr6:coauthVersionMax="47" xr10:uidLastSave="{00000000-0000-0000-0000-000000000000}"/>
  <bookViews>
    <workbookView xWindow="-120" yWindow="-120" windowWidth="29040" windowHeight="15720" tabRatio="791" firstSheet="5" activeTab="8" xr2:uid="{00000000-000D-0000-FFFF-FFFF00000000}"/>
  </bookViews>
  <sheets>
    <sheet name="BST 4éme tr 2024 - 4éme tr 2025" sheetId="2" r:id="rId1"/>
    <sheet name="SOMMAIRE" sheetId="3" r:id="rId2"/>
    <sheet name="Pêche maritime" sheetId="230" r:id="rId3"/>
    <sheet name="ENERGIE et EAU" sheetId="237" r:id="rId4"/>
    <sheet name="MINES" sheetId="238" r:id="rId5"/>
    <sheet name="INDUSTRIE" sheetId="239" r:id="rId6"/>
    <sheet name="FONCIER" sheetId="240" r:id="rId7"/>
    <sheet name="TRANSPORT" sheetId="232" r:id="rId8"/>
    <sheet name="TOURISME" sheetId="231" r:id="rId9"/>
    <sheet name="IPP" sheetId="228" r:id="rId10"/>
    <sheet name="IPC" sheetId="229" r:id="rId11"/>
    <sheet name="EMPLOI" sheetId="224" r:id="rId12"/>
    <sheet name="COMMERCE EXTERIEUR" sheetId="233" r:id="rId13"/>
    <sheet name="MONNAIE ET CREDIT" sheetId="236" r:id="rId14"/>
    <sheet name="FINANCES PUBLIQUES" sheetId="235" r:id="rId15"/>
    <sheet name="BOURSE des VALEURS" sheetId="234" r:id="rId16"/>
    <sheet name="COMPTES DE LA NATION" sheetId="222" r:id="rId17"/>
  </sheets>
  <externalReferences>
    <externalReference r:id="rId18"/>
    <externalReference r:id="rId19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16">'[1]Tableau II'!#REF!</definedName>
    <definedName name="______TAB2" localSheetId="3">'[1]Tableau II'!#REF!</definedName>
    <definedName name="______TAB2" localSheetId="14">'[1]Tableau II'!#REF!</definedName>
    <definedName name="______TAB2" localSheetId="5">'[1]Tableau II'!#REF!</definedName>
    <definedName name="______TAB2" localSheetId="4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16">'[1]Tableau II'!#REF!</definedName>
    <definedName name="______TAB3" localSheetId="3">'[1]Tableau II'!#REF!</definedName>
    <definedName name="______TAB3" localSheetId="14">'[1]Tableau II'!#REF!</definedName>
    <definedName name="______TAB3" localSheetId="5">'[1]Tableau II'!#REF!</definedName>
    <definedName name="______TAB3" localSheetId="4">'[1]Tableau II'!#REF!</definedName>
    <definedName name="______TAB3" localSheetId="13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6">'[1]Tableau II'!#REF!</definedName>
    <definedName name="_____TAB2" localSheetId="3">'[1]Tableau II'!#REF!</definedName>
    <definedName name="_____TAB2" localSheetId="14">'[1]Tableau II'!#REF!</definedName>
    <definedName name="_____TAB2" localSheetId="5">'[1]Tableau II'!#REF!</definedName>
    <definedName name="_____TAB2" localSheetId="4">'[1]Tableau II'!#REF!</definedName>
    <definedName name="_____TAB2" localSheetId="13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6">'[1]Tableau II'!#REF!</definedName>
    <definedName name="_____TAB3" localSheetId="3">'[1]Tableau II'!#REF!</definedName>
    <definedName name="_____TAB3" localSheetId="14">'[1]Tableau II'!#REF!</definedName>
    <definedName name="_____TAB3" localSheetId="5">'[1]Tableau II'!#REF!</definedName>
    <definedName name="_____TAB3" localSheetId="4">'[1]Tableau II'!#REF!</definedName>
    <definedName name="_____TAB3" localSheetId="13">'[1]Tableau II'!#REF!</definedName>
    <definedName name="_____TAB3" localSheetId="1">'[1]Tableau II'!#REF!</definedName>
    <definedName name="_____TAB3" localSheetId="7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5">'[1]Tableau II'!#REF!</definedName>
    <definedName name="____TAB2" localSheetId="12">'[1]Tableau II'!#REF!</definedName>
    <definedName name="____TAB2" localSheetId="16">'[1]Tableau II'!#REF!</definedName>
    <definedName name="____TAB2" localSheetId="3">'[1]Tableau II'!#REF!</definedName>
    <definedName name="____TAB2" localSheetId="14">'[1]Tableau II'!#REF!</definedName>
    <definedName name="____TAB2" localSheetId="5">'[1]Tableau II'!#REF!</definedName>
    <definedName name="____TAB2" localSheetId="4">'[1]Tableau II'!#REF!</definedName>
    <definedName name="____TAB2" localSheetId="13">'[1]Tableau II'!#REF!</definedName>
    <definedName name="____TAB2" localSheetId="7">'[1]Tableau II'!#REF!</definedName>
    <definedName name="____TAB2">'[1]Tableau II'!#REF!</definedName>
    <definedName name="____TAB3" localSheetId="15">'[1]Tableau II'!#REF!</definedName>
    <definedName name="____TAB3" localSheetId="12">'[1]Tableau II'!#REF!</definedName>
    <definedName name="____TAB3" localSheetId="16">'[1]Tableau II'!#REF!</definedName>
    <definedName name="____TAB3" localSheetId="3">'[1]Tableau II'!#REF!</definedName>
    <definedName name="____TAB3" localSheetId="14">'[1]Tableau II'!#REF!</definedName>
    <definedName name="____TAB3" localSheetId="5">'[1]Tableau II'!#REF!</definedName>
    <definedName name="____TAB3" localSheetId="4">'[1]Tableau II'!#REF!</definedName>
    <definedName name="____TAB3" localSheetId="13">'[1]Tableau II'!#REF!</definedName>
    <definedName name="____TAB3" localSheetId="7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5">'[1]Tableau II'!#REF!</definedName>
    <definedName name="__TAB2" localSheetId="12">'[1]Tableau II'!#REF!</definedName>
    <definedName name="__TAB2" localSheetId="16">'[1]Tableau II'!#REF!</definedName>
    <definedName name="__TAB2" localSheetId="3">'[1]Tableau II'!#REF!</definedName>
    <definedName name="__TAB2" localSheetId="14">'[1]Tableau II'!#REF!</definedName>
    <definedName name="__TAB2" localSheetId="5">'[1]Tableau II'!#REF!</definedName>
    <definedName name="__TAB2" localSheetId="4">'[1]Tableau II'!#REF!</definedName>
    <definedName name="__TAB2" localSheetId="13">'[1]Tableau II'!#REF!</definedName>
    <definedName name="__TAB2" localSheetId="7">'[1]Tableau II'!#REF!</definedName>
    <definedName name="__TAB2">'[1]Tableau II'!#REF!</definedName>
    <definedName name="__TAB3" localSheetId="15">'[1]Tableau II'!#REF!</definedName>
    <definedName name="__TAB3" localSheetId="12">'[1]Tableau II'!#REF!</definedName>
    <definedName name="__TAB3" localSheetId="16">'[1]Tableau II'!#REF!</definedName>
    <definedName name="__TAB3" localSheetId="3">'[1]Tableau II'!#REF!</definedName>
    <definedName name="__TAB3" localSheetId="14">'[1]Tableau II'!#REF!</definedName>
    <definedName name="__TAB3" localSheetId="5">'[1]Tableau II'!#REF!</definedName>
    <definedName name="__TAB3" localSheetId="4">'[1]Tableau II'!#REF!</definedName>
    <definedName name="__TAB3" localSheetId="13">'[1]Tableau II'!#REF!</definedName>
    <definedName name="__TAB3" localSheetId="7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5">'[1]Tableau II'!#REF!</definedName>
    <definedName name="_TAB2" localSheetId="12">'[1]Tableau II'!#REF!</definedName>
    <definedName name="_TAB2" localSheetId="16">'[1]Tableau II'!#REF!</definedName>
    <definedName name="_TAB2" localSheetId="3">'[1]Tableau II'!#REF!</definedName>
    <definedName name="_TAB2" localSheetId="14">'[1]Tableau II'!#REF!</definedName>
    <definedName name="_TAB2" localSheetId="5">'[1]Tableau II'!#REF!</definedName>
    <definedName name="_TAB2" localSheetId="4">'[1]Tableau II'!#REF!</definedName>
    <definedName name="_TAB2" localSheetId="13">'[1]Tableau II'!#REF!</definedName>
    <definedName name="_TAB2" localSheetId="7">'[1]Tableau II'!#REF!</definedName>
    <definedName name="_TAB2">'[1]Tableau II'!#REF!</definedName>
    <definedName name="_TAB3" localSheetId="15">'[1]Tableau II'!#REF!</definedName>
    <definedName name="_TAB3" localSheetId="12">'[1]Tableau II'!#REF!</definedName>
    <definedName name="_TAB3" localSheetId="16">'[1]Tableau II'!#REF!</definedName>
    <definedName name="_TAB3" localSheetId="3">'[1]Tableau II'!#REF!</definedName>
    <definedName name="_TAB3" localSheetId="14">'[1]Tableau II'!#REF!</definedName>
    <definedName name="_TAB3" localSheetId="5">'[1]Tableau II'!#REF!</definedName>
    <definedName name="_TAB3" localSheetId="4">'[1]Tableau II'!#REF!</definedName>
    <definedName name="_TAB3" localSheetId="13">'[1]Tableau II'!#REF!</definedName>
    <definedName name="_TAB3" localSheetId="7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16">#REF!</definedName>
    <definedName name="Document" localSheetId="3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drs" localSheetId="16">'[1]Tableau II'!#REF!</definedName>
    <definedName name="drs" localSheetId="3">'[1]Tableau II'!#REF!</definedName>
    <definedName name="drs" localSheetId="4">'[1]Tableau II'!#REF!</definedName>
    <definedName name="drs">'[1]Tableau II'!#REF!</definedName>
    <definedName name="drss" localSheetId="16">'[1]Tableau II'!#REF!</definedName>
    <definedName name="drss" localSheetId="3">'[1]Tableau II'!#REF!</definedName>
    <definedName name="drss" localSheetId="4">'[1]Tableau II'!#REF!</definedName>
    <definedName name="drss">'[1]Tableau II'!#REF!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mois">'[2]05-2025'!$J$6:$J$8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6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ssss" localSheetId="16">#REF!</definedName>
    <definedName name="ssss" localSheetId="3">#REF!</definedName>
    <definedName name="ssss" localSheetId="4">#REF!</definedName>
    <definedName name="ssss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16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" localSheetId="2">'Pêche maritime'!#REF!</definedName>
    <definedName name="TABLE_2" localSheetId="3">'ENERGIE et EAU'!#REF!</definedName>
    <definedName name="TABLE_2" localSheetId="2">'Pêche maritime'!#REF!</definedName>
    <definedName name="TABLE_3" localSheetId="3">'ENERGIE et EAU'!#REF!</definedName>
    <definedName name="TABLE_3" localSheetId="2">'Pêche maritime'!#REF!</definedName>
    <definedName name="_xlnm.Print_Area" localSheetId="15">'BOURSE des VALEURS'!$A$1:$Q$65</definedName>
    <definedName name="_xlnm.Print_Area" localSheetId="0">'BST 4éme tr 2024 - 4éme tr 2025'!$A$1:$H$60</definedName>
    <definedName name="_xlnm.Print_Area" localSheetId="12">'COMMERCE EXTERIEUR'!$A$1:$Q$314</definedName>
    <definedName name="_xlnm.Print_Area" localSheetId="10">IPC!$A$1:$Q$3056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8" i="238" l="1"/>
  <c r="C38" i="238"/>
  <c r="D38" i="238"/>
  <c r="H38" i="238"/>
  <c r="I38" i="238"/>
  <c r="J38" i="238"/>
  <c r="N38" i="238"/>
  <c r="O38" i="238"/>
  <c r="P38" i="238"/>
  <c r="B48" i="238"/>
  <c r="H48" i="238"/>
  <c r="N48" i="238"/>
  <c r="B58" i="238"/>
  <c r="C58" i="238"/>
  <c r="D58" i="238"/>
  <c r="H58" i="238"/>
  <c r="I58" i="238"/>
  <c r="J58" i="238"/>
  <c r="N58" i="238"/>
  <c r="O58" i="238"/>
  <c r="P58" i="238"/>
  <c r="B21" i="237"/>
  <c r="C21" i="237"/>
  <c r="E21" i="237"/>
  <c r="F21" i="237"/>
  <c r="G21" i="237"/>
  <c r="H21" i="237"/>
  <c r="I21" i="237"/>
  <c r="J21" i="237"/>
  <c r="K21" i="237"/>
  <c r="L21" i="237"/>
  <c r="M21" i="237"/>
  <c r="N21" i="237"/>
  <c r="O21" i="237"/>
  <c r="P21" i="237"/>
  <c r="B32" i="237"/>
  <c r="C32" i="237"/>
  <c r="E32" i="237"/>
  <c r="F32" i="237"/>
  <c r="G32" i="237"/>
  <c r="H32" i="237"/>
  <c r="I32" i="237"/>
  <c r="J32" i="237"/>
  <c r="K32" i="237"/>
  <c r="M32" i="237"/>
  <c r="N32" i="237"/>
  <c r="O32" i="237"/>
  <c r="P32" i="237"/>
  <c r="B36" i="237"/>
  <c r="C36" i="237"/>
  <c r="E36" i="237"/>
  <c r="F36" i="237"/>
  <c r="G36" i="237"/>
  <c r="H36" i="237"/>
  <c r="I36" i="237"/>
  <c r="J36" i="237"/>
  <c r="N36" i="237"/>
  <c r="O36" i="237"/>
  <c r="P36" i="237"/>
  <c r="B47" i="237"/>
  <c r="C47" i="237"/>
  <c r="E47" i="237"/>
  <c r="F47" i="237"/>
  <c r="G47" i="237"/>
  <c r="H47" i="237"/>
  <c r="I47" i="237"/>
  <c r="J47" i="237"/>
  <c r="K47" i="237"/>
  <c r="M47" i="237"/>
  <c r="N47" i="237"/>
  <c r="O47" i="237"/>
  <c r="P47" i="237"/>
  <c r="B59" i="237"/>
  <c r="C59" i="237"/>
  <c r="E59" i="237"/>
  <c r="F59" i="237"/>
  <c r="G59" i="237"/>
  <c r="H59" i="237"/>
  <c r="I59" i="237"/>
  <c r="J59" i="237"/>
  <c r="K59" i="237"/>
  <c r="M59" i="237"/>
  <c r="N59" i="237"/>
  <c r="O59" i="237"/>
  <c r="P59" i="237"/>
  <c r="B71" i="237"/>
  <c r="C71" i="237"/>
  <c r="E71" i="237"/>
  <c r="F71" i="237"/>
  <c r="G71" i="237"/>
  <c r="H71" i="237"/>
  <c r="I71" i="237"/>
  <c r="J71" i="237"/>
  <c r="K71" i="237"/>
  <c r="L71" i="237"/>
  <c r="M71" i="237"/>
  <c r="N71" i="237"/>
  <c r="O71" i="237"/>
  <c r="P71" i="237"/>
  <c r="B15" i="233" l="1"/>
  <c r="C15" i="233"/>
  <c r="D15" i="233"/>
  <c r="E15" i="233"/>
  <c r="F15" i="233"/>
  <c r="G15" i="233"/>
  <c r="H15" i="233"/>
  <c r="I15" i="233"/>
  <c r="J15" i="233"/>
  <c r="K15" i="233"/>
  <c r="L15" i="233"/>
  <c r="M15" i="233"/>
  <c r="N15" i="233"/>
  <c r="O15" i="233"/>
  <c r="P15" i="233"/>
  <c r="B23" i="233"/>
  <c r="C23" i="233"/>
  <c r="D23" i="233"/>
  <c r="E23" i="233"/>
  <c r="F23" i="233"/>
  <c r="G23" i="233"/>
  <c r="H23" i="233"/>
  <c r="I23" i="233"/>
  <c r="J23" i="233"/>
  <c r="K23" i="233"/>
  <c r="L23" i="233"/>
  <c r="M23" i="233"/>
  <c r="N23" i="233"/>
  <c r="O23" i="233"/>
  <c r="P23" i="233"/>
  <c r="B42" i="233"/>
  <c r="C42" i="233"/>
  <c r="D42" i="233"/>
  <c r="E42" i="233"/>
  <c r="F42" i="233"/>
  <c r="G42" i="233"/>
  <c r="H42" i="233"/>
  <c r="I42" i="233"/>
  <c r="J42" i="233"/>
  <c r="K42" i="233"/>
  <c r="L42" i="233"/>
  <c r="M42" i="233"/>
  <c r="N42" i="233"/>
  <c r="O42" i="233"/>
  <c r="P42" i="233"/>
  <c r="B50" i="233"/>
  <c r="C50" i="233"/>
  <c r="D50" i="233"/>
  <c r="E50" i="233"/>
  <c r="F50" i="233"/>
  <c r="G50" i="233"/>
  <c r="H50" i="233"/>
  <c r="I50" i="233"/>
  <c r="J50" i="233"/>
  <c r="K50" i="233"/>
  <c r="L50" i="233"/>
  <c r="M50" i="233"/>
  <c r="N50" i="233"/>
  <c r="O50" i="233"/>
  <c r="P50" i="233"/>
  <c r="B62" i="233"/>
  <c r="C62" i="233"/>
  <c r="D62" i="233"/>
  <c r="E62" i="233"/>
  <c r="F62" i="233"/>
  <c r="G62" i="233"/>
  <c r="H62" i="233"/>
  <c r="I62" i="233"/>
  <c r="J62" i="233"/>
  <c r="K62" i="233"/>
  <c r="L62" i="233"/>
  <c r="M62" i="233"/>
  <c r="N62" i="233"/>
  <c r="O62" i="233"/>
  <c r="P62" i="233"/>
  <c r="B64" i="233"/>
  <c r="C64" i="233"/>
  <c r="D64" i="233"/>
  <c r="E64" i="233"/>
  <c r="F64" i="233"/>
  <c r="G64" i="233"/>
  <c r="H64" i="233"/>
  <c r="I64" i="233"/>
  <c r="J64" i="233"/>
  <c r="K64" i="233"/>
  <c r="L64" i="233"/>
  <c r="M64" i="233"/>
  <c r="N64" i="233"/>
  <c r="O64" i="233"/>
  <c r="P64" i="233"/>
  <c r="B87" i="233"/>
  <c r="C87" i="233"/>
  <c r="D87" i="233"/>
  <c r="E87" i="233"/>
  <c r="F87" i="233"/>
  <c r="G87" i="233"/>
  <c r="H87" i="233"/>
  <c r="I87" i="233"/>
  <c r="J87" i="233"/>
  <c r="K87" i="233"/>
  <c r="L87" i="233"/>
  <c r="M87" i="233"/>
  <c r="N87" i="233"/>
  <c r="O87" i="233"/>
  <c r="P87" i="233"/>
  <c r="B95" i="233"/>
  <c r="C95" i="233"/>
  <c r="D95" i="233"/>
  <c r="E95" i="233"/>
  <c r="F95" i="233"/>
  <c r="G95" i="233"/>
  <c r="H95" i="233"/>
  <c r="I95" i="233"/>
  <c r="J95" i="233"/>
  <c r="K95" i="233"/>
  <c r="L95" i="233"/>
  <c r="M95" i="233"/>
  <c r="N95" i="233"/>
  <c r="O95" i="233"/>
  <c r="P95" i="233"/>
  <c r="B114" i="233"/>
  <c r="C114" i="233"/>
  <c r="D114" i="233"/>
  <c r="E114" i="233"/>
  <c r="F114" i="233"/>
  <c r="G114" i="233"/>
  <c r="H114" i="233"/>
  <c r="I114" i="233"/>
  <c r="J114" i="233"/>
  <c r="K114" i="233"/>
  <c r="L114" i="233"/>
  <c r="M114" i="233"/>
  <c r="N114" i="233"/>
  <c r="O114" i="233"/>
  <c r="P114" i="233"/>
  <c r="B122" i="233"/>
  <c r="C122" i="233"/>
  <c r="D122" i="233"/>
  <c r="E122" i="233"/>
  <c r="F122" i="233"/>
  <c r="G122" i="233"/>
  <c r="H122" i="233"/>
  <c r="I122" i="233"/>
  <c r="J122" i="233"/>
  <c r="K122" i="233"/>
  <c r="L122" i="233"/>
  <c r="M122" i="233"/>
  <c r="N122" i="233"/>
  <c r="O122" i="233"/>
  <c r="P122" i="233"/>
  <c r="B134" i="233"/>
  <c r="C134" i="233"/>
  <c r="D134" i="233"/>
  <c r="E134" i="233"/>
  <c r="F134" i="233"/>
  <c r="G134" i="233"/>
  <c r="H134" i="233"/>
  <c r="I134" i="233"/>
  <c r="J134" i="233"/>
  <c r="K134" i="233"/>
  <c r="L134" i="233"/>
  <c r="M134" i="233"/>
  <c r="N134" i="233"/>
  <c r="O134" i="233"/>
  <c r="P134" i="233"/>
  <c r="B136" i="233"/>
  <c r="C136" i="233"/>
  <c r="D136" i="233"/>
  <c r="E136" i="233"/>
  <c r="F136" i="233"/>
  <c r="G136" i="233"/>
  <c r="H136" i="233"/>
  <c r="I136" i="233"/>
  <c r="J136" i="233"/>
  <c r="K136" i="233"/>
  <c r="L136" i="233"/>
  <c r="M136" i="233"/>
  <c r="N136" i="233"/>
  <c r="O136" i="233"/>
  <c r="P136" i="233"/>
  <c r="B159" i="233"/>
  <c r="C159" i="233"/>
  <c r="D159" i="233"/>
  <c r="E159" i="233"/>
  <c r="F159" i="233"/>
  <c r="G159" i="233"/>
  <c r="H159" i="233"/>
  <c r="I159" i="233"/>
  <c r="J159" i="233"/>
  <c r="K159" i="233"/>
  <c r="L159" i="233"/>
  <c r="M159" i="233"/>
  <c r="N159" i="233"/>
  <c r="O159" i="233"/>
  <c r="P159" i="233"/>
  <c r="B167" i="233"/>
  <c r="C167" i="233"/>
  <c r="D167" i="233"/>
  <c r="E167" i="233"/>
  <c r="F167" i="233"/>
  <c r="G167" i="233"/>
  <c r="H167" i="233"/>
  <c r="I167" i="233"/>
  <c r="J167" i="233"/>
  <c r="K167" i="233"/>
  <c r="L167" i="233"/>
  <c r="M167" i="233"/>
  <c r="N167" i="233"/>
  <c r="O167" i="233"/>
  <c r="P167" i="233"/>
  <c r="B186" i="233"/>
  <c r="C186" i="233"/>
  <c r="D186" i="233"/>
  <c r="E186" i="233"/>
  <c r="F186" i="233"/>
  <c r="G186" i="233"/>
  <c r="H186" i="233"/>
  <c r="I186" i="233"/>
  <c r="J186" i="233"/>
  <c r="K186" i="233"/>
  <c r="L186" i="233"/>
  <c r="M186" i="233"/>
  <c r="N186" i="233"/>
  <c r="O186" i="233"/>
  <c r="P186" i="233"/>
  <c r="B194" i="233"/>
  <c r="C194" i="233"/>
  <c r="D194" i="233"/>
  <c r="E194" i="233"/>
  <c r="F194" i="233"/>
  <c r="G194" i="233"/>
  <c r="H194" i="233"/>
  <c r="I194" i="233"/>
  <c r="J194" i="233"/>
  <c r="K194" i="233"/>
  <c r="L194" i="233"/>
  <c r="M194" i="233"/>
  <c r="N194" i="233"/>
  <c r="O194" i="233"/>
  <c r="P194" i="233"/>
  <c r="N20" i="232" l="1"/>
  <c r="O20" i="232"/>
  <c r="P20" i="232"/>
  <c r="O28" i="232"/>
  <c r="P28" i="232"/>
  <c r="N29" i="232"/>
  <c r="O29" i="232"/>
  <c r="P29" i="232"/>
  <c r="P68" i="230" l="1"/>
  <c r="O68" i="230"/>
  <c r="N68" i="230"/>
  <c r="M68" i="230"/>
  <c r="L68" i="230"/>
  <c r="K68" i="230"/>
  <c r="J68" i="230"/>
  <c r="I68" i="230"/>
  <c r="H68" i="230"/>
  <c r="G68" i="230"/>
  <c r="F68" i="230"/>
  <c r="E68" i="230"/>
  <c r="D68" i="230"/>
  <c r="C68" i="230"/>
  <c r="B68" i="230"/>
  <c r="P31" i="230"/>
  <c r="O31" i="230"/>
  <c r="N31" i="230"/>
  <c r="M31" i="230"/>
  <c r="L31" i="230"/>
  <c r="K31" i="230"/>
  <c r="J31" i="230"/>
  <c r="I31" i="230"/>
  <c r="H31" i="230"/>
  <c r="G31" i="230"/>
  <c r="F31" i="230"/>
  <c r="E31" i="230"/>
  <c r="D31" i="230"/>
  <c r="C31" i="230"/>
  <c r="B31" i="230"/>
</calcChain>
</file>

<file path=xl/sharedStrings.xml><?xml version="1.0" encoding="utf-8"?>
<sst xmlns="http://schemas.openxmlformats.org/spreadsheetml/2006/main" count="10691" uniqueCount="2373">
  <si>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</si>
  <si>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</si>
  <si>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</si>
  <si>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</si>
  <si>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</si>
  <si>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</si>
  <si>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</si>
  <si>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</si>
  <si>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</si>
  <si>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</si>
  <si>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</si>
  <si>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</si>
  <si>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</si>
  <si>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</si>
  <si>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</si>
  <si>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</si>
  <si>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</si>
  <si>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</si>
  <si>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</si>
  <si>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</si>
  <si>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</si>
  <si>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</si>
  <si>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</si>
  <si>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</si>
  <si>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</si>
  <si>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</si>
  <si>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</si>
  <si>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</si>
  <si>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</si>
  <si>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</si>
  <si>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</si>
  <si>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</si>
  <si>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</si>
  <si>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</si>
  <si>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</si>
  <si>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</si>
  <si>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</si>
  <si>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</si>
  <si>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</si>
  <si>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</si>
  <si>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</si>
  <si>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</si>
  <si>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</si>
  <si>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</si>
  <si>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</si>
  <si>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</si>
  <si>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</si>
  <si>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</si>
  <si>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</si>
  <si>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</si>
  <si>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</si>
  <si>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</si>
  <si>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</si>
  <si>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</si>
  <si>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</si>
  <si>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</si>
  <si>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</si>
  <si>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</si>
  <si>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</si>
  <si>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</si>
  <si>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</si>
  <si>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</si>
  <si>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</si>
  <si>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</si>
  <si>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</si>
  <si>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</si>
  <si>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</si>
  <si>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</si>
  <si>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</si>
  <si>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</si>
  <si>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</si>
  <si>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</si>
  <si>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</si>
  <si>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</si>
  <si>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</si>
  <si>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</si>
  <si>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</si>
  <si>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</si>
  <si>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</si>
  <si>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</si>
  <si>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</si>
  <si>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</si>
  <si>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</si>
  <si>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</si>
  <si>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</si>
  <si>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</si>
  <si>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</si>
  <si>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</si>
  <si>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</si>
  <si>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</si>
  <si>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</si>
  <si>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</si>
  <si>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</si>
  <si>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</si>
  <si>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</si>
  <si>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</si>
  <si>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</si>
  <si>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</si>
  <si>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</si>
  <si>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</si>
  <si>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</si>
  <si>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</si>
  <si>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</si>
  <si>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Offre Publique de Vente</t>
  </si>
  <si>
    <t xml:space="preserve">      Offre Publique d'Achat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</si>
  <si>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</si>
  <si>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</si>
  <si>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</si>
  <si>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</si>
  <si>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</si>
  <si>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</si>
  <si>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</si>
  <si>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</si>
  <si>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</si>
  <si>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</si>
  <si>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</si>
  <si>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</si>
  <si>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</si>
  <si>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</si>
  <si>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</si>
  <si>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</si>
  <si>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</si>
  <si>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</si>
  <si>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</si>
  <si>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</si>
  <si>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</si>
  <si>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</si>
  <si>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</si>
  <si>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</si>
  <si>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</si>
  <si>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</si>
  <si>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</si>
  <si>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</si>
  <si>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</si>
  <si>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</si>
  <si>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</si>
  <si>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</si>
  <si>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</si>
  <si>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</si>
  <si>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</si>
  <si>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</si>
  <si>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</si>
  <si>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</si>
  <si>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</si>
  <si>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</si>
  <si>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</si>
  <si>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</si>
  <si>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</si>
  <si>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</si>
  <si>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</si>
  <si>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</si>
  <si>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</si>
  <si>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</si>
  <si>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</si>
  <si>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</si>
  <si>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</si>
  <si>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</si>
  <si>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</si>
  <si>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</si>
  <si>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</si>
  <si>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</si>
  <si>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</si>
  <si>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</si>
  <si>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</si>
  <si>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</si>
  <si>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</si>
  <si>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</si>
  <si>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</si>
  <si>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</si>
  <si>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</si>
  <si>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</si>
  <si>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</si>
  <si>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</si>
  <si>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</si>
  <si>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</si>
  <si>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</si>
  <si>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</si>
  <si>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</si>
  <si>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</si>
  <si>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</si>
  <si>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</si>
  <si>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</si>
  <si>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</si>
  <si>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</si>
  <si>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</si>
  <si>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</si>
  <si>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</si>
  <si>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</si>
  <si>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</si>
  <si>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</si>
  <si>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</si>
  <si>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</si>
  <si>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</si>
  <si>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</si>
  <si>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</si>
  <si>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</si>
  <si>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</si>
  <si>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</si>
  <si>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</si>
  <si>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</si>
  <si>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</si>
  <si>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</si>
  <si>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</si>
  <si>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</si>
  <si>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</si>
  <si>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</si>
  <si>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</si>
  <si>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</si>
  <si>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</si>
  <si>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</si>
  <si>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</si>
  <si>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</si>
  <si>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</si>
  <si>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</si>
  <si>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</si>
  <si>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</si>
  <si>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</si>
  <si>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</si>
  <si>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</si>
  <si>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</si>
  <si>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</si>
  <si>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</si>
  <si>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</si>
  <si>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</si>
  <si>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</si>
  <si>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</si>
  <si>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</si>
  <si>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</si>
  <si>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</si>
  <si>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</si>
  <si>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</si>
  <si>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</si>
  <si>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</si>
  <si>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</si>
  <si>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</si>
  <si>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</si>
  <si>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</si>
  <si>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</si>
  <si>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</si>
  <si>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</si>
  <si>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</si>
  <si>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</si>
  <si>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</si>
  <si>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</si>
  <si>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</si>
  <si>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</si>
  <si>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</si>
  <si>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</si>
  <si>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</si>
  <si>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</si>
  <si>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</si>
  <si>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</si>
  <si>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</si>
  <si>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</si>
  <si>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</si>
  <si>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</si>
  <si>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</si>
  <si>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</si>
  <si>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</si>
  <si>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</si>
  <si>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</si>
  <si>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</si>
  <si>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</si>
  <si>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</si>
  <si>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</si>
  <si>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</si>
  <si>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</si>
  <si>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</si>
  <si>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</si>
  <si>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</si>
  <si>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</si>
  <si>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</si>
  <si>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</si>
  <si>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</si>
  <si>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</si>
  <si>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</si>
  <si>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</si>
  <si>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</si>
  <si>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</si>
  <si>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</si>
  <si>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</si>
  <si>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</si>
  <si>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</si>
  <si>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</si>
  <si>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</si>
  <si>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</si>
  <si>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</si>
  <si>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</si>
  <si>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</si>
  <si>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</si>
  <si>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</si>
  <si>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</si>
  <si>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</si>
  <si>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</si>
  <si>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</si>
  <si>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</si>
  <si>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</si>
  <si>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</si>
  <si>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</si>
  <si>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</si>
  <si>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</si>
  <si>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</si>
  <si>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</si>
  <si>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</si>
  <si>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</si>
  <si>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</si>
  <si>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</si>
  <si>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</si>
  <si>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</si>
  <si>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</si>
  <si>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</si>
  <si>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</si>
  <si>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</si>
  <si>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</si>
  <si>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</si>
  <si>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</si>
  <si>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</si>
  <si>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</si>
  <si>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</si>
  <si>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</si>
  <si>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</si>
  <si>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</si>
  <si>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</si>
  <si>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</si>
  <si>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</si>
  <si>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</si>
  <si>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</si>
  <si>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</si>
  <si>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</si>
  <si>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</si>
  <si>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</si>
  <si>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</si>
  <si>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</si>
  <si>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</si>
  <si>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</si>
  <si>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</si>
  <si>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</si>
  <si>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</si>
  <si>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</si>
  <si>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</si>
  <si>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</si>
  <si>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</si>
  <si>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</si>
  <si>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</si>
  <si>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</si>
  <si>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</si>
  <si>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</si>
  <si>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</si>
  <si>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</si>
  <si>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</si>
  <si>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</si>
  <si>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</si>
  <si>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</si>
  <si>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</si>
  <si>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</si>
  <si>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</si>
  <si>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</si>
  <si>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</si>
  <si>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</si>
  <si>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</si>
  <si>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</si>
  <si>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</si>
  <si>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</si>
  <si>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</si>
  <si>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</si>
  <si>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</si>
  <si>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</si>
  <si>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</si>
  <si>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</si>
  <si>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</si>
  <si>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</si>
  <si>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</si>
  <si>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</si>
  <si>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</si>
  <si>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</si>
  <si>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</si>
  <si>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</si>
  <si>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</si>
  <si>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</si>
  <si>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</si>
  <si>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</si>
  <si>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</si>
  <si>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</si>
  <si>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</si>
  <si>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</si>
  <si>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</si>
  <si>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</si>
  <si>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</si>
  <si>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</si>
  <si>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</si>
  <si>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</si>
  <si>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</si>
  <si>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</si>
  <si>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</si>
  <si>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</si>
  <si>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</si>
  <si>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</si>
  <si>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</si>
  <si>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</si>
  <si>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</si>
  <si>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</si>
  <si>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</si>
  <si>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</si>
  <si>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</si>
  <si>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</si>
  <si>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</si>
  <si>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</si>
  <si>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</si>
  <si>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</si>
  <si>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</si>
  <si>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</si>
  <si>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</si>
  <si>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</si>
  <si>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</si>
  <si>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</si>
  <si>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</si>
  <si>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</si>
  <si>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</si>
  <si>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</si>
  <si>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</si>
  <si>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</si>
  <si>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</si>
  <si>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</si>
  <si>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</si>
  <si>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</si>
  <si>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</si>
  <si>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</si>
  <si>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</si>
  <si>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</si>
  <si>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</si>
  <si>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</si>
  <si>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</si>
  <si>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</si>
  <si>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</si>
  <si>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</si>
  <si>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</si>
  <si>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</si>
  <si>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</si>
  <si>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</si>
  <si>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</si>
  <si>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</si>
  <si>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</si>
  <si>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</si>
  <si>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</si>
  <si>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</si>
  <si>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</si>
  <si>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</si>
  <si>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</si>
  <si>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</si>
  <si>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</si>
  <si>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</si>
  <si>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</si>
  <si>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Marrakech</t>
  </si>
  <si>
    <t>مراكش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</si>
  <si>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</si>
  <si>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</si>
  <si>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</si>
  <si>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</si>
  <si>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</si>
  <si>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</si>
  <si>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</si>
  <si>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</si>
  <si>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</si>
  <si>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</si>
  <si>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</si>
  <si>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</si>
  <si>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</si>
  <si>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</si>
  <si>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</si>
  <si>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</si>
  <si>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</si>
  <si>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</si>
  <si>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</si>
  <si>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</si>
  <si>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</si>
  <si>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</si>
  <si>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</si>
  <si>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</si>
  <si>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</si>
  <si>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</si>
  <si>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</si>
  <si>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</si>
  <si>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</si>
  <si>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</si>
  <si>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</si>
  <si>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</si>
  <si>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</si>
  <si>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</si>
  <si>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</si>
  <si>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</si>
  <si>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</si>
  <si>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</si>
  <si>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</si>
  <si>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</si>
  <si>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</si>
  <si>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</si>
  <si>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</si>
  <si>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</si>
  <si>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</si>
  <si>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</si>
  <si>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</si>
  <si>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</si>
  <si>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</si>
  <si>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</si>
  <si>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</si>
  <si>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</si>
  <si>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</si>
  <si>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</si>
  <si>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</si>
  <si>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</si>
  <si>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</si>
  <si>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</si>
  <si>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</si>
  <si>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</si>
  <si>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</si>
  <si>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</si>
  <si>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</si>
  <si>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</si>
  <si>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</si>
  <si>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</si>
  <si>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</si>
  <si>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</si>
  <si>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</si>
  <si>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</si>
  <si>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</si>
  <si>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</si>
  <si>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</si>
  <si>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</si>
  <si>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</si>
  <si>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</si>
  <si>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</si>
  <si>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</si>
  <si>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</si>
  <si>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</si>
  <si>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</si>
  <si>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</si>
  <si>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</si>
  <si>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</si>
  <si>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</si>
  <si>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</si>
  <si>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</si>
  <si>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</si>
  <si>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</si>
  <si>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</si>
  <si>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</si>
  <si>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</si>
  <si>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</si>
  <si>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</si>
  <si>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</si>
  <si>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</si>
  <si>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</si>
  <si>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</si>
  <si>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</si>
  <si>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</si>
  <si>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</si>
  <si>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</si>
  <si>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</si>
  <si>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</si>
  <si>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</si>
  <si>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</si>
  <si>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</si>
  <si>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</si>
  <si>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</si>
  <si>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</si>
  <si>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</si>
  <si>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</si>
  <si>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</si>
  <si>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</si>
  <si>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</si>
  <si>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</si>
  <si>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</si>
  <si>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</si>
  <si>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</si>
  <si>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</si>
  <si>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</si>
  <si>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</si>
  <si>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</si>
  <si>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</si>
  <si>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</si>
  <si>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</si>
  <si>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</si>
  <si>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</si>
  <si>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</si>
  <si>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</si>
  <si>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</si>
  <si>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</si>
  <si>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</si>
  <si>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</si>
  <si>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</si>
  <si>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</si>
  <si>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</si>
  <si>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</si>
  <si>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</si>
  <si>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</si>
  <si>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</si>
  <si>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</si>
  <si>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</si>
  <si>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</si>
  <si>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</si>
  <si>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</si>
  <si>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</si>
  <si>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</si>
  <si>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</si>
  <si>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</si>
  <si>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</si>
  <si>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</si>
  <si>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</si>
  <si>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</si>
  <si>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</si>
  <si>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</si>
  <si>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</si>
  <si>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</si>
  <si>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</si>
  <si>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</si>
  <si>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</si>
  <si>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</si>
  <si>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</si>
  <si>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</si>
  <si>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</si>
  <si>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</si>
  <si>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</si>
  <si>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</si>
  <si>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</si>
  <si>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</si>
  <si>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</si>
  <si>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</si>
  <si>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</si>
  <si>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</si>
  <si>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</si>
  <si>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</si>
  <si>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</si>
  <si>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</si>
  <si>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</si>
  <si>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</si>
  <si>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</si>
  <si>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</si>
  <si>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</si>
  <si>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</si>
  <si>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</si>
  <si>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</si>
  <si>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</si>
  <si>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</si>
  <si>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</si>
  <si>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</si>
  <si>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</si>
  <si>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</si>
  <si>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</si>
  <si>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</si>
  <si>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</si>
  <si>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</si>
  <si>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</si>
  <si>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</si>
  <si>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</si>
  <si>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</si>
  <si>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</si>
  <si>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</si>
  <si>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</si>
  <si>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</si>
  <si>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</si>
  <si>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</si>
  <si>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</si>
  <si>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</si>
  <si>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</si>
  <si>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</si>
  <si>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</si>
  <si>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</si>
  <si>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</si>
  <si>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</si>
  <si>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</si>
  <si>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</si>
  <si>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</si>
  <si>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</si>
  <si>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</si>
  <si>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</si>
  <si>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</si>
  <si>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</si>
  <si>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</si>
  <si>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</si>
  <si>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</si>
  <si>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</si>
  <si>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</si>
  <si>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</si>
  <si>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</si>
  <si>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</si>
  <si>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</si>
  <si>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</si>
  <si>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</si>
  <si>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</si>
  <si>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</si>
  <si>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</si>
  <si>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</si>
  <si>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</si>
  <si>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</si>
  <si>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</si>
  <si>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</si>
  <si>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</si>
  <si>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</si>
  <si>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</si>
  <si>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</si>
  <si>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</si>
  <si>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</si>
  <si>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</si>
  <si>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</si>
  <si>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</si>
  <si>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</si>
  <si>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</si>
  <si>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</si>
  <si>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</si>
  <si>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</si>
  <si>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</si>
  <si>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</si>
  <si>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</si>
  <si>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</si>
  <si>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</si>
  <si>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</si>
  <si>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</si>
  <si>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</si>
  <si>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</si>
  <si>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</si>
  <si>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</si>
  <si>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</si>
  <si>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</si>
  <si>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</si>
  <si>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</si>
  <si>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</si>
  <si>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</si>
  <si>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</si>
  <si>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</si>
  <si>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</si>
  <si>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</si>
  <si>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</si>
  <si>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</si>
  <si>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</si>
  <si>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</si>
  <si>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</si>
  <si>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</si>
  <si>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</si>
  <si>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</si>
  <si>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</si>
  <si>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</si>
  <si>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</si>
  <si>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</si>
  <si>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</si>
  <si>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</si>
  <si>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</si>
  <si>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</si>
  <si>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</si>
  <si>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</si>
  <si>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</si>
  <si>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</si>
  <si>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</si>
  <si>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</si>
  <si>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</si>
  <si>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</si>
  <si>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</si>
  <si>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</si>
  <si>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</si>
  <si>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</si>
  <si>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</si>
  <si>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</si>
  <si>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</si>
  <si>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</si>
  <si>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</si>
  <si>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</si>
  <si>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</si>
  <si>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</si>
  <si>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</si>
  <si>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</si>
  <si>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</si>
  <si>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</si>
  <si>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</si>
  <si>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</si>
  <si>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</si>
  <si>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</si>
  <si>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</si>
  <si>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</si>
  <si>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</si>
  <si>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</si>
  <si>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</si>
  <si>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</si>
  <si>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</si>
  <si>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</si>
  <si>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</si>
  <si>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</si>
  <si>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</si>
  <si>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</si>
  <si>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</si>
  <si>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</si>
  <si>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</si>
  <si>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</si>
  <si>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</si>
  <si>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</si>
  <si>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</si>
  <si>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</si>
  <si>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</si>
  <si>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</si>
  <si>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</si>
  <si>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</si>
  <si>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</si>
  <si>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</si>
  <si>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</si>
  <si>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</si>
  <si>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</si>
  <si>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</si>
  <si>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</si>
  <si>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</si>
  <si>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</si>
  <si>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</si>
  <si>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</si>
  <si>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</si>
  <si>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</si>
  <si>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</si>
  <si>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</si>
  <si>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</si>
  <si>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</si>
  <si>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</si>
  <si>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</si>
  <si>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</si>
  <si>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</si>
  <si>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</si>
  <si>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</si>
  <si>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</si>
  <si>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</si>
  <si>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</si>
  <si>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</si>
  <si>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</si>
  <si>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</si>
  <si>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</si>
  <si>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</si>
  <si>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</si>
  <si>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</si>
  <si>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</si>
  <si>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</si>
  <si>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</si>
  <si>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</si>
  <si>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</si>
  <si>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</si>
  <si>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</si>
  <si>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</si>
  <si>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</si>
  <si>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</si>
  <si>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</si>
  <si>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</si>
  <si>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</si>
  <si>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</si>
  <si>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</si>
  <si>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</si>
  <si>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</si>
  <si>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</si>
  <si>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</si>
  <si>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</si>
  <si>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</si>
  <si>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</si>
  <si>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</si>
  <si>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</si>
  <si>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</si>
  <si>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</si>
  <si>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</si>
  <si>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</si>
  <si>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</si>
  <si>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</si>
  <si>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</si>
  <si>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</si>
  <si>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</si>
  <si>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</si>
  <si>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</si>
  <si>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</si>
  <si>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</si>
  <si>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</si>
  <si>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</si>
  <si>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</si>
  <si>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</si>
  <si>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</si>
  <si>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</si>
  <si>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</si>
  <si>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</si>
  <si>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</si>
  <si>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</si>
  <si>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</si>
  <si>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</si>
  <si>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</si>
  <si>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</si>
  <si>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</si>
  <si>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</si>
  <si>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</si>
  <si>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</si>
  <si>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</si>
  <si>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</si>
  <si>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</si>
  <si>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</si>
  <si>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</si>
  <si>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</si>
  <si>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</si>
  <si>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</si>
  <si>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</si>
  <si>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</si>
  <si>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</si>
  <si>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</si>
  <si>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</si>
  <si>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</si>
  <si>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</si>
  <si>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</si>
  <si>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</si>
  <si>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</si>
  <si>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</si>
  <si>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</si>
  <si>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</si>
  <si>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</si>
  <si>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</si>
  <si>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</si>
  <si>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</si>
  <si>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</si>
  <si>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</si>
  <si>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</si>
  <si>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</si>
  <si>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</si>
  <si>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</si>
  <si>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</si>
  <si>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</si>
  <si>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</si>
  <si>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</si>
  <si>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</si>
  <si>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</si>
  <si>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</si>
  <si>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</si>
  <si>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</si>
  <si>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</si>
  <si>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</si>
  <si>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</si>
  <si>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</si>
  <si>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</si>
  <si>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</si>
  <si>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</si>
  <si>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</si>
  <si>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</si>
  <si>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</si>
  <si>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</si>
  <si>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</si>
  <si>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</si>
  <si>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</si>
  <si>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</si>
  <si>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</si>
  <si>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</si>
  <si>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</si>
  <si>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</si>
  <si>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</si>
  <si>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</si>
  <si>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</si>
  <si>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</si>
  <si>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</si>
  <si>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</si>
  <si>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</si>
  <si>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</si>
  <si>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</si>
  <si>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</si>
  <si>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</si>
  <si>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</si>
  <si>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</si>
  <si>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</si>
  <si>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</si>
  <si>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</si>
  <si>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</si>
  <si>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</si>
  <si>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</si>
  <si>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</si>
  <si>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</si>
  <si>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</si>
  <si>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</si>
  <si>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</si>
  <si>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</si>
  <si>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</si>
  <si>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</si>
  <si>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</si>
  <si>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>المعــــادن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</si>
  <si>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</si>
  <si>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</si>
  <si>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</si>
  <si>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</si>
  <si>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</si>
  <si>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</si>
  <si>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</si>
  <si>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 المعادن الحديدية</t>
  </si>
  <si>
    <t xml:space="preserve"> صناعات استخراجية أخرى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</si>
  <si>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</si>
  <si>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</si>
  <si>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</si>
  <si>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</si>
  <si>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</si>
  <si>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</si>
  <si>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</si>
  <si>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</si>
  <si>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</si>
  <si>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</si>
  <si>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</si>
  <si>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</si>
  <si>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</si>
  <si>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</si>
  <si>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</si>
  <si>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</si>
  <si>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</si>
  <si>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</si>
  <si>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</si>
  <si>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</si>
  <si>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</si>
  <si>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</si>
  <si>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</si>
  <si>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</si>
  <si>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</si>
  <si>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</si>
  <si>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</si>
  <si>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</si>
  <si>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</si>
  <si>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</si>
  <si>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</si>
  <si>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</si>
  <si>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</si>
  <si>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</si>
  <si>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</si>
  <si>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</si>
  <si>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</si>
  <si>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</si>
  <si>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</si>
  <si>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</si>
  <si>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</si>
  <si>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</si>
  <si>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</si>
  <si>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</si>
  <si>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</si>
  <si>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</si>
  <si>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</si>
  <si>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</si>
  <si>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</si>
  <si>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</si>
  <si>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</si>
  <si>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</si>
  <si>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</si>
  <si>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</si>
  <si>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</si>
  <si>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</si>
  <si>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</si>
  <si>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</si>
  <si>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</si>
  <si>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</si>
  <si>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</si>
  <si>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</si>
  <si>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</si>
  <si>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</si>
  <si>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</si>
  <si>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</si>
  <si>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</si>
  <si>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</si>
  <si>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</si>
  <si>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</si>
  <si>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Source :  Office National de l'Electricité et de l'Eau Potable.</t>
  </si>
  <si>
    <t>المصدر :  المكتب الوطني للكهرباء والماء الصالح للشرب.</t>
  </si>
  <si>
    <t>الــصنـاعـة</t>
  </si>
  <si>
    <t xml:space="preserve">الرقم الاستدلالي للإنتاج الصـناعــي </t>
  </si>
  <si>
    <t xml:space="preserve"> (Base 100 :2015)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</si>
  <si>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</si>
  <si>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</si>
  <si>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</si>
  <si>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</si>
  <si>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</si>
  <si>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</si>
  <si>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</si>
  <si>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</si>
  <si>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</si>
  <si>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</si>
  <si>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</si>
  <si>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</si>
  <si>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</si>
  <si>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</si>
  <si>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</si>
  <si>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</si>
  <si>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</si>
  <si>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</si>
  <si>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</si>
  <si>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</si>
  <si>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</si>
  <si>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</si>
  <si>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</si>
  <si>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</si>
  <si>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</si>
  <si>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</si>
  <si>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</si>
  <si>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</si>
  <si>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</si>
  <si>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</si>
  <si>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</si>
  <si>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</si>
  <si>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</si>
  <si>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</si>
  <si>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</si>
  <si>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</si>
  <si>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</si>
  <si>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</si>
  <si>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</si>
  <si>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</si>
  <si>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</si>
  <si>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</si>
  <si>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</si>
  <si>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</si>
  <si>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</si>
  <si>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</si>
  <si>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</si>
  <si>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</si>
  <si>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</si>
  <si>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</si>
  <si>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</si>
  <si>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</si>
  <si>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</si>
  <si>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</si>
  <si>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</si>
  <si>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</si>
  <si>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</si>
  <si>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</si>
  <si>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</si>
  <si>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</si>
  <si>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</si>
  <si>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</si>
  <si>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</si>
  <si>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</si>
  <si>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</si>
  <si>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</si>
  <si>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</si>
  <si>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</si>
  <si>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</si>
  <si>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</si>
  <si>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</si>
  <si>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</si>
  <si>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</si>
  <si>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</si>
  <si>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</si>
  <si>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</si>
  <si>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</si>
  <si>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</si>
  <si>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</si>
  <si>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</si>
  <si>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</si>
  <si>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</si>
  <si>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</si>
  <si>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</si>
  <si>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</si>
  <si>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</si>
  <si>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</si>
  <si>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</si>
  <si>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</si>
  <si>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</si>
  <si>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</si>
  <si>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</si>
  <si>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</si>
  <si>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</si>
  <si>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</si>
  <si>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</si>
  <si>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</si>
  <si>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</si>
  <si>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</si>
  <si>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</si>
  <si>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</si>
  <si>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</si>
  <si>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</si>
  <si>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</si>
  <si>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</si>
  <si>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</si>
  <si>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</si>
  <si>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</si>
  <si>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</si>
  <si>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</si>
  <si>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</si>
  <si>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</si>
  <si>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</si>
  <si>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</si>
  <si>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</si>
  <si>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</si>
  <si>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</si>
  <si>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</si>
  <si>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</si>
  <si>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</si>
  <si>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</si>
  <si>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</si>
  <si>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</si>
  <si>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</si>
  <si>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</si>
  <si>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</si>
  <si>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</si>
  <si>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</si>
  <si>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</si>
  <si>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</si>
  <si>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</si>
  <si>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</si>
  <si>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</si>
  <si>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</si>
  <si>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</si>
  <si>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</si>
  <si>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</si>
  <si>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</si>
  <si>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</si>
  <si>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</si>
  <si>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</si>
  <si>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</si>
  <si>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</si>
  <si>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</si>
  <si>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</si>
  <si>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</si>
  <si>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</si>
  <si>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</si>
  <si>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</si>
  <si>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</si>
  <si>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</si>
  <si>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</si>
  <si>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</si>
  <si>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</si>
  <si>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</si>
  <si>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</si>
  <si>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</si>
  <si>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</si>
  <si>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</si>
  <si>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</si>
  <si>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</si>
  <si>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</si>
  <si>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</si>
  <si>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</si>
  <si>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</si>
  <si>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</si>
  <si>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</si>
  <si>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</si>
  <si>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</si>
  <si>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</si>
  <si>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</si>
  <si>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</si>
  <si>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</si>
  <si>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</si>
  <si>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</si>
  <si>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</si>
  <si>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</si>
  <si>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</si>
  <si>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</si>
  <si>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</si>
  <si>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</si>
  <si>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</si>
  <si>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</si>
  <si>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</si>
  <si>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</si>
  <si>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</si>
  <si>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</si>
  <si>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</si>
  <si>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</si>
  <si>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</si>
  <si>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</si>
  <si>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</si>
  <si>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</si>
  <si>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</si>
  <si>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</si>
  <si>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</si>
  <si>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</si>
  <si>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</si>
  <si>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</si>
  <si>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</si>
  <si>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</si>
  <si>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</si>
  <si>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</si>
  <si>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</si>
  <si>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</si>
  <si>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</si>
  <si>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</si>
  <si>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</si>
  <si>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</si>
  <si>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</si>
  <si>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</si>
  <si>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</si>
  <si>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</si>
  <si>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</si>
  <si>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</si>
  <si>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</si>
  <si>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</si>
  <si>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</si>
  <si>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</si>
  <si>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</si>
  <si>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</si>
  <si>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</si>
  <si>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</si>
  <si>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</si>
  <si>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</si>
  <si>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</si>
  <si>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</si>
  <si>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</si>
  <si>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</si>
  <si>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</si>
  <si>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</si>
  <si>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</si>
  <si>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</si>
  <si>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</si>
  <si>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</si>
  <si>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</si>
  <si>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</si>
  <si>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</si>
  <si>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</si>
  <si>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</si>
  <si>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</si>
  <si>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</si>
  <si>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</si>
  <si>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</si>
  <si>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</si>
  <si>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</si>
  <si>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</si>
  <si>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</si>
  <si>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</si>
  <si>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</si>
  <si>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</si>
  <si>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</si>
  <si>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</si>
  <si>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</si>
  <si>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</si>
  <si>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</si>
  <si>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</si>
  <si>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طنجة بني مكادة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</si>
  <si>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</si>
  <si>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</si>
  <si>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</si>
  <si>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</si>
  <si>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</si>
  <si>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</si>
  <si>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</si>
  <si>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</si>
  <si>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</si>
  <si>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</si>
  <si>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</si>
  <si>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</si>
  <si>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</si>
  <si>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</si>
  <si>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</si>
  <si>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</si>
  <si>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</si>
  <si>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</si>
  <si>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</si>
  <si>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</si>
  <si>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</si>
  <si>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</si>
  <si>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</si>
  <si>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</si>
  <si>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</si>
  <si>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</si>
  <si>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</si>
  <si>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</si>
  <si>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</si>
  <si>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</si>
  <si>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</si>
  <si>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</si>
  <si>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</si>
  <si>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</si>
  <si>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</si>
  <si>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</si>
  <si>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</si>
  <si>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</si>
  <si>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</si>
  <si>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</si>
  <si>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</si>
  <si>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</si>
  <si>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</si>
  <si>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</si>
  <si>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</si>
  <si>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</si>
  <si>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</si>
  <si>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</si>
  <si>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</si>
  <si>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</si>
  <si>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</si>
  <si>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</si>
  <si>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</si>
  <si>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</si>
  <si>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</si>
  <si>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</si>
  <si>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</si>
  <si>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</si>
  <si>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</si>
  <si>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</si>
  <si>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</si>
  <si>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</si>
  <si>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</si>
  <si>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</si>
  <si>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</si>
  <si>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</si>
  <si>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</si>
  <si>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</si>
  <si>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</si>
  <si>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</si>
  <si>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</si>
  <si>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</si>
  <si>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</si>
  <si>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</si>
  <si>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</si>
  <si>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</si>
  <si>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</si>
  <si>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</si>
  <si>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</si>
  <si>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</si>
  <si>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</si>
  <si>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</si>
  <si>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</si>
  <si>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</si>
  <si>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</si>
  <si>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</si>
  <si>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</si>
  <si>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</si>
  <si>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</si>
  <si>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</si>
  <si>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</si>
  <si>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</si>
  <si>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</si>
  <si>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</si>
  <si>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</si>
  <si>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</si>
  <si>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</si>
  <si>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</si>
  <si>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</si>
  <si>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</si>
  <si>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</si>
  <si>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</si>
  <si>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</si>
  <si>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</si>
  <si>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>Chichaoua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</si>
  <si>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</si>
  <si>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</si>
  <si>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</si>
  <si>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</si>
  <si>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</si>
  <si>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</si>
  <si>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</si>
  <si>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</si>
  <si>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</si>
  <si>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</si>
  <si>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</si>
  <si>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</si>
  <si>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</si>
  <si>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</si>
  <si>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</si>
  <si>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</si>
  <si>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</si>
  <si>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</si>
  <si>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</si>
  <si>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</si>
  <si>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</si>
  <si>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</si>
  <si>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</si>
  <si>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</si>
  <si>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العيون  - الساقية الحمراء</t>
  </si>
  <si>
    <t>العيون</t>
  </si>
  <si>
    <t>الداخلة - واد الذهب</t>
  </si>
  <si>
    <t>Dakhla</t>
  </si>
  <si>
    <t>الداخلة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</si>
  <si>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</si>
  <si>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</si>
  <si>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</si>
  <si>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</si>
  <si>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</si>
  <si>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</si>
  <si>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</si>
  <si>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Plans cadastraux établis par service du cadastre 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</si>
  <si>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</si>
  <si>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</si>
  <si>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</si>
  <si>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</si>
  <si>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</si>
  <si>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</si>
  <si>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</si>
  <si>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</si>
  <si>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</si>
  <si>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</si>
  <si>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</si>
  <si>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</si>
  <si>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</si>
  <si>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</si>
  <si>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</si>
  <si>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</si>
  <si>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</si>
  <si>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</si>
  <si>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</si>
  <si>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</si>
  <si>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</si>
  <si>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</si>
  <si>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</si>
  <si>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</si>
  <si>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</si>
  <si>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</si>
  <si>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</si>
  <si>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</si>
  <si>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</si>
  <si>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</si>
  <si>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 xml:space="preserve">الزيادة في رأس المال  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</si>
  <si>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</si>
  <si>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</si>
  <si>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</si>
  <si>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</si>
  <si>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</si>
  <si>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</si>
  <si>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</si>
  <si>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</si>
  <si>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</si>
  <si>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</si>
  <si>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</si>
  <si>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</si>
  <si>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</si>
  <si>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</si>
  <si>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</si>
  <si>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</si>
  <si>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</si>
  <si>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</si>
  <si>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</si>
  <si>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</si>
  <si>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</si>
  <si>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</si>
  <si>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</si>
  <si>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</si>
  <si>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</si>
  <si>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</si>
  <si>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</si>
  <si>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</si>
  <si>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</si>
  <si>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</si>
  <si>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</si>
  <si>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</si>
  <si>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</si>
  <si>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</si>
  <si>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</si>
  <si>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</si>
  <si>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</si>
  <si>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</si>
  <si>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</si>
  <si>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</si>
  <si>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</si>
  <si>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</si>
  <si>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</si>
  <si>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</si>
  <si>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</si>
  <si>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</si>
  <si>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</si>
  <si>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</si>
  <si>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</si>
  <si>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</si>
  <si>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</si>
  <si>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</si>
  <si>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</si>
  <si>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</si>
  <si>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</si>
  <si>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</si>
  <si>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</si>
  <si>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</si>
  <si>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</si>
  <si>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</si>
  <si>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</si>
  <si>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</si>
  <si>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</si>
  <si>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</si>
  <si>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</si>
  <si>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</si>
  <si>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</si>
  <si>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</si>
  <si>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</si>
  <si>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</si>
  <si>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</si>
  <si>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</si>
  <si>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</si>
  <si>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</si>
  <si>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</si>
  <si>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</si>
  <si>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</si>
  <si>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</si>
  <si>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</si>
  <si>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</si>
  <si>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</si>
  <si>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</si>
  <si>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</si>
  <si>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</si>
  <si>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      Moroccan Agency for Sustainable Energy (MASEN)</t>
  </si>
  <si>
    <t xml:space="preserve">       SAFIEC</t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</si>
  <si>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</si>
  <si>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</si>
  <si>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</si>
  <si>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</si>
  <si>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283</t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</si>
  <si>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</si>
  <si>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</si>
  <si>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</si>
  <si>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</si>
  <si>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</si>
  <si>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</si>
  <si>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</si>
  <si>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</si>
  <si>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</si>
  <si>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</si>
  <si>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</si>
  <si>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</si>
  <si>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طنجة - تطوان - الحسيمة </t>
  </si>
  <si>
    <t>المضيق - الفنيدق</t>
  </si>
  <si>
    <t>Berkane</t>
  </si>
  <si>
    <t>Guercif</t>
  </si>
  <si>
    <t>Meknès Ismailia</t>
  </si>
  <si>
    <t>زواغة - مولاي يعقوب</t>
  </si>
  <si>
    <t>Sidi Kacem</t>
  </si>
  <si>
    <t>الصخيرات - الهرهورة</t>
  </si>
  <si>
    <t>Rabat Hassan</t>
  </si>
  <si>
    <t>Khénifra</t>
  </si>
  <si>
    <t>البيضاء عين السبع - سيدي مومن</t>
  </si>
  <si>
    <t>سيدي اسماعيل - الزمامرة</t>
  </si>
  <si>
    <t>إنزكان - أيت ملول</t>
  </si>
  <si>
    <t>اشتوكة - أيت باها</t>
  </si>
  <si>
    <t xml:space="preserve">      Recettes voyageurs  </t>
  </si>
  <si>
    <t xml:space="preserve">     مداخيل المسافرين 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</si>
  <si>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</si>
  <si>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</si>
  <si>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</si>
  <si>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</si>
  <si>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</si>
  <si>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</si>
  <si>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</si>
  <si>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</si>
  <si>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t>Aout</t>
  </si>
  <si>
    <t xml:space="preserve">     سندات </t>
  </si>
  <si>
    <t xml:space="preserve">     سندات</t>
  </si>
  <si>
    <t xml:space="preserve"> الإنتاج التجاري</t>
  </si>
  <si>
    <t>بولمان-ميسور</t>
  </si>
  <si>
    <t>Sala Aljadida</t>
  </si>
  <si>
    <t>Casa Ain Sebaa-Sidi Moumen</t>
  </si>
  <si>
    <t>Dar Bouazza</t>
  </si>
  <si>
    <t>دار بوعزة</t>
  </si>
  <si>
    <t>Sidi Ismail-Ezzemamra</t>
  </si>
  <si>
    <t>بولمان - ميسور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</si>
  <si>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</si>
  <si>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</si>
  <si>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</si>
  <si>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</si>
  <si>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الذكور </t>
  </si>
  <si>
    <t xml:space="preserve">   الإناث</t>
  </si>
  <si>
    <t>السنغال</t>
  </si>
  <si>
    <t xml:space="preserve"> 6 - Projets développés dans le cadre de la loi 13-09 relative aux Energies Renouvelables :</t>
  </si>
  <si>
    <t xml:space="preserve">       Parc Eolien KOUDIA AL BAIDA</t>
  </si>
  <si>
    <t>صناعة الملابس، عدا الملابس المصنوعة من الفرو</t>
  </si>
  <si>
    <t>FABRICATION PRODUITS CHIMIQUES DE BASE, PRODUITS AZOTES ET D'ENGRAIS, MATIERES PLASTIQUES D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</si>
  <si>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</si>
  <si>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</si>
  <si>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</si>
  <si>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</si>
  <si>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</si>
  <si>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>(en tonne )</t>
  </si>
  <si>
    <t>( بالطن)</t>
  </si>
  <si>
    <t xml:space="preserve">   Fév</t>
  </si>
  <si>
    <t xml:space="preserve">  Janv</t>
  </si>
  <si>
    <t xml:space="preserve">  Nov</t>
  </si>
  <si>
    <t xml:space="preserve">  Oct</t>
  </si>
  <si>
    <t xml:space="preserve">  Sept.</t>
  </si>
  <si>
    <t xml:space="preserve">       Safi ville et safi Atlantique</t>
  </si>
  <si>
    <t xml:space="preserve">Réquisitions déposées par Conservation Foncière </t>
  </si>
  <si>
    <t>Temara</t>
  </si>
  <si>
    <t>El Jadida</t>
  </si>
  <si>
    <t>Marrakech - Safi</t>
  </si>
  <si>
    <t>Marrakech Sidi Youssef Ben Ali</t>
  </si>
  <si>
    <t>Marrakech Menara</t>
  </si>
  <si>
    <t>Chtouka-Ait Baha</t>
  </si>
  <si>
    <t>Dakhla - Oued Eddahab</t>
  </si>
  <si>
    <t xml:space="preserve">Recettes foncières réalisées  par Conservation Foncière  </t>
  </si>
  <si>
    <t xml:space="preserve"> والجهة    </t>
  </si>
  <si>
    <t>حضري</t>
  </si>
  <si>
    <t>قروي</t>
  </si>
  <si>
    <t xml:space="preserve">    15 سنة فأكثر(%)</t>
  </si>
  <si>
    <t xml:space="preserve">  1- إجمالي إنتاج الكهرباء (م و ك م )</t>
  </si>
  <si>
    <t xml:space="preserve">        Hydraulique</t>
  </si>
  <si>
    <t xml:space="preserve">           منها محطة تحويل الطاقة عبر الضخ </t>
  </si>
  <si>
    <t xml:space="preserve">       Solaire 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</si>
  <si>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</si>
  <si>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</si>
  <si>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</si>
  <si>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</si>
  <si>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</si>
  <si>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</si>
  <si>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</si>
  <si>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</si>
  <si>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</si>
  <si>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</si>
  <si>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</si>
  <si>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</si>
  <si>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</si>
  <si>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</si>
  <si>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</si>
  <si>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</si>
  <si>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</si>
  <si>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</si>
  <si>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</si>
  <si>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</si>
  <si>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</si>
  <si>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</si>
  <si>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</si>
  <si>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</si>
  <si>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>استهلاك المحروقات (بالطن):</t>
  </si>
  <si>
    <t xml:space="preserve">       محطة عين بني مطهر الحرارية      </t>
  </si>
  <si>
    <t xml:space="preserve">  بن كرير 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</si>
  <si>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</si>
  <si>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</si>
  <si>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</si>
  <si>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</si>
  <si>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</si>
  <si>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</si>
  <si>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</si>
  <si>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</si>
  <si>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</si>
  <si>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</si>
  <si>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</si>
  <si>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</si>
  <si>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</si>
  <si>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</si>
  <si>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 xml:space="preserve"> Biens et Services</t>
  </si>
  <si>
    <t xml:space="preserve">  السلع والخدمات </t>
  </si>
  <si>
    <t xml:space="preserve">    Personnel </t>
  </si>
  <si>
    <t xml:space="preserve">    Autres biens et services</t>
  </si>
  <si>
    <t xml:space="preserve"> Dette publique</t>
  </si>
  <si>
    <t xml:space="preserve">  الدين العمومي</t>
  </si>
  <si>
    <t xml:space="preserve">    Dette intérieure</t>
  </si>
  <si>
    <t xml:space="preserve">    Dette extérieure</t>
  </si>
  <si>
    <t xml:space="preserve"> Compensation</t>
  </si>
  <si>
    <t xml:space="preserve">    Tirages</t>
  </si>
  <si>
    <t xml:space="preserve">    Amortissements</t>
  </si>
  <si>
    <t>Al Hoceima</t>
  </si>
  <si>
    <t>Tanger Beni Makada</t>
  </si>
  <si>
    <t>M'diq-Fnidaq</t>
  </si>
  <si>
    <t>Tanger Medina</t>
  </si>
  <si>
    <t>Meknès Almenzah</t>
  </si>
  <si>
    <t>Khémisset</t>
  </si>
  <si>
    <t>Salé Medina</t>
  </si>
  <si>
    <t>Souk Larbaa Al Gharb</t>
  </si>
  <si>
    <t>Benslimane</t>
  </si>
  <si>
    <t>أزمور</t>
  </si>
  <si>
    <t>Marrakech Gueliz</t>
  </si>
  <si>
    <t>Laâyoune - Sakia El Hamra</t>
  </si>
  <si>
    <t>TOTAL</t>
  </si>
  <si>
    <t>TRAVAIL DES GRAINS; FABRICATION DE PRODUITS AMYLACES</t>
  </si>
  <si>
    <t xml:space="preserve">11    </t>
  </si>
  <si>
    <t xml:space="preserve">12    </t>
  </si>
  <si>
    <t xml:space="preserve">13    </t>
  </si>
  <si>
    <t xml:space="preserve">14    </t>
  </si>
  <si>
    <t xml:space="preserve">15    </t>
  </si>
  <si>
    <t xml:space="preserve">16    </t>
  </si>
  <si>
    <t xml:space="preserve">17    </t>
  </si>
  <si>
    <t xml:space="preserve">18    </t>
  </si>
  <si>
    <t xml:space="preserve">20    </t>
  </si>
  <si>
    <t>صناعة المبیدات والمنتجات الكیماویة الزراعیة الأخرى</t>
  </si>
  <si>
    <t xml:space="preserve">21    </t>
  </si>
  <si>
    <t xml:space="preserve">22    </t>
  </si>
  <si>
    <t>FABRICATION DE PRODUITS EN PLASTIQUE</t>
  </si>
  <si>
    <t xml:space="preserve">23    </t>
  </si>
  <si>
    <t xml:space="preserve">24    </t>
  </si>
  <si>
    <t xml:space="preserve">25    </t>
  </si>
  <si>
    <t>صناعة المنتجات المعدنية، باستثناء الآلات والمعدات</t>
  </si>
  <si>
    <t xml:space="preserve">26    </t>
  </si>
  <si>
    <t>FABRICATION D'INSTRUMENTS ET D'APPAREILS DE MESURE, D'ESSAI ET DE NAVIGATION; HORLOGERIE</t>
  </si>
  <si>
    <t xml:space="preserve">27    </t>
  </si>
  <si>
    <t xml:space="preserve">FABRICATION DE MOTEURS, GENERATRICES ET TRANS ELECTRIQUES ET DE MATERIEL DE DISTRIBUTION </t>
  </si>
  <si>
    <t>صناعة الأسلاك والكبلات و صنع أجهزة التركیب الكهربائیة</t>
  </si>
  <si>
    <t xml:space="preserve">28    </t>
  </si>
  <si>
    <t xml:space="preserve">29    </t>
  </si>
  <si>
    <t xml:space="preserve">30    </t>
  </si>
  <si>
    <t>صناعة الطائرات والمركبات الفضائیة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</si>
  <si>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</si>
  <si>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</si>
  <si>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</si>
  <si>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</si>
  <si>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</si>
  <si>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>Septembre</t>
  </si>
  <si>
    <t xml:space="preserve">        dont : phosphates </t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</si>
  <si>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</si>
  <si>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</si>
  <si>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</si>
  <si>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</si>
  <si>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    dont : phosphates </t>
  </si>
  <si>
    <t xml:space="preserve">      مداخيل البضائع </t>
  </si>
  <si>
    <t xml:space="preserve">     Recettes marchandises </t>
  </si>
  <si>
    <t>Délégation Tarfaya</t>
  </si>
  <si>
    <t>مندوبية طرفاية</t>
  </si>
  <si>
    <t>Délégation Lamhiriz</t>
  </si>
  <si>
    <t>مندوبية لمهيريز</t>
  </si>
  <si>
    <t>1 أورو</t>
  </si>
  <si>
    <t xml:space="preserve">1 دولارأمريكي </t>
  </si>
  <si>
    <t>1 دولار كندي</t>
  </si>
  <si>
    <t>1 جنيه إسترليني</t>
  </si>
  <si>
    <t>1 فرنك سويسري</t>
  </si>
  <si>
    <t xml:space="preserve">100- كورون  دنماركي </t>
  </si>
  <si>
    <t>100- كورون سويدي</t>
  </si>
  <si>
    <t xml:space="preserve">100- كورون  نرويجي </t>
  </si>
  <si>
    <t>1 ريال سعودي</t>
  </si>
  <si>
    <t>1 دينار كويتي</t>
  </si>
  <si>
    <t>1 درهم الإمارات العربية المتحدة</t>
  </si>
  <si>
    <t>100 ين ياباني</t>
  </si>
  <si>
    <t>10 دينار جزائري</t>
  </si>
  <si>
    <t>1 دينار تونسي</t>
  </si>
  <si>
    <t>1 دينار ليبي</t>
  </si>
  <si>
    <t>100 أوقية موريطانية</t>
  </si>
  <si>
    <r>
      <t xml:space="preserve">     مستوى متوسط</t>
    </r>
    <r>
      <rPr>
        <vertAlign val="superscript"/>
        <sz val="12"/>
        <rFont val="Times New Roman"/>
        <family val="1"/>
      </rPr>
      <t xml:space="preserve"> (1)</t>
    </r>
  </si>
  <si>
    <r>
      <t xml:space="preserve">     مستوى عالي </t>
    </r>
    <r>
      <rPr>
        <vertAlign val="superscript"/>
        <sz val="12"/>
        <rFont val="Times New Roman"/>
        <family val="1"/>
      </rPr>
      <t>(2)</t>
    </r>
  </si>
  <si>
    <t>الفصل الرابع 2024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</si>
  <si>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</si>
  <si>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 xml:space="preserve">الرقم الاستدلالي لإنتاج الطاقة </t>
  </si>
  <si>
    <t>نهاية نونبر</t>
  </si>
  <si>
    <t>نهاية يونيو</t>
  </si>
  <si>
    <t xml:space="preserve">  1- Production Totale ONEE-Branche Électricité : </t>
  </si>
  <si>
    <t xml:space="preserve">     من أصل مائي </t>
  </si>
  <si>
    <t xml:space="preserve">     من أصل حراري</t>
  </si>
  <si>
    <t xml:space="preserve">     من أصل ريحي</t>
  </si>
  <si>
    <t xml:space="preserve">     من أصل شمسي (مركز أسا)</t>
  </si>
  <si>
    <t xml:space="preserve">  2- STEP Energie absorbée pour le pompage</t>
  </si>
  <si>
    <t xml:space="preserve">  Parc Eolien JBEL LHDID</t>
  </si>
  <si>
    <t xml:space="preserve">     المحطة الريحية جبل لحديد</t>
  </si>
  <si>
    <t xml:space="preserve">7- Auxiliaires des centrales pompes du réseau THT-HT </t>
  </si>
  <si>
    <t xml:space="preserve">8- Enérgie nette appelée (en GWh) 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</si>
  <si>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</si>
  <si>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</si>
  <si>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</si>
  <si>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المنخفض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</si>
  <si>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</si>
  <si>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</si>
  <si>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</si>
  <si>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</si>
  <si>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</si>
  <si>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</si>
  <si>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</si>
  <si>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</si>
  <si>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>الرقم الاستدلالي لللإنتاج المعدني</t>
  </si>
  <si>
    <t xml:space="preserve">Minerais métalliques      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</si>
  <si>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</si>
  <si>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</si>
  <si>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</si>
  <si>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</si>
  <si>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</si>
  <si>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</si>
  <si>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</si>
  <si>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</si>
  <si>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</si>
  <si>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</si>
  <si>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</si>
  <si>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 Production marchande</t>
  </si>
  <si>
    <t xml:space="preserve">  Ventes locales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</si>
  <si>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</si>
  <si>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t>Déficit/Excedent global</t>
  </si>
  <si>
    <t>Délégation Sidi ifni</t>
  </si>
  <si>
    <t>…</t>
  </si>
  <si>
    <t xml:space="preserve">Source : Ministère du Tourisme, de l'Artisanat et de l'Economie sociale et solidaire </t>
  </si>
  <si>
    <t>وجدة-السعيدية</t>
  </si>
  <si>
    <t>Oujda+ Saïdia</t>
  </si>
  <si>
    <t>الجديدة-مزكان</t>
  </si>
  <si>
    <t>El Jadida+Mazagan</t>
  </si>
  <si>
    <t>الصويرة-موكادور</t>
  </si>
  <si>
    <t>Essaouira+Mogador</t>
  </si>
  <si>
    <t>أكادير-تغازوت</t>
  </si>
  <si>
    <t>Agadir+Taghazout</t>
  </si>
  <si>
    <t>حسب الوجهة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</si>
  <si>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</si>
  <si>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 xml:space="preserve">   Parcours moyen</t>
  </si>
  <si>
    <t>2 962.62</t>
  </si>
  <si>
    <t>1 012.87</t>
  </si>
  <si>
    <t>1 144.90</t>
  </si>
  <si>
    <t>164 109.72</t>
  </si>
  <si>
    <t>27 409.68</t>
  </si>
  <si>
    <t>136 281.72</t>
  </si>
  <si>
    <t>9 113.28</t>
  </si>
  <si>
    <t>8 251.41</t>
  </si>
  <si>
    <t>9 566.11</t>
  </si>
  <si>
    <t>Tamesna</t>
  </si>
  <si>
    <t>تامسنا</t>
  </si>
  <si>
    <t>9 193.11</t>
  </si>
  <si>
    <t>11 222.81</t>
  </si>
  <si>
    <t>10 311.59</t>
  </si>
  <si>
    <t>2 828.50</t>
  </si>
  <si>
    <t>1 660.14</t>
  </si>
  <si>
    <t>11 759.82</t>
  </si>
  <si>
    <t>11 133.01</t>
  </si>
  <si>
    <t>9 327.90</t>
  </si>
  <si>
    <t>8 736.17</t>
  </si>
  <si>
    <t>115 091.39</t>
  </si>
  <si>
    <t>186 571.44</t>
  </si>
  <si>
    <t>103 549.03</t>
  </si>
  <si>
    <t xml:space="preserve">   25 166</t>
  </si>
  <si>
    <t>11 379.15</t>
  </si>
  <si>
    <t>2 145.28</t>
  </si>
  <si>
    <t>8 876.26</t>
  </si>
  <si>
    <t>210 742.61</t>
  </si>
  <si>
    <t>28 654.48</t>
  </si>
  <si>
    <t>179 697.94</t>
  </si>
  <si>
    <t>1 772.68</t>
  </si>
  <si>
    <t>19 571.38</t>
  </si>
  <si>
    <t>8 132.88</t>
  </si>
  <si>
    <t>1 257.37</t>
  </si>
  <si>
    <t>8 312.30</t>
  </si>
  <si>
    <t>6 483.00</t>
  </si>
  <si>
    <t>2 663.25</t>
  </si>
  <si>
    <t>2 225.90</t>
  </si>
  <si>
    <t>50 459.29</t>
  </si>
  <si>
    <t>9 814.25</t>
  </si>
  <si>
    <t>10 946.56</t>
  </si>
  <si>
    <t>23 479.00</t>
  </si>
  <si>
    <t>6 170.34</t>
  </si>
  <si>
    <t>4 567.05</t>
  </si>
  <si>
    <t>1 782.04</t>
  </si>
  <si>
    <t>31 537.77</t>
  </si>
  <si>
    <t>26 263.08</t>
  </si>
  <si>
    <t>3 792.73</t>
  </si>
  <si>
    <t>87 045.35</t>
  </si>
  <si>
    <t>75 798.29</t>
  </si>
  <si>
    <t>11 097.35</t>
  </si>
  <si>
    <t>99 225.14</t>
  </si>
  <si>
    <t>98 502.30</t>
  </si>
  <si>
    <t>25 759.60</t>
  </si>
  <si>
    <t>257 854.03</t>
  </si>
  <si>
    <t xml:space="preserve">   41 996</t>
  </si>
  <si>
    <t xml:space="preserve">   805 593.94</t>
  </si>
  <si>
    <t>2 604.72</t>
  </si>
  <si>
    <t>2 302.20</t>
  </si>
  <si>
    <t>236 025.66</t>
  </si>
  <si>
    <t>226 045.52</t>
  </si>
  <si>
    <t>2 473.99</t>
  </si>
  <si>
    <t>6 673.11</t>
  </si>
  <si>
    <t>42 500.00</t>
  </si>
  <si>
    <t>11 260.71</t>
  </si>
  <si>
    <t>26 242.44</t>
  </si>
  <si>
    <t>1 193.64</t>
  </si>
  <si>
    <t>1 299.84</t>
  </si>
  <si>
    <t>2 045.41</t>
  </si>
  <si>
    <t>12 288.76</t>
  </si>
  <si>
    <t>3 032.20</t>
  </si>
  <si>
    <t>7 992.31</t>
  </si>
  <si>
    <t>25 777.53</t>
  </si>
  <si>
    <t>6 217.56</t>
  </si>
  <si>
    <t>2 458.80</t>
  </si>
  <si>
    <t>16 307.74</t>
  </si>
  <si>
    <t>12 854.58</t>
  </si>
  <si>
    <t>2 600.69</t>
  </si>
  <si>
    <t>1 208.75</t>
  </si>
  <si>
    <t>1 092.59</t>
  </si>
  <si>
    <t>5 511.82</t>
  </si>
  <si>
    <t>21 853.27</t>
  </si>
  <si>
    <t>1 420.38</t>
  </si>
  <si>
    <t>8 011.23</t>
  </si>
  <si>
    <t>12 131.14</t>
  </si>
  <si>
    <t>11 226.98</t>
  </si>
  <si>
    <t>10 815.83</t>
  </si>
  <si>
    <t>2 121.29</t>
  </si>
  <si>
    <t>2 093.08</t>
  </si>
  <si>
    <t>14 907.73</t>
  </si>
  <si>
    <t xml:space="preserve">   73 921</t>
  </si>
  <si>
    <t xml:space="preserve">   385 058.06</t>
  </si>
  <si>
    <t xml:space="preserve"> المداخيل العقارية المسجلة حسب المحافظة العقارية            </t>
  </si>
  <si>
    <t xml:space="preserve"> التصاميم العقارية المنجزة حسب مصلحة المسح العقاري </t>
  </si>
  <si>
    <r>
      <t xml:space="preserve">بأسعارالسنة الماضية متسلسلة سنة الأساس </t>
    </r>
    <r>
      <rPr>
        <b/>
        <sz val="16"/>
        <rFont val="Times New Roman"/>
        <family val="1"/>
      </rPr>
      <t>2014</t>
    </r>
    <r>
      <rPr>
        <b/>
        <sz val="18"/>
        <rFont val="Times New Roman"/>
        <family val="1"/>
      </rPr>
      <t xml:space="preserve"> </t>
    </r>
    <r>
      <rPr>
        <b/>
        <vertAlign val="superscript"/>
        <sz val="14"/>
        <rFont val="Times New Roman"/>
        <family val="1"/>
      </rPr>
      <t>(1)</t>
    </r>
  </si>
  <si>
    <t>2025*</t>
  </si>
  <si>
    <t>Produits finis de  consommation</t>
  </si>
  <si>
    <t xml:space="preserve">     الزيادة في رأس المال  نقـدا</t>
  </si>
  <si>
    <t xml:space="preserve">     الزيادة في رأس المال  بمساهمة عينية</t>
  </si>
  <si>
    <t>Total des Marchés de Gros</t>
  </si>
  <si>
    <t>مجموع الأسواق بالجملة</t>
  </si>
  <si>
    <t>Source : Office national des Pêches</t>
  </si>
  <si>
    <t>المصدرز وزارة السياحة والصناعة التقليدية والاقتصاد الاجتماعي والتضامني</t>
  </si>
  <si>
    <t>Exportation</t>
  </si>
  <si>
    <t>Importation</t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</si>
  <si>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Trimestre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</si>
  <si>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</si>
  <si>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</si>
  <si>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</si>
  <si>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</si>
  <si>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>الفصل الأول 2025</t>
  </si>
  <si>
    <t>1er trimestre 2025</t>
  </si>
  <si>
    <t>112,6</t>
  </si>
  <si>
    <t>fin Fév</t>
  </si>
  <si>
    <t xml:space="preserve">fin Janv </t>
  </si>
  <si>
    <t>مصدر الإنتاج</t>
  </si>
  <si>
    <t xml:space="preserve">     المحطة الريحية الكدية البيضاء</t>
  </si>
  <si>
    <t xml:space="preserve">      محطة تحضارت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</si>
  <si>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</si>
  <si>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</si>
  <si>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>مجموع</t>
  </si>
  <si>
    <t>Laayoune</t>
  </si>
  <si>
    <t>الفصل الرابع  2024</t>
  </si>
  <si>
    <t>الفصل الاول 2025</t>
  </si>
  <si>
    <t xml:space="preserve">   106 063.69</t>
  </si>
  <si>
    <t xml:space="preserve">   55 708</t>
  </si>
  <si>
    <t>1 804.86</t>
  </si>
  <si>
    <t>2 976.07</t>
  </si>
  <si>
    <t>3 766.73</t>
  </si>
  <si>
    <t>2 210.13</t>
  </si>
  <si>
    <t>9 021.41</t>
  </si>
  <si>
    <t>1 949.41</t>
  </si>
  <si>
    <t>1 845.30</t>
  </si>
  <si>
    <t>6 134.94</t>
  </si>
  <si>
    <t>9 807.76</t>
  </si>
  <si>
    <t>10 033.59</t>
  </si>
  <si>
    <t>1 009.99</t>
  </si>
  <si>
    <t>2 336.54</t>
  </si>
  <si>
    <t>56 604.19</t>
  </si>
  <si>
    <t>61 547.59</t>
  </si>
  <si>
    <t>7 070.35</t>
  </si>
  <si>
    <t>1 414.29</t>
  </si>
  <si>
    <t>10 501.64</t>
  </si>
  <si>
    <t>3 124.07</t>
  </si>
  <si>
    <t>3 753.04</t>
  </si>
  <si>
    <t>2 109.53</t>
  </si>
  <si>
    <t xml:space="preserve">   45 751.30</t>
  </si>
  <si>
    <t xml:space="preserve">   7 975</t>
  </si>
  <si>
    <t>21 905.14</t>
  </si>
  <si>
    <t>1 636.19</t>
  </si>
  <si>
    <t>1 376.74</t>
  </si>
  <si>
    <t>11 034.42</t>
  </si>
  <si>
    <t>11 962.70</t>
  </si>
  <si>
    <t>1 713.00</t>
  </si>
  <si>
    <t>2 274.60</t>
  </si>
  <si>
    <t>1 454.11</t>
  </si>
  <si>
    <t>2 661.82</t>
  </si>
  <si>
    <t>1 426.30</t>
  </si>
  <si>
    <t>1 905.02</t>
  </si>
  <si>
    <t xml:space="preserve">   627 021.18</t>
  </si>
  <si>
    <t xml:space="preserve">   712 747.63</t>
  </si>
  <si>
    <t xml:space="preserve">   234 493</t>
  </si>
  <si>
    <t>280 328.00</t>
  </si>
  <si>
    <t>130 315.56</t>
  </si>
  <si>
    <t>122 644.23</t>
  </si>
  <si>
    <t>1 587.32</t>
  </si>
  <si>
    <t>76 565.23</t>
  </si>
  <si>
    <t>78 258.26</t>
  </si>
  <si>
    <t>1 134.84</t>
  </si>
  <si>
    <t>2 028.85</t>
  </si>
  <si>
    <t>12 094.99</t>
  </si>
  <si>
    <t>3 254.43</t>
  </si>
  <si>
    <t>4 981.78</t>
  </si>
  <si>
    <t>7 024.70</t>
  </si>
  <si>
    <t>27 485.35</t>
  </si>
  <si>
    <t>4 530.69</t>
  </si>
  <si>
    <t>6 943.97</t>
  </si>
  <si>
    <t>11 855.33</t>
  </si>
  <si>
    <t>9 482.62</t>
  </si>
  <si>
    <t>3 509.86</t>
  </si>
  <si>
    <t>13 888.16</t>
  </si>
  <si>
    <t>3 003.78</t>
  </si>
  <si>
    <t>3 184.67</t>
  </si>
  <si>
    <t>4 005.52</t>
  </si>
  <si>
    <t>15 260.84</t>
  </si>
  <si>
    <t>10 972.51</t>
  </si>
  <si>
    <t>1 068.48</t>
  </si>
  <si>
    <t>31 606.98</t>
  </si>
  <si>
    <t>1 262.93</t>
  </si>
  <si>
    <t>7 729.00</t>
  </si>
  <si>
    <t>9 109.20</t>
  </si>
  <si>
    <t>1 715.43</t>
  </si>
  <si>
    <t>2 043.04</t>
  </si>
  <si>
    <t>الصيد الساحلي و التقليدي</t>
  </si>
  <si>
    <t xml:space="preserve">  Dec</t>
  </si>
  <si>
    <t>Délégation Casablanca</t>
  </si>
  <si>
    <t>Délégation Laâyoune</t>
  </si>
  <si>
    <t>Délégation Al Hoceima</t>
  </si>
  <si>
    <t>نوفمبر</t>
  </si>
  <si>
    <t xml:space="preserve">       Parc éolien Dakhla</t>
  </si>
  <si>
    <t xml:space="preserve">     المحطة الريحية الداخلة </t>
  </si>
  <si>
    <t xml:space="preserve"> INDUSTRIE                            </t>
  </si>
  <si>
    <t xml:space="preserve"> Indice de la production industrielle</t>
  </si>
  <si>
    <t xml:space="preserve">  Industries de transformation</t>
  </si>
  <si>
    <t xml:space="preserve">10    </t>
  </si>
  <si>
    <t xml:space="preserve"> Produits des industries alimentaires  </t>
  </si>
  <si>
    <t>APPRET ET TANNAGE DES CUIRS; PREPARATION,TEINTURE FOURRURES,FABRICATION D'ARTICLES DE VOYAGE</t>
  </si>
  <si>
    <t xml:space="preserve"> 1EUR </t>
  </si>
  <si>
    <t xml:space="preserve">         مؤسسات الإيداع الأخرى</t>
  </si>
  <si>
    <t xml:space="preserve">              ضمنها: الفوسفاط </t>
  </si>
  <si>
    <t xml:space="preserve">             ضمنها: الفوسفاط </t>
  </si>
  <si>
    <t xml:space="preserve">            ضمنها: الفوسفاط </t>
  </si>
  <si>
    <r>
      <t>Trafic portuaire</t>
    </r>
    <r>
      <rPr>
        <b/>
        <sz val="16"/>
        <rFont val="Calibri"/>
        <family val="2"/>
      </rPr>
      <t>¹</t>
    </r>
  </si>
  <si>
    <t xml:space="preserve">  Dont:</t>
  </si>
  <si>
    <t xml:space="preserve">  ضمنها:</t>
  </si>
  <si>
    <t>1 180.89</t>
  </si>
  <si>
    <t>2 486.84</t>
  </si>
  <si>
    <t>1 870.74</t>
  </si>
  <si>
    <t>1 659.71</t>
  </si>
  <si>
    <t>1 018.17</t>
  </si>
  <si>
    <t>4 671.79</t>
  </si>
  <si>
    <t>4 322.56</t>
  </si>
  <si>
    <t>14 811.63</t>
  </si>
  <si>
    <t>1 185.29</t>
  </si>
  <si>
    <t>13 561.20</t>
  </si>
  <si>
    <t>12 549.16</t>
  </si>
  <si>
    <t>12 031.88</t>
  </si>
  <si>
    <t>101 206.31</t>
  </si>
  <si>
    <t>1 374 410.35</t>
  </si>
  <si>
    <t>2 247 166.02</t>
  </si>
  <si>
    <t xml:space="preserve">   4 961</t>
  </si>
  <si>
    <t xml:space="preserve">  3 761 865.75</t>
  </si>
  <si>
    <t>1 143.88</t>
  </si>
  <si>
    <t>15 737.26</t>
  </si>
  <si>
    <t>14 642.56</t>
  </si>
  <si>
    <t>5 999.34</t>
  </si>
  <si>
    <t>4 824.32</t>
  </si>
  <si>
    <t>2 940.32</t>
  </si>
  <si>
    <t>1 805.07</t>
  </si>
  <si>
    <t>22 541.94</t>
  </si>
  <si>
    <t>14 957.02</t>
  </si>
  <si>
    <t>6 737.52</t>
  </si>
  <si>
    <t>2 225.67</t>
  </si>
  <si>
    <t>4 857.50</t>
  </si>
  <si>
    <t>3 337.79</t>
  </si>
  <si>
    <t>11 598.63</t>
  </si>
  <si>
    <t>91 057.76</t>
  </si>
  <si>
    <t>58 831.40</t>
  </si>
  <si>
    <t xml:space="preserve">   11 252</t>
  </si>
  <si>
    <t xml:space="preserve">   217 601.45</t>
  </si>
  <si>
    <t>1 863.37</t>
  </si>
  <si>
    <t>10 450.53</t>
  </si>
  <si>
    <t>6 815.92</t>
  </si>
  <si>
    <t>2 786.63</t>
  </si>
  <si>
    <t>2 361.70</t>
  </si>
  <si>
    <t>1 958.29</t>
  </si>
  <si>
    <t>18 019.04</t>
  </si>
  <si>
    <t>1 255.95</t>
  </si>
  <si>
    <t>4 487.74</t>
  </si>
  <si>
    <t>10 353.93</t>
  </si>
  <si>
    <t>12 700.44</t>
  </si>
  <si>
    <t>5 534.02</t>
  </si>
  <si>
    <t>2 176.77</t>
  </si>
  <si>
    <t>4 795.14</t>
  </si>
  <si>
    <t>49 744.69</t>
  </si>
  <si>
    <t>4 357.14</t>
  </si>
  <si>
    <t>39 618.91</t>
  </si>
  <si>
    <t>3 609.35</t>
  </si>
  <si>
    <t>118 237.95</t>
  </si>
  <si>
    <t>1 763.49</t>
  </si>
  <si>
    <t>1 221.17</t>
  </si>
  <si>
    <t>114 888.09</t>
  </si>
  <si>
    <t xml:space="preserve">   59 895</t>
  </si>
  <si>
    <t xml:space="preserve">   215 379.04</t>
  </si>
  <si>
    <t xml:space="preserve"> المداخيل العقارية المسجلة حسب المحافظة العقارية  </t>
  </si>
  <si>
    <t>الفصل الثاني 2025</t>
  </si>
  <si>
    <t xml:space="preserve">      العرض المقدم للعموم لأجل السحب</t>
  </si>
  <si>
    <t xml:space="preserve">      العرض المقدم للعموم لأجل البيع</t>
  </si>
  <si>
    <t xml:space="preserve">      العرض المقدم للعموم لأجل الشراء</t>
  </si>
  <si>
    <t xml:space="preserve">     الزيادة في رأس المال  بتحويل الريبحات</t>
  </si>
  <si>
    <t xml:space="preserve">     الزيادة في رأس المال  بتحويل السندات 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</si>
  <si>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2025</t>
    </r>
  </si>
  <si>
    <t xml:space="preserve">    الذكور </t>
  </si>
  <si>
    <t xml:space="preserve">    الإناث</t>
  </si>
  <si>
    <t xml:space="preserve">   بدون شهادة</t>
  </si>
  <si>
    <t xml:space="preserve">          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</si>
  <si>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</si>
  <si>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الغاز الطبيعي (بألف م3)</t>
  </si>
  <si>
    <t xml:space="preserve"> الديون الصافية لمؤسسات الإيداع على غير المقيمين</t>
  </si>
  <si>
    <t xml:space="preserve">AID : Autre Institutions de dépôt        </t>
  </si>
  <si>
    <r>
      <t xml:space="preserve">   ودائع بالعملات الأجنبية </t>
    </r>
    <r>
      <rPr>
        <vertAlign val="superscript"/>
        <sz val="13"/>
        <rFont val="Times New Roman"/>
        <family val="1"/>
      </rPr>
      <t>(1)</t>
    </r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</si>
  <si>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</si>
  <si>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</si>
  <si>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</si>
  <si>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</si>
  <si>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      الزيادة في رأس المال  بمساهمة عينية</t>
  </si>
  <si>
    <t xml:space="preserve">      الزيادة في رأس المال  نقـدا</t>
  </si>
  <si>
    <t xml:space="preserve">      الزيادة في رأس المال  بتحويل الربيحات</t>
  </si>
  <si>
    <t xml:space="preserve">      الزيادة في رأس المال  بتحويل السندات</t>
  </si>
  <si>
    <t xml:space="preserve">    أسـهـم</t>
  </si>
  <si>
    <t xml:space="preserve">    سندات 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</si>
  <si>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2025</t>
    </r>
  </si>
  <si>
    <t>الفصل الثالث 2025</t>
  </si>
  <si>
    <t>1 126.86</t>
  </si>
  <si>
    <t>2 162.99</t>
  </si>
  <si>
    <t>1 898.97</t>
  </si>
  <si>
    <t>10 228.64</t>
  </si>
  <si>
    <t>1 512.36</t>
  </si>
  <si>
    <t>8 583.60</t>
  </si>
  <si>
    <t>1 837.53</t>
  </si>
  <si>
    <t>1 444.44</t>
  </si>
  <si>
    <t>1 287.89</t>
  </si>
  <si>
    <t>68 965.31</t>
  </si>
  <si>
    <t>247 669.00</t>
  </si>
  <si>
    <t xml:space="preserve">   5 076</t>
  </si>
  <si>
    <t xml:space="preserve">   336 336.96</t>
  </si>
  <si>
    <t>4 996.31</t>
  </si>
  <si>
    <t>1 284.26</t>
  </si>
  <si>
    <t>1 870.21</t>
  </si>
  <si>
    <t>1 297.38</t>
  </si>
  <si>
    <t>2 327.15</t>
  </si>
  <si>
    <t>5 000.94</t>
  </si>
  <si>
    <t>3 054.01</t>
  </si>
  <si>
    <t>1 419.59</t>
  </si>
  <si>
    <t>10 856.15</t>
  </si>
  <si>
    <t>1 289.89</t>
  </si>
  <si>
    <t>7 743.71</t>
  </si>
  <si>
    <t>2 159.03</t>
  </si>
  <si>
    <t>1 049.55</t>
  </si>
  <si>
    <t>17 617.00</t>
  </si>
  <si>
    <t>1 970.42</t>
  </si>
  <si>
    <t>13 638.27</t>
  </si>
  <si>
    <t>1 082.57</t>
  </si>
  <si>
    <t>51 420.40</t>
  </si>
  <si>
    <t>184 154.19</t>
  </si>
  <si>
    <t xml:space="preserve">   38 708</t>
  </si>
  <si>
    <t xml:space="preserve">   281 616.58</t>
  </si>
  <si>
    <t>4 331.53</t>
  </si>
  <si>
    <t>3 026.95</t>
  </si>
  <si>
    <t>22 193.04</t>
  </si>
  <si>
    <t>21 027.71</t>
  </si>
  <si>
    <t>21 816.26</t>
  </si>
  <si>
    <t>6 874.29</t>
  </si>
  <si>
    <t>3 344.97</t>
  </si>
  <si>
    <t>9 511.59</t>
  </si>
  <si>
    <t>63 584.60</t>
  </si>
  <si>
    <t>1 339.35</t>
  </si>
  <si>
    <t>60 465.94</t>
  </si>
  <si>
    <t>5 217.44</t>
  </si>
  <si>
    <t>1 511.83</t>
  </si>
  <si>
    <t>3 534.87</t>
  </si>
  <si>
    <t>9 449.69</t>
  </si>
  <si>
    <t>1 056.96</t>
  </si>
  <si>
    <t>1 180.16</t>
  </si>
  <si>
    <t>1 929.48</t>
  </si>
  <si>
    <t>1 574.78</t>
  </si>
  <si>
    <t>37 805.84</t>
  </si>
  <si>
    <t>33 570.57</t>
  </si>
  <si>
    <t>3 127.69</t>
  </si>
  <si>
    <t>16 209.05</t>
  </si>
  <si>
    <t>7 715.86</t>
  </si>
  <si>
    <t>5 947.39</t>
  </si>
  <si>
    <t xml:space="preserve">   80 408</t>
  </si>
  <si>
    <t xml:space="preserve">   195 485.53</t>
  </si>
  <si>
    <t xml:space="preserve">Source : Agence Nationale de la Conservation Foncière, du Cadastre et de la Cartographie </t>
  </si>
  <si>
    <t xml:space="preserve">Source : Agence Nationale de la Conservation Foncière,  du Cadastre et de la Cartographie </t>
  </si>
  <si>
    <t>Source : Agence Nationale de la Conservation Foncière, du Cadastre et de la Cartographie</t>
  </si>
  <si>
    <t xml:space="preserve">             </t>
  </si>
  <si>
    <t>100,5*</t>
  </si>
  <si>
    <t xml:space="preserve">  دجنبر</t>
  </si>
  <si>
    <t xml:space="preserve">  نوفمبر</t>
  </si>
  <si>
    <t xml:space="preserve">  شتنبـر</t>
  </si>
  <si>
    <t xml:space="preserve">  غشـت</t>
  </si>
  <si>
    <t xml:space="preserve"> يونيو</t>
  </si>
  <si>
    <t xml:space="preserve">  مارس</t>
  </si>
  <si>
    <t xml:space="preserve">  يناير</t>
  </si>
  <si>
    <t xml:space="preserve">     آسفي المدينة وآسفي الأطلسي</t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</si>
  <si>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</si>
  <si>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2024</t>
    </r>
    <r>
      <rPr>
        <b/>
        <vertAlign val="superscript"/>
        <sz val="12"/>
        <rFont val="Times New Roman"/>
        <family val="1"/>
      </rPr>
      <t>R</t>
    </r>
    <r>
      <rPr>
        <b/>
        <sz val="12"/>
        <rFont val="Times New Roman"/>
        <family val="1"/>
      </rPr>
      <t>م</t>
    </r>
  </si>
  <si>
    <t xml:space="preserve"> المسافة المتوسطة</t>
  </si>
  <si>
    <t>5 029, 40</t>
  </si>
  <si>
    <t>تحملا ت وموارد الخزينة</t>
  </si>
  <si>
    <t xml:space="preserve">  Dépôts à terme auprès du Trésor </t>
  </si>
  <si>
    <t xml:space="preserve">   الودائع تحت الطلب لدى البنك المركزي </t>
  </si>
  <si>
    <t xml:space="preserve">   الأوراق والقطع النقدية المتداولة</t>
  </si>
  <si>
    <r>
      <t xml:space="preserve">   ودائع أخرى </t>
    </r>
    <r>
      <rPr>
        <vertAlign val="superscript"/>
        <sz val="13"/>
        <rFont val="Times New Roman"/>
        <family val="1"/>
      </rPr>
      <t>(2)</t>
    </r>
  </si>
  <si>
    <t xml:space="preserve">  I- ORIGINE DE LA PRODUCTION</t>
  </si>
  <si>
    <t xml:space="preserve">  فوسبوكراع </t>
  </si>
  <si>
    <r>
      <t>الصادرات</t>
    </r>
    <r>
      <rPr>
        <sz val="12"/>
        <rFont val="Times New Roman"/>
        <family val="1"/>
      </rPr>
      <t xml:space="preserve"> </t>
    </r>
  </si>
  <si>
    <t xml:space="preserve"> Indice de la production minière</t>
  </si>
  <si>
    <t xml:space="preserve"> MINES                  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</si>
  <si>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</si>
  <si>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>شيشاوة</t>
  </si>
  <si>
    <t>الحوز</t>
  </si>
  <si>
    <t>مراكش - آسفي</t>
  </si>
  <si>
    <t>الفصل الثا ني2025</t>
  </si>
  <si>
    <t>الفصل الثا لت 2025</t>
  </si>
  <si>
    <t>الفصل الرابع  2025</t>
  </si>
  <si>
    <t xml:space="preserve"> 4ème trimestre 2024</t>
  </si>
  <si>
    <t>2ème trimestre 2025</t>
  </si>
  <si>
    <t>3ème trimestre 2025</t>
  </si>
  <si>
    <t xml:space="preserve"> 4ème trimestre 2025</t>
  </si>
  <si>
    <t>البناء و العقار</t>
  </si>
  <si>
    <t>مكناس الإسماعيلية</t>
  </si>
  <si>
    <t>الفصل الثا ني 2025</t>
  </si>
  <si>
    <t xml:space="preserve">الفصل الثا لت 2025    </t>
  </si>
  <si>
    <t xml:space="preserve">   145 620.66</t>
  </si>
  <si>
    <t xml:space="preserve">   73 160</t>
  </si>
  <si>
    <t>1 070.96</t>
  </si>
  <si>
    <t>9 384.49</t>
  </si>
  <si>
    <t>3 071.38</t>
  </si>
  <si>
    <t>12 459.50</t>
  </si>
  <si>
    <t>5 961.20</t>
  </si>
  <si>
    <t>1 573.93</t>
  </si>
  <si>
    <t>7 789.09</t>
  </si>
  <si>
    <t>1 083.74</t>
  </si>
  <si>
    <t>7 505.83</t>
  </si>
  <si>
    <t>11 179.73</t>
  </si>
  <si>
    <t>28 560.04</t>
  </si>
  <si>
    <t>1 005.12</t>
  </si>
  <si>
    <t>29 663.45</t>
  </si>
  <si>
    <t>4 102.67</t>
  </si>
  <si>
    <t>1 414.39</t>
  </si>
  <si>
    <t>8 228.52</t>
  </si>
  <si>
    <t>1 132.91</t>
  </si>
  <si>
    <t>29 828.69</t>
  </si>
  <si>
    <t>1 208.15</t>
  </si>
  <si>
    <t>3 353.12</t>
  </si>
  <si>
    <t>19 615.18</t>
  </si>
  <si>
    <t>55 215.57</t>
  </si>
  <si>
    <t>7 257.33</t>
  </si>
  <si>
    <t>8 342.44</t>
  </si>
  <si>
    <t>6 508.46</t>
  </si>
  <si>
    <t>3 799.85</t>
  </si>
  <si>
    <t>11 558.75</t>
  </si>
  <si>
    <t>الفصل الرابع 2025</t>
  </si>
  <si>
    <t xml:space="preserve">   495 675.19</t>
  </si>
  <si>
    <t xml:space="preserve">   108 485</t>
  </si>
  <si>
    <t>157 304.24</t>
  </si>
  <si>
    <t>12 988.31</t>
  </si>
  <si>
    <t>22 002.55</t>
  </si>
  <si>
    <t>13 243.88</t>
  </si>
  <si>
    <t>35 426.09</t>
  </si>
  <si>
    <t>11 390.81</t>
  </si>
  <si>
    <t>11 949.21</t>
  </si>
  <si>
    <t>4 766.43</t>
  </si>
  <si>
    <t>7 874.81</t>
  </si>
  <si>
    <t>15 068.97</t>
  </si>
  <si>
    <t>3 298.64</t>
  </si>
  <si>
    <t>5 204.93</t>
  </si>
  <si>
    <t>3 835.17</t>
  </si>
  <si>
    <t>6 075.82</t>
  </si>
  <si>
    <t>2 140.34</t>
  </si>
  <si>
    <t>1 405.88</t>
  </si>
  <si>
    <t>13 753.68</t>
  </si>
  <si>
    <t>1 348.87</t>
  </si>
  <si>
    <t>2 391.13</t>
  </si>
  <si>
    <t>2 700.00</t>
  </si>
  <si>
    <t>3 997.94</t>
  </si>
  <si>
    <t>11 179.03</t>
  </si>
  <si>
    <t>1 845.00</t>
  </si>
  <si>
    <t>5 428.72</t>
  </si>
  <si>
    <t>1 822.58</t>
  </si>
  <si>
    <t>208 237.32</t>
  </si>
  <si>
    <t>14 505.77</t>
  </si>
  <si>
    <t>225 024.49</t>
  </si>
  <si>
    <t>1 241.38</t>
  </si>
  <si>
    <t>2 331.44</t>
  </si>
  <si>
    <t xml:space="preserve">  2 249 494.96</t>
  </si>
  <si>
    <t xml:space="preserve">   5 251</t>
  </si>
  <si>
    <t>427 941.02</t>
  </si>
  <si>
    <t>1 525 948.91</t>
  </si>
  <si>
    <t>75 826.36</t>
  </si>
  <si>
    <t>24 769.16</t>
  </si>
  <si>
    <t>25 317.56</t>
  </si>
  <si>
    <t>3 099.20</t>
  </si>
  <si>
    <t>5 240.04</t>
  </si>
  <si>
    <t>3 618.72</t>
  </si>
  <si>
    <t>11 957.96</t>
  </si>
  <si>
    <t>4 586.86</t>
  </si>
  <si>
    <t>5 156.90</t>
  </si>
  <si>
    <t xml:space="preserve">الفصل الثا لت 2025  </t>
  </si>
  <si>
    <t>7 256.52</t>
  </si>
  <si>
    <t>1 771.08</t>
  </si>
  <si>
    <t>1 573.29</t>
  </si>
  <si>
    <t>10 964.35</t>
  </si>
  <si>
    <t>1 102.53</t>
  </si>
  <si>
    <t>162 104.56</t>
  </si>
  <si>
    <t>163 253.08</t>
  </si>
  <si>
    <t xml:space="preserve">الفصل الثا لت 2025 </t>
  </si>
  <si>
    <t>المصدر: الوكالة الوطنية للمحافظة العقارية والمسح العقاري والخرائطية</t>
  </si>
  <si>
    <t xml:space="preserve">              </t>
  </si>
  <si>
    <t>المصدر: الوكالة الوطنية للمحافظة العقارية  والمسح العقاري والخرائطية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</si>
  <si>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2025</t>
    </r>
  </si>
  <si>
    <t>59,0,</t>
  </si>
  <si>
    <t xml:space="preserve">   ولهذا فإن المجموع لا يساوي القيمة المضافة</t>
  </si>
  <si>
    <t xml:space="preserve">       et par conséquant la somme composante ne donne pas exactement la valeur ajoutée</t>
  </si>
  <si>
    <r>
      <rPr>
        <b/>
        <sz val="12"/>
        <rFont val="Times New Roman"/>
        <family val="1"/>
      </rPr>
      <t>الفصل الرابع</t>
    </r>
    <r>
      <rPr>
        <b/>
        <sz val="11"/>
        <rFont val="Times New Roman"/>
        <family val="1"/>
      </rPr>
      <t xml:space="preserve"> 2025</t>
    </r>
  </si>
  <si>
    <r>
      <rPr>
        <b/>
        <sz val="12"/>
        <rFont val="Times New Roman"/>
        <family val="1"/>
      </rPr>
      <t>الفصل الثالث</t>
    </r>
    <r>
      <rPr>
        <b/>
        <sz val="11"/>
        <rFont val="Times New Roman"/>
        <family val="1"/>
      </rPr>
      <t xml:space="preserve"> 2025</t>
    </r>
  </si>
  <si>
    <r>
      <rPr>
        <b/>
        <sz val="12"/>
        <rFont val="Times New Roman"/>
        <family val="1"/>
      </rPr>
      <t>الفصل الثاني</t>
    </r>
    <r>
      <rPr>
        <b/>
        <sz val="11"/>
        <rFont val="Times New Roman"/>
        <family val="1"/>
      </rPr>
      <t xml:space="preserve"> 2025</t>
    </r>
  </si>
  <si>
    <r>
      <rPr>
        <b/>
        <sz val="12"/>
        <rFont val="Times New Roman"/>
        <family val="1"/>
      </rPr>
      <t>الفصل الأول</t>
    </r>
    <r>
      <rPr>
        <b/>
        <sz val="11"/>
        <rFont val="Times New Roman"/>
        <family val="1"/>
      </rPr>
      <t xml:space="preserve"> 2025</t>
    </r>
  </si>
  <si>
    <r>
      <rPr>
        <b/>
        <sz val="12"/>
        <rFont val="Times New Roman"/>
        <family val="1"/>
      </rPr>
      <t>الفصل الرابع</t>
    </r>
    <r>
      <rPr>
        <b/>
        <sz val="11"/>
        <rFont val="Times New Roman"/>
        <family val="1"/>
      </rPr>
      <t xml:space="preserve"> 2024</t>
    </r>
  </si>
  <si>
    <t>septembre</t>
  </si>
  <si>
    <t>août</t>
  </si>
  <si>
    <t>juillet</t>
  </si>
  <si>
    <t>Royaume - Uni</t>
  </si>
  <si>
    <t>الوجهة</t>
  </si>
  <si>
    <t>Agadir - Taghazout</t>
  </si>
  <si>
    <t>أكادير - تغازوت</t>
  </si>
  <si>
    <t>Essaouira - Mogador</t>
  </si>
  <si>
    <t>الصويرة - موكادور</t>
  </si>
  <si>
    <t>El Jadida - Mazagan</t>
  </si>
  <si>
    <t>الجديدة - مزكان</t>
  </si>
  <si>
    <t>Oujda - Saïdia</t>
  </si>
  <si>
    <t>وجدة - السعيدية</t>
  </si>
  <si>
    <t>Source : Ministère du Tourisme, de l'Artisanat et de l'Economie sociale et solidaire.</t>
  </si>
  <si>
    <t>المصدر : وزارة السياحة والصناعة التقليدية والاقتصاد الاجتماعي والتضامني.</t>
  </si>
  <si>
    <r>
      <t>2024</t>
    </r>
    <r>
      <rPr>
        <b/>
        <vertAlign val="superscript"/>
        <sz val="11"/>
        <color theme="1"/>
        <rFont val="Times New Roman"/>
        <family val="1"/>
      </rPr>
      <t>R</t>
    </r>
  </si>
  <si>
    <r>
      <t>2025</t>
    </r>
    <r>
      <rPr>
        <b/>
        <vertAlign val="superscript"/>
        <sz val="11"/>
        <color theme="1"/>
        <rFont val="Times New Roman"/>
        <family val="1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</si>
</sst>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164" formatCode="_-* #,##0.00\ _€_-;\-* #,##0.00\ _€_-;_-* &quot;-&quot;??\ _€_-;_-@_-"/>
    <numFmt numFmtId="165" formatCode="###\ ###\ ###.00"/>
    <numFmt numFmtId="166" formatCode="General_)"/>
    <numFmt numFmtId="167" formatCode="_-* #,##0\ _F_-;\-* #,##0\ _F_-;_-* &quot;-&quot;\ _F_-;_-@_-"/>
    <numFmt numFmtId="168" formatCode="_-* #,##0\ &quot;F&quot;_-;\-* #,##0\ &quot;F&quot;_-;_-* &quot;-&quot;\ &quot;F&quot;_-;_-@_-"/>
    <numFmt numFmtId="169" formatCode="[$€]\ #,##0.00;[Red][$€]\ #,##0.00&quot;-&quot;"/>
    <numFmt numFmtId="170" formatCode="_-* #,##0.00\ _F_-;\-* #,##0.00\ _F_-;_-* &quot;-&quot;??\ _F_-;_-@_-"/>
    <numFmt numFmtId="171" formatCode="#\ ###\ ###.0"/>
    <numFmt numFmtId="172" formatCode="0.0_)"/>
    <numFmt numFmtId="173" formatCode="#,##0\ &quot;F&quot;;\-#,##0\ &quot;F&quot;"/>
    <numFmt numFmtId="174" formatCode="\-"/>
    <numFmt numFmtId="175" formatCode="0_)"/>
    <numFmt numFmtId="176" formatCode="_-&quot;ر.س.&quot;\ * #,##0_-;_-&quot;ر.س.&quot;\ * #,##0\-;_-&quot;ر.س.&quot;\ * &quot;-&quot;_-;_-@_-"/>
    <numFmt numFmtId="177" formatCode="[$-40C]mmm\-yy;@"/>
    <numFmt numFmtId="178" formatCode="_-* #,##0_-;_-* #,##0\-;_-* &quot;-&quot;_-;_-@_-"/>
    <numFmt numFmtId="179" formatCode="0.00_)"/>
    <numFmt numFmtId="180" formatCode="_-&quot;ر.س.&quot;\ * #,##0.00_-;_-&quot;ر.س.&quot;\ * #,##0.00\-;_-&quot;ر.س.&quot;\ * &quot;-&quot;??_-;_-@_-"/>
    <numFmt numFmtId="181" formatCode="_-* #,##0.00_-;_-* #,##0.00\-;_-* &quot;-&quot;??_-;_-@_-"/>
    <numFmt numFmtId="182" formatCode="#,##0.0"/>
    <numFmt numFmtId="183" formatCode="0.0"/>
    <numFmt numFmtId="184" formatCode="#,##0\ &quot;F&quot;;[Red]\-#,##0\ &quot;F&quot;"/>
    <numFmt numFmtId="185" formatCode="###\ ###\ ###"/>
    <numFmt numFmtId="186" formatCode="\ε"/>
    <numFmt numFmtId="187" formatCode="###\ ###\ ###.0"/>
    <numFmt numFmtId="188" formatCode="_-* #,##0.0\ _€_-;\-* #,##0.0\ _€_-;_-* &quot;-&quot;??\ _€_-;_-@_-"/>
    <numFmt numFmtId="189" formatCode="#,##0.0_ ;\-#,##0.0\ "/>
    <numFmt numFmtId="190" formatCode="#\ ###"/>
    <numFmt numFmtId="191" formatCode="0.000_)"/>
    <numFmt numFmtId="192" formatCode="0.0000"/>
    <numFmt numFmtId="193" formatCode="0.0000_)"/>
    <numFmt numFmtId="194" formatCode="0.000"/>
    <numFmt numFmtId="195" formatCode="_-* #,##0_-;\-* #,##0_-;_-* &quot;-&quot;??_-;_-@_-"/>
    <numFmt numFmtId="196" formatCode="\ ###\ ###\ ###"/>
    <numFmt numFmtId="197" formatCode="_-* #,##0.00\ _D_H_-;\-* #,##0.00\ _D_H_-;_-* &quot;-&quot;??\ _D_H_-;_-@_-"/>
    <numFmt numFmtId="198" formatCode="###.#\ ###"/>
    <numFmt numFmtId="199" formatCode="_-* #,##0\ _F_-;\-* #,##0\ _F_-;_-* &quot;-&quot;??\ _F_-;_-@_-"/>
    <numFmt numFmtId="200" formatCode="_-* #,##0\ _€_-;\-* #,##0\ _€_-;_-* &quot;-&quot;??\ _€_-;_-@_-"/>
  </numFmts>
  <fonts count="1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sz val="10"/>
      <name val="Courier"/>
      <family val="3"/>
    </font>
    <font>
      <sz val="8"/>
      <color theme="1"/>
      <name val="Times New Roman"/>
      <family val="1"/>
    </font>
    <font>
      <sz val="11"/>
      <name val="Aptos Narrow"/>
      <family val="2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b/>
      <vertAlign val="superscript"/>
      <sz val="14"/>
      <name val="Times New Roman"/>
      <family val="1"/>
    </font>
    <font>
      <sz val="20"/>
      <color theme="1"/>
      <name val="Times New Roman"/>
      <family val="1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3"/>
      <name val="Times New Roman"/>
      <family val="1"/>
    </font>
    <font>
      <sz val="10"/>
      <name val="Courier"/>
      <family val="3"/>
    </font>
    <font>
      <sz val="10"/>
      <color indexed="8"/>
      <name val="Times New Roman"/>
      <family val="1"/>
    </font>
    <font>
      <b/>
      <sz val="16"/>
      <name val="Calibri"/>
      <family val="2"/>
    </font>
    <font>
      <sz val="14"/>
      <color theme="1"/>
      <name val="Times New Roman"/>
      <family val="1"/>
    </font>
    <font>
      <sz val="16"/>
      <color rgb="FF000000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name val="Book Antiqua"/>
      <family val="1"/>
    </font>
    <font>
      <sz val="10"/>
      <name val="Book Antiqua"/>
      <family val="1"/>
    </font>
    <font>
      <b/>
      <sz val="11"/>
      <name val="Book Antiqua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vertAlign val="superscript"/>
      <sz val="13"/>
      <name val="Times New Roman"/>
      <family val="1"/>
    </font>
    <font>
      <b/>
      <sz val="13"/>
      <color rgb="FF00B050"/>
      <name val="Times New Roman"/>
      <family val="1"/>
    </font>
    <font>
      <sz val="11"/>
      <name val="Aptos Narrow"/>
      <family val="2"/>
    </font>
    <font>
      <b/>
      <sz val="8"/>
      <color rgb="FF000000"/>
      <name val="Cambria"/>
      <family val="1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  <font>
      <sz val="10"/>
      <color theme="1"/>
      <name val="Calibri"/>
      <family val="2"/>
      <scheme val="minor"/>
    </font>
    <font>
      <sz val="10"/>
      <name val="Cambria"/>
      <family val="1"/>
    </font>
    <font>
      <b/>
      <sz val="11"/>
      <color theme="1"/>
      <name val="Aptos Narrow"/>
      <family val="2"/>
    </font>
    <font>
      <b/>
      <sz val="14"/>
      <color theme="1"/>
      <name val="Calibri"/>
      <family val="2"/>
      <scheme val="minor"/>
    </font>
    <font>
      <sz val="11"/>
      <name val="Book Antiqua"/>
      <family val="1"/>
    </font>
    <font>
      <u/>
      <sz val="10"/>
      <name val="Book Antiqua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vertAlign val="superscript"/>
      <sz val="11"/>
      <color theme="1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1035">
    <xf numFmtId="0" fontId="0" fillId="0" borderId="0"/>
    <xf numFmtId="165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7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8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9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4" fontId="21" fillId="0" borderId="0" applyFill="0" applyBorder="0" applyAlignment="0" applyProtection="0"/>
    <xf numFmtId="170" fontId="2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3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4" fontId="18" fillId="0" borderId="0"/>
    <xf numFmtId="175" fontId="18" fillId="0" borderId="0"/>
    <xf numFmtId="175" fontId="18" fillId="0" borderId="0"/>
    <xf numFmtId="0" fontId="21" fillId="0" borderId="0"/>
    <xf numFmtId="167" fontId="25" fillId="0" borderId="0"/>
    <xf numFmtId="167" fontId="25" fillId="0" borderId="0"/>
    <xf numFmtId="172" fontId="18" fillId="0" borderId="0"/>
    <xf numFmtId="175" fontId="18" fillId="0" borderId="0"/>
    <xf numFmtId="166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6" fontId="18" fillId="0" borderId="0"/>
    <xf numFmtId="176" fontId="18" fillId="0" borderId="0"/>
    <xf numFmtId="167" fontId="25" fillId="0" borderId="0"/>
    <xf numFmtId="166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7" fontId="1" fillId="0" borderId="0"/>
    <xf numFmtId="0" fontId="18" fillId="0" borderId="0" applyNumberFormat="0" applyFill="0" applyBorder="0" applyAlignment="0" applyProtection="0"/>
    <xf numFmtId="178" fontId="1" fillId="0" borderId="0"/>
    <xf numFmtId="166" fontId="18" fillId="0" borderId="0"/>
    <xf numFmtId="0" fontId="1" fillId="0" borderId="0"/>
    <xf numFmtId="166" fontId="18" fillId="0" borderId="0"/>
    <xf numFmtId="167" fontId="25" fillId="0" borderId="0"/>
    <xf numFmtId="167" fontId="25" fillId="0" borderId="0"/>
    <xf numFmtId="166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6" fontId="25" fillId="0" borderId="0"/>
    <xf numFmtId="166" fontId="25" fillId="0" borderId="0"/>
    <xf numFmtId="175" fontId="18" fillId="0" borderId="0"/>
    <xf numFmtId="166" fontId="18" fillId="0" borderId="0"/>
    <xf numFmtId="0" fontId="1" fillId="0" borderId="0"/>
    <xf numFmtId="0" fontId="1" fillId="0" borderId="0"/>
    <xf numFmtId="173" fontId="18" fillId="0" borderId="0"/>
    <xf numFmtId="0" fontId="21" fillId="0" borderId="0"/>
    <xf numFmtId="0" fontId="1" fillId="0" borderId="0"/>
    <xf numFmtId="0" fontId="1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1" fontId="18" fillId="0" borderId="0"/>
    <xf numFmtId="179" fontId="18" fillId="0" borderId="0"/>
    <xf numFmtId="179" fontId="18" fillId="0" borderId="0"/>
    <xf numFmtId="179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6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6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66" fontId="30" fillId="0" borderId="0"/>
    <xf numFmtId="175" fontId="30" fillId="0" borderId="0"/>
    <xf numFmtId="166" fontId="18" fillId="0" borderId="0"/>
    <xf numFmtId="166" fontId="40" fillId="0" borderId="0"/>
    <xf numFmtId="184" fontId="18" fillId="0" borderId="0"/>
    <xf numFmtId="175" fontId="40" fillId="0" borderId="0"/>
    <xf numFmtId="175" fontId="44" fillId="0" borderId="0"/>
    <xf numFmtId="176" fontId="18" fillId="0" borderId="0"/>
    <xf numFmtId="166" fontId="44" fillId="0" borderId="0"/>
    <xf numFmtId="164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7" fillId="0" borderId="0"/>
    <xf numFmtId="0" fontId="18" fillId="0" borderId="0"/>
    <xf numFmtId="0" fontId="21" fillId="0" borderId="0"/>
    <xf numFmtId="166" fontId="77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7" fontId="1" fillId="0" borderId="0" applyFont="0" applyFill="0" applyBorder="0" applyAlignment="0" applyProtection="0"/>
    <xf numFmtId="175" fontId="77" fillId="0" borderId="0"/>
    <xf numFmtId="175" fontId="18" fillId="0" borderId="0"/>
    <xf numFmtId="166" fontId="25" fillId="0" borderId="0"/>
    <xf numFmtId="165" fontId="82" fillId="0" borderId="0"/>
    <xf numFmtId="0" fontId="21" fillId="0" borderId="0"/>
    <xf numFmtId="166" fontId="18" fillId="0" borderId="0"/>
    <xf numFmtId="175" fontId="18" fillId="0" borderId="0"/>
    <xf numFmtId="166" fontId="18" fillId="0" borderId="0"/>
    <xf numFmtId="175" fontId="18" fillId="0" borderId="0"/>
    <xf numFmtId="175" fontId="18" fillId="0" borderId="0"/>
    <xf numFmtId="166" fontId="18" fillId="0" borderId="0"/>
    <xf numFmtId="166" fontId="18" fillId="0" borderId="0"/>
    <xf numFmtId="175" fontId="18" fillId="0" borderId="0"/>
    <xf numFmtId="165" fontId="18" fillId="0" borderId="0"/>
    <xf numFmtId="175" fontId="18" fillId="0" borderId="0"/>
    <xf numFmtId="165" fontId="87" fillId="0" borderId="0"/>
    <xf numFmtId="0" fontId="89" fillId="0" borderId="0"/>
    <xf numFmtId="166" fontId="25" fillId="0" borderId="0"/>
    <xf numFmtId="165" fontId="94" fillId="0" borderId="0"/>
    <xf numFmtId="176" fontId="94" fillId="0" borderId="0"/>
    <xf numFmtId="166" fontId="25" fillId="0" borderId="0"/>
    <xf numFmtId="165" fontId="18" fillId="0" borderId="0"/>
    <xf numFmtId="165" fontId="18" fillId="0" borderId="0"/>
    <xf numFmtId="165" fontId="94" fillId="0" borderId="0"/>
    <xf numFmtId="176" fontId="94" fillId="0" borderId="0"/>
    <xf numFmtId="166" fontId="25" fillId="0" borderId="0"/>
    <xf numFmtId="170" fontId="18" fillId="0" borderId="0"/>
    <xf numFmtId="166" fontId="18" fillId="0" borderId="0"/>
    <xf numFmtId="175" fontId="18" fillId="0" borderId="0"/>
    <xf numFmtId="166" fontId="18" fillId="0" borderId="0"/>
    <xf numFmtId="175" fontId="18" fillId="0" borderId="0"/>
    <xf numFmtId="175" fontId="18" fillId="0" borderId="0"/>
    <xf numFmtId="166" fontId="18" fillId="0" borderId="0"/>
    <xf numFmtId="166" fontId="18" fillId="0" borderId="0"/>
    <xf numFmtId="175" fontId="18" fillId="0" borderId="0"/>
    <xf numFmtId="165" fontId="18" fillId="0" borderId="0"/>
    <xf numFmtId="165" fontId="18" fillId="0" borderId="0"/>
    <xf numFmtId="165" fontId="18" fillId="0" borderId="0"/>
    <xf numFmtId="176" fontId="18" fillId="0" borderId="0"/>
    <xf numFmtId="165" fontId="18" fillId="0" borderId="0"/>
    <xf numFmtId="17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184" fontId="104" fillId="0" borderId="0"/>
    <xf numFmtId="174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8" fillId="0" borderId="0"/>
    <xf numFmtId="165" fontId="18" fillId="0" borderId="0"/>
    <xf numFmtId="0" fontId="18" fillId="0" borderId="0"/>
    <xf numFmtId="165" fontId="104" fillId="0" borderId="0"/>
    <xf numFmtId="165" fontId="18" fillId="0" borderId="0"/>
    <xf numFmtId="165" fontId="18" fillId="0" borderId="0"/>
    <xf numFmtId="165" fontId="18" fillId="0" borderId="0"/>
    <xf numFmtId="170" fontId="18" fillId="0" borderId="0"/>
    <xf numFmtId="174" fontId="25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5" fillId="0" borderId="0"/>
    <xf numFmtId="0" fontId="1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</cellStyleXfs>
  <cellXfs count="2259">
    <xf numFmtId="0" fontId="0" fillId="0" borderId="0" xfId="0"/>
    <xf numFmtId="172" fontId="0" fillId="0" borderId="0" xfId="573" applyNumberFormat="1" applyFont="1"/>
    <xf numFmtId="166" fontId="18" fillId="0" borderId="0" xfId="593" applyNumberFormat="1"/>
    <xf numFmtId="166" fontId="18" fillId="0" borderId="0" xfId="593" applyNumberFormat="1" applyFill="1"/>
    <xf numFmtId="166" fontId="18" fillId="0" borderId="0" xfId="593" applyNumberFormat="1" applyFill="1" applyBorder="1"/>
    <xf numFmtId="166" fontId="18" fillId="0" borderId="0" xfId="593" applyNumberFormat="1" applyBorder="1"/>
    <xf numFmtId="166" fontId="18" fillId="33" borderId="0" xfId="593" applyNumberFormat="1" applyFill="1"/>
    <xf numFmtId="172" fontId="28" fillId="33" borderId="0" xfId="574" applyNumberFormat="1" applyFont="1" applyFill="1" applyAlignment="1">
      <alignment horizontal="center"/>
    </xf>
    <xf numFmtId="175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6" fontId="31" fillId="0" borderId="0" xfId="1" applyNumberFormat="1" applyFont="1" applyAlignment="1">
      <alignment horizontal="left" vertical="center"/>
    </xf>
    <xf numFmtId="166" fontId="19" fillId="0" borderId="0" xfId="1" applyNumberFormat="1" applyFont="1" applyAlignment="1">
      <alignment horizontal="right" vertical="center" readingOrder="2"/>
    </xf>
    <xf numFmtId="166" fontId="20" fillId="0" borderId="0" xfId="1" quotePrefix="1" applyNumberFormat="1" applyFont="1" applyAlignment="1" applyProtection="1">
      <alignment vertical="center"/>
    </xf>
    <xf numFmtId="166" fontId="32" fillId="0" borderId="11" xfId="1" applyNumberFormat="1" applyFont="1" applyBorder="1" applyAlignment="1">
      <alignment vertical="center"/>
    </xf>
    <xf numFmtId="166" fontId="32" fillId="0" borderId="12" xfId="1" applyNumberFormat="1" applyFont="1" applyBorder="1" applyAlignment="1">
      <alignment vertical="center"/>
    </xf>
    <xf numFmtId="166" fontId="32" fillId="0" borderId="13" xfId="1" applyNumberFormat="1" applyFont="1" applyBorder="1" applyAlignment="1">
      <alignment vertical="center"/>
    </xf>
    <xf numFmtId="166" fontId="32" fillId="0" borderId="0" xfId="1" applyNumberFormat="1" applyFont="1" applyBorder="1" applyAlignment="1">
      <alignment vertical="center"/>
    </xf>
    <xf numFmtId="1" fontId="32" fillId="34" borderId="0" xfId="1" applyNumberFormat="1" applyFont="1" applyFill="1" applyBorder="1" applyAlignment="1">
      <alignment horizontal="right" vertical="center"/>
    </xf>
    <xf numFmtId="166" fontId="32" fillId="0" borderId="16" xfId="1" applyNumberFormat="1" applyFont="1" applyBorder="1" applyAlignment="1">
      <alignment horizontal="right" vertical="center"/>
    </xf>
    <xf numFmtId="166" fontId="37" fillId="0" borderId="0" xfId="1" quotePrefix="1" applyNumberFormat="1" applyFont="1" applyBorder="1" applyAlignment="1" applyProtection="1">
      <alignment horizontal="left" vertical="center"/>
    </xf>
    <xf numFmtId="166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5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5" fontId="32" fillId="34" borderId="0" xfId="582" applyNumberFormat="1" applyFont="1" applyFill="1" applyAlignment="1">
      <alignment horizontal="right" vertical="center"/>
    </xf>
    <xf numFmtId="0" fontId="36" fillId="34" borderId="0" xfId="582" applyFont="1" applyFill="1" applyAlignment="1">
      <alignment vertical="center"/>
    </xf>
    <xf numFmtId="185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7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174" fontId="32" fillId="34" borderId="0" xfId="582" applyNumberFormat="1" applyFont="1" applyFill="1" applyAlignment="1">
      <alignment horizontal="right" vertical="center"/>
    </xf>
    <xf numFmtId="187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4" fontId="32" fillId="0" borderId="0" xfId="582" applyNumberFormat="1" applyFont="1" applyFill="1" applyBorder="1" applyAlignment="1">
      <alignment horizontal="right" vertical="center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2" fillId="34" borderId="0" xfId="582" applyFont="1" applyFill="1" applyAlignment="1">
      <alignment horizontal="right" vertical="center" readingOrder="2"/>
    </xf>
    <xf numFmtId="166" fontId="31" fillId="0" borderId="0" xfId="4" applyNumberFormat="1" applyFont="1" applyAlignment="1">
      <alignment vertical="center"/>
    </xf>
    <xf numFmtId="166" fontId="19" fillId="0" borderId="0" xfId="4" applyNumberFormat="1" applyFont="1" applyAlignment="1">
      <alignment horizontal="right" vertical="center" readingOrder="2"/>
    </xf>
    <xf numFmtId="166" fontId="20" fillId="0" borderId="0" xfId="4" applyNumberFormat="1" applyFont="1" applyAlignment="1" applyProtection="1">
      <alignment vertical="center"/>
    </xf>
    <xf numFmtId="166" fontId="33" fillId="0" borderId="0" xfId="4" quotePrefix="1" applyNumberFormat="1" applyFont="1" applyBorder="1" applyAlignment="1">
      <alignment vertical="center"/>
    </xf>
    <xf numFmtId="166" fontId="32" fillId="0" borderId="0" xfId="4" applyNumberFormat="1" applyFont="1" applyAlignment="1">
      <alignment vertical="center"/>
    </xf>
    <xf numFmtId="166" fontId="32" fillId="35" borderId="11" xfId="4" applyNumberFormat="1" applyFont="1" applyFill="1" applyBorder="1" applyAlignment="1">
      <alignment vertical="center"/>
    </xf>
    <xf numFmtId="172" fontId="33" fillId="35" borderId="15" xfId="4" applyNumberFormat="1" applyFont="1" applyFill="1" applyBorder="1" applyAlignment="1">
      <alignment horizontal="right" vertical="center"/>
    </xf>
    <xf numFmtId="166" fontId="32" fillId="0" borderId="0" xfId="4" applyNumberFormat="1" applyFont="1" applyFill="1" applyBorder="1" applyAlignment="1" applyProtection="1">
      <alignment horizontal="left" vertical="center"/>
    </xf>
    <xf numFmtId="166" fontId="32" fillId="0" borderId="15" xfId="4" applyNumberFormat="1" applyFont="1" applyBorder="1" applyAlignment="1">
      <alignment horizontal="right" vertical="center"/>
    </xf>
    <xf numFmtId="166" fontId="32" fillId="0" borderId="0" xfId="4" applyNumberFormat="1" applyFont="1" applyAlignment="1">
      <alignment horizontal="right" vertical="center" readingOrder="2"/>
    </xf>
    <xf numFmtId="0" fontId="32" fillId="0" borderId="0" xfId="0" applyFont="1" applyFill="1" applyBorder="1" applyAlignment="1">
      <alignment vertical="center"/>
    </xf>
    <xf numFmtId="191" fontId="52" fillId="0" borderId="0" xfId="898" applyNumberFormat="1" applyFont="1" applyFill="1" applyBorder="1" applyAlignment="1" applyProtection="1">
      <alignment horizontal="left" vertical="center"/>
    </xf>
    <xf numFmtId="191" fontId="52" fillId="0" borderId="0" xfId="898" applyNumberFormat="1" applyFont="1" applyFill="1" applyBorder="1" applyAlignment="1">
      <alignment horizontal="left" vertical="center"/>
    </xf>
    <xf numFmtId="191" fontId="52" fillId="0" borderId="0" xfId="898" applyNumberFormat="1" applyFont="1" applyFill="1" applyBorder="1" applyAlignment="1">
      <alignment vertical="center"/>
    </xf>
    <xf numFmtId="191" fontId="52" fillId="0" borderId="15" xfId="898" applyNumberFormat="1" applyFont="1" applyFill="1" applyBorder="1" applyAlignment="1">
      <alignment horizontal="left" vertical="center"/>
    </xf>
    <xf numFmtId="191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6" fontId="32" fillId="0" borderId="11" xfId="4" applyNumberFormat="1" applyFont="1" applyFill="1" applyBorder="1" applyAlignment="1">
      <alignment vertical="center"/>
    </xf>
    <xf numFmtId="166" fontId="32" fillId="0" borderId="12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182" fontId="49" fillId="0" borderId="0" xfId="3" applyNumberFormat="1" applyFont="1" applyFill="1" applyBorder="1" applyAlignment="1">
      <alignment vertical="center" wrapText="1"/>
    </xf>
    <xf numFmtId="182" fontId="33" fillId="0" borderId="0" xfId="0" applyNumberFormat="1" applyFont="1" applyFill="1" applyBorder="1" applyAlignment="1">
      <alignment vertical="center" wrapText="1"/>
    </xf>
    <xf numFmtId="166" fontId="35" fillId="0" borderId="0" xfId="4" quotePrefix="1" applyNumberFormat="1" applyFont="1" applyFill="1" applyBorder="1" applyAlignment="1">
      <alignment horizontal="left" vertical="center"/>
    </xf>
    <xf numFmtId="182" fontId="38" fillId="0" borderId="0" xfId="0" applyNumberFormat="1" applyFont="1" applyFill="1" applyBorder="1" applyAlignment="1">
      <alignment horizontal="left" vertical="center" wrapText="1"/>
    </xf>
    <xf numFmtId="182" fontId="38" fillId="0" borderId="0" xfId="0" applyNumberFormat="1" applyFont="1" applyFill="1" applyBorder="1" applyAlignment="1">
      <alignment vertical="center" wrapText="1"/>
    </xf>
    <xf numFmtId="166" fontId="38" fillId="0" borderId="15" xfId="4" applyNumberFormat="1" applyFont="1" applyFill="1" applyBorder="1" applyAlignment="1">
      <alignment vertical="center"/>
    </xf>
    <xf numFmtId="166" fontId="38" fillId="0" borderId="10" xfId="4" applyNumberFormat="1" applyFont="1" applyFill="1" applyBorder="1" applyAlignment="1">
      <alignment vertical="center"/>
    </xf>
    <xf numFmtId="166" fontId="35" fillId="0" borderId="0" xfId="4" applyNumberFormat="1" applyFont="1" applyFill="1" applyAlignment="1">
      <alignment horizontal="right" vertical="center" readingOrder="2"/>
    </xf>
    <xf numFmtId="182" fontId="34" fillId="0" borderId="0" xfId="0" applyNumberFormat="1" applyFont="1" applyFill="1" applyBorder="1" applyAlignment="1">
      <alignment vertical="center" wrapText="1"/>
    </xf>
    <xf numFmtId="166" fontId="32" fillId="0" borderId="0" xfId="4" applyNumberFormat="1" applyFont="1" applyFill="1" applyBorder="1" applyAlignment="1">
      <alignment vertical="center"/>
    </xf>
    <xf numFmtId="166" fontId="32" fillId="0" borderId="15" xfId="4" applyNumberFormat="1" applyFont="1" applyFill="1" applyBorder="1" applyAlignment="1">
      <alignment vertical="center"/>
    </xf>
    <xf numFmtId="166" fontId="32" fillId="0" borderId="10" xfId="4" applyNumberFormat="1" applyFont="1" applyFill="1" applyBorder="1" applyAlignment="1">
      <alignment vertical="center"/>
    </xf>
    <xf numFmtId="166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6" fontId="38" fillId="0" borderId="0" xfId="4" applyNumberFormat="1" applyFont="1" applyFill="1" applyBorder="1" applyAlignment="1">
      <alignment horizontal="left" vertical="center"/>
    </xf>
    <xf numFmtId="182" fontId="34" fillId="0" borderId="0" xfId="3" applyNumberFormat="1" applyFont="1" applyFill="1" applyBorder="1" applyAlignment="1">
      <alignment vertical="center" wrapText="1"/>
    </xf>
    <xf numFmtId="166" fontId="32" fillId="0" borderId="0" xfId="901" quotePrefix="1" applyNumberFormat="1" applyFont="1" applyFill="1" applyBorder="1" applyAlignment="1" applyProtection="1">
      <alignment horizontal="left" vertical="center"/>
    </xf>
    <xf numFmtId="166" fontId="38" fillId="0" borderId="0" xfId="900" applyNumberFormat="1" applyFont="1" applyFill="1" applyBorder="1" applyAlignment="1">
      <alignment vertical="center"/>
    </xf>
    <xf numFmtId="182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2" fontId="38" fillId="0" borderId="0" xfId="3" applyNumberFormat="1" applyFont="1" applyFill="1" applyBorder="1" applyAlignment="1">
      <alignment vertical="center"/>
    </xf>
    <xf numFmtId="166" fontId="38" fillId="0" borderId="0" xfId="4" applyNumberFormat="1" applyFont="1" applyFill="1" applyBorder="1" applyAlignment="1">
      <alignment vertical="center"/>
    </xf>
    <xf numFmtId="166" fontId="52" fillId="0" borderId="0" xfId="4" applyNumberFormat="1" applyFont="1" applyFill="1" applyBorder="1" applyAlignment="1">
      <alignment vertical="center"/>
    </xf>
    <xf numFmtId="166" fontId="32" fillId="0" borderId="12" xfId="4" applyNumberFormat="1" applyFont="1" applyFill="1" applyBorder="1" applyAlignment="1" applyProtection="1">
      <alignment horizontal="left" vertical="center"/>
    </xf>
    <xf numFmtId="166" fontId="52" fillId="0" borderId="0" xfId="4" applyNumberFormat="1" applyFont="1" applyFill="1" applyBorder="1" applyAlignment="1" applyProtection="1">
      <alignment horizontal="left" vertical="center"/>
    </xf>
    <xf numFmtId="175" fontId="31" fillId="34" borderId="0" xfId="0" quotePrefix="1" applyNumberFormat="1" applyFont="1" applyFill="1" applyAlignment="1">
      <alignment horizontal="left" vertical="center"/>
    </xf>
    <xf numFmtId="175" fontId="19" fillId="34" borderId="0" xfId="0" applyNumberFormat="1" applyFont="1" applyFill="1" applyAlignment="1">
      <alignment horizontal="right" vertical="center" readingOrder="2"/>
    </xf>
    <xf numFmtId="175" fontId="32" fillId="34" borderId="0" xfId="0" applyNumberFormat="1" applyFont="1" applyFill="1" applyAlignment="1">
      <alignment vertical="center"/>
    </xf>
    <xf numFmtId="175" fontId="20" fillId="34" borderId="0" xfId="0" quotePrefix="1" applyNumberFormat="1" applyFont="1" applyFill="1" applyAlignment="1" applyProtection="1">
      <alignment horizontal="left" vertical="center"/>
    </xf>
    <xf numFmtId="175" fontId="20" fillId="34" borderId="0" xfId="0" quotePrefix="1" applyNumberFormat="1" applyFont="1" applyFill="1" applyAlignment="1">
      <alignment horizontal="right" vertical="center" readingOrder="2"/>
    </xf>
    <xf numFmtId="175" fontId="32" fillId="34" borderId="0" xfId="0" applyNumberFormat="1" applyFont="1" applyFill="1" applyBorder="1" applyAlignment="1">
      <alignment vertical="center"/>
    </xf>
    <xf numFmtId="175" fontId="32" fillId="34" borderId="0" xfId="0" applyNumberFormat="1" applyFont="1" applyFill="1" applyAlignment="1">
      <alignment horizontal="right" vertical="center" readingOrder="2"/>
    </xf>
    <xf numFmtId="175" fontId="32" fillId="34" borderId="0" xfId="0" quotePrefix="1" applyNumberFormat="1" applyFont="1" applyFill="1" applyBorder="1" applyAlignment="1" applyProtection="1">
      <alignment horizontal="left" vertical="center"/>
    </xf>
    <xf numFmtId="175" fontId="35" fillId="0" borderId="11" xfId="0" applyNumberFormat="1" applyFont="1" applyFill="1" applyBorder="1" applyAlignment="1">
      <alignment vertical="center"/>
    </xf>
    <xf numFmtId="195" fontId="33" fillId="0" borderId="0" xfId="896" applyNumberFormat="1" applyFont="1" applyFill="1" applyBorder="1" applyAlignment="1">
      <alignment horizontal="right" vertical="center"/>
    </xf>
    <xf numFmtId="175" fontId="32" fillId="0" borderId="0" xfId="574" applyFont="1" applyAlignment="1">
      <alignment vertical="center"/>
    </xf>
    <xf numFmtId="175" fontId="32" fillId="0" borderId="0" xfId="574" applyFont="1" applyBorder="1" applyAlignment="1">
      <alignment horizontal="right" vertical="center"/>
    </xf>
    <xf numFmtId="175" fontId="35" fillId="0" borderId="0" xfId="574" quotePrefix="1" applyFont="1" applyBorder="1" applyAlignment="1" applyProtection="1">
      <alignment horizontal="right" vertical="center"/>
    </xf>
    <xf numFmtId="172" fontId="33" fillId="34" borderId="0" xfId="513" applyFont="1" applyFill="1" applyAlignment="1" applyProtection="1">
      <alignment horizontal="left" vertical="center"/>
    </xf>
    <xf numFmtId="172" fontId="33" fillId="34" borderId="0" xfId="513" applyFont="1" applyFill="1" applyBorder="1" applyAlignment="1" applyProtection="1">
      <alignment horizontal="left" vertical="center"/>
    </xf>
    <xf numFmtId="172" fontId="35" fillId="34" borderId="0" xfId="513" applyFont="1" applyFill="1" applyAlignment="1">
      <alignment vertical="center"/>
    </xf>
    <xf numFmtId="172" fontId="35" fillId="34" borderId="0" xfId="513" applyFont="1" applyFill="1" applyBorder="1" applyAlignment="1">
      <alignment vertical="center"/>
    </xf>
    <xf numFmtId="172" fontId="33" fillId="34" borderId="0" xfId="513" quotePrefix="1" applyFont="1" applyFill="1" applyAlignment="1" applyProtection="1">
      <alignment horizontal="left" vertical="center"/>
    </xf>
    <xf numFmtId="172" fontId="33" fillId="34" borderId="0" xfId="513" quotePrefix="1" applyFont="1" applyFill="1" applyBorder="1" applyAlignment="1" applyProtection="1">
      <alignment horizontal="left" vertical="center"/>
    </xf>
    <xf numFmtId="172" fontId="35" fillId="34" borderId="0" xfId="513" applyFont="1" applyFill="1" applyBorder="1" applyAlignment="1" applyProtection="1">
      <alignment horizontal="left" vertical="center"/>
    </xf>
    <xf numFmtId="172" fontId="35" fillId="34" borderId="13" xfId="513" applyFont="1" applyFill="1" applyBorder="1" applyAlignment="1">
      <alignment vertical="center"/>
    </xf>
    <xf numFmtId="172" fontId="32" fillId="0" borderId="12" xfId="513" applyFont="1" applyBorder="1" applyAlignment="1">
      <alignment horizontal="center" vertical="center"/>
    </xf>
    <xf numFmtId="172" fontId="33" fillId="34" borderId="11" xfId="513" applyFont="1" applyFill="1" applyBorder="1" applyAlignment="1">
      <alignment vertical="center" readingOrder="2"/>
    </xf>
    <xf numFmtId="172" fontId="33" fillId="34" borderId="12" xfId="513" applyFont="1" applyFill="1" applyBorder="1" applyAlignment="1">
      <alignment vertical="center"/>
    </xf>
    <xf numFmtId="172" fontId="35" fillId="34" borderId="17" xfId="513" applyFont="1" applyFill="1" applyBorder="1" applyAlignment="1">
      <alignment vertical="center"/>
    </xf>
    <xf numFmtId="172" fontId="33" fillId="34" borderId="10" xfId="513" applyFont="1" applyFill="1" applyBorder="1" applyAlignment="1">
      <alignment vertical="center"/>
    </xf>
    <xf numFmtId="0" fontId="35" fillId="34" borderId="12" xfId="513" applyNumberFormat="1" applyFont="1" applyFill="1" applyBorder="1" applyAlignment="1">
      <alignment vertical="center"/>
    </xf>
    <xf numFmtId="172" fontId="35" fillId="34" borderId="11" xfId="513" applyFont="1" applyFill="1" applyBorder="1" applyAlignment="1">
      <alignment vertical="center" readingOrder="2"/>
    </xf>
    <xf numFmtId="172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2" fontId="33" fillId="34" borderId="0" xfId="513" applyFont="1" applyFill="1" applyBorder="1" applyAlignment="1">
      <alignment vertical="center"/>
    </xf>
    <xf numFmtId="172" fontId="33" fillId="34" borderId="0" xfId="513" applyFont="1" applyFill="1" applyAlignment="1">
      <alignment vertical="center"/>
    </xf>
    <xf numFmtId="172" fontId="32" fillId="34" borderId="0" xfId="513" applyFont="1" applyFill="1" applyBorder="1" applyAlignment="1">
      <alignment horizontal="center" vertical="center"/>
    </xf>
    <xf numFmtId="172" fontId="37" fillId="34" borderId="15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Border="1" applyAlignment="1">
      <alignment horizontal="left" vertical="center"/>
    </xf>
    <xf numFmtId="183" fontId="35" fillId="34" borderId="0" xfId="513" applyNumberFormat="1" applyFont="1" applyFill="1" applyAlignment="1">
      <alignment horizontal="right" vertical="center"/>
    </xf>
    <xf numFmtId="0" fontId="35" fillId="34" borderId="10" xfId="513" applyNumberFormat="1" applyFont="1" applyFill="1" applyBorder="1" applyAlignment="1">
      <alignment vertical="center"/>
    </xf>
    <xf numFmtId="172" fontId="35" fillId="34" borderId="0" xfId="513" applyFont="1" applyFill="1" applyAlignment="1">
      <alignment horizontal="right" vertical="center" readingOrder="2"/>
    </xf>
    <xf numFmtId="172" fontId="49" fillId="34" borderId="11" xfId="513" applyFont="1" applyFill="1" applyBorder="1" applyAlignment="1">
      <alignment horizontal="right" vertical="center" wrapText="1" readingOrder="2"/>
    </xf>
    <xf numFmtId="172" fontId="37" fillId="34" borderId="0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Border="1" applyAlignment="1">
      <alignment vertical="center"/>
    </xf>
    <xf numFmtId="172" fontId="38" fillId="34" borderId="0" xfId="513" applyFont="1" applyFill="1" applyAlignment="1">
      <alignment vertical="center"/>
    </xf>
    <xf numFmtId="172" fontId="32" fillId="34" borderId="0" xfId="513" applyFont="1" applyFill="1" applyAlignment="1">
      <alignment vertical="center"/>
    </xf>
    <xf numFmtId="172" fontId="32" fillId="34" borderId="0" xfId="513" applyFont="1" applyFill="1" applyAlignment="1">
      <alignment vertical="center" readingOrder="2"/>
    </xf>
    <xf numFmtId="0" fontId="61" fillId="0" borderId="0" xfId="0" applyFont="1" applyAlignment="1">
      <alignment horizontal="center" vertical="center"/>
    </xf>
    <xf numFmtId="0" fontId="76" fillId="0" borderId="12" xfId="0" applyFont="1" applyBorder="1" applyAlignment="1">
      <alignment vertical="center"/>
    </xf>
    <xf numFmtId="0" fontId="76" fillId="0" borderId="0" xfId="0" applyFont="1" applyBorder="1" applyAlignment="1">
      <alignment vertical="center"/>
    </xf>
    <xf numFmtId="0" fontId="76" fillId="0" borderId="0" xfId="0" applyFont="1" applyAlignment="1">
      <alignment vertical="center"/>
    </xf>
    <xf numFmtId="172" fontId="20" fillId="34" borderId="0" xfId="513" quotePrefix="1" applyFont="1" applyFill="1" applyBorder="1" applyAlignment="1" applyProtection="1">
      <alignment horizontal="left" vertical="center"/>
    </xf>
    <xf numFmtId="172" fontId="36" fillId="34" borderId="0" xfId="513" quotePrefix="1" applyFont="1" applyFill="1" applyBorder="1" applyAlignment="1" applyProtection="1">
      <alignment horizontal="left" vertical="center"/>
    </xf>
    <xf numFmtId="175" fontId="65" fillId="0" borderId="0" xfId="574" applyFont="1" applyAlignment="1">
      <alignment vertical="center"/>
    </xf>
    <xf numFmtId="175" fontId="36" fillId="0" borderId="0" xfId="574" applyFont="1" applyAlignment="1">
      <alignment vertical="center"/>
    </xf>
    <xf numFmtId="175" fontId="32" fillId="0" borderId="0" xfId="574" applyFont="1" applyAlignment="1">
      <alignment vertical="center" readingOrder="2"/>
    </xf>
    <xf numFmtId="175" fontId="35" fillId="0" borderId="0" xfId="574" quotePrefix="1" applyFont="1" applyBorder="1" applyAlignment="1" applyProtection="1">
      <alignment horizontal="left" vertical="center"/>
    </xf>
    <xf numFmtId="175" fontId="43" fillId="0" borderId="0" xfId="574" applyFont="1" applyBorder="1" applyAlignment="1">
      <alignment horizontal="right" vertical="center"/>
    </xf>
    <xf numFmtId="175" fontId="37" fillId="0" borderId="0" xfId="574" quotePrefix="1" applyFont="1" applyAlignment="1">
      <alignment horizontal="right" vertical="center" readingOrder="2"/>
    </xf>
    <xf numFmtId="175" fontId="32" fillId="0" borderId="0" xfId="574" applyFont="1" applyAlignment="1">
      <alignment horizontal="right" vertical="center"/>
    </xf>
    <xf numFmtId="175" fontId="80" fillId="0" borderId="0" xfId="574" quotePrefix="1" applyFont="1" applyBorder="1" applyAlignment="1" applyProtection="1">
      <alignment horizontal="right" vertical="center"/>
    </xf>
    <xf numFmtId="175" fontId="37" fillId="0" borderId="0" xfId="574" quotePrefix="1" applyFont="1" applyBorder="1" applyAlignment="1">
      <alignment horizontal="right" vertical="center" readingOrder="2"/>
    </xf>
    <xf numFmtId="0" fontId="32" fillId="0" borderId="12" xfId="0" applyFont="1" applyFill="1" applyBorder="1" applyAlignment="1">
      <alignment vertical="center"/>
    </xf>
    <xf numFmtId="191" fontId="36" fillId="0" borderId="0" xfId="898" applyNumberFormat="1" applyFont="1" applyFill="1" applyBorder="1" applyAlignment="1">
      <alignment vertical="center"/>
    </xf>
    <xf numFmtId="166" fontId="35" fillId="0" borderId="11" xfId="4" applyNumberFormat="1" applyFont="1" applyFill="1" applyBorder="1" applyAlignment="1">
      <alignment vertical="center"/>
    </xf>
    <xf numFmtId="166" fontId="35" fillId="0" borderId="12" xfId="4" applyNumberFormat="1" applyFont="1" applyFill="1" applyBorder="1" applyAlignment="1">
      <alignment vertical="center"/>
    </xf>
    <xf numFmtId="166" fontId="32" fillId="0" borderId="0" xfId="1" applyNumberFormat="1" applyFont="1" applyAlignment="1">
      <alignment vertical="center"/>
    </xf>
    <xf numFmtId="166" fontId="47" fillId="0" borderId="0" xfId="1" quotePrefix="1" applyNumberFormat="1" applyFont="1" applyAlignment="1">
      <alignment horizontal="right" vertical="center" readingOrder="2"/>
    </xf>
    <xf numFmtId="166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6" fontId="32" fillId="0" borderId="0" xfId="1" applyNumberFormat="1" applyFont="1" applyAlignment="1">
      <alignment horizontal="center" vertical="center"/>
    </xf>
    <xf numFmtId="166" fontId="36" fillId="0" borderId="0" xfId="1" applyNumberFormat="1" applyFont="1" applyAlignment="1">
      <alignment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6" fontId="32" fillId="0" borderId="0" xfId="1" applyNumberFormat="1" applyFont="1" applyAlignment="1">
      <alignment horizontal="right" vertical="center"/>
    </xf>
    <xf numFmtId="166" fontId="32" fillId="0" borderId="0" xfId="1" quotePrefix="1" applyNumberFormat="1" applyFont="1" applyAlignment="1">
      <alignment horizontal="right" vertical="center"/>
    </xf>
    <xf numFmtId="166" fontId="36" fillId="0" borderId="0" xfId="1" applyNumberFormat="1" applyFont="1" applyAlignment="1">
      <alignment horizontal="right" vertical="center"/>
    </xf>
    <xf numFmtId="172" fontId="32" fillId="0" borderId="0" xfId="4" applyNumberFormat="1" applyFont="1" applyAlignment="1" applyProtection="1">
      <alignment horizontal="right" vertical="center" readingOrder="2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6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6" fontId="35" fillId="0" borderId="0" xfId="4" applyNumberFormat="1" applyFont="1" applyFill="1" applyBorder="1" applyAlignment="1" applyProtection="1">
      <alignment horizontal="left" vertical="center"/>
    </xf>
    <xf numFmtId="166" fontId="33" fillId="0" borderId="0" xfId="4" applyNumberFormat="1" applyFont="1" applyFill="1" applyBorder="1" applyAlignment="1" applyProtection="1">
      <alignment horizontal="left" vertical="center"/>
    </xf>
    <xf numFmtId="166" fontId="32" fillId="35" borderId="12" xfId="4" applyNumberFormat="1" applyFont="1" applyFill="1" applyBorder="1" applyAlignment="1">
      <alignment vertical="center"/>
    </xf>
    <xf numFmtId="166" fontId="42" fillId="0" borderId="0" xfId="4" applyNumberFormat="1" applyFont="1" applyAlignment="1">
      <alignment vertical="center"/>
    </xf>
    <xf numFmtId="166" fontId="47" fillId="0" borderId="0" xfId="4" applyNumberFormat="1" applyFont="1" applyAlignment="1">
      <alignment horizontal="right" vertical="center" readingOrder="2"/>
    </xf>
    <xf numFmtId="166" fontId="81" fillId="0" borderId="0" xfId="4" applyNumberFormat="1" applyFont="1" applyAlignment="1">
      <alignment vertical="center"/>
    </xf>
    <xf numFmtId="0" fontId="54" fillId="0" borderId="10" xfId="0" applyFont="1" applyFill="1" applyBorder="1" applyAlignment="1">
      <alignment vertical="center"/>
    </xf>
    <xf numFmtId="172" fontId="29" fillId="33" borderId="0" xfId="574" applyNumberFormat="1" applyFont="1" applyFill="1"/>
    <xf numFmtId="0" fontId="35" fillId="34" borderId="16" xfId="582" applyFont="1" applyFill="1" applyBorder="1" applyAlignment="1">
      <alignment vertical="center"/>
    </xf>
    <xf numFmtId="0" fontId="33" fillId="0" borderId="0" xfId="582" applyFont="1" applyFill="1" applyBorder="1" applyAlignment="1" applyProtection="1">
      <alignment horizontal="left" vertical="center"/>
    </xf>
    <xf numFmtId="166" fontId="32" fillId="35" borderId="13" xfId="4" applyNumberFormat="1" applyFont="1" applyFill="1" applyBorder="1" applyAlignment="1">
      <alignment vertical="center"/>
    </xf>
    <xf numFmtId="166" fontId="32" fillId="0" borderId="14" xfId="4" applyNumberFormat="1" applyFont="1" applyBorder="1" applyAlignment="1">
      <alignment horizontal="right" vertical="center" readingOrder="2"/>
    </xf>
    <xf numFmtId="166" fontId="32" fillId="0" borderId="16" xfId="4" applyNumberFormat="1" applyFont="1" applyBorder="1" applyAlignment="1">
      <alignment horizontal="right" vertical="center" readingOrder="2"/>
    </xf>
    <xf numFmtId="0" fontId="54" fillId="0" borderId="10" xfId="0" applyFont="1" applyBorder="1" applyAlignment="1">
      <alignment vertical="center"/>
    </xf>
    <xf numFmtId="2" fontId="32" fillId="34" borderId="0" xfId="1" applyNumberFormat="1" applyFont="1" applyFill="1" applyBorder="1" applyAlignment="1">
      <alignment horizontal="right" vertical="center"/>
    </xf>
    <xf numFmtId="166" fontId="32" fillId="0" borderId="16" xfId="4" applyNumberFormat="1" applyFont="1" applyFill="1" applyBorder="1" applyAlignment="1">
      <alignment horizontal="right" vertical="center" readingOrder="2"/>
    </xf>
    <xf numFmtId="166" fontId="35" fillId="0" borderId="13" xfId="4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75" fontId="47" fillId="34" borderId="0" xfId="0" quotePrefix="1" applyNumberFormat="1" applyFont="1" applyFill="1" applyAlignment="1">
      <alignment horizontal="right" vertical="center" readingOrder="2"/>
    </xf>
    <xf numFmtId="3" fontId="32" fillId="0" borderId="0" xfId="622" applyNumberFormat="1" applyFont="1" applyBorder="1" applyAlignment="1">
      <alignment horizontal="righ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0" borderId="15" xfId="582" applyFont="1" applyFill="1" applyBorder="1" applyAlignment="1" applyProtection="1">
      <alignment vertical="center"/>
    </xf>
    <xf numFmtId="166" fontId="34" fillId="0" borderId="0" xfId="4" applyNumberFormat="1" applyFont="1" applyAlignment="1">
      <alignment horizontal="right" vertical="center" readingOrder="2"/>
    </xf>
    <xf numFmtId="172" fontId="37" fillId="34" borderId="15" xfId="513" applyFont="1" applyFill="1" applyBorder="1" applyAlignment="1">
      <alignment horizontal="right" vertical="center" readingOrder="2"/>
    </xf>
    <xf numFmtId="191" fontId="52" fillId="0" borderId="17" xfId="898" applyNumberFormat="1" applyFont="1" applyFill="1" applyBorder="1" applyAlignment="1">
      <alignment horizontal="left" vertical="center"/>
    </xf>
    <xf numFmtId="166" fontId="38" fillId="0" borderId="17" xfId="4" applyNumberFormat="1" applyFont="1" applyFill="1" applyBorder="1" applyAlignment="1">
      <alignment vertical="center"/>
    </xf>
    <xf numFmtId="166" fontId="32" fillId="0" borderId="17" xfId="4" applyNumberFormat="1" applyFont="1" applyFill="1" applyBorder="1" applyAlignment="1">
      <alignment vertical="center"/>
    </xf>
    <xf numFmtId="175" fontId="32" fillId="34" borderId="16" xfId="0" applyNumberFormat="1" applyFont="1" applyFill="1" applyBorder="1" applyAlignment="1">
      <alignment horizontal="right" vertical="center" readingOrder="2"/>
    </xf>
    <xf numFmtId="3" fontId="19" fillId="34" borderId="0" xfId="904" applyNumberFormat="1" applyFont="1" applyFill="1" applyAlignment="1">
      <alignment horizontal="right" vertical="center"/>
    </xf>
    <xf numFmtId="175" fontId="35" fillId="0" borderId="15" xfId="574" quotePrefix="1" applyFont="1" applyBorder="1" applyAlignment="1" applyProtection="1">
      <alignment horizontal="left" vertical="center"/>
    </xf>
    <xf numFmtId="172" fontId="36" fillId="35" borderId="0" xfId="4" applyNumberFormat="1" applyFont="1" applyFill="1" applyBorder="1" applyAlignment="1">
      <alignment horizontal="right" vertical="center"/>
    </xf>
    <xf numFmtId="166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3" fontId="36" fillId="35" borderId="0" xfId="4" applyNumberFormat="1" applyFont="1" applyFill="1" applyBorder="1" applyAlignment="1">
      <alignment horizontal="right" vertical="center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17" xfId="4" applyNumberFormat="1" applyFont="1" applyFill="1" applyBorder="1" applyAlignment="1">
      <alignment horizontal="right" vertical="center"/>
    </xf>
    <xf numFmtId="175" fontId="32" fillId="34" borderId="11" xfId="0" applyNumberFormat="1" applyFont="1" applyFill="1" applyBorder="1" applyAlignment="1">
      <alignment vertical="center"/>
    </xf>
    <xf numFmtId="175" fontId="32" fillId="34" borderId="12" xfId="0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5" fontId="35" fillId="34" borderId="15" xfId="0" applyNumberFormat="1" applyFont="1" applyFill="1" applyBorder="1" applyAlignment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5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2" fillId="0" borderId="15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17" xfId="582" applyFont="1" applyFill="1" applyBorder="1" applyAlignment="1">
      <alignment vertical="center"/>
    </xf>
    <xf numFmtId="0" fontId="35" fillId="0" borderId="15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72" fontId="32" fillId="34" borderId="12" xfId="513" applyFont="1" applyFill="1" applyBorder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0" fontId="63" fillId="0" borderId="0" xfId="0" applyFont="1" applyAlignment="1">
      <alignment horizontal="right" vertical="center"/>
    </xf>
    <xf numFmtId="0" fontId="75" fillId="0" borderId="0" xfId="0" applyFont="1" applyAlignment="1">
      <alignment horizontal="right" vertical="center"/>
    </xf>
    <xf numFmtId="172" fontId="33" fillId="36" borderId="10" xfId="4" applyNumberFormat="1" applyFont="1" applyFill="1" applyBorder="1" applyAlignment="1">
      <alignment horizontal="right" vertical="center"/>
    </xf>
    <xf numFmtId="172" fontId="33" fillId="36" borderId="17" xfId="4" applyNumberFormat="1" applyFont="1" applyFill="1" applyBorder="1" applyAlignment="1">
      <alignment horizontal="right" vertical="center"/>
    </xf>
    <xf numFmtId="166" fontId="33" fillId="35" borderId="10" xfId="4" applyNumberFormat="1" applyFont="1" applyFill="1" applyBorder="1" applyAlignment="1">
      <alignment horizontal="right" vertical="center"/>
    </xf>
    <xf numFmtId="166" fontId="33" fillId="35" borderId="17" xfId="4" applyNumberFormat="1" applyFont="1" applyFill="1" applyBorder="1" applyAlignment="1">
      <alignment horizontal="right" vertical="center"/>
    </xf>
    <xf numFmtId="166" fontId="33" fillId="35" borderId="15" xfId="4" applyNumberFormat="1" applyFont="1" applyFill="1" applyBorder="1" applyAlignment="1">
      <alignment horizontal="right" vertical="center"/>
    </xf>
    <xf numFmtId="172" fontId="32" fillId="0" borderId="10" xfId="513" applyFont="1" applyBorder="1" applyAlignment="1">
      <alignment horizontal="center" vertical="center"/>
    </xf>
    <xf numFmtId="3" fontId="34" fillId="35" borderId="0" xfId="2" applyNumberFormat="1" applyFont="1" applyFill="1" applyBorder="1" applyAlignment="1">
      <alignment horizontal="right" vertical="center"/>
    </xf>
    <xf numFmtId="166" fontId="34" fillId="35" borderId="10" xfId="2" applyNumberFormat="1" applyFont="1" applyFill="1" applyBorder="1" applyAlignment="1">
      <alignment horizontal="right" vertical="center"/>
    </xf>
    <xf numFmtId="166" fontId="34" fillId="35" borderId="15" xfId="2" applyNumberFormat="1" applyFont="1" applyFill="1" applyBorder="1" applyAlignment="1">
      <alignment horizontal="right" vertical="center"/>
    </xf>
    <xf numFmtId="166" fontId="34" fillId="35" borderId="17" xfId="2" applyNumberFormat="1" applyFont="1" applyFill="1" applyBorder="1" applyAlignment="1">
      <alignment horizontal="right" vertical="center"/>
    </xf>
    <xf numFmtId="0" fontId="32" fillId="0" borderId="12" xfId="582" applyFont="1" applyFill="1" applyBorder="1" applyAlignment="1" applyProtection="1">
      <alignment vertical="center"/>
    </xf>
    <xf numFmtId="0" fontId="37" fillId="34" borderId="16" xfId="582" applyFont="1" applyFill="1" applyBorder="1" applyAlignment="1">
      <alignment horizontal="right" vertical="center" readingOrder="2"/>
    </xf>
    <xf numFmtId="0" fontId="35" fillId="34" borderId="16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6" xfId="582" applyFont="1" applyFill="1" applyBorder="1" applyAlignment="1">
      <alignment horizontal="right" vertical="center" readingOrder="2"/>
    </xf>
    <xf numFmtId="0" fontId="35" fillId="0" borderId="17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>
      <alignment horizontal="right" vertical="center" readingOrder="2"/>
    </xf>
    <xf numFmtId="188" fontId="36" fillId="0" borderId="0" xfId="495" applyNumberFormat="1" applyFont="1" applyBorder="1" applyAlignment="1">
      <alignment horizontal="right" vertical="center" wrapText="1"/>
    </xf>
    <xf numFmtId="166" fontId="32" fillId="0" borderId="0" xfId="4" quotePrefix="1" applyNumberFormat="1" applyFont="1" applyBorder="1" applyAlignment="1">
      <alignment vertical="center"/>
    </xf>
    <xf numFmtId="166" fontId="32" fillId="0" borderId="10" xfId="4" applyNumberFormat="1" applyFont="1" applyBorder="1" applyAlignment="1">
      <alignment horizontal="right" vertical="center"/>
    </xf>
    <xf numFmtId="166" fontId="32" fillId="0" borderId="17" xfId="4" applyNumberFormat="1" applyFont="1" applyBorder="1" applyAlignment="1">
      <alignment horizontal="right"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195" fontId="33" fillId="0" borderId="10" xfId="896" applyNumberFormat="1" applyFont="1" applyFill="1" applyBorder="1" applyAlignment="1">
      <alignment horizontal="right" vertical="center"/>
    </xf>
    <xf numFmtId="175" fontId="52" fillId="0" borderId="0" xfId="0" quotePrefix="1" applyNumberFormat="1" applyFont="1" applyFill="1" applyBorder="1" applyAlignment="1" applyProtection="1">
      <alignment horizontal="left" vertical="center"/>
    </xf>
    <xf numFmtId="2" fontId="35" fillId="0" borderId="0" xfId="622" applyNumberFormat="1" applyFont="1" applyAlignment="1">
      <alignment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3" fillId="0" borderId="0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vertical="center"/>
    </xf>
    <xf numFmtId="2" fontId="32" fillId="0" borderId="0" xfId="622" applyNumberFormat="1" applyFont="1" applyBorder="1" applyAlignment="1">
      <alignment vertical="center"/>
    </xf>
    <xf numFmtId="2" fontId="35" fillId="0" borderId="14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5" fillId="0" borderId="21" xfId="622" applyNumberFormat="1" applyFont="1" applyBorder="1" applyAlignment="1">
      <alignment vertical="center"/>
    </xf>
    <xf numFmtId="2" fontId="35" fillId="0" borderId="16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22" xfId="622" applyNumberFormat="1" applyFont="1" applyBorder="1" applyAlignment="1">
      <alignment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0" fontId="36" fillId="0" borderId="21" xfId="595" applyNumberFormat="1" applyFont="1" applyBorder="1" applyAlignment="1">
      <alignment vertical="center"/>
    </xf>
    <xf numFmtId="182" fontId="32" fillId="0" borderId="0" xfId="622" applyNumberFormat="1" applyFont="1" applyBorder="1" applyAlignment="1">
      <alignment vertical="center"/>
    </xf>
    <xf numFmtId="2" fontId="35" fillId="0" borderId="21" xfId="595" applyNumberFormat="1" applyFont="1" applyBorder="1" applyAlignment="1">
      <alignment horizontal="right" vertical="center"/>
    </xf>
    <xf numFmtId="182" fontId="32" fillId="0" borderId="0" xfId="622" applyNumberFormat="1" applyFont="1" applyAlignment="1">
      <alignment vertical="center"/>
    </xf>
    <xf numFmtId="2" fontId="33" fillId="0" borderId="21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2" fontId="35" fillId="0" borderId="21" xfId="595" applyNumberFormat="1" applyFont="1" applyFill="1" applyBorder="1" applyAlignment="1">
      <alignment horizontal="right" vertical="center"/>
    </xf>
    <xf numFmtId="179" fontId="33" fillId="0" borderId="21" xfId="693" applyFont="1" applyBorder="1" applyAlignment="1">
      <alignment horizontal="right" vertical="center" readingOrder="2"/>
    </xf>
    <xf numFmtId="179" fontId="33" fillId="0" borderId="21" xfId="693" applyFont="1" applyBorder="1" applyAlignment="1">
      <alignment horizontal="right" vertical="center"/>
    </xf>
    <xf numFmtId="2" fontId="35" fillId="0" borderId="24" xfId="622" applyNumberFormat="1" applyFont="1" applyBorder="1" applyAlignment="1">
      <alignment vertical="center"/>
    </xf>
    <xf numFmtId="0" fontId="33" fillId="0" borderId="24" xfId="595" applyNumberFormat="1" applyFont="1" applyBorder="1" applyAlignment="1">
      <alignment vertical="center" wrapText="1"/>
    </xf>
    <xf numFmtId="2" fontId="49" fillId="0" borderId="21" xfId="595" applyNumberFormat="1" applyFont="1" applyBorder="1" applyAlignment="1">
      <alignment horizontal="right" vertical="center"/>
    </xf>
    <xf numFmtId="0" fontId="32" fillId="0" borderId="24" xfId="595" applyNumberFormat="1" applyFont="1" applyBorder="1" applyAlignment="1">
      <alignment vertical="center"/>
    </xf>
    <xf numFmtId="2" fontId="51" fillId="0" borderId="21" xfId="595" applyNumberFormat="1" applyFont="1" applyBorder="1" applyAlignment="1">
      <alignment horizontal="right" vertical="center"/>
    </xf>
    <xf numFmtId="2" fontId="34" fillId="0" borderId="21" xfId="595" applyNumberFormat="1" applyFont="1" applyBorder="1" applyAlignment="1">
      <alignment horizontal="right" vertical="center"/>
    </xf>
    <xf numFmtId="2" fontId="36" fillId="0" borderId="21" xfId="595" applyNumberFormat="1" applyFont="1" applyBorder="1" applyAlignment="1">
      <alignment horizontal="right" vertical="center"/>
    </xf>
    <xf numFmtId="3" fontId="32" fillId="0" borderId="24" xfId="622" applyNumberFormat="1" applyFont="1" applyBorder="1" applyAlignment="1">
      <alignment horizontal="right" vertical="center"/>
    </xf>
    <xf numFmtId="2" fontId="37" fillId="0" borderId="21" xfId="595" applyNumberFormat="1" applyFont="1" applyBorder="1" applyAlignment="1">
      <alignment horizontal="right" vertical="center"/>
    </xf>
    <xf numFmtId="2" fontId="32" fillId="0" borderId="25" xfId="622" applyNumberFormat="1" applyFont="1" applyBorder="1" applyAlignment="1">
      <alignment vertical="center"/>
    </xf>
    <xf numFmtId="179" fontId="35" fillId="0" borderId="0" xfId="622" applyNumberFormat="1" applyFont="1" applyAlignment="1" applyProtection="1">
      <alignment horizontal="left" vertical="center"/>
    </xf>
    <xf numFmtId="179" fontId="37" fillId="0" borderId="0" xfId="622" applyNumberFormat="1" applyFont="1" applyAlignment="1">
      <alignment horizontal="right" vertical="center" readingOrder="2"/>
    </xf>
    <xf numFmtId="2" fontId="32" fillId="0" borderId="10" xfId="622" applyNumberFormat="1" applyFont="1" applyBorder="1" applyAlignment="1">
      <alignment vertical="center"/>
    </xf>
    <xf numFmtId="166" fontId="32" fillId="0" borderId="0" xfId="622" applyFont="1" applyAlignment="1">
      <alignment vertical="center"/>
    </xf>
    <xf numFmtId="166" fontId="35" fillId="0" borderId="0" xfId="622" applyFont="1" applyAlignment="1">
      <alignment vertical="center"/>
    </xf>
    <xf numFmtId="166" fontId="32" fillId="0" borderId="0" xfId="622" applyFont="1" applyBorder="1" applyAlignment="1">
      <alignment vertical="center"/>
    </xf>
    <xf numFmtId="166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172" fontId="35" fillId="34" borderId="23" xfId="513" applyFont="1" applyFill="1" applyBorder="1" applyAlignment="1">
      <alignment vertical="center"/>
    </xf>
    <xf numFmtId="175" fontId="32" fillId="0" borderId="21" xfId="0" quotePrefix="1" applyNumberFormat="1" applyFont="1" applyFill="1" applyBorder="1" applyAlignment="1">
      <alignment horizontal="right" vertical="center" readingOrder="2"/>
    </xf>
    <xf numFmtId="175" fontId="32" fillId="0" borderId="21" xfId="0" applyNumberFormat="1" applyFont="1" applyFill="1" applyBorder="1" applyAlignment="1">
      <alignment horizontal="right" vertical="center" readingOrder="2"/>
    </xf>
    <xf numFmtId="175" fontId="35" fillId="0" borderId="21" xfId="0" applyNumberFormat="1" applyFont="1" applyFill="1" applyBorder="1" applyAlignment="1">
      <alignment horizontal="right" vertical="center" readingOrder="2"/>
    </xf>
    <xf numFmtId="175" fontId="35" fillId="0" borderId="24" xfId="0" applyNumberFormat="1" applyFont="1" applyFill="1" applyBorder="1" applyAlignment="1" applyProtection="1">
      <alignment horizontal="left" vertical="center"/>
    </xf>
    <xf numFmtId="175" fontId="35" fillId="0" borderId="21" xfId="0" applyNumberFormat="1" applyFont="1" applyFill="1" applyBorder="1" applyAlignment="1">
      <alignment vertical="center"/>
    </xf>
    <xf numFmtId="175" fontId="35" fillId="34" borderId="24" xfId="0" applyNumberFormat="1" applyFont="1" applyFill="1" applyBorder="1" applyAlignment="1" applyProtection="1">
      <alignment horizontal="left" vertical="center"/>
    </xf>
    <xf numFmtId="175" fontId="37" fillId="0" borderId="24" xfId="0" applyNumberFormat="1" applyFont="1" applyFill="1" applyBorder="1" applyAlignment="1" applyProtection="1">
      <alignment horizontal="left" vertical="center"/>
    </xf>
    <xf numFmtId="175" fontId="34" fillId="0" borderId="24" xfId="0" applyNumberFormat="1" applyFont="1" applyFill="1" applyBorder="1" applyAlignment="1">
      <alignment horizontal="left" vertical="center"/>
    </xf>
    <xf numFmtId="175" fontId="39" fillId="0" borderId="21" xfId="0" quotePrefix="1" applyNumberFormat="1" applyFont="1" applyFill="1" applyBorder="1" applyAlignment="1">
      <alignment horizontal="right" vertical="center" readingOrder="2"/>
    </xf>
    <xf numFmtId="175" fontId="49" fillId="34" borderId="24" xfId="0" quotePrefix="1" applyNumberFormat="1" applyFont="1" applyFill="1" applyBorder="1" applyAlignment="1" applyProtection="1">
      <alignment horizontal="left" vertical="center"/>
    </xf>
    <xf numFmtId="175" fontId="32" fillId="34" borderId="21" xfId="0" applyNumberFormat="1" applyFont="1" applyFill="1" applyBorder="1" applyAlignment="1">
      <alignment vertical="center" readingOrder="2"/>
    </xf>
    <xf numFmtId="175" fontId="32" fillId="34" borderId="24" xfId="0" applyNumberFormat="1" applyFont="1" applyFill="1" applyBorder="1" applyAlignment="1" applyProtection="1">
      <alignment horizontal="left" vertical="center"/>
    </xf>
    <xf numFmtId="175" fontId="32" fillId="34" borderId="21" xfId="0" applyNumberFormat="1" applyFont="1" applyFill="1" applyBorder="1" applyAlignment="1">
      <alignment horizontal="right" vertical="center" readingOrder="2"/>
    </xf>
    <xf numFmtId="0" fontId="38" fillId="34" borderId="24" xfId="0" applyNumberFormat="1" applyFont="1" applyFill="1" applyBorder="1" applyAlignment="1" applyProtection="1">
      <alignment horizontal="left" vertical="center"/>
    </xf>
    <xf numFmtId="175" fontId="51" fillId="0" borderId="21" xfId="0" applyNumberFormat="1" applyFont="1" applyFill="1" applyBorder="1" applyAlignment="1">
      <alignment horizontal="right" vertical="center" readingOrder="2"/>
    </xf>
    <xf numFmtId="175" fontId="37" fillId="0" borderId="24" xfId="0" quotePrefix="1" applyNumberFormat="1" applyFont="1" applyFill="1" applyBorder="1" applyAlignment="1" applyProtection="1">
      <alignment horizontal="left" vertical="center"/>
    </xf>
    <xf numFmtId="175" fontId="37" fillId="0" borderId="21" xfId="0" applyNumberFormat="1" applyFont="1" applyFill="1" applyBorder="1" applyAlignment="1">
      <alignment horizontal="right" vertical="center" readingOrder="2"/>
    </xf>
    <xf numFmtId="175" fontId="51" fillId="0" borderId="21" xfId="0" quotePrefix="1" applyNumberFormat="1" applyFont="1" applyFill="1" applyBorder="1" applyAlignment="1">
      <alignment horizontal="right" vertical="center" readingOrder="2"/>
    </xf>
    <xf numFmtId="175" fontId="35" fillId="0" borderId="24" xfId="0" quotePrefix="1" applyNumberFormat="1" applyFont="1" applyFill="1" applyBorder="1" applyAlignment="1" applyProtection="1">
      <alignment horizontal="left" vertical="center"/>
    </xf>
    <xf numFmtId="175" fontId="35" fillId="0" borderId="24" xfId="0" applyNumberFormat="1" applyFont="1" applyFill="1" applyBorder="1" applyAlignment="1">
      <alignment vertical="center"/>
    </xf>
    <xf numFmtId="175" fontId="39" fillId="0" borderId="21" xfId="0" applyNumberFormat="1" applyFont="1" applyFill="1" applyBorder="1" applyAlignment="1">
      <alignment horizontal="right" vertical="center" readingOrder="2"/>
    </xf>
    <xf numFmtId="175" fontId="49" fillId="0" borderId="24" xfId="0" applyNumberFormat="1" applyFont="1" applyFill="1" applyBorder="1" applyAlignment="1" applyProtection="1">
      <alignment horizontal="left" vertical="center"/>
    </xf>
    <xf numFmtId="175" fontId="49" fillId="0" borderId="21" xfId="0" quotePrefix="1" applyNumberFormat="1" applyFont="1" applyFill="1" applyBorder="1" applyAlignment="1">
      <alignment horizontal="right" vertical="center" readingOrder="2"/>
    </xf>
    <xf numFmtId="175" fontId="34" fillId="0" borderId="24" xfId="0" quotePrefix="1" applyNumberFormat="1" applyFont="1" applyFill="1" applyBorder="1" applyAlignment="1" applyProtection="1">
      <alignment horizontal="left" vertical="center"/>
    </xf>
    <xf numFmtId="175" fontId="49" fillId="0" borderId="24" xfId="0" quotePrefix="1" applyNumberFormat="1" applyFont="1" applyFill="1" applyBorder="1" applyAlignment="1" applyProtection="1">
      <alignment horizontal="left" vertical="center"/>
    </xf>
    <xf numFmtId="172" fontId="47" fillId="34" borderId="0" xfId="513" quotePrefix="1" applyFont="1" applyFill="1" applyAlignment="1">
      <alignment horizontal="right" vertical="center" readingOrder="2"/>
    </xf>
    <xf numFmtId="0" fontId="41" fillId="0" borderId="24" xfId="0" applyFont="1" applyBorder="1" applyAlignment="1">
      <alignment vertical="center"/>
    </xf>
    <xf numFmtId="0" fontId="60" fillId="0" borderId="11" xfId="0" applyFont="1" applyBorder="1" applyAlignment="1">
      <alignment horizontal="right" vertical="center"/>
    </xf>
    <xf numFmtId="0" fontId="60" fillId="0" borderId="13" xfId="0" applyFont="1" applyBorder="1" applyAlignment="1">
      <alignment horizontal="right" vertical="center"/>
    </xf>
    <xf numFmtId="0" fontId="41" fillId="0" borderId="15" xfId="0" applyFont="1" applyBorder="1" applyAlignment="1">
      <alignment vertical="center"/>
    </xf>
    <xf numFmtId="4" fontId="54" fillId="0" borderId="15" xfId="0" applyNumberFormat="1" applyFont="1" applyBorder="1" applyAlignment="1">
      <alignment horizontal="right" vertical="center"/>
    </xf>
    <xf numFmtId="4" fontId="54" fillId="0" borderId="17" xfId="0" applyNumberFormat="1" applyFont="1" applyBorder="1" applyAlignment="1">
      <alignment horizontal="right" vertical="center"/>
    </xf>
    <xf numFmtId="0" fontId="54" fillId="0" borderId="15" xfId="0" applyFont="1" applyBorder="1" applyAlignment="1">
      <alignment horizontal="right" vertical="center"/>
    </xf>
    <xf numFmtId="0" fontId="54" fillId="0" borderId="17" xfId="0" applyFont="1" applyBorder="1" applyAlignment="1">
      <alignment horizontal="right" vertical="center"/>
    </xf>
    <xf numFmtId="0" fontId="41" fillId="0" borderId="13" xfId="0" applyFont="1" applyBorder="1" applyAlignment="1">
      <alignment vertical="center"/>
    </xf>
    <xf numFmtId="0" fontId="41" fillId="0" borderId="23" xfId="0" applyFont="1" applyBorder="1" applyAlignment="1">
      <alignment vertical="center"/>
    </xf>
    <xf numFmtId="0" fontId="74" fillId="0" borderId="17" xfId="0" applyFont="1" applyBorder="1" applyAlignment="1">
      <alignment horizontal="center" vertical="center"/>
    </xf>
    <xf numFmtId="175" fontId="32" fillId="0" borderId="21" xfId="0" applyNumberFormat="1" applyFont="1" applyFill="1" applyBorder="1" applyAlignment="1">
      <alignment vertical="center" readingOrder="2"/>
    </xf>
    <xf numFmtId="2" fontId="34" fillId="0" borderId="11" xfId="614" applyNumberFormat="1" applyFont="1" applyBorder="1" applyAlignment="1">
      <alignment vertical="center"/>
    </xf>
    <xf numFmtId="2" fontId="34" fillId="0" borderId="12" xfId="614" applyNumberFormat="1" applyFont="1" applyBorder="1" applyAlignment="1">
      <alignment vertical="center"/>
    </xf>
    <xf numFmtId="2" fontId="34" fillId="35" borderId="11" xfId="614" applyNumberFormat="1" applyFont="1" applyFill="1" applyBorder="1" applyAlignment="1">
      <alignment horizontal="right" vertical="center"/>
    </xf>
    <xf numFmtId="2" fontId="34" fillId="35" borderId="12" xfId="614" applyNumberFormat="1" applyFont="1" applyFill="1" applyBorder="1" applyAlignment="1">
      <alignment horizontal="right" vertical="center"/>
    </xf>
    <xf numFmtId="175" fontId="31" fillId="0" borderId="0" xfId="574" quotePrefix="1" applyNumberFormat="1" applyFont="1" applyAlignment="1">
      <alignment horizontal="left" vertical="center"/>
    </xf>
    <xf numFmtId="175" fontId="69" fillId="0" borderId="0" xfId="574" quotePrefix="1" applyNumberFormat="1" applyFont="1" applyBorder="1" applyAlignment="1">
      <alignment horizontal="right" vertical="center"/>
    </xf>
    <xf numFmtId="175" fontId="31" fillId="0" borderId="0" xfId="574" quotePrefix="1" applyNumberFormat="1" applyFont="1" applyBorder="1" applyAlignment="1">
      <alignment horizontal="right" vertical="center"/>
    </xf>
    <xf numFmtId="175" fontId="33" fillId="0" borderId="0" xfId="574" applyNumberFormat="1" applyFont="1" applyBorder="1" applyAlignment="1">
      <alignment horizontal="right" vertical="center"/>
    </xf>
    <xf numFmtId="175" fontId="70" fillId="0" borderId="0" xfId="574" quotePrefix="1" applyNumberFormat="1" applyFont="1" applyBorder="1" applyAlignment="1">
      <alignment horizontal="right" vertical="center"/>
    </xf>
    <xf numFmtId="175" fontId="19" fillId="0" borderId="0" xfId="574" applyNumberFormat="1" applyFont="1" applyAlignment="1">
      <alignment horizontal="right" vertical="center" readingOrder="2"/>
    </xf>
    <xf numFmtId="175" fontId="20" fillId="0" borderId="0" xfId="574" quotePrefix="1" applyNumberFormat="1" applyFont="1" applyAlignment="1" applyProtection="1">
      <alignment horizontal="left" vertical="center"/>
    </xf>
    <xf numFmtId="175" fontId="33" fillId="35" borderId="0" xfId="574" applyNumberFormat="1" applyFont="1" applyFill="1" applyBorder="1" applyAlignment="1">
      <alignment horizontal="right" vertical="center"/>
    </xf>
    <xf numFmtId="175" fontId="71" fillId="35" borderId="0" xfId="574" applyNumberFormat="1" applyFont="1" applyFill="1" applyBorder="1" applyAlignment="1">
      <alignment horizontal="right" vertical="center"/>
    </xf>
    <xf numFmtId="175" fontId="47" fillId="0" borderId="0" xfId="574" quotePrefix="1" applyNumberFormat="1" applyFont="1" applyAlignment="1">
      <alignment horizontal="right" vertical="center" readingOrder="2"/>
    </xf>
    <xf numFmtId="175" fontId="20" fillId="0" borderId="0" xfId="574" applyNumberFormat="1" applyFont="1" applyAlignment="1" applyProtection="1">
      <alignment horizontal="left" vertical="center"/>
    </xf>
    <xf numFmtId="175" fontId="33" fillId="36" borderId="0" xfId="574" applyNumberFormat="1" applyFont="1" applyFill="1" applyBorder="1" applyAlignment="1">
      <alignment horizontal="right" vertical="center"/>
    </xf>
    <xf numFmtId="175" fontId="36" fillId="0" borderId="10" xfId="574" applyNumberFormat="1" applyFont="1" applyBorder="1" applyAlignment="1">
      <alignment horizontal="left" vertical="center"/>
    </xf>
    <xf numFmtId="175" fontId="36" fillId="0" borderId="10" xfId="574" applyNumberFormat="1" applyFont="1" applyBorder="1" applyAlignment="1">
      <alignment horizontal="right" vertical="center"/>
    </xf>
    <xf numFmtId="175" fontId="36" fillId="0" borderId="0" xfId="574" applyNumberFormat="1" applyFont="1" applyBorder="1" applyAlignment="1">
      <alignment horizontal="right" vertical="center"/>
    </xf>
    <xf numFmtId="175" fontId="36" fillId="0" borderId="10" xfId="574" applyNumberFormat="1" applyFont="1" applyBorder="1" applyAlignment="1">
      <alignment horizontal="right" vertical="center" readingOrder="2"/>
    </xf>
    <xf numFmtId="175" fontId="32" fillId="0" borderId="24" xfId="574" applyFont="1" applyBorder="1" applyAlignment="1">
      <alignment vertical="center"/>
    </xf>
    <xf numFmtId="0" fontId="37" fillId="0" borderId="24" xfId="913" applyFont="1" applyBorder="1" applyAlignment="1" applyProtection="1">
      <alignment horizontal="left" vertical="center"/>
    </xf>
    <xf numFmtId="3" fontId="35" fillId="0" borderId="0" xfId="622" applyNumberFormat="1" applyFont="1" applyBorder="1" applyAlignment="1">
      <alignment vertical="center"/>
    </xf>
    <xf numFmtId="2" fontId="34" fillId="35" borderId="0" xfId="614" applyNumberFormat="1" applyFont="1" applyFill="1" applyBorder="1" applyAlignment="1">
      <alignment horizontal="right" vertical="center"/>
    </xf>
    <xf numFmtId="172" fontId="33" fillId="0" borderId="0" xfId="574" applyNumberFormat="1" applyFont="1" applyBorder="1" applyAlignment="1">
      <alignment horizontal="right" vertical="center"/>
    </xf>
    <xf numFmtId="172" fontId="33" fillId="0" borderId="24" xfId="574" applyNumberFormat="1" applyFont="1" applyBorder="1" applyAlignment="1">
      <alignment horizontal="right" vertical="center"/>
    </xf>
    <xf numFmtId="172" fontId="33" fillId="0" borderId="23" xfId="574" applyNumberFormat="1" applyFont="1" applyBorder="1" applyAlignment="1">
      <alignment horizontal="right" vertical="center"/>
    </xf>
    <xf numFmtId="172" fontId="35" fillId="0" borderId="0" xfId="574" applyNumberFormat="1" applyFont="1" applyBorder="1" applyAlignment="1">
      <alignment horizontal="right" vertical="center"/>
    </xf>
    <xf numFmtId="172" fontId="35" fillId="0" borderId="24" xfId="574" applyNumberFormat="1" applyFont="1" applyBorder="1" applyAlignment="1">
      <alignment horizontal="right" vertical="center"/>
    </xf>
    <xf numFmtId="172" fontId="35" fillId="0" borderId="23" xfId="574" applyNumberFormat="1" applyFont="1" applyBorder="1" applyAlignment="1">
      <alignment horizontal="right" vertical="center"/>
    </xf>
    <xf numFmtId="175" fontId="72" fillId="0" borderId="0" xfId="574" applyNumberFormat="1" applyFont="1" applyBorder="1" applyAlignment="1">
      <alignment horizontal="right" vertical="center"/>
    </xf>
    <xf numFmtId="166" fontId="32" fillId="0" borderId="24" xfId="1" applyNumberFormat="1" applyFont="1" applyBorder="1" applyAlignment="1">
      <alignment vertical="center"/>
    </xf>
    <xf numFmtId="166" fontId="37" fillId="0" borderId="21" xfId="1" applyNumberFormat="1" applyFont="1" applyBorder="1" applyAlignment="1">
      <alignment horizontal="right" vertical="center" readingOrder="2"/>
    </xf>
    <xf numFmtId="166" fontId="34" fillId="0" borderId="24" xfId="1" applyNumberFormat="1" applyFont="1" applyBorder="1" applyAlignment="1" applyProtection="1">
      <alignment horizontal="left" vertical="center"/>
    </xf>
    <xf numFmtId="165" fontId="33" fillId="0" borderId="24" xfId="1" applyNumberFormat="1" applyFont="1" applyBorder="1" applyAlignment="1" applyProtection="1">
      <alignment horizontal="left" vertical="center"/>
    </xf>
    <xf numFmtId="165" fontId="35" fillId="0" borderId="24" xfId="1" applyNumberFormat="1" applyFont="1" applyBorder="1" applyAlignment="1" applyProtection="1">
      <alignment horizontal="left" vertical="center"/>
    </xf>
    <xf numFmtId="166" fontId="33" fillId="0" borderId="24" xfId="1" applyNumberFormat="1" applyFont="1" applyBorder="1" applyAlignment="1" applyProtection="1">
      <alignment horizontal="left" vertical="center"/>
    </xf>
    <xf numFmtId="166" fontId="37" fillId="0" borderId="21" xfId="1" applyNumberFormat="1" applyFont="1" applyBorder="1" applyAlignment="1">
      <alignment horizontal="right" vertical="center"/>
    </xf>
    <xf numFmtId="1" fontId="32" fillId="34" borderId="24" xfId="1" applyNumberFormat="1" applyFont="1" applyFill="1" applyBorder="1" applyAlignment="1">
      <alignment horizontal="left" vertical="center"/>
    </xf>
    <xf numFmtId="3" fontId="32" fillId="0" borderId="24" xfId="1" applyNumberFormat="1" applyFont="1" applyBorder="1" applyAlignment="1">
      <alignment horizontal="left" vertical="center"/>
    </xf>
    <xf numFmtId="3" fontId="36" fillId="0" borderId="24" xfId="1" applyNumberFormat="1" applyFont="1" applyBorder="1" applyAlignment="1">
      <alignment horizontal="left" vertical="center"/>
    </xf>
    <xf numFmtId="166" fontId="32" fillId="0" borderId="21" xfId="1" applyNumberFormat="1" applyFont="1" applyBorder="1" applyAlignment="1">
      <alignment horizontal="right" vertical="center"/>
    </xf>
    <xf numFmtId="165" fontId="32" fillId="0" borderId="24" xfId="1" applyNumberFormat="1" applyFont="1" applyBorder="1" applyAlignment="1" applyProtection="1">
      <alignment horizontal="left" vertical="center"/>
    </xf>
    <xf numFmtId="3" fontId="34" fillId="35" borderId="24" xfId="2" applyNumberFormat="1" applyFont="1" applyFill="1" applyBorder="1" applyAlignment="1">
      <alignment horizontal="right" vertical="center"/>
    </xf>
    <xf numFmtId="3" fontId="34" fillId="35" borderId="23" xfId="2" applyNumberFormat="1" applyFont="1" applyFill="1" applyBorder="1" applyAlignment="1">
      <alignment horizontal="right" vertical="center"/>
    </xf>
    <xf numFmtId="2" fontId="36" fillId="0" borderId="0" xfId="622" applyNumberFormat="1" applyFont="1" applyBorder="1" applyAlignment="1">
      <alignment horizontal="left" vertical="center"/>
    </xf>
    <xf numFmtId="2" fontId="36" fillId="0" borderId="0" xfId="622" applyNumberFormat="1" applyFont="1" applyBorder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20" fillId="0" borderId="0" xfId="622" applyNumberFormat="1" applyFont="1" applyAlignment="1">
      <alignment horizontal="right" vertical="center"/>
    </xf>
    <xf numFmtId="2" fontId="32" fillId="0" borderId="24" xfId="622" applyNumberFormat="1" applyFont="1" applyBorder="1" applyAlignment="1">
      <alignment vertical="center"/>
    </xf>
    <xf numFmtId="2" fontId="49" fillId="0" borderId="21" xfId="622" applyNumberFormat="1" applyFont="1" applyBorder="1" applyAlignment="1">
      <alignment horizontal="left" vertical="center"/>
    </xf>
    <xf numFmtId="2" fontId="36" fillId="0" borderId="0" xfId="622" applyNumberFormat="1" applyFont="1" applyFill="1" applyBorder="1" applyAlignment="1">
      <alignment horizontal="left" vertical="center"/>
    </xf>
    <xf numFmtId="2" fontId="32" fillId="0" borderId="0" xfId="622" applyNumberFormat="1" applyFont="1" applyFill="1" applyBorder="1" applyAlignment="1">
      <alignment vertical="center"/>
    </xf>
    <xf numFmtId="2" fontId="39" fillId="0" borderId="21" xfId="622" applyNumberFormat="1" applyFont="1" applyBorder="1" applyAlignment="1">
      <alignment horizontal="right" vertical="center"/>
    </xf>
    <xf numFmtId="2" fontId="37" fillId="0" borderId="21" xfId="622" applyNumberFormat="1" applyFont="1" applyBorder="1" applyAlignment="1">
      <alignment horizontal="left" vertical="center"/>
    </xf>
    <xf numFmtId="2" fontId="51" fillId="0" borderId="21" xfId="622" applyNumberFormat="1" applyFont="1" applyBorder="1" applyAlignment="1">
      <alignment horizontal="right" vertical="center" readingOrder="2"/>
    </xf>
    <xf numFmtId="2" fontId="32" fillId="0" borderId="22" xfId="622" applyNumberFormat="1" applyFont="1" applyFill="1" applyBorder="1" applyAlignment="1">
      <alignment vertical="center"/>
    </xf>
    <xf numFmtId="2" fontId="32" fillId="0" borderId="10" xfId="622" applyNumberFormat="1" applyFont="1" applyFill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166" fontId="35" fillId="0" borderId="0" xfId="622" applyFont="1" applyAlignment="1">
      <alignment horizontal="center" vertical="center"/>
    </xf>
    <xf numFmtId="166" fontId="37" fillId="0" borderId="0" xfId="622" applyFont="1" applyBorder="1" applyAlignment="1">
      <alignment horizontal="left" vertical="center"/>
    </xf>
    <xf numFmtId="166" fontId="37" fillId="0" borderId="0" xfId="622" applyFont="1" applyAlignment="1">
      <alignment horizontal="right" vertical="center" readingOrder="2"/>
    </xf>
    <xf numFmtId="2" fontId="32" fillId="0" borderId="12" xfId="622" applyNumberFormat="1" applyFont="1" applyBorder="1" applyAlignment="1">
      <alignment vertical="center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vertical="center"/>
    </xf>
    <xf numFmtId="191" fontId="36" fillId="0" borderId="24" xfId="898" applyNumberFormat="1" applyFont="1" applyFill="1" applyBorder="1" applyAlignment="1">
      <alignment vertical="center"/>
    </xf>
    <xf numFmtId="191" fontId="36" fillId="0" borderId="23" xfId="898" applyNumberFormat="1" applyFont="1" applyFill="1" applyBorder="1" applyAlignment="1">
      <alignment vertical="center"/>
    </xf>
    <xf numFmtId="0" fontId="32" fillId="0" borderId="23" xfId="0" applyFont="1" applyFill="1" applyBorder="1" applyAlignment="1">
      <alignment vertical="center"/>
    </xf>
    <xf numFmtId="191" fontId="52" fillId="0" borderId="24" xfId="898" applyNumberFormat="1" applyFont="1" applyFill="1" applyBorder="1" applyAlignment="1" applyProtection="1">
      <alignment horizontal="left" vertical="center"/>
    </xf>
    <xf numFmtId="191" fontId="52" fillId="0" borderId="23" xfId="898" applyNumberFormat="1" applyFont="1" applyFill="1" applyBorder="1" applyAlignment="1" applyProtection="1">
      <alignment horizontal="left" vertical="center"/>
    </xf>
    <xf numFmtId="191" fontId="52" fillId="0" borderId="23" xfId="898" applyNumberFormat="1" applyFont="1" applyFill="1" applyBorder="1" applyAlignment="1">
      <alignment horizontal="left" vertical="center"/>
    </xf>
    <xf numFmtId="191" fontId="52" fillId="0" borderId="24" xfId="898" applyNumberFormat="1" applyFont="1" applyFill="1" applyBorder="1" applyAlignment="1">
      <alignment horizontal="left" vertical="center"/>
    </xf>
    <xf numFmtId="191" fontId="52" fillId="0" borderId="24" xfId="898" applyNumberFormat="1" applyFont="1" applyFill="1" applyBorder="1" applyAlignment="1">
      <alignment vertical="center"/>
    </xf>
    <xf numFmtId="191" fontId="52" fillId="0" borderId="23" xfId="898" applyNumberFormat="1" applyFont="1" applyFill="1" applyBorder="1" applyAlignment="1">
      <alignment vertical="center"/>
    </xf>
    <xf numFmtId="166" fontId="35" fillId="0" borderId="24" xfId="4" applyNumberFormat="1" applyFont="1" applyFill="1" applyBorder="1" applyAlignment="1">
      <alignment vertical="center"/>
    </xf>
    <xf numFmtId="166" fontId="32" fillId="0" borderId="24" xfId="4" applyNumberFormat="1" applyFont="1" applyFill="1" applyBorder="1" applyAlignment="1">
      <alignment vertical="center"/>
    </xf>
    <xf numFmtId="166" fontId="32" fillId="0" borderId="21" xfId="4" applyNumberFormat="1" applyFont="1" applyFill="1" applyBorder="1" applyAlignment="1">
      <alignment horizontal="right" vertical="center" readingOrder="2"/>
    </xf>
    <xf numFmtId="49" fontId="49" fillId="0" borderId="24" xfId="0" applyNumberFormat="1" applyFont="1" applyFill="1" applyBorder="1" applyAlignment="1">
      <alignment vertical="center" wrapText="1"/>
    </xf>
    <xf numFmtId="49" fontId="49" fillId="0" borderId="23" xfId="0" applyNumberFormat="1" applyFont="1" applyFill="1" applyBorder="1" applyAlignment="1">
      <alignment vertical="center" wrapText="1"/>
    </xf>
    <xf numFmtId="166" fontId="49" fillId="0" borderId="21" xfId="899" quotePrefix="1" applyNumberFormat="1" applyFont="1" applyFill="1" applyBorder="1" applyAlignment="1">
      <alignment horizontal="right" vertical="center" readingOrder="2"/>
    </xf>
    <xf numFmtId="49" fontId="33" fillId="0" borderId="24" xfId="0" applyNumberFormat="1" applyFont="1" applyFill="1" applyBorder="1" applyAlignment="1">
      <alignment horizontal="left" vertical="center" wrapText="1"/>
    </xf>
    <xf numFmtId="3" fontId="33" fillId="0" borderId="24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23" xfId="3" applyNumberFormat="1" applyFont="1" applyFill="1" applyBorder="1" applyAlignment="1">
      <alignment horizontal="right" vertical="center" wrapText="1"/>
    </xf>
    <xf numFmtId="4" fontId="35" fillId="0" borderId="24" xfId="0" quotePrefix="1" applyNumberFormat="1" applyFont="1" applyFill="1" applyBorder="1" applyAlignment="1">
      <alignment horizontal="left" vertical="center" wrapText="1"/>
    </xf>
    <xf numFmtId="182" fontId="35" fillId="0" borderId="24" xfId="0" applyNumberFormat="1" applyFont="1" applyFill="1" applyBorder="1" applyAlignment="1">
      <alignment horizontal="left" vertical="center"/>
    </xf>
    <xf numFmtId="182" fontId="37" fillId="0" borderId="21" xfId="0" applyNumberFormat="1" applyFont="1" applyFill="1" applyBorder="1" applyAlignment="1">
      <alignment horizontal="right" vertical="center" readingOrder="2"/>
    </xf>
    <xf numFmtId="182" fontId="33" fillId="0" borderId="24" xfId="0" applyNumberFormat="1" applyFont="1" applyFill="1" applyBorder="1" applyAlignment="1">
      <alignment horizontal="left" vertical="center" wrapText="1"/>
    </xf>
    <xf numFmtId="182" fontId="35" fillId="0" borderId="24" xfId="0" applyNumberFormat="1" applyFont="1" applyFill="1" applyBorder="1" applyAlignment="1">
      <alignment horizontal="left" vertical="center" wrapText="1"/>
    </xf>
    <xf numFmtId="182" fontId="37" fillId="0" borderId="21" xfId="0" applyNumberFormat="1" applyFont="1" applyFill="1" applyBorder="1" applyAlignment="1">
      <alignment horizontal="right" vertical="center" wrapText="1" readingOrder="2"/>
    </xf>
    <xf numFmtId="182" fontId="49" fillId="0" borderId="24" xfId="3" applyNumberFormat="1" applyFont="1" applyFill="1" applyBorder="1" applyAlignment="1">
      <alignment vertical="center" wrapText="1"/>
    </xf>
    <xf numFmtId="182" fontId="49" fillId="0" borderId="23" xfId="3" applyNumberFormat="1" applyFont="1" applyFill="1" applyBorder="1" applyAlignment="1">
      <alignment vertical="center" wrapText="1"/>
    </xf>
    <xf numFmtId="182" fontId="33" fillId="0" borderId="24" xfId="0" applyNumberFormat="1" applyFont="1" applyFill="1" applyBorder="1" applyAlignment="1">
      <alignment vertical="center" wrapText="1"/>
    </xf>
    <xf numFmtId="182" fontId="33" fillId="0" borderId="23" xfId="0" applyNumberFormat="1" applyFont="1" applyFill="1" applyBorder="1" applyAlignment="1">
      <alignment vertical="center" wrapText="1"/>
    </xf>
    <xf numFmtId="182" fontId="33" fillId="0" borderId="21" xfId="0" applyNumberFormat="1" applyFont="1" applyFill="1" applyBorder="1" applyAlignment="1">
      <alignment vertical="center" wrapText="1" readingOrder="2"/>
    </xf>
    <xf numFmtId="166" fontId="35" fillId="0" borderId="24" xfId="4" quotePrefix="1" applyNumberFormat="1" applyFont="1" applyFill="1" applyBorder="1" applyAlignment="1">
      <alignment horizontal="left" vertical="center"/>
    </xf>
    <xf numFmtId="166" fontId="35" fillId="0" borderId="23" xfId="4" quotePrefix="1" applyNumberFormat="1" applyFont="1" applyFill="1" applyBorder="1" applyAlignment="1">
      <alignment horizontal="left" vertical="center"/>
    </xf>
    <xf numFmtId="166" fontId="35" fillId="0" borderId="21" xfId="4" quotePrefix="1" applyNumberFormat="1" applyFont="1" applyFill="1" applyBorder="1" applyAlignment="1">
      <alignment horizontal="right" vertical="center" readingOrder="2"/>
    </xf>
    <xf numFmtId="182" fontId="38" fillId="0" borderId="24" xfId="0" applyNumberFormat="1" applyFont="1" applyFill="1" applyBorder="1" applyAlignment="1">
      <alignment horizontal="left" vertical="center" wrapText="1"/>
    </xf>
    <xf numFmtId="182" fontId="38" fillId="0" borderId="23" xfId="0" applyNumberFormat="1" applyFont="1" applyFill="1" applyBorder="1" applyAlignment="1">
      <alignment horizontal="left" vertical="center" wrapText="1"/>
    </xf>
    <xf numFmtId="182" fontId="32" fillId="0" borderId="21" xfId="0" applyNumberFormat="1" applyFont="1" applyFill="1" applyBorder="1" applyAlignment="1">
      <alignment horizontal="right" vertical="center" wrapText="1" readingOrder="2"/>
    </xf>
    <xf numFmtId="182" fontId="38" fillId="0" borderId="24" xfId="0" applyNumberFormat="1" applyFont="1" applyFill="1" applyBorder="1" applyAlignment="1">
      <alignment vertical="center" wrapText="1"/>
    </xf>
    <xf numFmtId="182" fontId="38" fillId="0" borderId="23" xfId="0" applyNumberFormat="1" applyFont="1" applyFill="1" applyBorder="1" applyAlignment="1">
      <alignment vertical="center" wrapText="1"/>
    </xf>
    <xf numFmtId="182" fontId="33" fillId="0" borderId="24" xfId="0" applyNumberFormat="1" applyFont="1" applyFill="1" applyBorder="1" applyAlignment="1">
      <alignment horizontal="left" vertical="center"/>
    </xf>
    <xf numFmtId="182" fontId="34" fillId="0" borderId="24" xfId="0" applyNumberFormat="1" applyFont="1" applyFill="1" applyBorder="1" applyAlignment="1">
      <alignment vertical="center" wrapText="1"/>
    </xf>
    <xf numFmtId="182" fontId="34" fillId="0" borderId="23" xfId="0" applyNumberFormat="1" applyFont="1" applyFill="1" applyBorder="1" applyAlignment="1">
      <alignment vertical="center" wrapText="1"/>
    </xf>
    <xf numFmtId="166" fontId="51" fillId="0" borderId="21" xfId="4" quotePrefix="1" applyNumberFormat="1" applyFont="1" applyFill="1" applyBorder="1" applyAlignment="1">
      <alignment horizontal="right" vertical="center" readingOrder="2"/>
    </xf>
    <xf numFmtId="166" fontId="32" fillId="0" borderId="23" xfId="4" applyNumberFormat="1" applyFont="1" applyFill="1" applyBorder="1" applyAlignment="1">
      <alignment vertical="center"/>
    </xf>
    <xf numFmtId="3" fontId="33" fillId="0" borderId="24" xfId="3" quotePrefix="1" applyNumberFormat="1" applyFont="1" applyFill="1" applyBorder="1" applyAlignment="1">
      <alignment horizontal="right" vertical="center"/>
    </xf>
    <xf numFmtId="3" fontId="33" fillId="0" borderId="23" xfId="3" quotePrefix="1" applyNumberFormat="1" applyFont="1" applyFill="1" applyBorder="1" applyAlignment="1">
      <alignment horizontal="right" vertical="center"/>
    </xf>
    <xf numFmtId="0" fontId="32" fillId="0" borderId="24" xfId="4" applyFont="1" applyFill="1" applyBorder="1" applyAlignment="1" applyProtection="1">
      <alignment horizontal="left" vertical="center"/>
    </xf>
    <xf numFmtId="3" fontId="35" fillId="0" borderId="24" xfId="3" quotePrefix="1" applyNumberFormat="1" applyFont="1" applyFill="1" applyBorder="1" applyAlignment="1">
      <alignment horizontal="right" vertical="center"/>
    </xf>
    <xf numFmtId="0" fontId="37" fillId="0" borderId="21" xfId="4" applyFont="1" applyFill="1" applyBorder="1" applyAlignment="1">
      <alignment horizontal="right" vertical="center"/>
    </xf>
    <xf numFmtId="182" fontId="32" fillId="0" borderId="24" xfId="0" applyNumberFormat="1" applyFont="1" applyFill="1" applyBorder="1" applyAlignment="1">
      <alignment horizontal="left" vertical="center" wrapText="1"/>
    </xf>
    <xf numFmtId="0" fontId="37" fillId="0" borderId="21" xfId="4" quotePrefix="1" applyFont="1" applyFill="1" applyBorder="1" applyAlignment="1">
      <alignment horizontal="right" vertical="center" readingOrder="2"/>
    </xf>
    <xf numFmtId="182" fontId="32" fillId="0" borderId="24" xfId="0" applyNumberFormat="1" applyFont="1" applyFill="1" applyBorder="1" applyAlignment="1">
      <alignment horizontal="left" vertical="center"/>
    </xf>
    <xf numFmtId="182" fontId="36" fillId="0" borderId="24" xfId="0" applyNumberFormat="1" applyFont="1" applyFill="1" applyBorder="1" applyAlignment="1">
      <alignment horizontal="left" vertical="center"/>
    </xf>
    <xf numFmtId="182" fontId="36" fillId="0" borderId="24" xfId="0" applyNumberFormat="1" applyFont="1" applyFill="1" applyBorder="1" applyAlignment="1">
      <alignment horizontal="left" vertical="center" wrapText="1"/>
    </xf>
    <xf numFmtId="182" fontId="33" fillId="0" borderId="24" xfId="4" applyNumberFormat="1" applyFont="1" applyFill="1" applyBorder="1" applyAlignment="1">
      <alignment horizontal="left" vertical="center" wrapText="1"/>
    </xf>
    <xf numFmtId="182" fontId="36" fillId="0" borderId="24" xfId="3" applyNumberFormat="1" applyFont="1" applyFill="1" applyBorder="1" applyAlignment="1">
      <alignment horizontal="left" vertical="center" wrapText="1"/>
    </xf>
    <xf numFmtId="166" fontId="38" fillId="0" borderId="24" xfId="4" applyNumberFormat="1" applyFont="1" applyFill="1" applyBorder="1" applyAlignment="1">
      <alignment horizontal="left" vertical="center"/>
    </xf>
    <xf numFmtId="166" fontId="38" fillId="0" borderId="23" xfId="4" applyNumberFormat="1" applyFont="1" applyFill="1" applyBorder="1" applyAlignment="1">
      <alignment horizontal="left" vertical="center"/>
    </xf>
    <xf numFmtId="166" fontId="32" fillId="0" borderId="21" xfId="900" quotePrefix="1" applyNumberFormat="1" applyFont="1" applyFill="1" applyBorder="1" applyAlignment="1">
      <alignment horizontal="right" vertical="center" readingOrder="2"/>
    </xf>
    <xf numFmtId="182" fontId="34" fillId="0" borderId="24" xfId="3" applyNumberFormat="1" applyFont="1" applyFill="1" applyBorder="1" applyAlignment="1">
      <alignment vertical="center" wrapText="1"/>
    </xf>
    <xf numFmtId="182" fontId="34" fillId="0" borderId="23" xfId="3" applyNumberFormat="1" applyFont="1" applyFill="1" applyBorder="1" applyAlignment="1">
      <alignment vertical="center" wrapText="1"/>
    </xf>
    <xf numFmtId="166" fontId="32" fillId="0" borderId="21" xfId="900" applyNumberFormat="1" applyFont="1" applyFill="1" applyBorder="1" applyAlignment="1">
      <alignment horizontal="right" vertical="center" readingOrder="2"/>
    </xf>
    <xf numFmtId="166" fontId="52" fillId="0" borderId="24" xfId="4" applyNumberFormat="1" applyFont="1" applyFill="1" applyBorder="1" applyAlignment="1">
      <alignment vertical="center"/>
    </xf>
    <xf numFmtId="166" fontId="52" fillId="0" borderId="23" xfId="4" applyNumberFormat="1" applyFont="1" applyFill="1" applyBorder="1" applyAlignment="1">
      <alignment vertical="center"/>
    </xf>
    <xf numFmtId="166" fontId="35" fillId="0" borderId="21" xfId="899" applyNumberFormat="1" applyFont="1" applyFill="1" applyBorder="1" applyAlignment="1">
      <alignment horizontal="right" vertical="center" readingOrder="2"/>
    </xf>
    <xf numFmtId="166" fontId="32" fillId="0" borderId="24" xfId="901" quotePrefix="1" applyNumberFormat="1" applyFont="1" applyFill="1" applyBorder="1" applyAlignment="1" applyProtection="1">
      <alignment horizontal="left" vertical="center"/>
    </xf>
    <xf numFmtId="166" fontId="32" fillId="0" borderId="23" xfId="901" quotePrefix="1" applyNumberFormat="1" applyFont="1" applyFill="1" applyBorder="1" applyAlignment="1" applyProtection="1">
      <alignment horizontal="left" vertical="center"/>
    </xf>
    <xf numFmtId="166" fontId="38" fillId="0" borderId="24" xfId="900" applyNumberFormat="1" applyFont="1" applyFill="1" applyBorder="1" applyAlignment="1">
      <alignment vertical="center"/>
    </xf>
    <xf numFmtId="166" fontId="38" fillId="0" borderId="23" xfId="900" applyNumberFormat="1" applyFont="1" applyFill="1" applyBorder="1" applyAlignment="1">
      <alignment vertical="center"/>
    </xf>
    <xf numFmtId="182" fontId="38" fillId="0" borderId="24" xfId="4" applyNumberFormat="1" applyFont="1" applyFill="1" applyBorder="1" applyAlignment="1">
      <alignment horizontal="left" vertical="center" wrapText="1"/>
    </xf>
    <xf numFmtId="182" fontId="38" fillId="0" borderId="23" xfId="4" applyNumberFormat="1" applyFont="1" applyFill="1" applyBorder="1" applyAlignment="1">
      <alignment horizontal="left" vertical="center" wrapText="1"/>
    </xf>
    <xf numFmtId="0" fontId="38" fillId="0" borderId="24" xfId="4" applyFont="1" applyFill="1" applyBorder="1" applyAlignment="1">
      <alignment horizontal="left" vertical="center"/>
    </xf>
    <xf numFmtId="0" fontId="38" fillId="0" borderId="23" xfId="4" applyFont="1" applyFill="1" applyBorder="1" applyAlignment="1">
      <alignment horizontal="left" vertical="center"/>
    </xf>
    <xf numFmtId="166" fontId="32" fillId="0" borderId="21" xfId="4" applyNumberFormat="1" applyFont="1" applyFill="1" applyBorder="1" applyAlignment="1">
      <alignment vertical="center"/>
    </xf>
    <xf numFmtId="182" fontId="38" fillId="0" borderId="24" xfId="3" applyNumberFormat="1" applyFont="1" applyFill="1" applyBorder="1" applyAlignment="1">
      <alignment vertical="center"/>
    </xf>
    <xf numFmtId="182" fontId="38" fillId="0" borderId="23" xfId="3" applyNumberFormat="1" applyFont="1" applyFill="1" applyBorder="1" applyAlignment="1">
      <alignment vertical="center"/>
    </xf>
    <xf numFmtId="166" fontId="38" fillId="0" borderId="24" xfId="4" applyNumberFormat="1" applyFont="1" applyFill="1" applyBorder="1" applyAlignment="1">
      <alignment vertical="center"/>
    </xf>
    <xf numFmtId="166" fontId="38" fillId="0" borderId="23" xfId="4" applyNumberFormat="1" applyFont="1" applyFill="1" applyBorder="1" applyAlignment="1">
      <alignment vertical="center"/>
    </xf>
    <xf numFmtId="190" fontId="32" fillId="0" borderId="21" xfId="897" applyNumberFormat="1" applyFont="1" applyFill="1" applyBorder="1" applyAlignment="1">
      <alignment horizontal="right" vertical="center" readingOrder="2"/>
    </xf>
    <xf numFmtId="0" fontId="36" fillId="0" borderId="24" xfId="582" applyFont="1" applyFill="1" applyBorder="1" applyAlignment="1">
      <alignment vertical="center"/>
    </xf>
    <xf numFmtId="0" fontId="35" fillId="0" borderId="24" xfId="582" applyFont="1" applyFill="1" applyBorder="1" applyAlignment="1">
      <alignment vertical="center"/>
    </xf>
    <xf numFmtId="0" fontId="34" fillId="0" borderId="24" xfId="582" applyFont="1" applyFill="1" applyBorder="1" applyAlignment="1" applyProtection="1">
      <alignment horizontal="left" vertical="center"/>
    </xf>
    <xf numFmtId="0" fontId="35" fillId="0" borderId="24" xfId="582" applyFont="1" applyFill="1" applyBorder="1" applyAlignment="1" applyProtection="1">
      <alignment horizontal="left" vertical="center"/>
    </xf>
    <xf numFmtId="0" fontId="35" fillId="0" borderId="24" xfId="582" applyFont="1" applyFill="1" applyBorder="1" applyAlignment="1" applyProtection="1">
      <alignment vertical="center"/>
    </xf>
    <xf numFmtId="0" fontId="33" fillId="0" borderId="24" xfId="582" applyFont="1" applyFill="1" applyBorder="1" applyAlignment="1" applyProtection="1">
      <alignment horizontal="left" vertical="center"/>
    </xf>
    <xf numFmtId="0" fontId="33" fillId="0" borderId="23" xfId="582" applyFont="1" applyFill="1" applyBorder="1" applyAlignment="1" applyProtection="1">
      <alignment horizontal="left" vertical="center"/>
    </xf>
    <xf numFmtId="0" fontId="35" fillId="0" borderId="23" xfId="582" applyFont="1" applyFill="1" applyBorder="1" applyAlignment="1" applyProtection="1">
      <alignment vertical="center"/>
    </xf>
    <xf numFmtId="0" fontId="35" fillId="0" borderId="23" xfId="582" applyFont="1" applyFill="1" applyBorder="1" applyAlignment="1" applyProtection="1">
      <alignment horizontal="left" vertical="center"/>
    </xf>
    <xf numFmtId="0" fontId="32" fillId="0" borderId="13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49" fillId="0" borderId="21" xfId="582" applyFont="1" applyFill="1" applyBorder="1" applyAlignment="1">
      <alignment horizontal="right" vertical="center" readingOrder="2"/>
    </xf>
    <xf numFmtId="3" fontId="50" fillId="34" borderId="10" xfId="0" applyNumberFormat="1" applyFont="1" applyFill="1" applyBorder="1" applyAlignment="1">
      <alignment horizontal="center" vertical="center"/>
    </xf>
    <xf numFmtId="175" fontId="52" fillId="0" borderId="24" xfId="0" quotePrefix="1" applyNumberFormat="1" applyFont="1" applyFill="1" applyBorder="1" applyAlignment="1" applyProtection="1">
      <alignment horizontal="left" vertical="center"/>
    </xf>
    <xf numFmtId="175" fontId="32" fillId="0" borderId="15" xfId="0" applyNumberFormat="1" applyFont="1" applyFill="1" applyBorder="1" applyAlignment="1">
      <alignment vertical="center"/>
    </xf>
    <xf numFmtId="0" fontId="33" fillId="37" borderId="21" xfId="582" applyFont="1" applyFill="1" applyBorder="1" applyAlignment="1">
      <alignment horizontal="right" vertical="center" readingOrder="2"/>
    </xf>
    <xf numFmtId="0" fontId="35" fillId="34" borderId="21" xfId="582" applyFont="1" applyFill="1" applyBorder="1" applyAlignment="1">
      <alignment vertical="center"/>
    </xf>
    <xf numFmtId="0" fontId="32" fillId="0" borderId="23" xfId="582" applyFont="1" applyFill="1" applyBorder="1" applyAlignment="1" applyProtection="1">
      <alignment vertical="center"/>
    </xf>
    <xf numFmtId="0" fontId="32" fillId="34" borderId="21" xfId="582" applyFont="1" applyFill="1" applyBorder="1" applyAlignment="1" applyProtection="1">
      <alignment horizontal="right" vertical="center" readingOrder="2"/>
    </xf>
    <xf numFmtId="0" fontId="34" fillId="0" borderId="23" xfId="582" applyFont="1" applyFill="1" applyBorder="1" applyAlignment="1" applyProtection="1">
      <alignment horizontal="left" vertical="center"/>
    </xf>
    <xf numFmtId="0" fontId="37" fillId="34" borderId="21" xfId="582" applyFont="1" applyFill="1" applyBorder="1" applyAlignment="1">
      <alignment horizontal="right" vertical="center" readingOrder="2"/>
    </xf>
    <xf numFmtId="0" fontId="35" fillId="34" borderId="21" xfId="582" applyFont="1" applyFill="1" applyBorder="1" applyAlignment="1">
      <alignment horizontal="right" vertical="center" readingOrder="2"/>
    </xf>
    <xf numFmtId="0" fontId="50" fillId="34" borderId="21" xfId="582" applyFont="1" applyFill="1" applyBorder="1" applyAlignment="1">
      <alignment horizontal="right" vertical="center" readingOrder="2"/>
    </xf>
    <xf numFmtId="0" fontId="39" fillId="34" borderId="21" xfId="582" applyFont="1" applyFill="1" applyBorder="1" applyAlignment="1">
      <alignment horizontal="right" vertical="center" readingOrder="2"/>
    </xf>
    <xf numFmtId="0" fontId="35" fillId="0" borderId="1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0" fontId="32" fillId="34" borderId="21" xfId="582" applyFont="1" applyFill="1" applyBorder="1" applyAlignment="1">
      <alignment horizontal="right" vertical="center" readingOrder="2"/>
    </xf>
    <xf numFmtId="0" fontId="34" fillId="0" borderId="15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0" fontId="34" fillId="0" borderId="17" xfId="582" applyFont="1" applyFill="1" applyBorder="1" applyAlignment="1" applyProtection="1">
      <alignment horizontal="left" vertical="center"/>
    </xf>
    <xf numFmtId="166" fontId="32" fillId="0" borderId="21" xfId="4" quotePrefix="1" applyNumberFormat="1" applyFont="1" applyBorder="1" applyAlignment="1">
      <alignment horizontal="right" vertical="center" readingOrder="2"/>
    </xf>
    <xf numFmtId="166" fontId="32" fillId="0" borderId="23" xfId="4" quotePrefix="1" applyNumberFormat="1" applyFont="1" applyBorder="1" applyAlignment="1">
      <alignment vertical="center"/>
    </xf>
    <xf numFmtId="166" fontId="32" fillId="0" borderId="24" xfId="4" quotePrefix="1" applyNumberFormat="1" applyFont="1" applyBorder="1" applyAlignment="1">
      <alignment vertical="center"/>
    </xf>
    <xf numFmtId="166" fontId="35" fillId="0" borderId="21" xfId="4" quotePrefix="1" applyNumberFormat="1" applyFont="1" applyBorder="1" applyAlignment="1">
      <alignment horizontal="right" vertical="center" readingOrder="2"/>
    </xf>
    <xf numFmtId="166" fontId="32" fillId="0" borderId="24" xfId="4" applyNumberFormat="1" applyFont="1" applyFill="1" applyBorder="1" applyAlignment="1" applyProtection="1">
      <alignment horizontal="left" vertical="center"/>
    </xf>
    <xf numFmtId="166" fontId="37" fillId="0" borderId="21" xfId="1" applyNumberFormat="1" applyFont="1" applyBorder="1" applyAlignment="1">
      <alignment vertical="center"/>
    </xf>
    <xf numFmtId="166" fontId="34" fillId="0" borderId="21" xfId="1" applyNumberFormat="1" applyFont="1" applyBorder="1" applyAlignment="1">
      <alignment horizontal="right" vertical="center"/>
    </xf>
    <xf numFmtId="166" fontId="34" fillId="0" borderId="21" xfId="1" applyNumberFormat="1" applyFont="1" applyBorder="1" applyAlignment="1">
      <alignment horizontal="right" vertical="center" readingOrder="2"/>
    </xf>
    <xf numFmtId="166" fontId="34" fillId="0" borderId="21" xfId="1" quotePrefix="1" applyNumberFormat="1" applyFont="1" applyBorder="1" applyAlignment="1">
      <alignment horizontal="right" vertical="center" readingOrder="2"/>
    </xf>
    <xf numFmtId="175" fontId="34" fillId="35" borderId="12" xfId="574" applyNumberFormat="1" applyFont="1" applyFill="1" applyBorder="1" applyAlignment="1">
      <alignment horizontal="right" vertical="center"/>
    </xf>
    <xf numFmtId="175" fontId="34" fillId="35" borderId="0" xfId="574" applyNumberFormat="1" applyFont="1" applyFill="1" applyBorder="1" applyAlignment="1">
      <alignment horizontal="right" vertical="center"/>
    </xf>
    <xf numFmtId="175" fontId="34" fillId="35" borderId="11" xfId="574" applyNumberFormat="1" applyFont="1" applyFill="1" applyBorder="1" applyAlignment="1">
      <alignment horizontal="right" vertical="center"/>
    </xf>
    <xf numFmtId="175" fontId="50" fillId="34" borderId="24" xfId="0" applyNumberFormat="1" applyFont="1" applyFill="1" applyBorder="1" applyAlignment="1">
      <alignment horizontal="center" vertical="center"/>
    </xf>
    <xf numFmtId="175" fontId="50" fillId="34" borderId="0" xfId="0" applyNumberFormat="1" applyFont="1" applyFill="1" applyBorder="1" applyAlignment="1">
      <alignment horizontal="center" vertical="center"/>
    </xf>
    <xf numFmtId="175" fontId="50" fillId="0" borderId="10" xfId="0" applyNumberFormat="1" applyFont="1" applyFill="1" applyBorder="1" applyAlignment="1">
      <alignment horizontal="center" vertical="center"/>
    </xf>
    <xf numFmtId="195" fontId="33" fillId="0" borderId="23" xfId="896" applyNumberFormat="1" applyFont="1" applyFill="1" applyBorder="1" applyAlignment="1">
      <alignment horizontal="right" vertical="center"/>
    </xf>
    <xf numFmtId="175" fontId="35" fillId="0" borderId="0" xfId="0" applyNumberFormat="1" applyFont="1" applyFill="1" applyBorder="1" applyAlignment="1" applyProtection="1">
      <alignment horizontal="left" vertical="center"/>
    </xf>
    <xf numFmtId="195" fontId="33" fillId="0" borderId="17" xfId="896" applyNumberFormat="1" applyFont="1" applyFill="1" applyBorder="1" applyAlignment="1">
      <alignment horizontal="right" vertical="center"/>
    </xf>
    <xf numFmtId="3" fontId="34" fillId="34" borderId="24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3" fontId="34" fillId="34" borderId="23" xfId="0" applyNumberFormat="1" applyFont="1" applyFill="1" applyBorder="1" applyAlignment="1">
      <alignment horizontal="right" vertical="center"/>
    </xf>
    <xf numFmtId="3" fontId="37" fillId="34" borderId="24" xfId="0" applyNumberFormat="1" applyFont="1" applyFill="1" applyBorder="1" applyAlignment="1">
      <alignment horizontal="right" vertical="center"/>
    </xf>
    <xf numFmtId="175" fontId="37" fillId="34" borderId="0" xfId="0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23" xfId="0" applyNumberFormat="1" applyFont="1" applyFill="1" applyBorder="1" applyAlignment="1">
      <alignment horizontal="right" vertical="center"/>
    </xf>
    <xf numFmtId="175" fontId="37" fillId="34" borderId="24" xfId="0" applyNumberFormat="1" applyFont="1" applyFill="1" applyBorder="1" applyAlignment="1">
      <alignment horizontal="right" vertical="center"/>
    </xf>
    <xf numFmtId="172" fontId="33" fillId="34" borderId="24" xfId="513" applyFont="1" applyFill="1" applyBorder="1" applyAlignment="1">
      <alignment vertical="center" readingOrder="2"/>
    </xf>
    <xf numFmtId="172" fontId="34" fillId="34" borderId="24" xfId="513" applyFont="1" applyFill="1" applyBorder="1" applyAlignment="1">
      <alignment horizontal="right" vertical="center" readingOrder="2"/>
    </xf>
    <xf numFmtId="172" fontId="34" fillId="34" borderId="24" xfId="513" applyFont="1" applyFill="1" applyBorder="1" applyAlignment="1">
      <alignment horizontal="right" vertical="center" wrapText="1" readingOrder="2"/>
    </xf>
    <xf numFmtId="172" fontId="37" fillId="34" borderId="24" xfId="513" applyFont="1" applyFill="1" applyBorder="1" applyAlignment="1">
      <alignment horizontal="right" vertical="center" wrapText="1" readingOrder="2"/>
    </xf>
    <xf numFmtId="172" fontId="49" fillId="34" borderId="24" xfId="513" applyFont="1" applyFill="1" applyBorder="1" applyAlignment="1">
      <alignment horizontal="right" vertical="center" wrapText="1" readingOrder="2"/>
    </xf>
    <xf numFmtId="172" fontId="51" fillId="34" borderId="24" xfId="513" applyFont="1" applyFill="1" applyBorder="1" applyAlignment="1">
      <alignment horizontal="right" vertical="center" wrapText="1" readingOrder="2"/>
    </xf>
    <xf numFmtId="172" fontId="51" fillId="34" borderId="24" xfId="513" quotePrefix="1" applyFont="1" applyFill="1" applyBorder="1" applyAlignment="1">
      <alignment horizontal="right" vertical="center" readingOrder="2"/>
    </xf>
    <xf numFmtId="172" fontId="37" fillId="34" borderId="24" xfId="513" applyFont="1" applyFill="1" applyBorder="1" applyAlignment="1">
      <alignment horizontal="right" vertical="center" readingOrder="2"/>
    </xf>
    <xf numFmtId="172" fontId="51" fillId="34" borderId="24" xfId="513" applyFont="1" applyFill="1" applyBorder="1" applyAlignment="1">
      <alignment horizontal="right" vertical="center" readingOrder="2"/>
    </xf>
    <xf numFmtId="172" fontId="36" fillId="34" borderId="24" xfId="513" applyFont="1" applyFill="1" applyBorder="1" applyAlignment="1">
      <alignment horizontal="right" vertical="center" wrapText="1" readingOrder="2"/>
    </xf>
    <xf numFmtId="172" fontId="35" fillId="34" borderId="24" xfId="513" applyFont="1" applyFill="1" applyBorder="1" applyAlignment="1">
      <alignment vertical="center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47" fillId="0" borderId="0" xfId="0" applyFont="1" applyFill="1" applyAlignment="1">
      <alignment horizontal="right" vertical="center"/>
    </xf>
    <xf numFmtId="0" fontId="34" fillId="0" borderId="0" xfId="0" applyFont="1" applyFill="1" applyBorder="1" applyAlignment="1">
      <alignment vertical="center"/>
    </xf>
    <xf numFmtId="182" fontId="34" fillId="0" borderId="21" xfId="0" applyNumberFormat="1" applyFont="1" applyFill="1" applyBorder="1" applyAlignment="1">
      <alignment horizontal="right" vertical="center" wrapText="1" readingOrder="2"/>
    </xf>
    <xf numFmtId="182" fontId="34" fillId="0" borderId="21" xfId="0" applyNumberFormat="1" applyFont="1" applyFill="1" applyBorder="1" applyAlignment="1">
      <alignment horizontal="right" vertical="center" readingOrder="2"/>
    </xf>
    <xf numFmtId="182" fontId="34" fillId="0" borderId="21" xfId="0" applyNumberFormat="1" applyFont="1" applyFill="1" applyBorder="1" applyAlignment="1">
      <alignment horizontal="right" vertical="center"/>
    </xf>
    <xf numFmtId="0" fontId="34" fillId="0" borderId="21" xfId="4" applyFont="1" applyFill="1" applyBorder="1" applyAlignment="1">
      <alignment horizontal="right" vertical="center"/>
    </xf>
    <xf numFmtId="166" fontId="20" fillId="0" borderId="0" xfId="622" applyFont="1" applyAlignment="1" applyProtection="1">
      <alignment horizontal="left" vertical="center"/>
    </xf>
    <xf numFmtId="166" fontId="32" fillId="39" borderId="12" xfId="622" applyFont="1" applyFill="1" applyBorder="1" applyAlignment="1">
      <alignment vertical="center"/>
    </xf>
    <xf numFmtId="166" fontId="32" fillId="0" borderId="24" xfId="622" applyFont="1" applyBorder="1" applyAlignment="1">
      <alignment vertical="center"/>
    </xf>
    <xf numFmtId="166" fontId="32" fillId="0" borderId="0" xfId="622" applyFont="1" applyBorder="1" applyAlignment="1">
      <alignment horizontal="right" vertical="center"/>
    </xf>
    <xf numFmtId="166" fontId="33" fillId="0" borderId="26" xfId="622" applyFont="1" applyBorder="1" applyAlignment="1">
      <alignment vertical="center"/>
    </xf>
    <xf numFmtId="2" fontId="37" fillId="0" borderId="0" xfId="622" applyNumberFormat="1" applyFont="1" applyBorder="1" applyAlignment="1">
      <alignment horizontal="right" vertical="center"/>
    </xf>
    <xf numFmtId="2" fontId="37" fillId="0" borderId="24" xfId="622" applyNumberFormat="1" applyFont="1" applyBorder="1" applyAlignment="1">
      <alignment horizontal="right" vertical="center"/>
    </xf>
    <xf numFmtId="166" fontId="49" fillId="0" borderId="26" xfId="622" applyFont="1" applyBorder="1" applyAlignment="1">
      <alignment horizontal="right" vertical="center" readingOrder="1"/>
    </xf>
    <xf numFmtId="2" fontId="37" fillId="0" borderId="0" xfId="622" applyNumberFormat="1" applyFont="1" applyBorder="1" applyAlignment="1">
      <alignment horizontal="left" vertical="center"/>
    </xf>
    <xf numFmtId="166" fontId="49" fillId="0" borderId="26" xfId="622" applyFont="1" applyBorder="1" applyAlignment="1">
      <alignment horizontal="right" vertical="center" readingOrder="2"/>
    </xf>
    <xf numFmtId="166" fontId="51" fillId="0" borderId="26" xfId="622" applyFont="1" applyBorder="1" applyAlignment="1">
      <alignment horizontal="right" vertical="center" readingOrder="2"/>
    </xf>
    <xf numFmtId="166" fontId="37" fillId="0" borderId="15" xfId="622" applyFont="1" applyBorder="1" applyAlignment="1">
      <alignment horizontal="left" vertical="center"/>
    </xf>
    <xf numFmtId="183" fontId="37" fillId="0" borderId="10" xfId="622" applyNumberFormat="1" applyFont="1" applyBorder="1" applyAlignment="1">
      <alignment horizontal="right" vertical="center"/>
    </xf>
    <xf numFmtId="2" fontId="37" fillId="0" borderId="22" xfId="622" applyNumberFormat="1" applyFont="1" applyBorder="1" applyAlignment="1">
      <alignment vertical="center"/>
    </xf>
    <xf numFmtId="166" fontId="35" fillId="0" borderId="27" xfId="622" applyFont="1" applyBorder="1" applyAlignment="1">
      <alignment horizontal="right" vertical="center"/>
    </xf>
    <xf numFmtId="0" fontId="33" fillId="0" borderId="0" xfId="622" applyNumberFormat="1" applyFont="1" applyBorder="1" applyAlignment="1">
      <alignment vertical="center"/>
    </xf>
    <xf numFmtId="166" fontId="35" fillId="0" borderId="12" xfId="622" applyFont="1" applyFill="1" applyBorder="1" applyAlignment="1">
      <alignment vertical="center"/>
    </xf>
    <xf numFmtId="166" fontId="35" fillId="0" borderId="14" xfId="622" applyFont="1" applyFill="1" applyBorder="1" applyAlignment="1">
      <alignment horizontal="right" vertical="center"/>
    </xf>
    <xf numFmtId="166" fontId="49" fillId="0" borderId="0" xfId="622" applyFont="1" applyBorder="1" applyAlignment="1" applyProtection="1">
      <alignment horizontal="left" vertical="center"/>
    </xf>
    <xf numFmtId="166" fontId="39" fillId="0" borderId="21" xfId="622" applyFont="1" applyBorder="1" applyAlignment="1">
      <alignment horizontal="right" vertical="center" readingOrder="2"/>
    </xf>
    <xf numFmtId="166" fontId="34" fillId="0" borderId="24" xfId="622" applyFont="1" applyBorder="1" applyAlignment="1" applyProtection="1">
      <alignment horizontal="left" vertical="center"/>
    </xf>
    <xf numFmtId="166" fontId="34" fillId="0" borderId="0" xfId="622" applyFont="1" applyBorder="1" applyAlignment="1" applyProtection="1">
      <alignment horizontal="left" vertical="center"/>
    </xf>
    <xf numFmtId="166" fontId="35" fillId="0" borderId="21" xfId="622" applyFont="1" applyBorder="1" applyAlignment="1">
      <alignment horizontal="right" vertical="center" readingOrder="2"/>
    </xf>
    <xf numFmtId="166" fontId="37" fillId="0" borderId="24" xfId="622" applyFont="1" applyBorder="1" applyAlignment="1" applyProtection="1">
      <alignment horizontal="left" vertical="center"/>
    </xf>
    <xf numFmtId="3" fontId="35" fillId="0" borderId="21" xfId="622" applyNumberFormat="1" applyFont="1" applyBorder="1" applyAlignment="1">
      <alignment horizontal="right" vertical="center" readingOrder="2"/>
    </xf>
    <xf numFmtId="166" fontId="35" fillId="0" borderId="15" xfId="622" applyFont="1" applyBorder="1" applyAlignment="1">
      <alignment vertical="center"/>
    </xf>
    <xf numFmtId="166" fontId="35" fillId="0" borderId="10" xfId="622" applyFont="1" applyBorder="1" applyAlignment="1">
      <alignment vertical="center"/>
    </xf>
    <xf numFmtId="166" fontId="37" fillId="0" borderId="0" xfId="622" applyFont="1" applyBorder="1" applyAlignment="1" applyProtection="1">
      <alignment horizontal="left" vertical="center"/>
    </xf>
    <xf numFmtId="2" fontId="35" fillId="39" borderId="11" xfId="622" applyNumberFormat="1" applyFont="1" applyFill="1" applyBorder="1" applyAlignment="1">
      <alignment vertical="center"/>
    </xf>
    <xf numFmtId="2" fontId="35" fillId="39" borderId="12" xfId="622" applyNumberFormat="1" applyFont="1" applyFill="1" applyBorder="1" applyAlignment="1">
      <alignment vertical="center"/>
    </xf>
    <xf numFmtId="2" fontId="35" fillId="39" borderId="13" xfId="622" applyNumberFormat="1" applyFont="1" applyFill="1" applyBorder="1" applyAlignment="1">
      <alignment vertical="center"/>
    </xf>
    <xf numFmtId="2" fontId="35" fillId="0" borderId="12" xfId="622" applyNumberFormat="1" applyFont="1" applyBorder="1" applyAlignment="1">
      <alignment vertical="center"/>
    </xf>
    <xf numFmtId="2" fontId="20" fillId="0" borderId="21" xfId="622" applyNumberFormat="1" applyFont="1" applyBorder="1" applyAlignment="1">
      <alignment horizontal="right" vertical="center"/>
    </xf>
    <xf numFmtId="2" fontId="35" fillId="0" borderId="23" xfId="622" applyNumberFormat="1" applyFont="1" applyBorder="1" applyAlignment="1">
      <alignment vertical="center"/>
    </xf>
    <xf numFmtId="0" fontId="33" fillId="0" borderId="0" xfId="595" applyNumberFormat="1" applyFont="1" applyBorder="1" applyAlignment="1">
      <alignment vertical="center" wrapText="1"/>
    </xf>
    <xf numFmtId="2" fontId="35" fillId="0" borderId="0" xfId="622" applyNumberFormat="1" applyFont="1" applyBorder="1" applyAlignment="1">
      <alignment horizontal="center" vertical="center"/>
    </xf>
    <xf numFmtId="2" fontId="34" fillId="0" borderId="13" xfId="614" applyNumberFormat="1" applyFont="1" applyBorder="1" applyAlignment="1">
      <alignment vertical="center"/>
    </xf>
    <xf numFmtId="2" fontId="34" fillId="35" borderId="24" xfId="614" applyNumberFormat="1" applyFont="1" applyFill="1" applyBorder="1" applyAlignment="1">
      <alignment horizontal="right" vertical="center"/>
    </xf>
    <xf numFmtId="2" fontId="34" fillId="35" borderId="11" xfId="0" applyNumberFormat="1" applyFont="1" applyFill="1" applyBorder="1" applyAlignment="1">
      <alignment vertical="center"/>
    </xf>
    <xf numFmtId="2" fontId="34" fillId="35" borderId="12" xfId="0" applyNumberFormat="1" applyFont="1" applyFill="1" applyBorder="1" applyAlignment="1">
      <alignment vertical="center"/>
    </xf>
    <xf numFmtId="2" fontId="33" fillId="35" borderId="15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2" fontId="33" fillId="35" borderId="17" xfId="614" applyNumberFormat="1" applyFont="1" applyFill="1" applyBorder="1" applyAlignment="1">
      <alignment horizontal="right" vertical="center"/>
    </xf>
    <xf numFmtId="2" fontId="34" fillId="35" borderId="23" xfId="614" applyNumberFormat="1" applyFont="1" applyFill="1" applyBorder="1" applyAlignment="1">
      <alignment horizontal="right" vertical="center"/>
    </xf>
    <xf numFmtId="2" fontId="34" fillId="35" borderId="15" xfId="0" applyNumberFormat="1" applyFont="1" applyFill="1" applyBorder="1" applyAlignment="1">
      <alignment horizontal="right" vertical="center"/>
    </xf>
    <xf numFmtId="2" fontId="34" fillId="35" borderId="10" xfId="0" applyNumberFormat="1" applyFont="1" applyFill="1" applyBorder="1" applyAlignment="1">
      <alignment horizontal="right" vertical="center"/>
    </xf>
    <xf numFmtId="3" fontId="34" fillId="0" borderId="24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 applyProtection="1">
      <alignment horizontal="right" vertical="center"/>
    </xf>
    <xf numFmtId="3" fontId="34" fillId="0" borderId="23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>
      <alignment vertical="center"/>
    </xf>
    <xf numFmtId="3" fontId="34" fillId="0" borderId="0" xfId="622" applyNumberFormat="1" applyFont="1" applyBorder="1" applyAlignment="1">
      <alignment horizontal="right" vertical="center"/>
    </xf>
    <xf numFmtId="3" fontId="37" fillId="0" borderId="0" xfId="622" applyNumberFormat="1" applyFont="1" applyBorder="1" applyAlignment="1">
      <alignment horizontal="right" vertical="center"/>
    </xf>
    <xf numFmtId="2" fontId="37" fillId="0" borderId="0" xfId="622" applyNumberFormat="1" applyFont="1" applyAlignment="1">
      <alignment vertical="center"/>
    </xf>
    <xf numFmtId="3" fontId="37" fillId="0" borderId="0" xfId="622" applyNumberFormat="1" applyFont="1" applyBorder="1" applyAlignment="1">
      <alignment vertical="center"/>
    </xf>
    <xf numFmtId="2" fontId="37" fillId="0" borderId="24" xfId="622" applyNumberFormat="1" applyFont="1" applyBorder="1" applyAlignment="1">
      <alignment vertical="center"/>
    </xf>
    <xf numFmtId="3" fontId="37" fillId="0" borderId="24" xfId="622" applyNumberFormat="1" applyFont="1" applyBorder="1" applyAlignment="1">
      <alignment vertical="center"/>
    </xf>
    <xf numFmtId="3" fontId="37" fillId="0" borderId="23" xfId="622" applyNumberFormat="1" applyFont="1" applyBorder="1" applyAlignment="1">
      <alignment vertical="center"/>
    </xf>
    <xf numFmtId="3" fontId="37" fillId="0" borderId="23" xfId="622" applyNumberFormat="1" applyFont="1" applyBorder="1" applyAlignment="1">
      <alignment horizontal="right" vertical="center"/>
    </xf>
    <xf numFmtId="3" fontId="37" fillId="0" borderId="0" xfId="622" applyNumberFormat="1" applyFont="1" applyBorder="1" applyAlignment="1" applyProtection="1">
      <alignment horizontal="right" vertical="center"/>
    </xf>
    <xf numFmtId="2" fontId="35" fillId="0" borderId="13" xfId="622" applyNumberFormat="1" applyFont="1" applyBorder="1" applyAlignment="1">
      <alignment vertical="center"/>
    </xf>
    <xf numFmtId="2" fontId="35" fillId="0" borderId="17" xfId="622" applyNumberFormat="1" applyFont="1" applyBorder="1" applyAlignment="1">
      <alignment vertical="center"/>
    </xf>
    <xf numFmtId="2" fontId="37" fillId="0" borderId="23" xfId="622" applyNumberFormat="1" applyFont="1" applyBorder="1" applyAlignment="1">
      <alignment vertical="center"/>
    </xf>
    <xf numFmtId="2" fontId="37" fillId="0" borderId="0" xfId="622" applyNumberFormat="1" applyFont="1" applyFill="1" applyBorder="1" applyAlignment="1">
      <alignment horizontal="left" vertical="center"/>
    </xf>
    <xf numFmtId="183" fontId="37" fillId="0" borderId="0" xfId="622" applyNumberFormat="1" applyFont="1" applyFill="1" applyBorder="1" applyAlignment="1">
      <alignment horizontal="left" vertical="center"/>
    </xf>
    <xf numFmtId="2" fontId="34" fillId="35" borderId="0" xfId="0" applyNumberFormat="1" applyFont="1" applyFill="1" applyBorder="1" applyAlignment="1">
      <alignment vertical="center"/>
    </xf>
    <xf numFmtId="0" fontId="76" fillId="0" borderId="0" xfId="0" applyFont="1" applyAlignment="1">
      <alignment horizontal="right" vertical="center"/>
    </xf>
    <xf numFmtId="0" fontId="76" fillId="0" borderId="12" xfId="0" applyFont="1" applyBorder="1" applyAlignment="1">
      <alignment horizontal="right" vertical="center"/>
    </xf>
    <xf numFmtId="172" fontId="34" fillId="35" borderId="11" xfId="4" applyNumberFormat="1" applyFont="1" applyFill="1" applyBorder="1" applyAlignment="1">
      <alignment horizontal="right" vertical="center"/>
    </xf>
    <xf numFmtId="172" fontId="34" fillId="36" borderId="12" xfId="4" applyNumberFormat="1" applyFont="1" applyFill="1" applyBorder="1" applyAlignment="1">
      <alignment horizontal="right" vertical="center"/>
    </xf>
    <xf numFmtId="172" fontId="34" fillId="36" borderId="13" xfId="4" applyNumberFormat="1" applyFont="1" applyFill="1" applyBorder="1" applyAlignment="1">
      <alignment horizontal="right" vertical="center"/>
    </xf>
    <xf numFmtId="166" fontId="34" fillId="35" borderId="11" xfId="4" applyNumberFormat="1" applyFont="1" applyFill="1" applyBorder="1" applyAlignment="1">
      <alignment horizontal="right" vertical="center"/>
    </xf>
    <xf numFmtId="166" fontId="34" fillId="35" borderId="12" xfId="4" applyNumberFormat="1" applyFont="1" applyFill="1" applyBorder="1" applyAlignment="1">
      <alignment horizontal="right" vertical="center"/>
    </xf>
    <xf numFmtId="166" fontId="34" fillId="35" borderId="13" xfId="4" applyNumberFormat="1" applyFont="1" applyFill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182" fontId="37" fillId="34" borderId="0" xfId="904" applyNumberFormat="1" applyFont="1" applyFill="1" applyAlignment="1">
      <alignment vertical="center"/>
    </xf>
    <xf numFmtId="2" fontId="74" fillId="35" borderId="12" xfId="614" applyNumberFormat="1" applyFont="1" applyFill="1" applyBorder="1" applyAlignment="1">
      <alignment horizontal="right" vertical="center"/>
    </xf>
    <xf numFmtId="2" fontId="74" fillId="35" borderId="13" xfId="614" applyNumberFormat="1" applyFont="1" applyFill="1" applyBorder="1" applyAlignment="1">
      <alignment horizontal="right" vertical="center"/>
    </xf>
    <xf numFmtId="182" fontId="86" fillId="34" borderId="0" xfId="904" applyNumberFormat="1" applyFont="1" applyFill="1" applyAlignment="1">
      <alignment vertical="center"/>
    </xf>
    <xf numFmtId="3" fontId="41" fillId="34" borderId="23" xfId="904" applyNumberFormat="1" applyFont="1" applyFill="1" applyBorder="1" applyAlignment="1">
      <alignment vertical="center"/>
    </xf>
    <xf numFmtId="182" fontId="76" fillId="34" borderId="0" xfId="904" applyNumberFormat="1" applyFont="1" applyFill="1" applyAlignment="1">
      <alignment vertical="center"/>
    </xf>
    <xf numFmtId="3" fontId="41" fillId="34" borderId="0" xfId="904" applyNumberFormat="1" applyFont="1" applyFill="1" applyBorder="1" applyAlignment="1">
      <alignment vertical="center"/>
    </xf>
    <xf numFmtId="2" fontId="54" fillId="0" borderId="12" xfId="614" applyNumberFormat="1" applyFont="1" applyBorder="1" applyAlignment="1">
      <alignment vertical="center"/>
    </xf>
    <xf numFmtId="2" fontId="54" fillId="0" borderId="13" xfId="614" applyNumberFormat="1" applyFont="1" applyBorder="1" applyAlignment="1">
      <alignment vertical="center"/>
    </xf>
    <xf numFmtId="2" fontId="74" fillId="35" borderId="11" xfId="614" applyNumberFormat="1" applyFont="1" applyFill="1" applyBorder="1" applyAlignment="1">
      <alignment horizontal="right" vertical="center"/>
    </xf>
    <xf numFmtId="49" fontId="74" fillId="35" borderId="12" xfId="614" applyNumberFormat="1" applyFont="1" applyFill="1" applyBorder="1" applyAlignment="1">
      <alignment horizontal="right" vertical="center"/>
    </xf>
    <xf numFmtId="166" fontId="32" fillId="0" borderId="10" xfId="622" applyFont="1" applyBorder="1" applyAlignment="1">
      <alignment vertical="center"/>
    </xf>
    <xf numFmtId="166" fontId="35" fillId="0" borderId="14" xfId="622" applyFont="1" applyFill="1" applyBorder="1" applyAlignment="1">
      <alignment vertical="center"/>
    </xf>
    <xf numFmtId="166" fontId="49" fillId="0" borderId="21" xfId="622" applyFont="1" applyBorder="1" applyAlignment="1" applyProtection="1">
      <alignment horizontal="left" vertical="center"/>
    </xf>
    <xf numFmtId="166" fontId="34" fillId="0" borderId="21" xfId="622" applyFont="1" applyBorder="1" applyAlignment="1" applyProtection="1">
      <alignment horizontal="left" vertical="center"/>
    </xf>
    <xf numFmtId="166" fontId="37" fillId="0" borderId="21" xfId="622" applyFont="1" applyBorder="1" applyAlignment="1" applyProtection="1">
      <alignment horizontal="left" vertical="center"/>
    </xf>
    <xf numFmtId="166" fontId="32" fillId="0" borderId="0" xfId="622" applyFont="1" applyFill="1" applyBorder="1" applyAlignment="1">
      <alignment vertical="center"/>
    </xf>
    <xf numFmtId="166" fontId="37" fillId="0" borderId="21" xfId="622" quotePrefix="1" applyFont="1" applyBorder="1" applyAlignment="1">
      <alignment horizontal="left" vertical="center"/>
    </xf>
    <xf numFmtId="166" fontId="35" fillId="0" borderId="21" xfId="622" applyFont="1" applyBorder="1" applyAlignment="1" applyProtection="1">
      <alignment horizontal="left" vertical="center"/>
    </xf>
    <xf numFmtId="166" fontId="33" fillId="0" borderId="21" xfId="622" applyFont="1" applyBorder="1" applyAlignment="1" applyProtection="1">
      <alignment horizontal="left" vertical="center"/>
    </xf>
    <xf numFmtId="166" fontId="35" fillId="0" borderId="21" xfId="622" applyFont="1" applyBorder="1" applyAlignment="1">
      <alignment vertical="center"/>
    </xf>
    <xf numFmtId="166" fontId="35" fillId="0" borderId="16" xfId="622" applyFont="1" applyBorder="1" applyAlignment="1">
      <alignment vertical="center"/>
    </xf>
    <xf numFmtId="183" fontId="37" fillId="0" borderId="0" xfId="622" applyNumberFormat="1" applyFont="1" applyBorder="1" applyAlignment="1">
      <alignment horizontal="center" vertical="center"/>
    </xf>
    <xf numFmtId="2" fontId="49" fillId="0" borderId="24" xfId="622" applyNumberFormat="1" applyFont="1" applyBorder="1" applyAlignment="1">
      <alignment horizontal="left" vertical="center"/>
    </xf>
    <xf numFmtId="2" fontId="49" fillId="0" borderId="0" xfId="622" applyNumberFormat="1" applyFont="1" applyBorder="1" applyAlignment="1">
      <alignment horizontal="left" vertical="center"/>
    </xf>
    <xf numFmtId="2" fontId="37" fillId="0" borderId="24" xfId="622" applyNumberFormat="1" applyFont="1" applyBorder="1" applyAlignment="1">
      <alignment horizontal="left" vertical="center"/>
    </xf>
    <xf numFmtId="183" fontId="37" fillId="0" borderId="0" xfId="622" applyNumberFormat="1" applyFont="1" applyAlignment="1">
      <alignment horizontal="center" vertical="center"/>
    </xf>
    <xf numFmtId="2" fontId="33" fillId="35" borderId="24" xfId="0" applyNumberFormat="1" applyFont="1" applyFill="1" applyBorder="1" applyAlignment="1">
      <alignment horizontal="right" vertical="center"/>
    </xf>
    <xf numFmtId="2" fontId="33" fillId="35" borderId="0" xfId="0" applyNumberFormat="1" applyFont="1" applyFill="1" applyBorder="1" applyAlignment="1">
      <alignment horizontal="right" vertical="center"/>
    </xf>
    <xf numFmtId="0" fontId="32" fillId="0" borderId="21" xfId="595" applyNumberFormat="1" applyFont="1" applyBorder="1" applyAlignment="1">
      <alignment vertical="center"/>
    </xf>
    <xf numFmtId="0" fontId="73" fillId="0" borderId="21" xfId="595" applyNumberFormat="1" applyFont="1" applyBorder="1" applyAlignment="1">
      <alignment vertical="center"/>
    </xf>
    <xf numFmtId="0" fontId="32" fillId="0" borderId="21" xfId="595" applyNumberFormat="1" applyFont="1" applyFill="1" applyBorder="1" applyAlignment="1">
      <alignment horizontal="left" vertical="center"/>
    </xf>
    <xf numFmtId="0" fontId="36" fillId="0" borderId="21" xfId="595" applyNumberFormat="1" applyFont="1" applyFill="1" applyBorder="1" applyAlignment="1">
      <alignment horizontal="left" vertical="center" wrapText="1"/>
    </xf>
    <xf numFmtId="166" fontId="32" fillId="0" borderId="21" xfId="595" applyFont="1" applyBorder="1" applyAlignment="1">
      <alignment horizontal="left" vertical="center"/>
    </xf>
    <xf numFmtId="0" fontId="36" fillId="0" borderId="21" xfId="595" applyNumberFormat="1" applyFont="1" applyBorder="1" applyAlignment="1">
      <alignment horizontal="left" vertical="center"/>
    </xf>
    <xf numFmtId="0" fontId="33" fillId="39" borderId="21" xfId="595" applyNumberFormat="1" applyFont="1" applyFill="1" applyBorder="1" applyAlignment="1">
      <alignment vertical="center" wrapText="1"/>
    </xf>
    <xf numFmtId="0" fontId="33" fillId="0" borderId="21" xfId="595" applyNumberFormat="1" applyFont="1" applyBorder="1" applyAlignment="1">
      <alignment vertical="center" wrapText="1"/>
    </xf>
    <xf numFmtId="183" fontId="37" fillId="0" borderId="0" xfId="622" applyNumberFormat="1" applyFont="1" applyFill="1" applyAlignment="1">
      <alignment horizontal="center"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24" xfId="622" applyNumberFormat="1" applyFont="1" applyBorder="1" applyAlignment="1">
      <alignment horizontal="right" vertical="center"/>
    </xf>
    <xf numFmtId="166" fontId="33" fillId="0" borderId="24" xfId="4" applyNumberFormat="1" applyFont="1" applyFill="1" applyBorder="1" applyAlignment="1" applyProtection="1">
      <alignment horizontal="left" vertical="center"/>
    </xf>
    <xf numFmtId="166" fontId="34" fillId="0" borderId="21" xfId="4" quotePrefix="1" applyNumberFormat="1" applyFont="1" applyBorder="1" applyAlignment="1">
      <alignment horizontal="right" vertical="center" readingOrder="2"/>
    </xf>
    <xf numFmtId="166" fontId="33" fillId="0" borderId="23" xfId="4" applyNumberFormat="1" applyFont="1" applyFill="1" applyBorder="1" applyAlignment="1" applyProtection="1">
      <alignment horizontal="left" vertical="center"/>
    </xf>
    <xf numFmtId="166" fontId="35" fillId="0" borderId="24" xfId="4" quotePrefix="1" applyNumberFormat="1" applyFont="1" applyFill="1" applyBorder="1" applyAlignment="1" applyProtection="1">
      <alignment horizontal="left" vertical="center"/>
    </xf>
    <xf numFmtId="166" fontId="37" fillId="0" borderId="21" xfId="4" quotePrefix="1" applyNumberFormat="1" applyFont="1" applyBorder="1" applyAlignment="1">
      <alignment horizontal="right" vertical="center" readingOrder="2"/>
    </xf>
    <xf numFmtId="166" fontId="35" fillId="0" borderId="24" xfId="4" applyNumberFormat="1" applyFont="1" applyFill="1" applyBorder="1" applyAlignment="1" applyProtection="1">
      <alignment horizontal="left" vertical="center"/>
    </xf>
    <xf numFmtId="166" fontId="34" fillId="0" borderId="21" xfId="4" applyNumberFormat="1" applyFont="1" applyBorder="1" applyAlignment="1">
      <alignment horizontal="right" vertical="center" readingOrder="2"/>
    </xf>
    <xf numFmtId="166" fontId="35" fillId="0" borderId="24" xfId="4" applyNumberFormat="1" applyFont="1" applyBorder="1" applyAlignment="1" applyProtection="1">
      <alignment horizontal="left" vertical="center"/>
    </xf>
    <xf numFmtId="166" fontId="37" fillId="0" borderId="21" xfId="4" applyNumberFormat="1" applyFont="1" applyBorder="1" applyAlignment="1">
      <alignment horizontal="right" vertical="center" readingOrder="2"/>
    </xf>
    <xf numFmtId="166" fontId="35" fillId="0" borderId="23" xfId="4" applyNumberFormat="1" applyFont="1" applyFill="1" applyBorder="1" applyAlignment="1" applyProtection="1">
      <alignment horizontal="left" vertical="center"/>
    </xf>
    <xf numFmtId="1" fontId="33" fillId="0" borderId="24" xfId="4" applyNumberFormat="1" applyFont="1" applyFill="1" applyBorder="1" applyAlignment="1" applyProtection="1">
      <alignment horizontal="left" vertical="center"/>
    </xf>
    <xf numFmtId="1" fontId="33" fillId="0" borderId="23" xfId="4" applyNumberFormat="1" applyFont="1" applyFill="1" applyBorder="1" applyAlignment="1" applyProtection="1">
      <alignment horizontal="left" vertical="center"/>
    </xf>
    <xf numFmtId="166" fontId="54" fillId="0" borderId="21" xfId="4" quotePrefix="1" applyNumberFormat="1" applyFont="1" applyBorder="1" applyAlignment="1">
      <alignment horizontal="right" vertical="center" readingOrder="2"/>
    </xf>
    <xf numFmtId="166" fontId="33" fillId="38" borderId="24" xfId="572" applyNumberFormat="1" applyFont="1" applyFill="1" applyBorder="1" applyAlignment="1">
      <alignment horizontal="left" vertical="center"/>
    </xf>
    <xf numFmtId="166" fontId="33" fillId="0" borderId="24" xfId="572" applyNumberFormat="1" applyFont="1" applyBorder="1" applyAlignment="1">
      <alignment horizontal="left" vertical="center"/>
    </xf>
    <xf numFmtId="166" fontId="33" fillId="0" borderId="24" xfId="572" applyNumberFormat="1" applyFont="1" applyFill="1" applyBorder="1" applyAlignment="1">
      <alignment horizontal="left" vertical="center"/>
    </xf>
    <xf numFmtId="172" fontId="37" fillId="34" borderId="0" xfId="513" applyFont="1" applyFill="1" applyAlignment="1">
      <alignment vertical="center"/>
    </xf>
    <xf numFmtId="172" fontId="37" fillId="34" borderId="11" xfId="513" applyFont="1" applyFill="1" applyBorder="1" applyAlignment="1">
      <alignment vertical="center"/>
    </xf>
    <xf numFmtId="172" fontId="37" fillId="34" borderId="24" xfId="513" applyFont="1" applyFill="1" applyBorder="1" applyAlignment="1">
      <alignment vertical="center"/>
    </xf>
    <xf numFmtId="172" fontId="33" fillId="34" borderId="24" xfId="513" quotePrefix="1" applyFont="1" applyFill="1" applyBorder="1" applyAlignment="1">
      <alignment vertical="center"/>
    </xf>
    <xf numFmtId="172" fontId="33" fillId="34" borderId="23" xfId="513" quotePrefix="1" applyFont="1" applyFill="1" applyBorder="1" applyAlignment="1">
      <alignment vertical="center"/>
    </xf>
    <xf numFmtId="172" fontId="37" fillId="34" borderId="15" xfId="513" applyFont="1" applyFill="1" applyBorder="1" applyAlignment="1">
      <alignment vertical="center"/>
    </xf>
    <xf numFmtId="172" fontId="33" fillId="34" borderId="24" xfId="513" applyFont="1" applyFill="1" applyBorder="1" applyAlignment="1">
      <alignment vertical="center"/>
    </xf>
    <xf numFmtId="172" fontId="33" fillId="34" borderId="23" xfId="513" applyFont="1" applyFill="1" applyBorder="1" applyAlignment="1">
      <alignment vertical="center"/>
    </xf>
    <xf numFmtId="172" fontId="95" fillId="34" borderId="24" xfId="513" applyFont="1" applyFill="1" applyBorder="1" applyAlignment="1">
      <alignment horizontal="right" vertical="center" readingOrder="2"/>
    </xf>
    <xf numFmtId="175" fontId="33" fillId="34" borderId="23" xfId="579" applyNumberFormat="1" applyFont="1" applyFill="1" applyBorder="1" applyAlignment="1">
      <alignment vertical="center"/>
    </xf>
    <xf numFmtId="175" fontId="35" fillId="34" borderId="23" xfId="579" applyNumberFormat="1" applyFont="1" applyFill="1" applyBorder="1" applyAlignment="1">
      <alignment vertical="center"/>
    </xf>
    <xf numFmtId="172" fontId="49" fillId="34" borderId="24" xfId="513" applyFont="1" applyFill="1" applyBorder="1" applyAlignment="1">
      <alignment horizontal="right" vertical="center" readingOrder="2"/>
    </xf>
    <xf numFmtId="172" fontId="37" fillId="34" borderId="10" xfId="513" applyFont="1" applyFill="1" applyBorder="1" applyAlignment="1">
      <alignment vertical="center"/>
    </xf>
    <xf numFmtId="172" fontId="105" fillId="34" borderId="24" xfId="513" applyFont="1" applyFill="1" applyBorder="1" applyAlignment="1">
      <alignment horizontal="right" vertical="center" readingOrder="2"/>
    </xf>
    <xf numFmtId="172" fontId="105" fillId="0" borderId="24" xfId="513" applyFont="1" applyBorder="1" applyAlignment="1">
      <alignment horizontal="right" vertical="center" wrapText="1" readingOrder="2"/>
    </xf>
    <xf numFmtId="172" fontId="37" fillId="34" borderId="12" xfId="513" applyFont="1" applyFill="1" applyBorder="1" applyAlignment="1">
      <alignment vertical="center"/>
    </xf>
    <xf numFmtId="172" fontId="34" fillId="34" borderId="0" xfId="513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39" fillId="0" borderId="0" xfId="0" applyFont="1" applyFill="1" applyAlignment="1">
      <alignment horizontal="right" vertical="center"/>
    </xf>
    <xf numFmtId="166" fontId="38" fillId="0" borderId="21" xfId="4" applyNumberFormat="1" applyFont="1" applyFill="1" applyBorder="1" applyAlignment="1">
      <alignment horizontal="right" vertical="center" readingOrder="2"/>
    </xf>
    <xf numFmtId="182" fontId="52" fillId="0" borderId="24" xfId="0" applyNumberFormat="1" applyFont="1" applyFill="1" applyBorder="1" applyAlignment="1">
      <alignment vertical="center" wrapText="1"/>
    </xf>
    <xf numFmtId="182" fontId="52" fillId="0" borderId="0" xfId="0" applyNumberFormat="1" applyFont="1" applyFill="1" applyBorder="1" applyAlignment="1">
      <alignment vertical="center" wrapText="1"/>
    </xf>
    <xf numFmtId="182" fontId="52" fillId="0" borderId="23" xfId="0" applyNumberFormat="1" applyFont="1" applyFill="1" applyBorder="1" applyAlignment="1">
      <alignment vertical="center" wrapText="1"/>
    </xf>
    <xf numFmtId="166" fontId="38" fillId="0" borderId="21" xfId="900" quotePrefix="1" applyNumberFormat="1" applyFont="1" applyFill="1" applyBorder="1" applyAlignment="1">
      <alignment horizontal="right" vertical="center" readingOrder="2"/>
    </xf>
    <xf numFmtId="0" fontId="0" fillId="0" borderId="21" xfId="0" applyFill="1" applyBorder="1" applyAlignment="1">
      <alignment vertical="center"/>
    </xf>
    <xf numFmtId="0" fontId="34" fillId="0" borderId="11" xfId="618" applyFont="1" applyFill="1" applyBorder="1" applyAlignment="1">
      <alignment horizontal="right" vertical="center" readingOrder="2"/>
    </xf>
    <xf numFmtId="0" fontId="34" fillId="0" borderId="12" xfId="618" applyFont="1" applyFill="1" applyBorder="1" applyAlignment="1">
      <alignment horizontal="right" vertical="center" readingOrder="2"/>
    </xf>
    <xf numFmtId="0" fontId="34" fillId="0" borderId="13" xfId="618" applyFont="1" applyFill="1" applyBorder="1" applyAlignment="1">
      <alignment horizontal="right" vertical="center" readingOrder="2"/>
    </xf>
    <xf numFmtId="3" fontId="34" fillId="0" borderId="11" xfId="4" applyNumberFormat="1" applyFont="1" applyFill="1" applyBorder="1" applyAlignment="1">
      <alignment horizontal="right" vertical="center"/>
    </xf>
    <xf numFmtId="3" fontId="34" fillId="0" borderId="12" xfId="4" applyNumberFormat="1" applyFont="1" applyFill="1" applyBorder="1" applyAlignment="1">
      <alignment horizontal="right" vertical="center"/>
    </xf>
    <xf numFmtId="3" fontId="34" fillId="0" borderId="13" xfId="4" applyNumberFormat="1" applyFont="1" applyFill="1" applyBorder="1" applyAlignment="1">
      <alignment horizontal="right" vertical="center"/>
    </xf>
    <xf numFmtId="172" fontId="34" fillId="0" borderId="11" xfId="4" applyNumberFormat="1" applyFont="1" applyFill="1" applyBorder="1" applyAlignment="1">
      <alignment horizontal="right" vertical="center"/>
    </xf>
    <xf numFmtId="172" fontId="34" fillId="0" borderId="12" xfId="4" applyNumberFormat="1" applyFont="1" applyFill="1" applyBorder="1" applyAlignment="1">
      <alignment horizontal="right" vertical="center"/>
    </xf>
    <xf numFmtId="3" fontId="50" fillId="34" borderId="12" xfId="0" applyNumberFormat="1" applyFont="1" applyFill="1" applyBorder="1" applyAlignment="1">
      <alignment horizontal="center" vertical="center"/>
    </xf>
    <xf numFmtId="175" fontId="31" fillId="0" borderId="0" xfId="0" quotePrefix="1" applyNumberFormat="1" applyFont="1" applyFill="1" applyAlignment="1">
      <alignment horizontal="left" vertical="center"/>
    </xf>
    <xf numFmtId="175" fontId="19" fillId="0" borderId="0" xfId="0" applyNumberFormat="1" applyFont="1" applyFill="1" applyAlignment="1">
      <alignment horizontal="right" vertical="center" readingOrder="2"/>
    </xf>
    <xf numFmtId="175" fontId="20" fillId="0" borderId="0" xfId="0" applyNumberFormat="1" applyFont="1" applyFill="1" applyAlignment="1" applyProtection="1">
      <alignment horizontal="left" vertical="center"/>
    </xf>
    <xf numFmtId="175" fontId="47" fillId="0" borderId="0" xfId="0" quotePrefix="1" applyNumberFormat="1" applyFont="1" applyFill="1" applyAlignment="1">
      <alignment horizontal="right" vertical="center" readingOrder="2"/>
    </xf>
    <xf numFmtId="175" fontId="36" fillId="0" borderId="0" xfId="0" applyNumberFormat="1" applyFont="1" applyFill="1" applyBorder="1" applyAlignment="1">
      <alignment vertical="center"/>
    </xf>
    <xf numFmtId="172" fontId="34" fillId="35" borderId="12" xfId="4" applyNumberFormat="1" applyFont="1" applyFill="1" applyBorder="1" applyAlignment="1">
      <alignment horizontal="right" vertical="center"/>
    </xf>
    <xf numFmtId="172" fontId="34" fillId="35" borderId="13" xfId="4" applyNumberFormat="1" applyFont="1" applyFill="1" applyBorder="1" applyAlignment="1">
      <alignment horizontal="right" vertical="center"/>
    </xf>
    <xf numFmtId="0" fontId="34" fillId="35" borderId="11" xfId="610" applyFont="1" applyFill="1" applyBorder="1" applyAlignment="1">
      <alignment horizontal="right" vertical="center" readingOrder="2"/>
    </xf>
    <xf numFmtId="0" fontId="34" fillId="35" borderId="12" xfId="610" applyFont="1" applyFill="1" applyBorder="1" applyAlignment="1">
      <alignment horizontal="right" vertical="center" readingOrder="2"/>
    </xf>
    <xf numFmtId="200" fontId="33" fillId="0" borderId="0" xfId="896" applyNumberFormat="1" applyFont="1" applyFill="1" applyBorder="1" applyAlignment="1">
      <alignment horizontal="right" vertical="center"/>
    </xf>
    <xf numFmtId="175" fontId="49" fillId="34" borderId="12" xfId="0" quotePrefix="1" applyNumberFormat="1" applyFont="1" applyFill="1" applyBorder="1" applyAlignment="1" applyProtection="1">
      <alignment horizontal="left" vertical="center"/>
    </xf>
    <xf numFmtId="175" fontId="35" fillId="0" borderId="12" xfId="0" applyNumberFormat="1" applyFont="1" applyFill="1" applyBorder="1" applyAlignment="1">
      <alignment vertical="center"/>
    </xf>
    <xf numFmtId="175" fontId="35" fillId="0" borderId="13" xfId="0" applyNumberFormat="1" applyFont="1" applyFill="1" applyBorder="1" applyAlignment="1">
      <alignment vertical="center"/>
    </xf>
    <xf numFmtId="3" fontId="39" fillId="34" borderId="12" xfId="0" applyNumberFormat="1" applyFont="1" applyFill="1" applyBorder="1" applyAlignment="1">
      <alignment horizontal="center" vertical="center"/>
    </xf>
    <xf numFmtId="175" fontId="32" fillId="34" borderId="23" xfId="0" applyNumberFormat="1" applyFont="1" applyFill="1" applyBorder="1" applyAlignment="1">
      <alignment vertical="center"/>
    </xf>
    <xf numFmtId="175" fontId="50" fillId="34" borderId="10" xfId="0" applyNumberFormat="1" applyFont="1" applyFill="1" applyBorder="1" applyAlignment="1">
      <alignment horizontal="center" vertical="center"/>
    </xf>
    <xf numFmtId="3" fontId="50" fillId="34" borderId="17" xfId="0" applyNumberFormat="1" applyFont="1" applyFill="1" applyBorder="1" applyAlignment="1">
      <alignment horizontal="center" vertical="center"/>
    </xf>
    <xf numFmtId="3" fontId="35" fillId="0" borderId="23" xfId="622" applyNumberFormat="1" applyFont="1" applyBorder="1" applyAlignment="1">
      <alignment horizontal="right" vertical="center"/>
    </xf>
    <xf numFmtId="0" fontId="54" fillId="0" borderId="10" xfId="0" applyFont="1" applyBorder="1" applyAlignment="1">
      <alignment horizontal="right" vertical="center"/>
    </xf>
    <xf numFmtId="3" fontId="41" fillId="0" borderId="0" xfId="0" applyNumberFormat="1" applyFont="1" applyBorder="1" applyAlignment="1">
      <alignment vertical="center"/>
    </xf>
    <xf numFmtId="182" fontId="98" fillId="0" borderId="24" xfId="582" applyNumberFormat="1" applyFont="1" applyFill="1" applyBorder="1" applyAlignment="1">
      <alignment horizontal="right" vertical="center" wrapText="1"/>
    </xf>
    <xf numFmtId="182" fontId="98" fillId="0" borderId="0" xfId="582" applyNumberFormat="1" applyFont="1" applyFill="1" applyBorder="1" applyAlignment="1">
      <alignment horizontal="right" vertical="center" wrapText="1"/>
    </xf>
    <xf numFmtId="182" fontId="98" fillId="0" borderId="23" xfId="582" applyNumberFormat="1" applyFont="1" applyFill="1" applyBorder="1" applyAlignment="1">
      <alignment horizontal="right" vertical="center" wrapText="1"/>
    </xf>
    <xf numFmtId="175" fontId="33" fillId="35" borderId="0" xfId="574" applyFont="1" applyFill="1" applyBorder="1" applyAlignment="1">
      <alignment horizontal="right" vertical="center"/>
    </xf>
    <xf numFmtId="175" fontId="33" fillId="35" borderId="11" xfId="574" applyFont="1" applyFill="1" applyBorder="1" applyAlignment="1">
      <alignment horizontal="right" vertical="center"/>
    </xf>
    <xf numFmtId="175" fontId="33" fillId="35" borderId="12" xfId="574" applyFont="1" applyFill="1" applyBorder="1" applyAlignment="1">
      <alignment horizontal="right" vertical="center"/>
    </xf>
    <xf numFmtId="175" fontId="32" fillId="0" borderId="13" xfId="574" applyFont="1" applyBorder="1" applyAlignment="1">
      <alignment horizontal="right" vertical="center"/>
    </xf>
    <xf numFmtId="175" fontId="32" fillId="0" borderId="12" xfId="574" applyFont="1" applyBorder="1" applyAlignment="1">
      <alignment horizontal="right" vertical="center"/>
    </xf>
    <xf numFmtId="175" fontId="72" fillId="0" borderId="0" xfId="574" applyFont="1" applyAlignment="1">
      <alignment vertical="center"/>
    </xf>
    <xf numFmtId="175" fontId="32" fillId="0" borderId="24" xfId="574" applyFont="1" applyFill="1" applyBorder="1" applyAlignment="1">
      <alignment horizontal="left" vertical="center" readingOrder="1"/>
    </xf>
    <xf numFmtId="175" fontId="32" fillId="0" borderId="24" xfId="574" applyFont="1" applyFill="1" applyBorder="1" applyAlignment="1">
      <alignment vertical="center" readingOrder="2"/>
    </xf>
    <xf numFmtId="175" fontId="32" fillId="0" borderId="24" xfId="574" applyFont="1" applyBorder="1" applyAlignment="1">
      <alignment vertical="center" readingOrder="2"/>
    </xf>
    <xf numFmtId="175" fontId="51" fillId="0" borderId="21" xfId="574" applyFont="1" applyBorder="1" applyAlignment="1">
      <alignment vertical="center" readingOrder="2"/>
    </xf>
    <xf numFmtId="175" fontId="34" fillId="35" borderId="10" xfId="574" applyNumberFormat="1" applyFont="1" applyFill="1" applyBorder="1" applyAlignment="1">
      <alignment horizontal="right" vertical="center"/>
    </xf>
    <xf numFmtId="175" fontId="34" fillId="35" borderId="15" xfId="574" applyNumberFormat="1" applyFont="1" applyFill="1" applyBorder="1" applyAlignment="1">
      <alignment horizontal="right" vertical="center"/>
    </xf>
    <xf numFmtId="175" fontId="34" fillId="35" borderId="17" xfId="574" applyNumberFormat="1" applyFont="1" applyFill="1" applyBorder="1" applyAlignment="1">
      <alignment horizontal="right" vertical="center"/>
    </xf>
    <xf numFmtId="175" fontId="31" fillId="0" borderId="0" xfId="998" quotePrefix="1" applyNumberFormat="1" applyFont="1" applyAlignment="1">
      <alignment horizontal="left" vertical="center"/>
    </xf>
    <xf numFmtId="175" fontId="35" fillId="0" borderId="0" xfId="998" applyNumberFormat="1" applyFont="1" applyBorder="1" applyAlignment="1">
      <alignment horizontal="right" vertical="center"/>
    </xf>
    <xf numFmtId="175" fontId="35" fillId="0" borderId="0" xfId="998" applyNumberFormat="1" applyFont="1" applyAlignment="1">
      <alignment horizontal="right" vertical="center"/>
    </xf>
    <xf numFmtId="183" fontId="35" fillId="0" borderId="0" xfId="998" applyNumberFormat="1" applyFont="1" applyBorder="1" applyAlignment="1">
      <alignment horizontal="right" vertical="center"/>
    </xf>
    <xf numFmtId="175" fontId="19" fillId="0" borderId="0" xfId="998" applyNumberFormat="1" applyFont="1" applyAlignment="1">
      <alignment horizontal="right" vertical="center" readingOrder="2"/>
    </xf>
    <xf numFmtId="175" fontId="19" fillId="0" borderId="0" xfId="999" applyNumberFormat="1" applyFont="1" applyAlignment="1">
      <alignment horizontal="right" vertical="center" readingOrder="2"/>
    </xf>
    <xf numFmtId="175" fontId="65" fillId="0" borderId="0" xfId="999" applyNumberFormat="1" applyFont="1" applyAlignment="1">
      <alignment vertical="center"/>
    </xf>
    <xf numFmtId="175" fontId="20" fillId="0" borderId="0" xfId="998" quotePrefix="1" applyNumberFormat="1" applyFont="1" applyAlignment="1" applyProtection="1">
      <alignment horizontal="left" vertical="center"/>
    </xf>
    <xf numFmtId="49" fontId="35" fillId="0" borderId="0" xfId="998" applyNumberFormat="1" applyFont="1" applyBorder="1" applyAlignment="1">
      <alignment horizontal="right" vertical="center"/>
    </xf>
    <xf numFmtId="175" fontId="47" fillId="0" borderId="0" xfId="998" quotePrefix="1" applyNumberFormat="1" applyFont="1" applyAlignment="1">
      <alignment horizontal="right" vertical="center" readingOrder="2"/>
    </xf>
    <xf numFmtId="175" fontId="20" fillId="0" borderId="0" xfId="999" quotePrefix="1" applyNumberFormat="1" applyFont="1" applyAlignment="1">
      <alignment horizontal="right" vertical="center" readingOrder="2"/>
    </xf>
    <xf numFmtId="175" fontId="51" fillId="0" borderId="0" xfId="999" applyNumberFormat="1" applyFont="1" applyAlignment="1">
      <alignment vertical="center"/>
    </xf>
    <xf numFmtId="175" fontId="36" fillId="0" borderId="0" xfId="998" applyNumberFormat="1" applyFont="1" applyBorder="1" applyAlignment="1">
      <alignment vertical="center"/>
    </xf>
    <xf numFmtId="175" fontId="33" fillId="0" borderId="0" xfId="998" applyNumberFormat="1" applyFont="1" applyAlignment="1">
      <alignment horizontal="right" vertical="center" readingOrder="2"/>
    </xf>
    <xf numFmtId="175" fontId="33" fillId="0" borderId="0" xfId="999" applyNumberFormat="1" applyFont="1" applyAlignment="1">
      <alignment horizontal="right" vertical="center" readingOrder="2"/>
    </xf>
    <xf numFmtId="175" fontId="35" fillId="0" borderId="0" xfId="999" applyNumberFormat="1" applyFont="1" applyAlignment="1">
      <alignment vertical="center"/>
    </xf>
    <xf numFmtId="175" fontId="32" fillId="0" borderId="10" xfId="998" applyNumberFormat="1" applyFont="1" applyBorder="1" applyAlignment="1">
      <alignment vertical="center"/>
    </xf>
    <xf numFmtId="175" fontId="35" fillId="0" borderId="10" xfId="998" applyNumberFormat="1" applyFont="1" applyBorder="1" applyAlignment="1">
      <alignment horizontal="right" vertical="center"/>
    </xf>
    <xf numFmtId="0" fontId="35" fillId="0" borderId="10" xfId="998" applyNumberFormat="1" applyFont="1" applyBorder="1" applyAlignment="1">
      <alignment horizontal="right" vertical="center"/>
    </xf>
    <xf numFmtId="0" fontId="35" fillId="0" borderId="0" xfId="998" applyNumberFormat="1" applyFont="1" applyBorder="1" applyAlignment="1">
      <alignment horizontal="right" vertical="center"/>
    </xf>
    <xf numFmtId="175" fontId="32" fillId="0" borderId="10" xfId="998" applyNumberFormat="1" applyFont="1" applyBorder="1" applyAlignment="1">
      <alignment horizontal="right" vertical="center" readingOrder="2"/>
    </xf>
    <xf numFmtId="175" fontId="32" fillId="0" borderId="0" xfId="999" applyNumberFormat="1" applyFont="1" applyBorder="1" applyAlignment="1">
      <alignment horizontal="right" vertical="center" readingOrder="2"/>
    </xf>
    <xf numFmtId="175" fontId="32" fillId="0" borderId="0" xfId="999" applyNumberFormat="1" applyFont="1" applyAlignment="1">
      <alignment vertical="center"/>
    </xf>
    <xf numFmtId="175" fontId="32" fillId="35" borderId="0" xfId="999" applyNumberFormat="1" applyFont="1" applyFill="1" applyAlignment="1">
      <alignment horizontal="right" vertical="center"/>
    </xf>
    <xf numFmtId="175" fontId="32" fillId="35" borderId="0" xfId="999" applyNumberFormat="1" applyFont="1" applyFill="1" applyBorder="1" applyAlignment="1">
      <alignment horizontal="right" vertical="center"/>
    </xf>
    <xf numFmtId="166" fontId="34" fillId="35" borderId="24" xfId="2" applyNumberFormat="1" applyFont="1" applyFill="1" applyBorder="1" applyAlignment="1">
      <alignment horizontal="right" vertical="center"/>
    </xf>
    <xf numFmtId="3" fontId="34" fillId="36" borderId="0" xfId="2" applyNumberFormat="1" applyFont="1" applyFill="1" applyBorder="1" applyAlignment="1">
      <alignment horizontal="right" vertical="center"/>
    </xf>
    <xf numFmtId="3" fontId="34" fillId="36" borderId="23" xfId="2" applyNumberFormat="1" applyFont="1" applyFill="1" applyBorder="1" applyAlignment="1">
      <alignment horizontal="right" vertical="center"/>
    </xf>
    <xf numFmtId="166" fontId="32" fillId="0" borderId="15" xfId="1" applyNumberFormat="1" applyFont="1" applyBorder="1" applyAlignment="1">
      <alignment horizontal="left" vertical="center"/>
    </xf>
    <xf numFmtId="166" fontId="35" fillId="0" borderId="0" xfId="1" applyNumberFormat="1" applyFont="1" applyBorder="1" applyAlignment="1" applyProtection="1">
      <alignment horizontal="left" vertical="center"/>
    </xf>
    <xf numFmtId="166" fontId="32" fillId="0" borderId="12" xfId="1001" applyNumberFormat="1" applyFont="1" applyFill="1" applyBorder="1" applyAlignment="1">
      <alignment vertical="center"/>
    </xf>
    <xf numFmtId="3" fontId="54" fillId="0" borderId="24" xfId="1002" applyNumberFormat="1" applyFont="1" applyFill="1" applyBorder="1" applyAlignment="1">
      <alignment horizontal="center" vertical="center"/>
    </xf>
    <xf numFmtId="3" fontId="54" fillId="0" borderId="0" xfId="1002" applyNumberFormat="1" applyFont="1" applyFill="1" applyBorder="1" applyAlignment="1">
      <alignment horizontal="center" vertical="center"/>
    </xf>
    <xf numFmtId="3" fontId="54" fillId="0" borderId="23" xfId="1002" applyNumberFormat="1" applyFont="1" applyFill="1" applyBorder="1" applyAlignment="1">
      <alignment horizontal="center" vertical="center"/>
    </xf>
    <xf numFmtId="3" fontId="76" fillId="0" borderId="24" xfId="1001" applyNumberFormat="1" applyFont="1" applyFill="1" applyBorder="1" applyAlignment="1">
      <alignment horizontal="center" vertical="center"/>
    </xf>
    <xf numFmtId="3" fontId="76" fillId="0" borderId="23" xfId="1001" applyNumberFormat="1" applyFont="1" applyFill="1" applyBorder="1" applyAlignment="1">
      <alignment horizontal="center" vertical="center"/>
    </xf>
    <xf numFmtId="3" fontId="76" fillId="0" borderId="0" xfId="1001" applyNumberFormat="1" applyFont="1" applyFill="1" applyBorder="1" applyAlignment="1">
      <alignment horizontal="center" vertical="center"/>
    </xf>
    <xf numFmtId="3" fontId="41" fillId="0" borderId="24" xfId="1001" applyNumberFormat="1" applyFont="1" applyFill="1" applyBorder="1" applyAlignment="1">
      <alignment horizontal="center" vertical="center"/>
    </xf>
    <xf numFmtId="3" fontId="41" fillId="0" borderId="23" xfId="1001" applyNumberFormat="1" applyFont="1" applyFill="1" applyBorder="1" applyAlignment="1">
      <alignment horizontal="center" vertical="center"/>
    </xf>
    <xf numFmtId="3" fontId="60" fillId="0" borderId="24" xfId="1001" applyNumberFormat="1" applyFont="1" applyFill="1" applyBorder="1" applyAlignment="1">
      <alignment horizontal="center" vertical="center" wrapText="1"/>
    </xf>
    <xf numFmtId="3" fontId="60" fillId="0" borderId="23" xfId="1001" applyNumberFormat="1" applyFont="1" applyFill="1" applyBorder="1" applyAlignment="1">
      <alignment horizontal="center" vertical="center" wrapText="1"/>
    </xf>
    <xf numFmtId="166" fontId="35" fillId="0" borderId="0" xfId="1001" applyNumberFormat="1" applyFont="1" applyFill="1" applyBorder="1" applyAlignment="1">
      <alignment vertical="center"/>
    </xf>
    <xf numFmtId="166" fontId="35" fillId="0" borderId="23" xfId="1001" applyNumberFormat="1" applyFont="1" applyFill="1" applyBorder="1" applyAlignment="1">
      <alignment vertical="center"/>
    </xf>
    <xf numFmtId="166" fontId="32" fillId="0" borderId="24" xfId="1001" applyNumberFormat="1" applyFont="1" applyFill="1" applyBorder="1" applyAlignment="1">
      <alignment vertical="center"/>
    </xf>
    <xf numFmtId="166" fontId="32" fillId="0" borderId="0" xfId="1001" applyNumberFormat="1" applyFont="1" applyFill="1" applyBorder="1" applyAlignment="1">
      <alignment vertical="center"/>
    </xf>
    <xf numFmtId="166" fontId="32" fillId="0" borderId="23" xfId="1001" applyNumberFormat="1" applyFont="1" applyFill="1" applyBorder="1" applyAlignment="1">
      <alignment vertical="center"/>
    </xf>
    <xf numFmtId="185" fontId="31" fillId="0" borderId="0" xfId="1004" quotePrefix="1" applyNumberFormat="1" applyFont="1" applyFill="1" applyAlignment="1">
      <alignment horizontal="left" vertical="center" readingOrder="1"/>
    </xf>
    <xf numFmtId="185" fontId="20" fillId="0" borderId="0" xfId="1004" quotePrefix="1" applyNumberFormat="1" applyFont="1" applyFill="1" applyAlignment="1" applyProtection="1">
      <alignment horizontal="left" vertical="center"/>
    </xf>
    <xf numFmtId="185" fontId="39" fillId="0" borderId="0" xfId="1004" quotePrefix="1" applyNumberFormat="1" applyFont="1" applyFill="1" applyBorder="1" applyAlignment="1">
      <alignment horizontal="left" vertical="center"/>
    </xf>
    <xf numFmtId="185" fontId="38" fillId="0" borderId="24" xfId="1004" applyNumberFormat="1" applyFont="1" applyFill="1" applyBorder="1" applyAlignment="1">
      <alignment vertical="center"/>
    </xf>
    <xf numFmtId="185" fontId="38" fillId="0" borderId="15" xfId="1004" applyNumberFormat="1" applyFont="1" applyFill="1" applyBorder="1" applyAlignment="1">
      <alignment vertical="center"/>
    </xf>
    <xf numFmtId="185" fontId="35" fillId="0" borderId="24" xfId="1004" applyNumberFormat="1" applyFont="1" applyFill="1" applyBorder="1" applyAlignment="1">
      <alignment vertical="center"/>
    </xf>
    <xf numFmtId="185" fontId="35" fillId="0" borderId="24" xfId="1004" quotePrefix="1" applyNumberFormat="1" applyFont="1" applyFill="1" applyBorder="1" applyAlignment="1" applyProtection="1">
      <alignment horizontal="left" vertical="center"/>
    </xf>
    <xf numFmtId="185" fontId="35" fillId="0" borderId="24" xfId="1004" applyNumberFormat="1" applyFont="1" applyFill="1" applyBorder="1" applyAlignment="1" applyProtection="1">
      <alignment horizontal="left" vertical="center"/>
    </xf>
    <xf numFmtId="4" fontId="35" fillId="0" borderId="0" xfId="1004" applyNumberFormat="1" applyFont="1" applyFill="1" applyBorder="1" applyAlignment="1">
      <alignment horizontal="right" vertical="center"/>
    </xf>
    <xf numFmtId="185" fontId="33" fillId="0" borderId="24" xfId="1004" applyNumberFormat="1" applyFont="1" applyFill="1" applyBorder="1" applyAlignment="1" applyProtection="1">
      <alignment horizontal="left" vertical="center"/>
    </xf>
    <xf numFmtId="185" fontId="38" fillId="0" borderId="24" xfId="1004" quotePrefix="1" applyNumberFormat="1" applyFont="1" applyFill="1" applyBorder="1" applyAlignment="1">
      <alignment horizontal="left" vertical="center"/>
    </xf>
    <xf numFmtId="185" fontId="38" fillId="0" borderId="24" xfId="1004" applyNumberFormat="1" applyFont="1" applyFill="1" applyBorder="1" applyAlignment="1">
      <alignment horizontal="left" vertical="center"/>
    </xf>
    <xf numFmtId="185" fontId="32" fillId="0" borderId="15" xfId="1004" applyNumberFormat="1" applyFont="1" applyFill="1" applyBorder="1" applyAlignment="1">
      <alignment vertical="center"/>
    </xf>
    <xf numFmtId="185" fontId="38" fillId="0" borderId="0" xfId="1004" quotePrefix="1" applyNumberFormat="1" applyFont="1" applyFill="1" applyAlignment="1">
      <alignment horizontal="left" vertical="center"/>
    </xf>
    <xf numFmtId="185" fontId="36" fillId="0" borderId="10" xfId="1004" quotePrefix="1" applyNumberFormat="1" applyFont="1" applyFill="1" applyBorder="1" applyAlignment="1">
      <alignment horizontal="left" vertical="center"/>
    </xf>
    <xf numFmtId="185" fontId="35" fillId="0" borderId="0" xfId="1004" applyNumberFormat="1" applyFont="1" applyFill="1" applyBorder="1" applyAlignment="1" applyProtection="1">
      <alignment horizontal="right" vertical="center"/>
    </xf>
    <xf numFmtId="183" fontId="35" fillId="0" borderId="0" xfId="1004" applyNumberFormat="1" applyFont="1" applyFill="1" applyBorder="1" applyAlignment="1" applyProtection="1">
      <alignment horizontal="right" vertical="center"/>
    </xf>
    <xf numFmtId="185" fontId="32" fillId="0" borderId="24" xfId="1004" applyNumberFormat="1" applyFont="1" applyFill="1" applyBorder="1" applyAlignment="1">
      <alignment vertical="center"/>
    </xf>
    <xf numFmtId="185" fontId="52" fillId="0" borderId="24" xfId="1004" quotePrefix="1" applyNumberFormat="1" applyFont="1" applyFill="1" applyBorder="1" applyAlignment="1">
      <alignment horizontal="left" vertical="center"/>
    </xf>
    <xf numFmtId="185" fontId="88" fillId="0" borderId="0" xfId="1004" quotePrefix="1" applyNumberFormat="1" applyFont="1" applyFill="1" applyBorder="1" applyAlignment="1">
      <alignment horizontal="right" vertical="center"/>
    </xf>
    <xf numFmtId="185" fontId="52" fillId="0" borderId="24" xfId="1004" applyNumberFormat="1" applyFont="1" applyFill="1" applyBorder="1" applyAlignment="1">
      <alignment horizontal="left" vertical="center"/>
    </xf>
    <xf numFmtId="185" fontId="88" fillId="0" borderId="0" xfId="1004" applyNumberFormat="1" applyFont="1" applyFill="1" applyBorder="1" applyAlignment="1">
      <alignment horizontal="right" vertical="center"/>
    </xf>
    <xf numFmtId="185" fontId="67" fillId="0" borderId="10" xfId="1004" applyNumberFormat="1" applyFont="1" applyFill="1" applyBorder="1" applyAlignment="1">
      <alignment horizontal="right" vertical="center"/>
    </xf>
    <xf numFmtId="2" fontId="41" fillId="0" borderId="0" xfId="581" applyNumberFormat="1" applyFont="1" applyBorder="1" applyAlignment="1">
      <alignment vertical="center"/>
    </xf>
    <xf numFmtId="2" fontId="67" fillId="0" borderId="0" xfId="581" applyNumberFormat="1" applyFont="1" applyBorder="1" applyAlignment="1">
      <alignment vertical="center"/>
    </xf>
    <xf numFmtId="2" fontId="35" fillId="0" borderId="0" xfId="581" applyNumberFormat="1" applyFont="1" applyBorder="1" applyAlignment="1">
      <alignment vertical="center"/>
    </xf>
    <xf numFmtId="2" fontId="35" fillId="0" borderId="0" xfId="581" applyNumberFormat="1" applyFont="1" applyAlignment="1">
      <alignment vertical="center"/>
    </xf>
    <xf numFmtId="3" fontId="75" fillId="34" borderId="0" xfId="904" applyNumberFormat="1" applyFont="1" applyFill="1" applyAlignment="1">
      <alignment horizontal="left" vertical="center"/>
    </xf>
    <xf numFmtId="2" fontId="67" fillId="0" borderId="0" xfId="581" applyNumberFormat="1" applyFont="1" applyAlignment="1">
      <alignment vertical="center"/>
    </xf>
    <xf numFmtId="2" fontId="32" fillId="0" borderId="0" xfId="581" applyNumberFormat="1" applyFont="1" applyAlignment="1">
      <alignment horizontal="right" vertical="center"/>
    </xf>
    <xf numFmtId="2" fontId="41" fillId="0" borderId="0" xfId="581" applyNumberFormat="1" applyFont="1" applyAlignment="1">
      <alignment vertical="center"/>
    </xf>
    <xf numFmtId="2" fontId="86" fillId="34" borderId="0" xfId="904" applyNumberFormat="1" applyFont="1" applyFill="1" applyAlignment="1">
      <alignment vertical="center"/>
    </xf>
    <xf numFmtId="2" fontId="75" fillId="34" borderId="0" xfId="904" applyNumberFormat="1" applyFont="1" applyFill="1" applyAlignment="1">
      <alignment horizontal="left" vertical="center"/>
    </xf>
    <xf numFmtId="0" fontId="75" fillId="34" borderId="0" xfId="904" applyFont="1" applyFill="1" applyAlignment="1">
      <alignment vertical="center"/>
    </xf>
    <xf numFmtId="2" fontId="41" fillId="35" borderId="14" xfId="581" applyNumberFormat="1" applyFont="1" applyFill="1" applyBorder="1" applyAlignment="1">
      <alignment vertical="center"/>
    </xf>
    <xf numFmtId="2" fontId="41" fillId="35" borderId="21" xfId="581" applyNumberFormat="1" applyFont="1" applyFill="1" applyBorder="1" applyAlignment="1">
      <alignment vertical="center"/>
    </xf>
    <xf numFmtId="2" fontId="41" fillId="0" borderId="24" xfId="581" applyNumberFormat="1" applyFont="1" applyBorder="1" applyAlignment="1">
      <alignment vertical="center"/>
    </xf>
    <xf numFmtId="2" fontId="74" fillId="35" borderId="12" xfId="581" applyNumberFormat="1" applyFont="1" applyFill="1" applyBorder="1" applyAlignment="1">
      <alignment horizontal="right" vertical="center"/>
    </xf>
    <xf numFmtId="2" fontId="41" fillId="35" borderId="15" xfId="581" applyNumberFormat="1" applyFont="1" applyFill="1" applyBorder="1" applyAlignment="1">
      <alignment vertical="center"/>
    </xf>
    <xf numFmtId="2" fontId="41" fillId="35" borderId="24" xfId="581" applyNumberFormat="1" applyFont="1" applyFill="1" applyBorder="1" applyAlignment="1">
      <alignment vertical="center"/>
    </xf>
    <xf numFmtId="2" fontId="74" fillId="35" borderId="0" xfId="581" applyNumberFormat="1" applyFont="1" applyFill="1" applyBorder="1" applyAlignment="1">
      <alignment horizontal="right" vertical="center"/>
    </xf>
    <xf numFmtId="49" fontId="74" fillId="35" borderId="0" xfId="581" applyNumberFormat="1" applyFont="1" applyFill="1" applyBorder="1" applyAlignment="1">
      <alignment horizontal="right" vertical="center"/>
    </xf>
    <xf numFmtId="3" fontId="41" fillId="34" borderId="24" xfId="904" applyNumberFormat="1" applyFont="1" applyFill="1" applyBorder="1" applyAlignment="1">
      <alignment vertical="center"/>
    </xf>
    <xf numFmtId="2" fontId="33" fillId="0" borderId="0" xfId="581" applyNumberFormat="1" applyFont="1" applyAlignment="1">
      <alignment vertical="center"/>
    </xf>
    <xf numFmtId="3" fontId="67" fillId="34" borderId="0" xfId="904" applyNumberFormat="1" applyFont="1" applyFill="1" applyBorder="1" applyAlignment="1">
      <alignment horizontal="right" vertical="center"/>
    </xf>
    <xf numFmtId="3" fontId="67" fillId="34" borderId="24" xfId="904" applyNumberFormat="1" applyFont="1" applyFill="1" applyBorder="1" applyAlignment="1">
      <alignment horizontal="right" vertical="center"/>
    </xf>
    <xf numFmtId="3" fontId="54" fillId="0" borderId="15" xfId="581" applyNumberFormat="1" applyFont="1" applyBorder="1" applyAlignment="1">
      <alignment horizontal="right" vertical="center"/>
    </xf>
    <xf numFmtId="3" fontId="54" fillId="0" borderId="10" xfId="581" applyNumberFormat="1" applyFont="1" applyBorder="1" applyAlignment="1">
      <alignment horizontal="right" vertical="center"/>
    </xf>
    <xf numFmtId="3" fontId="54" fillId="0" borderId="17" xfId="581" applyNumberFormat="1" applyFont="1" applyBorder="1" applyAlignment="1">
      <alignment horizontal="right" vertical="center"/>
    </xf>
    <xf numFmtId="2" fontId="37" fillId="0" borderId="0" xfId="581" applyNumberFormat="1" applyFont="1" applyAlignment="1">
      <alignment vertical="center"/>
    </xf>
    <xf numFmtId="2" fontId="41" fillId="0" borderId="13" xfId="581" applyNumberFormat="1" applyFont="1" applyBorder="1" applyAlignment="1">
      <alignment vertical="center"/>
    </xf>
    <xf numFmtId="3" fontId="41" fillId="34" borderId="12" xfId="904" applyNumberFormat="1" applyFont="1" applyFill="1" applyBorder="1" applyAlignment="1">
      <alignment vertical="center"/>
    </xf>
    <xf numFmtId="2" fontId="60" fillId="0" borderId="0" xfId="581" applyNumberFormat="1" applyFont="1" applyAlignment="1">
      <alignment vertical="center"/>
    </xf>
    <xf numFmtId="3" fontId="60" fillId="0" borderId="15" xfId="581" applyNumberFormat="1" applyFont="1" applyBorder="1" applyAlignment="1">
      <alignment vertical="center"/>
    </xf>
    <xf numFmtId="3" fontId="60" fillId="0" borderId="10" xfId="581" applyNumberFormat="1" applyFont="1" applyBorder="1" applyAlignment="1">
      <alignment vertical="center"/>
    </xf>
    <xf numFmtId="3" fontId="60" fillId="0" borderId="17" xfId="581" applyNumberFormat="1" applyFont="1" applyBorder="1" applyAlignment="1">
      <alignment vertical="center"/>
    </xf>
    <xf numFmtId="2" fontId="35" fillId="0" borderId="14" xfId="581" applyNumberFormat="1" applyFont="1" applyBorder="1" applyAlignment="1">
      <alignment vertical="center"/>
    </xf>
    <xf numFmtId="2" fontId="35" fillId="0" borderId="21" xfId="581" applyNumberFormat="1" applyFont="1" applyBorder="1" applyAlignment="1">
      <alignment vertical="center"/>
    </xf>
    <xf numFmtId="2" fontId="35" fillId="0" borderId="16" xfId="581" applyNumberFormat="1" applyFont="1" applyBorder="1" applyAlignment="1">
      <alignment vertical="center"/>
    </xf>
    <xf numFmtId="0" fontId="20" fillId="34" borderId="16" xfId="1005" applyNumberFormat="1" applyFont="1" applyFill="1" applyBorder="1" applyAlignment="1">
      <alignment horizontal="right" vertical="center"/>
    </xf>
    <xf numFmtId="3" fontId="41" fillId="34" borderId="24" xfId="581" applyNumberFormat="1" applyFont="1" applyFill="1" applyBorder="1" applyAlignment="1">
      <alignment vertical="center"/>
    </xf>
    <xf numFmtId="3" fontId="41" fillId="34" borderId="0" xfId="581" applyNumberFormat="1" applyFont="1" applyFill="1" applyBorder="1" applyAlignment="1">
      <alignment vertical="center"/>
    </xf>
    <xf numFmtId="3" fontId="41" fillId="34" borderId="23" xfId="581" applyNumberFormat="1" applyFont="1" applyFill="1" applyBorder="1" applyAlignment="1">
      <alignment vertical="center"/>
    </xf>
    <xf numFmtId="3" fontId="67" fillId="34" borderId="0" xfId="581" applyNumberFormat="1" applyFont="1" applyFill="1" applyBorder="1" applyAlignment="1">
      <alignment vertical="center"/>
    </xf>
    <xf numFmtId="3" fontId="61" fillId="34" borderId="0" xfId="904" applyNumberFormat="1" applyFont="1" applyFill="1" applyAlignment="1">
      <alignment horizontal="left" vertical="center"/>
    </xf>
    <xf numFmtId="3" fontId="60" fillId="34" borderId="0" xfId="904" applyNumberFormat="1" applyFont="1" applyFill="1" applyAlignment="1">
      <alignment horizontal="left" vertical="center"/>
    </xf>
    <xf numFmtId="3" fontId="34" fillId="34" borderId="0" xfId="904" applyNumberFormat="1" applyFont="1" applyFill="1" applyAlignment="1">
      <alignment horizontal="right" vertical="center"/>
    </xf>
    <xf numFmtId="2" fontId="34" fillId="35" borderId="13" xfId="614" applyNumberFormat="1" applyFont="1" applyFill="1" applyBorder="1" applyAlignment="1">
      <alignment horizontal="right" vertical="center"/>
    </xf>
    <xf numFmtId="2" fontId="54" fillId="35" borderId="12" xfId="581" applyNumberFormat="1" applyFont="1" applyFill="1" applyBorder="1" applyAlignment="1">
      <alignment vertical="center"/>
    </xf>
    <xf numFmtId="2" fontId="54" fillId="35" borderId="13" xfId="581" applyNumberFormat="1" applyFont="1" applyFill="1" applyBorder="1" applyAlignment="1">
      <alignment vertical="center"/>
    </xf>
    <xf numFmtId="2" fontId="54" fillId="35" borderId="12" xfId="581" applyNumberFormat="1" applyFont="1" applyFill="1" applyBorder="1" applyAlignment="1">
      <alignment horizontal="right" vertical="center"/>
    </xf>
    <xf numFmtId="2" fontId="54" fillId="35" borderId="13" xfId="581" applyNumberFormat="1" applyFont="1" applyFill="1" applyBorder="1" applyAlignment="1">
      <alignment horizontal="right" vertical="center"/>
    </xf>
    <xf numFmtId="2" fontId="41" fillId="35" borderId="11" xfId="581" applyNumberFormat="1" applyFont="1" applyFill="1" applyBorder="1" applyAlignment="1">
      <alignment vertical="center"/>
    </xf>
    <xf numFmtId="2" fontId="41" fillId="35" borderId="12" xfId="581" applyNumberFormat="1" applyFont="1" applyFill="1" applyBorder="1" applyAlignment="1">
      <alignment vertical="center"/>
    </xf>
    <xf numFmtId="2" fontId="41" fillId="35" borderId="13" xfId="581" applyNumberFormat="1" applyFont="1" applyFill="1" applyBorder="1" applyAlignment="1">
      <alignment vertical="center"/>
    </xf>
    <xf numFmtId="49" fontId="74" fillId="35" borderId="12" xfId="581" applyNumberFormat="1" applyFont="1" applyFill="1" applyBorder="1" applyAlignment="1">
      <alignment horizontal="right" vertical="center"/>
    </xf>
    <xf numFmtId="3" fontId="79" fillId="34" borderId="24" xfId="904" applyNumberFormat="1" applyFont="1" applyFill="1" applyBorder="1" applyAlignment="1">
      <alignment vertical="center"/>
    </xf>
    <xf numFmtId="0" fontId="78" fillId="34" borderId="15" xfId="1005" applyNumberFormat="1" applyFont="1" applyFill="1" applyBorder="1" applyAlignment="1">
      <alignment horizontal="left" vertical="center"/>
    </xf>
    <xf numFmtId="3" fontId="108" fillId="34" borderId="21" xfId="904" applyNumberFormat="1" applyFont="1" applyFill="1" applyBorder="1" applyAlignment="1">
      <alignment horizontal="right" vertical="center" readingOrder="2"/>
    </xf>
    <xf numFmtId="3" fontId="107" fillId="34" borderId="23" xfId="904" applyNumberFormat="1" applyFont="1" applyFill="1" applyBorder="1" applyAlignment="1">
      <alignment horizontal="right" vertical="center" readingOrder="2"/>
    </xf>
    <xf numFmtId="0" fontId="90" fillId="34" borderId="17" xfId="1005" applyNumberFormat="1" applyFont="1" applyFill="1" applyBorder="1" applyAlignment="1">
      <alignment horizontal="right" vertical="center"/>
    </xf>
    <xf numFmtId="2" fontId="47" fillId="0" borderId="0" xfId="622" applyNumberFormat="1" applyFont="1" applyAlignment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19" fillId="0" borderId="0" xfId="622" applyNumberFormat="1" applyFont="1" applyAlignment="1">
      <alignment horizontal="right" vertical="center"/>
    </xf>
    <xf numFmtId="2" fontId="34" fillId="35" borderId="24" xfId="0" applyNumberFormat="1" applyFont="1" applyFill="1" applyBorder="1" applyAlignment="1">
      <alignment vertical="center"/>
    </xf>
    <xf numFmtId="2" fontId="34" fillId="0" borderId="24" xfId="614" applyNumberFormat="1" applyFont="1" applyBorder="1" applyAlignment="1">
      <alignment vertical="center"/>
    </xf>
    <xf numFmtId="2" fontId="34" fillId="0" borderId="0" xfId="614" applyNumberFormat="1" applyFont="1" applyBorder="1" applyAlignment="1">
      <alignment vertical="center"/>
    </xf>
    <xf numFmtId="2" fontId="34" fillId="0" borderId="23" xfId="614" applyNumberFormat="1" applyFont="1" applyBorder="1" applyAlignment="1">
      <alignment vertical="center"/>
    </xf>
    <xf numFmtId="2" fontId="35" fillId="0" borderId="12" xfId="622" applyNumberFormat="1" applyFont="1" applyFill="1" applyBorder="1" applyAlignment="1">
      <alignment vertical="center"/>
    </xf>
    <xf numFmtId="166" fontId="109" fillId="0" borderId="21" xfId="622" applyFont="1" applyBorder="1" applyAlignment="1">
      <alignment vertical="center"/>
    </xf>
    <xf numFmtId="166" fontId="109" fillId="0" borderId="24" xfId="622" applyFont="1" applyFill="1" applyBorder="1" applyAlignment="1">
      <alignment vertical="center"/>
    </xf>
    <xf numFmtId="166" fontId="109" fillId="0" borderId="0" xfId="622" applyFont="1" applyFill="1" applyBorder="1" applyAlignment="1">
      <alignment vertical="center"/>
    </xf>
    <xf numFmtId="166" fontId="109" fillId="0" borderId="0" xfId="622" applyFont="1" applyBorder="1" applyAlignment="1">
      <alignment vertical="center"/>
    </xf>
    <xf numFmtId="166" fontId="109" fillId="0" borderId="23" xfId="622" applyFont="1" applyBorder="1" applyAlignment="1">
      <alignment vertical="center"/>
    </xf>
    <xf numFmtId="2" fontId="35" fillId="0" borderId="24" xfId="622" applyNumberFormat="1" applyFont="1" applyFill="1" applyBorder="1" applyAlignment="1">
      <alignment vertical="center"/>
    </xf>
    <xf numFmtId="2" fontId="35" fillId="0" borderId="0" xfId="622" applyNumberFormat="1" applyFont="1" applyFill="1" applyBorder="1" applyAlignment="1">
      <alignment vertical="center"/>
    </xf>
    <xf numFmtId="2" fontId="35" fillId="34" borderId="0" xfId="622" applyNumberFormat="1" applyFont="1" applyFill="1" applyBorder="1" applyAlignment="1">
      <alignment vertical="center"/>
    </xf>
    <xf numFmtId="0" fontId="110" fillId="0" borderId="21" xfId="718" applyFont="1" applyBorder="1" applyAlignment="1">
      <alignment horizontal="right" vertical="center" readingOrder="2"/>
    </xf>
    <xf numFmtId="0" fontId="26" fillId="0" borderId="21" xfId="718" applyBorder="1" applyAlignment="1">
      <alignment vertical="center"/>
    </xf>
    <xf numFmtId="0" fontId="110" fillId="39" borderId="21" xfId="718" applyFont="1" applyFill="1" applyBorder="1" applyAlignment="1">
      <alignment horizontal="right" vertical="center" readingOrder="2"/>
    </xf>
    <xf numFmtId="0" fontId="33" fillId="0" borderId="0" xfId="595" applyNumberFormat="1" applyFont="1" applyFill="1" applyBorder="1" applyAlignment="1">
      <alignment vertical="center" wrapText="1"/>
    </xf>
    <xf numFmtId="2" fontId="35" fillId="0" borderId="23" xfId="622" applyNumberFormat="1" applyFont="1" applyFill="1" applyBorder="1" applyAlignment="1">
      <alignment vertical="center"/>
    </xf>
    <xf numFmtId="199" fontId="113" fillId="0" borderId="0" xfId="592" applyNumberFormat="1" applyFont="1" applyFill="1" applyBorder="1" applyAlignment="1">
      <alignment horizontal="center" vertical="center"/>
    </xf>
    <xf numFmtId="199" fontId="113" fillId="0" borderId="23" xfId="592" applyNumberFormat="1" applyFont="1" applyFill="1" applyBorder="1" applyAlignment="1">
      <alignment horizontal="center" vertical="center"/>
    </xf>
    <xf numFmtId="166" fontId="25" fillId="0" borderId="21" xfId="595" applyBorder="1" applyAlignment="1">
      <alignment vertical="center"/>
    </xf>
    <xf numFmtId="0" fontId="33" fillId="0" borderId="24" xfId="595" applyNumberFormat="1" applyFont="1" applyFill="1" applyBorder="1" applyAlignment="1">
      <alignment vertical="center" wrapText="1"/>
    </xf>
    <xf numFmtId="0" fontId="36" fillId="0" borderId="16" xfId="595" applyNumberFormat="1" applyFont="1" applyBorder="1" applyAlignment="1">
      <alignment vertical="center"/>
    </xf>
    <xf numFmtId="2" fontId="35" fillId="34" borderId="0" xfId="622" applyNumberFormat="1" applyFont="1" applyFill="1" applyAlignment="1">
      <alignment vertical="center"/>
    </xf>
    <xf numFmtId="2" fontId="35" fillId="0" borderId="0" xfId="622" applyNumberFormat="1" applyFont="1" applyFill="1" applyAlignment="1">
      <alignment vertical="center"/>
    </xf>
    <xf numFmtId="166" fontId="32" fillId="39" borderId="14" xfId="622" applyFont="1" applyFill="1" applyBorder="1" applyAlignment="1">
      <alignment vertical="center"/>
    </xf>
    <xf numFmtId="166" fontId="32" fillId="39" borderId="0" xfId="622" applyFont="1" applyFill="1" applyBorder="1" applyAlignment="1">
      <alignment vertical="center"/>
    </xf>
    <xf numFmtId="166" fontId="35" fillId="0" borderId="32" xfId="622" applyFont="1" applyBorder="1" applyAlignment="1" applyProtection="1">
      <alignment horizontal="right" vertical="center"/>
    </xf>
    <xf numFmtId="166" fontId="32" fillId="0" borderId="21" xfId="622" applyFont="1" applyBorder="1" applyAlignment="1">
      <alignment vertical="center"/>
    </xf>
    <xf numFmtId="166" fontId="34" fillId="0" borderId="21" xfId="622" applyFont="1" applyBorder="1" applyAlignment="1">
      <alignment horizontal="left" vertical="center"/>
    </xf>
    <xf numFmtId="166" fontId="34" fillId="0" borderId="0" xfId="622" applyFont="1" applyBorder="1" applyAlignment="1">
      <alignment horizontal="left" vertical="center"/>
    </xf>
    <xf numFmtId="166" fontId="34" fillId="0" borderId="21" xfId="622" applyFont="1" applyBorder="1" applyAlignment="1">
      <alignment vertical="center"/>
    </xf>
    <xf numFmtId="166" fontId="34" fillId="0" borderId="0" xfId="622" applyFont="1" applyBorder="1" applyAlignment="1">
      <alignment vertical="center"/>
    </xf>
    <xf numFmtId="166" fontId="37" fillId="0" borderId="21" xfId="622" applyFont="1" applyBorder="1" applyAlignment="1">
      <alignment horizontal="left" vertical="center"/>
    </xf>
    <xf numFmtId="166" fontId="37" fillId="0" borderId="16" xfId="622" applyFont="1" applyBorder="1" applyAlignment="1">
      <alignment horizontal="left" vertical="center"/>
    </xf>
    <xf numFmtId="166" fontId="37" fillId="0" borderId="10" xfId="622" applyFont="1" applyBorder="1" applyAlignment="1">
      <alignment horizontal="left" vertical="center"/>
    </xf>
    <xf numFmtId="166" fontId="20" fillId="0" borderId="0" xfId="622" applyFont="1" applyAlignment="1">
      <alignment horizontal="right" vertical="center" readingOrder="2"/>
    </xf>
    <xf numFmtId="166" fontId="35" fillId="0" borderId="0" xfId="622" applyFont="1" applyFill="1" applyBorder="1" applyAlignment="1">
      <alignment vertical="center"/>
    </xf>
    <xf numFmtId="3" fontId="34" fillId="0" borderId="23" xfId="622" applyNumberFormat="1" applyFont="1" applyBorder="1" applyAlignment="1">
      <alignment horizontal="right" vertical="center"/>
    </xf>
    <xf numFmtId="166" fontId="35" fillId="0" borderId="0" xfId="622" applyFont="1" applyBorder="1" applyAlignment="1" applyProtection="1">
      <alignment horizontal="left" vertical="center"/>
    </xf>
    <xf numFmtId="3" fontId="37" fillId="0" borderId="23" xfId="622" applyNumberFormat="1" applyFont="1" applyBorder="1" applyAlignment="1" applyProtection="1">
      <alignment horizontal="right" vertical="center"/>
    </xf>
    <xf numFmtId="166" fontId="33" fillId="0" borderId="0" xfId="622" applyFont="1" applyBorder="1" applyAlignment="1" applyProtection="1">
      <alignment horizontal="left" vertical="center"/>
    </xf>
    <xf numFmtId="2" fontId="32" fillId="0" borderId="17" xfId="622" applyNumberFormat="1" applyFont="1" applyBorder="1" applyAlignment="1">
      <alignment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20" fillId="0" borderId="0" xfId="622" applyNumberFormat="1" applyFont="1" applyAlignment="1" applyProtection="1">
      <alignment horizontal="left" vertical="center"/>
    </xf>
    <xf numFmtId="2" fontId="47" fillId="0" borderId="0" xfId="622" applyNumberFormat="1" applyFont="1" applyAlignment="1">
      <alignment horizontal="right" vertical="center"/>
    </xf>
    <xf numFmtId="2" fontId="34" fillId="0" borderId="0" xfId="622" applyNumberFormat="1" applyFont="1" applyAlignment="1">
      <alignment horizontal="right" vertical="center"/>
    </xf>
    <xf numFmtId="166" fontId="32" fillId="0" borderId="12" xfId="622" applyFont="1" applyBorder="1" applyAlignment="1">
      <alignment vertical="center"/>
    </xf>
    <xf numFmtId="3" fontId="37" fillId="0" borderId="0" xfId="622" applyNumberFormat="1" applyFont="1" applyFill="1" applyBorder="1" applyAlignment="1">
      <alignment vertical="center"/>
    </xf>
    <xf numFmtId="3" fontId="37" fillId="0" borderId="0" xfId="622" applyNumberFormat="1" applyFont="1" applyFill="1" applyBorder="1" applyAlignment="1">
      <alignment horizontal="right" vertical="center"/>
    </xf>
    <xf numFmtId="172" fontId="19" fillId="34" borderId="0" xfId="513" applyFont="1" applyFill="1" applyAlignment="1">
      <alignment vertical="center" readingOrder="2"/>
    </xf>
    <xf numFmtId="172" fontId="33" fillId="34" borderId="0" xfId="513" quotePrefix="1" applyFont="1" applyFill="1" applyAlignment="1">
      <alignment horizontal="right" vertical="center" readingOrder="2"/>
    </xf>
    <xf numFmtId="172" fontId="34" fillId="34" borderId="24" xfId="513" applyFont="1" applyFill="1" applyBorder="1" applyAlignment="1">
      <alignment vertical="center"/>
    </xf>
    <xf numFmtId="172" fontId="31" fillId="34" borderId="0" xfId="513" applyFont="1" applyFill="1" applyBorder="1" applyAlignment="1" applyProtection="1">
      <alignment horizontal="center" vertical="center"/>
    </xf>
    <xf numFmtId="172" fontId="32" fillId="34" borderId="12" xfId="513" applyFont="1" applyFill="1" applyBorder="1" applyAlignment="1">
      <alignment horizontal="center" vertical="center"/>
    </xf>
    <xf numFmtId="175" fontId="35" fillId="0" borderId="23" xfId="0" applyNumberFormat="1" applyFont="1" applyFill="1" applyBorder="1" applyAlignment="1" applyProtection="1">
      <alignment horizontal="left" vertical="center"/>
    </xf>
    <xf numFmtId="175" fontId="35" fillId="34" borderId="0" xfId="0" applyNumberFormat="1" applyFont="1" applyFill="1" applyBorder="1" applyAlignment="1" applyProtection="1">
      <alignment horizontal="left" vertical="center"/>
    </xf>
    <xf numFmtId="3" fontId="50" fillId="34" borderId="23" xfId="0" applyNumberFormat="1" applyFont="1" applyFill="1" applyBorder="1" applyAlignment="1">
      <alignment horizontal="center" vertical="center"/>
    </xf>
    <xf numFmtId="0" fontId="38" fillId="34" borderId="0" xfId="0" applyNumberFormat="1" applyFont="1" applyFill="1" applyBorder="1" applyAlignment="1" applyProtection="1">
      <alignment horizontal="left" vertical="center"/>
    </xf>
    <xf numFmtId="175" fontId="32" fillId="34" borderId="0" xfId="0" applyNumberFormat="1" applyFont="1" applyFill="1" applyBorder="1" applyAlignment="1" applyProtection="1">
      <alignment horizontal="left" vertical="center"/>
    </xf>
    <xf numFmtId="175" fontId="35" fillId="34" borderId="10" xfId="0" applyNumberFormat="1" applyFont="1" applyFill="1" applyBorder="1" applyAlignment="1">
      <alignment vertical="center"/>
    </xf>
    <xf numFmtId="200" fontId="33" fillId="0" borderId="12" xfId="896" applyNumberFormat="1" applyFont="1" applyFill="1" applyBorder="1" applyAlignment="1">
      <alignment horizontal="right" vertical="center"/>
    </xf>
    <xf numFmtId="175" fontId="49" fillId="34" borderId="13" xfId="0" quotePrefix="1" applyNumberFormat="1" applyFont="1" applyFill="1" applyBorder="1" applyAlignment="1" applyProtection="1">
      <alignment horizontal="left" vertical="center"/>
    </xf>
    <xf numFmtId="175" fontId="49" fillId="34" borderId="0" xfId="0" quotePrefix="1" applyNumberFormat="1" applyFont="1" applyFill="1" applyBorder="1" applyAlignment="1" applyProtection="1">
      <alignment horizontal="left" vertical="center"/>
    </xf>
    <xf numFmtId="175" fontId="49" fillId="34" borderId="23" xfId="0" quotePrefix="1" applyNumberFormat="1" applyFont="1" applyFill="1" applyBorder="1" applyAlignment="1" applyProtection="1">
      <alignment horizontal="left" vertical="center"/>
    </xf>
    <xf numFmtId="200" fontId="33" fillId="0" borderId="23" xfId="896" applyNumberFormat="1" applyFont="1" applyFill="1" applyBorder="1" applyAlignment="1">
      <alignment horizontal="right" vertical="center"/>
    </xf>
    <xf numFmtId="175" fontId="49" fillId="0" borderId="21" xfId="0" applyNumberFormat="1" applyFont="1" applyFill="1" applyBorder="1" applyAlignment="1" applyProtection="1">
      <alignment horizontal="right" vertical="center" readingOrder="2"/>
    </xf>
    <xf numFmtId="175" fontId="51" fillId="34" borderId="21" xfId="0" quotePrefix="1" applyNumberFormat="1" applyFont="1" applyFill="1" applyBorder="1" applyAlignment="1">
      <alignment horizontal="right" vertical="center" readingOrder="2"/>
    </xf>
    <xf numFmtId="175" fontId="49" fillId="0" borderId="21" xfId="0" applyNumberFormat="1" applyFont="1" applyFill="1" applyBorder="1" applyAlignment="1">
      <alignment horizontal="right" vertical="center" readingOrder="2"/>
    </xf>
    <xf numFmtId="175" fontId="52" fillId="0" borderId="24" xfId="0" applyNumberFormat="1" applyFont="1" applyFill="1" applyBorder="1" applyAlignment="1">
      <alignment vertical="center"/>
    </xf>
    <xf numFmtId="175" fontId="52" fillId="0" borderId="0" xfId="0" applyNumberFormat="1" applyFont="1" applyFill="1" applyBorder="1" applyAlignment="1">
      <alignment vertical="center"/>
    </xf>
    <xf numFmtId="175" fontId="52" fillId="0" borderId="23" xfId="0" applyNumberFormat="1" applyFont="1" applyFill="1" applyBorder="1" applyAlignment="1">
      <alignment vertical="center"/>
    </xf>
    <xf numFmtId="175" fontId="52" fillId="0" borderId="23" xfId="0" quotePrefix="1" applyNumberFormat="1" applyFont="1" applyFill="1" applyBorder="1" applyAlignment="1" applyProtection="1">
      <alignment horizontal="left" vertical="center"/>
    </xf>
    <xf numFmtId="175" fontId="32" fillId="0" borderId="10" xfId="0" applyNumberFormat="1" applyFont="1" applyFill="1" applyBorder="1" applyAlignment="1">
      <alignment vertical="center"/>
    </xf>
    <xf numFmtId="175" fontId="32" fillId="0" borderId="17" xfId="0" applyNumberFormat="1" applyFont="1" applyFill="1" applyBorder="1" applyAlignment="1">
      <alignment vertical="center"/>
    </xf>
    <xf numFmtId="175" fontId="37" fillId="0" borderId="0" xfId="0" applyNumberFormat="1" applyFont="1" applyFill="1" applyBorder="1" applyAlignment="1" applyProtection="1">
      <alignment horizontal="left" vertical="center"/>
    </xf>
    <xf numFmtId="175" fontId="37" fillId="0" borderId="23" xfId="0" applyNumberFormat="1" applyFont="1" applyFill="1" applyBorder="1" applyAlignment="1" applyProtection="1">
      <alignment horizontal="left" vertical="center"/>
    </xf>
    <xf numFmtId="3" fontId="37" fillId="34" borderId="24" xfId="0" applyNumberFormat="1" applyFont="1" applyFill="1" applyBorder="1" applyAlignment="1">
      <alignment horizontal="center" vertical="center"/>
    </xf>
    <xf numFmtId="175" fontId="37" fillId="34" borderId="24" xfId="0" applyNumberFormat="1" applyFont="1" applyFill="1" applyBorder="1" applyAlignment="1" applyProtection="1">
      <alignment horizontal="left" vertical="center"/>
    </xf>
    <xf numFmtId="175" fontId="37" fillId="0" borderId="24" xfId="0" applyNumberFormat="1" applyFont="1" applyFill="1" applyBorder="1" applyAlignment="1">
      <alignment vertical="center"/>
    </xf>
    <xf numFmtId="0" fontId="33" fillId="35" borderId="24" xfId="572" applyFont="1" applyFill="1" applyBorder="1" applyAlignment="1">
      <alignment horizontal="right" vertical="center"/>
    </xf>
    <xf numFmtId="0" fontId="33" fillId="35" borderId="0" xfId="572" applyFont="1" applyFill="1" applyBorder="1" applyAlignment="1">
      <alignment horizontal="right" vertical="center"/>
    </xf>
    <xf numFmtId="0" fontId="33" fillId="35" borderId="17" xfId="572" applyFont="1" applyFill="1" applyBorder="1" applyAlignment="1">
      <alignment horizontal="right" vertical="center"/>
    </xf>
    <xf numFmtId="172" fontId="33" fillId="35" borderId="0" xfId="4" applyNumberFormat="1" applyFont="1" applyFill="1" applyBorder="1" applyAlignment="1">
      <alignment horizontal="right" vertical="center"/>
    </xf>
    <xf numFmtId="0" fontId="33" fillId="35" borderId="15" xfId="572" applyFont="1" applyFill="1" applyBorder="1" applyAlignment="1">
      <alignment horizontal="right" vertical="center"/>
    </xf>
    <xf numFmtId="0" fontId="34" fillId="35" borderId="11" xfId="572" applyFont="1" applyFill="1" applyBorder="1" applyAlignment="1">
      <alignment horizontal="right" vertical="center" readingOrder="2"/>
    </xf>
    <xf numFmtId="0" fontId="34" fillId="35" borderId="12" xfId="572" applyFont="1" applyFill="1" applyBorder="1" applyAlignment="1">
      <alignment horizontal="right" vertical="center" readingOrder="2"/>
    </xf>
    <xf numFmtId="0" fontId="34" fillId="35" borderId="13" xfId="572" applyFont="1" applyFill="1" applyBorder="1" applyAlignment="1">
      <alignment horizontal="right" vertical="center" readingOrder="2"/>
    </xf>
    <xf numFmtId="188" fontId="36" fillId="0" borderId="23" xfId="495" applyNumberFormat="1" applyFont="1" applyBorder="1" applyAlignment="1">
      <alignment horizontal="right" vertical="center" wrapText="1"/>
    </xf>
    <xf numFmtId="3" fontId="36" fillId="0" borderId="0" xfId="4" applyNumberFormat="1" applyFont="1" applyFill="1" applyBorder="1" applyAlignment="1">
      <alignment horizontal="right" vertical="center"/>
    </xf>
    <xf numFmtId="172" fontId="36" fillId="0" borderId="0" xfId="4" applyNumberFormat="1" applyFont="1" applyFill="1" applyBorder="1" applyAlignment="1">
      <alignment horizontal="right" vertical="center"/>
    </xf>
    <xf numFmtId="200" fontId="33" fillId="0" borderId="24" xfId="896" applyNumberFormat="1" applyFont="1" applyFill="1" applyBorder="1" applyAlignment="1">
      <alignment horizontal="right" vertical="center" wrapText="1"/>
    </xf>
    <xf numFmtId="200" fontId="33" fillId="0" borderId="0" xfId="896" applyNumberFormat="1" applyFont="1" applyFill="1" applyBorder="1" applyAlignment="1">
      <alignment horizontal="right" vertical="center" wrapText="1"/>
    </xf>
    <xf numFmtId="200" fontId="33" fillId="0" borderId="23" xfId="896" applyNumberFormat="1" applyFont="1" applyFill="1" applyBorder="1" applyAlignment="1">
      <alignment horizontal="right" vertical="center" wrapText="1"/>
    </xf>
    <xf numFmtId="49" fontId="49" fillId="0" borderId="21" xfId="0" applyNumberFormat="1" applyFont="1" applyFill="1" applyBorder="1" applyAlignment="1">
      <alignment horizontal="right" vertical="center" wrapText="1" readingOrder="2"/>
    </xf>
    <xf numFmtId="4" fontId="51" fillId="0" borderId="21" xfId="0" applyNumberFormat="1" applyFont="1" applyFill="1" applyBorder="1" applyAlignment="1">
      <alignment horizontal="right" vertical="center" readingOrder="2"/>
    </xf>
    <xf numFmtId="182" fontId="51" fillId="0" borderId="21" xfId="0" applyNumberFormat="1" applyFont="1" applyFill="1" applyBorder="1" applyAlignment="1">
      <alignment horizontal="right" vertical="center" readingOrder="2"/>
    </xf>
    <xf numFmtId="182" fontId="49" fillId="0" borderId="21" xfId="0" applyNumberFormat="1" applyFont="1" applyFill="1" applyBorder="1" applyAlignment="1">
      <alignment horizontal="right" vertical="center" wrapText="1" readingOrder="2"/>
    </xf>
    <xf numFmtId="182" fontId="51" fillId="0" borderId="21" xfId="0" applyNumberFormat="1" applyFont="1" applyFill="1" applyBorder="1" applyAlignment="1">
      <alignment horizontal="right" vertical="center" wrapText="1" readingOrder="2"/>
    </xf>
    <xf numFmtId="0" fontId="33" fillId="0" borderId="15" xfId="618" applyFont="1" applyFill="1" applyBorder="1" applyAlignment="1">
      <alignment horizontal="right" vertical="center"/>
    </xf>
    <xf numFmtId="0" fontId="33" fillId="0" borderId="10" xfId="618" applyFont="1" applyFill="1" applyBorder="1" applyAlignment="1">
      <alignment horizontal="right" vertical="center"/>
    </xf>
    <xf numFmtId="0" fontId="33" fillId="0" borderId="17" xfId="618" applyFont="1" applyFill="1" applyBorder="1" applyAlignment="1">
      <alignment horizontal="right" vertical="center"/>
    </xf>
    <xf numFmtId="3" fontId="33" fillId="0" borderId="15" xfId="4" applyNumberFormat="1" applyFont="1" applyFill="1" applyBorder="1" applyAlignment="1">
      <alignment horizontal="right" vertical="center"/>
    </xf>
    <xf numFmtId="3" fontId="33" fillId="0" borderId="0" xfId="4" applyNumberFormat="1" applyFont="1" applyFill="1" applyBorder="1" applyAlignment="1">
      <alignment horizontal="right" vertical="center"/>
    </xf>
    <xf numFmtId="3" fontId="33" fillId="0" borderId="23" xfId="4" applyNumberFormat="1" applyFont="1" applyFill="1" applyBorder="1" applyAlignment="1">
      <alignment horizontal="right" vertical="center"/>
    </xf>
    <xf numFmtId="172" fontId="33" fillId="0" borderId="24" xfId="4" applyNumberFormat="1" applyFont="1" applyFill="1" applyBorder="1" applyAlignment="1">
      <alignment horizontal="right" vertical="center"/>
    </xf>
    <xf numFmtId="172" fontId="33" fillId="0" borderId="0" xfId="4" applyNumberFormat="1" applyFont="1" applyFill="1" applyBorder="1" applyAlignment="1">
      <alignment horizontal="right" vertical="center"/>
    </xf>
    <xf numFmtId="0" fontId="31" fillId="0" borderId="0" xfId="0" quotePrefix="1" applyFont="1" applyFill="1" applyAlignment="1">
      <alignment horizontal="left" vertical="center"/>
    </xf>
    <xf numFmtId="191" fontId="51" fillId="0" borderId="21" xfId="898" applyNumberFormat="1" applyFont="1" applyFill="1" applyBorder="1" applyAlignment="1">
      <alignment horizontal="right" vertical="center" readingOrder="2"/>
    </xf>
    <xf numFmtId="191" fontId="51" fillId="0" borderId="21" xfId="898" quotePrefix="1" applyNumberFormat="1" applyFont="1" applyFill="1" applyBorder="1" applyAlignment="1">
      <alignment horizontal="right" vertical="center" readingOrder="2"/>
    </xf>
    <xf numFmtId="193" fontId="51" fillId="0" borderId="21" xfId="898" quotePrefix="1" applyNumberFormat="1" applyFont="1" applyFill="1" applyBorder="1" applyAlignment="1" applyProtection="1">
      <alignment horizontal="right" vertical="center" readingOrder="2"/>
    </xf>
    <xf numFmtId="193" fontId="51" fillId="0" borderId="21" xfId="898" applyNumberFormat="1" applyFont="1" applyFill="1" applyBorder="1" applyAlignment="1" applyProtection="1">
      <alignment horizontal="right" vertical="center" readingOrder="2"/>
    </xf>
    <xf numFmtId="166" fontId="51" fillId="0" borderId="21" xfId="0" quotePrefix="1" applyNumberFormat="1" applyFont="1" applyFill="1" applyBorder="1" applyAlignment="1">
      <alignment horizontal="right" vertical="center" readingOrder="2"/>
    </xf>
    <xf numFmtId="191" fontId="35" fillId="0" borderId="24" xfId="898" quotePrefix="1" applyNumberFormat="1" applyFont="1" applyFill="1" applyBorder="1" applyAlignment="1">
      <alignment horizontal="left" vertical="center"/>
    </xf>
    <xf numFmtId="191" fontId="35" fillId="0" borderId="24" xfId="898" applyNumberFormat="1" applyFont="1" applyFill="1" applyBorder="1" applyAlignment="1">
      <alignment vertical="center"/>
    </xf>
    <xf numFmtId="166" fontId="35" fillId="0" borderId="24" xfId="0" applyNumberFormat="1" applyFont="1" applyFill="1" applyBorder="1" applyAlignment="1" applyProtection="1">
      <alignment horizontal="left" vertical="center"/>
    </xf>
    <xf numFmtId="0" fontId="32" fillId="0" borderId="24" xfId="582" applyFont="1" applyFill="1" applyBorder="1" applyAlignment="1" applyProtection="1">
      <alignment vertical="center"/>
    </xf>
    <xf numFmtId="0" fontId="49" fillId="34" borderId="21" xfId="582" applyFont="1" applyFill="1" applyBorder="1" applyAlignment="1" applyProtection="1">
      <alignment horizontal="right" vertical="center" readingOrder="2"/>
    </xf>
    <xf numFmtId="0" fontId="34" fillId="34" borderId="21" xfId="582" applyFont="1" applyFill="1" applyBorder="1" applyAlignment="1" applyProtection="1">
      <alignment horizontal="right" vertical="center" readingOrder="2"/>
    </xf>
    <xf numFmtId="0" fontId="37" fillId="34" borderId="21" xfId="582" applyFont="1" applyFill="1" applyBorder="1" applyAlignment="1" applyProtection="1">
      <alignment horizontal="right" vertical="center" readingOrder="2"/>
    </xf>
    <xf numFmtId="0" fontId="37" fillId="0" borderId="21" xfId="582" applyFont="1" applyFill="1" applyBorder="1" applyAlignment="1" applyProtection="1">
      <alignment horizontal="right" vertical="center" readingOrder="2"/>
    </xf>
    <xf numFmtId="0" fontId="37" fillId="0" borderId="21" xfId="582" applyFont="1" applyFill="1" applyBorder="1" applyAlignment="1">
      <alignment horizontal="right" vertical="center" readingOrder="2"/>
    </xf>
    <xf numFmtId="182" fontId="48" fillId="0" borderId="24" xfId="582" applyNumberFormat="1" applyFont="1" applyFill="1" applyBorder="1" applyAlignment="1">
      <alignment horizontal="right" vertical="center" wrapText="1"/>
    </xf>
    <xf numFmtId="182" fontId="48" fillId="0" borderId="0" xfId="582" applyNumberFormat="1" applyFont="1" applyFill="1" applyBorder="1" applyAlignment="1">
      <alignment horizontal="right" vertical="center" wrapText="1"/>
    </xf>
    <xf numFmtId="182" fontId="48" fillId="0" borderId="23" xfId="582" applyNumberFormat="1" applyFont="1" applyFill="1" applyBorder="1" applyAlignment="1">
      <alignment horizontal="right" vertical="center" wrapText="1"/>
    </xf>
    <xf numFmtId="0" fontId="49" fillId="34" borderId="21" xfId="582" applyFont="1" applyFill="1" applyBorder="1" applyAlignment="1">
      <alignment horizontal="right" vertical="center" readingOrder="2"/>
    </xf>
    <xf numFmtId="0" fontId="32" fillId="0" borderId="24" xfId="582" applyFont="1" applyFill="1" applyBorder="1" applyAlignment="1">
      <alignment vertical="center"/>
    </xf>
    <xf numFmtId="0" fontId="36" fillId="34" borderId="21" xfId="582" applyFont="1" applyFill="1" applyBorder="1" applyAlignment="1">
      <alignment horizontal="right" vertical="center" readingOrder="2"/>
    </xf>
    <xf numFmtId="182" fontId="33" fillId="0" borderId="24" xfId="582" applyNumberFormat="1" applyFont="1" applyFill="1" applyBorder="1" applyAlignment="1" applyProtection="1">
      <alignment horizontal="left" vertical="center"/>
    </xf>
    <xf numFmtId="182" fontId="33" fillId="0" borderId="0" xfId="582" applyNumberFormat="1" applyFont="1" applyFill="1" applyBorder="1" applyAlignment="1" applyProtection="1">
      <alignment horizontal="left" vertical="center"/>
    </xf>
    <xf numFmtId="0" fontId="51" fillId="34" borderId="21" xfId="582" applyFont="1" applyFill="1" applyBorder="1" applyAlignment="1">
      <alignment horizontal="right" vertical="center" readingOrder="2"/>
    </xf>
    <xf numFmtId="0" fontId="52" fillId="0" borderId="0" xfId="582" applyFont="1" applyFill="1" applyBorder="1" applyAlignment="1" applyProtection="1">
      <alignment horizontal="left" vertical="center"/>
    </xf>
    <xf numFmtId="0" fontId="35" fillId="0" borderId="21" xfId="582" applyFont="1" applyFill="1" applyBorder="1" applyAlignment="1" applyProtection="1">
      <alignment horizontal="right" vertical="center" readingOrder="2"/>
    </xf>
    <xf numFmtId="0" fontId="49" fillId="0" borderId="21" xfId="582" applyFont="1" applyFill="1" applyBorder="1" applyAlignment="1" applyProtection="1">
      <alignment horizontal="right" vertical="center" readingOrder="2"/>
    </xf>
    <xf numFmtId="0" fontId="51" fillId="0" borderId="21" xfId="582" applyFont="1" applyFill="1" applyBorder="1" applyAlignment="1">
      <alignment horizontal="right" vertical="center" readingOrder="2"/>
    </xf>
    <xf numFmtId="0" fontId="32" fillId="0" borderId="21" xfId="582" applyFont="1" applyFill="1" applyBorder="1" applyAlignment="1">
      <alignment horizontal="right" vertical="center" readingOrder="2"/>
    </xf>
    <xf numFmtId="0" fontId="33" fillId="0" borderId="24" xfId="582" applyFont="1" applyFill="1" applyBorder="1" applyAlignment="1">
      <alignment vertical="center"/>
    </xf>
    <xf numFmtId="0" fontId="34" fillId="0" borderId="21" xfId="582" applyFont="1" applyFill="1" applyBorder="1" applyAlignment="1">
      <alignment horizontal="right" vertical="center" readingOrder="2"/>
    </xf>
    <xf numFmtId="0" fontId="117" fillId="0" borderId="21" xfId="582" applyFont="1" applyFill="1" applyBorder="1" applyAlignment="1">
      <alignment horizontal="right" vertical="center" readingOrder="2"/>
    </xf>
    <xf numFmtId="0" fontId="51" fillId="0" borderId="21" xfId="582" applyFont="1" applyFill="1" applyBorder="1" applyAlignment="1" applyProtection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34" borderId="21" xfId="582" applyFont="1" applyFill="1" applyBorder="1" applyAlignment="1" applyProtection="1">
      <alignment horizontal="right" vertical="center" readingOrder="2"/>
    </xf>
    <xf numFmtId="0" fontId="33" fillId="34" borderId="15" xfId="610" applyFont="1" applyFill="1" applyBorder="1" applyAlignment="1">
      <alignment horizontal="right" vertical="center"/>
    </xf>
    <xf numFmtId="0" fontId="33" fillId="34" borderId="10" xfId="610" applyFont="1" applyFill="1" applyBorder="1" applyAlignment="1">
      <alignment horizontal="right" vertical="center"/>
    </xf>
    <xf numFmtId="172" fontId="33" fillId="34" borderId="17" xfId="4" applyNumberFormat="1" applyFont="1" applyFill="1" applyBorder="1" applyAlignment="1">
      <alignment horizontal="right" vertical="center"/>
    </xf>
    <xf numFmtId="172" fontId="33" fillId="35" borderId="10" xfId="4" applyNumberFormat="1" applyFont="1" applyFill="1" applyBorder="1" applyAlignment="1">
      <alignment horizontal="right" vertical="center"/>
    </xf>
    <xf numFmtId="172" fontId="33" fillId="35" borderId="17" xfId="4" applyNumberFormat="1" applyFont="1" applyFill="1" applyBorder="1" applyAlignment="1">
      <alignment horizontal="right" vertical="center"/>
    </xf>
    <xf numFmtId="3" fontId="49" fillId="0" borderId="11" xfId="2" applyNumberFormat="1" applyFont="1" applyBorder="1" applyAlignment="1">
      <alignment horizontal="right" vertical="center"/>
    </xf>
    <xf numFmtId="3" fontId="49" fillId="0" borderId="12" xfId="2" applyNumberFormat="1" applyFont="1" applyBorder="1" applyAlignment="1">
      <alignment horizontal="right" vertical="center"/>
    </xf>
    <xf numFmtId="3" fontId="49" fillId="0" borderId="13" xfId="2" applyNumberFormat="1" applyFont="1" applyBorder="1" applyAlignment="1">
      <alignment horizontal="right" vertical="center"/>
    </xf>
    <xf numFmtId="166" fontId="49" fillId="35" borderId="11" xfId="2" applyNumberFormat="1" applyFont="1" applyFill="1" applyBorder="1" applyAlignment="1">
      <alignment horizontal="right" vertical="center"/>
    </xf>
    <xf numFmtId="3" fontId="49" fillId="36" borderId="12" xfId="2" applyNumberFormat="1" applyFont="1" applyFill="1" applyBorder="1" applyAlignment="1">
      <alignment horizontal="right" vertical="center"/>
    </xf>
    <xf numFmtId="3" fontId="49" fillId="36" borderId="13" xfId="2" applyNumberFormat="1" applyFont="1" applyFill="1" applyBorder="1" applyAlignment="1">
      <alignment horizontal="right" vertical="center"/>
    </xf>
    <xf numFmtId="166" fontId="49" fillId="35" borderId="12" xfId="2" applyNumberFormat="1" applyFont="1" applyFill="1" applyBorder="1" applyAlignment="1">
      <alignment horizontal="right" vertical="center"/>
    </xf>
    <xf numFmtId="166" fontId="49" fillId="35" borderId="13" xfId="2" applyNumberFormat="1" applyFont="1" applyFill="1" applyBorder="1" applyAlignment="1">
      <alignment horizontal="right" vertical="center"/>
    </xf>
    <xf numFmtId="166" fontId="32" fillId="0" borderId="11" xfId="1001" applyNumberFormat="1" applyFont="1" applyFill="1" applyBorder="1" applyAlignment="1">
      <alignment vertical="center"/>
    </xf>
    <xf numFmtId="166" fontId="43" fillId="0" borderId="0" xfId="1001" quotePrefix="1" applyNumberFormat="1" applyFont="1" applyFill="1" applyBorder="1" applyAlignment="1">
      <alignment horizontal="left" vertical="center"/>
    </xf>
    <xf numFmtId="166" fontId="32" fillId="0" borderId="13" xfId="1001" applyNumberFormat="1" applyFont="1" applyFill="1" applyBorder="1" applyAlignment="1">
      <alignment vertical="center"/>
    </xf>
    <xf numFmtId="166" fontId="35" fillId="0" borderId="17" xfId="1001" applyNumberFormat="1" applyFont="1" applyFill="1" applyBorder="1" applyAlignment="1">
      <alignment vertical="center"/>
    </xf>
    <xf numFmtId="185" fontId="36" fillId="0" borderId="0" xfId="1004" quotePrefix="1" applyNumberFormat="1" applyFont="1" applyFill="1" applyBorder="1" applyAlignment="1">
      <alignment horizontal="left" vertical="center"/>
    </xf>
    <xf numFmtId="175" fontId="35" fillId="0" borderId="0" xfId="574" applyFont="1" applyBorder="1" applyAlignment="1">
      <alignment horizontal="right" vertical="center"/>
    </xf>
    <xf numFmtId="183" fontId="35" fillId="0" borderId="0" xfId="574" applyNumberFormat="1" applyFont="1" applyBorder="1" applyAlignment="1">
      <alignment horizontal="right" vertical="center"/>
    </xf>
    <xf numFmtId="175" fontId="35" fillId="0" borderId="0" xfId="574" applyFont="1" applyAlignment="1">
      <alignment horizontal="right" vertical="center"/>
    </xf>
    <xf numFmtId="183" fontId="35" fillId="0" borderId="17" xfId="574" applyNumberFormat="1" applyFont="1" applyBorder="1" applyAlignment="1">
      <alignment horizontal="right" vertical="center"/>
    </xf>
    <xf numFmtId="183" fontId="35" fillId="0" borderId="23" xfId="574" applyNumberFormat="1" applyFont="1" applyBorder="1" applyAlignment="1">
      <alignment horizontal="right" vertical="center"/>
    </xf>
    <xf numFmtId="183" fontId="33" fillId="0" borderId="23" xfId="574" applyNumberFormat="1" applyFont="1" applyBorder="1" applyAlignment="1">
      <alignment horizontal="right" vertical="center"/>
    </xf>
    <xf numFmtId="175" fontId="35" fillId="0" borderId="23" xfId="574" applyFont="1" applyBorder="1" applyAlignment="1">
      <alignment horizontal="right" vertical="center"/>
    </xf>
    <xf numFmtId="175" fontId="35" fillId="0" borderId="10" xfId="574" applyFont="1" applyBorder="1" applyAlignment="1">
      <alignment horizontal="right" vertical="center"/>
    </xf>
    <xf numFmtId="175" fontId="19" fillId="0" borderId="0" xfId="574" applyFont="1" applyAlignment="1">
      <alignment horizontal="right" vertical="center" readingOrder="2"/>
    </xf>
    <xf numFmtId="175" fontId="32" fillId="0" borderId="0" xfId="574" applyFont="1" applyAlignment="1">
      <alignment horizontal="right" vertical="center" readingOrder="2"/>
    </xf>
    <xf numFmtId="175" fontId="35" fillId="0" borderId="24" xfId="574" applyFont="1" applyBorder="1" applyAlignment="1">
      <alignment horizontal="right" vertical="center"/>
    </xf>
    <xf numFmtId="175" fontId="35" fillId="0" borderId="0" xfId="574" applyFont="1" applyBorder="1" applyAlignment="1">
      <alignment horizontal="right" vertical="center" readingOrder="2"/>
    </xf>
    <xf numFmtId="175" fontId="32" fillId="0" borderId="0" xfId="574" applyFont="1" applyBorder="1" applyAlignment="1" applyProtection="1">
      <alignment horizontal="left" vertical="center"/>
    </xf>
    <xf numFmtId="175" fontId="35" fillId="0" borderId="15" xfId="574" applyFont="1" applyBorder="1" applyAlignment="1">
      <alignment horizontal="right" vertical="center"/>
    </xf>
    <xf numFmtId="175" fontId="35" fillId="0" borderId="17" xfId="574" applyFont="1" applyBorder="1" applyAlignment="1">
      <alignment horizontal="right" vertical="center"/>
    </xf>
    <xf numFmtId="183" fontId="35" fillId="0" borderId="10" xfId="574" applyNumberFormat="1" applyFont="1" applyBorder="1" applyAlignment="1">
      <alignment horizontal="right" vertical="center"/>
    </xf>
    <xf numFmtId="183" fontId="35" fillId="0" borderId="15" xfId="574" applyNumberFormat="1" applyFont="1" applyBorder="1" applyAlignment="1">
      <alignment horizontal="right" vertical="center"/>
    </xf>
    <xf numFmtId="183" fontId="35" fillId="0" borderId="24" xfId="574" applyNumberFormat="1" applyFont="1" applyBorder="1" applyAlignment="1">
      <alignment horizontal="right" vertical="center"/>
    </xf>
    <xf numFmtId="175" fontId="32" fillId="0" borderId="0" xfId="574" applyFont="1" applyBorder="1" applyAlignment="1">
      <alignment horizontal="right" vertical="center" readingOrder="2"/>
    </xf>
    <xf numFmtId="175" fontId="51" fillId="0" borderId="0" xfId="574" applyFont="1" applyBorder="1" applyAlignment="1">
      <alignment horizontal="right" vertical="center" readingOrder="2"/>
    </xf>
    <xf numFmtId="175" fontId="51" fillId="0" borderId="0" xfId="574" quotePrefix="1" applyFont="1" applyBorder="1" applyAlignment="1">
      <alignment horizontal="right" vertical="center" readingOrder="2"/>
    </xf>
    <xf numFmtId="183" fontId="33" fillId="0" borderId="0" xfId="574" applyNumberFormat="1" applyFont="1" applyBorder="1" applyAlignment="1">
      <alignment horizontal="right" vertical="center"/>
    </xf>
    <xf numFmtId="183" fontId="33" fillId="0" borderId="24" xfId="574" applyNumberFormat="1" applyFont="1" applyBorder="1" applyAlignment="1">
      <alignment horizontal="right" vertical="center"/>
    </xf>
    <xf numFmtId="175" fontId="35" fillId="0" borderId="0" xfId="574" applyFont="1" applyAlignment="1">
      <alignment vertical="center"/>
    </xf>
    <xf numFmtId="175" fontId="49" fillId="0" borderId="0" xfId="574" quotePrefix="1" applyFont="1" applyBorder="1" applyAlignment="1">
      <alignment horizontal="right" vertical="center" readingOrder="2"/>
    </xf>
    <xf numFmtId="175" fontId="49" fillId="0" borderId="0" xfId="574" applyFont="1" applyBorder="1" applyAlignment="1">
      <alignment horizontal="right" vertical="center" readingOrder="2"/>
    </xf>
    <xf numFmtId="175" fontId="51" fillId="0" borderId="0" xfId="574" applyFont="1" applyBorder="1" applyAlignment="1">
      <alignment vertical="center"/>
    </xf>
    <xf numFmtId="175" fontId="103" fillId="0" borderId="0" xfId="574" quotePrefix="1" applyFont="1" applyBorder="1" applyAlignment="1">
      <alignment vertical="center" readingOrder="2"/>
    </xf>
    <xf numFmtId="175" fontId="35" fillId="0" borderId="12" xfId="574" applyFont="1" applyBorder="1" applyAlignment="1">
      <alignment horizontal="right" vertical="center"/>
    </xf>
    <xf numFmtId="175" fontId="35" fillId="0" borderId="13" xfId="574" applyFont="1" applyBorder="1" applyAlignment="1">
      <alignment horizontal="right" vertical="center"/>
    </xf>
    <xf numFmtId="175" fontId="35" fillId="0" borderId="0" xfId="574" applyFont="1" applyFill="1" applyBorder="1" applyAlignment="1">
      <alignment horizontal="right" vertical="center"/>
    </xf>
    <xf numFmtId="175" fontId="32" fillId="0" borderId="0" xfId="574" applyFont="1" applyFill="1" applyAlignment="1">
      <alignment vertical="center"/>
    </xf>
    <xf numFmtId="175" fontId="51" fillId="0" borderId="0" xfId="574" quotePrefix="1" applyFont="1" applyAlignment="1">
      <alignment horizontal="right" vertical="center" readingOrder="2"/>
    </xf>
    <xf numFmtId="175" fontId="49" fillId="0" borderId="0" xfId="574" quotePrefix="1" applyFont="1" applyAlignment="1">
      <alignment horizontal="right" vertical="center" readingOrder="2"/>
    </xf>
    <xf numFmtId="175" fontId="51" fillId="0" borderId="0" xfId="574" applyFont="1" applyAlignment="1">
      <alignment horizontal="right" vertical="center" readingOrder="2"/>
    </xf>
    <xf numFmtId="175" fontId="51" fillId="0" borderId="0" xfId="574" applyFont="1" applyAlignment="1">
      <alignment vertical="center"/>
    </xf>
    <xf numFmtId="183" fontId="35" fillId="0" borderId="0" xfId="574" applyNumberFormat="1" applyFont="1" applyFill="1" applyBorder="1" applyAlignment="1">
      <alignment horizontal="right" vertical="center"/>
    </xf>
    <xf numFmtId="183" fontId="35" fillId="0" borderId="24" xfId="574" applyNumberFormat="1" applyFont="1" applyFill="1" applyBorder="1" applyAlignment="1">
      <alignment horizontal="right" vertical="center"/>
    </xf>
    <xf numFmtId="175" fontId="49" fillId="0" borderId="0" xfId="574" applyFont="1" applyAlignment="1">
      <alignment horizontal="right" vertical="center" readingOrder="2"/>
    </xf>
    <xf numFmtId="175" fontId="39" fillId="0" borderId="0" xfId="574" quotePrefix="1" applyFont="1" applyAlignment="1">
      <alignment horizontal="right" vertical="center" readingOrder="2"/>
    </xf>
    <xf numFmtId="175" fontId="35" fillId="0" borderId="17" xfId="574" applyFont="1" applyFill="1" applyBorder="1" applyAlignment="1">
      <alignment horizontal="right" vertical="center"/>
    </xf>
    <xf numFmtId="175" fontId="35" fillId="0" borderId="10" xfId="574" applyFont="1" applyFill="1" applyBorder="1" applyAlignment="1">
      <alignment horizontal="right" vertical="center"/>
    </xf>
    <xf numFmtId="183" fontId="35" fillId="0" borderId="13" xfId="574" applyNumberFormat="1" applyFont="1" applyBorder="1" applyAlignment="1">
      <alignment horizontal="right" vertical="center"/>
    </xf>
    <xf numFmtId="175" fontId="32" fillId="0" borderId="12" xfId="574" applyFont="1" applyBorder="1" applyAlignment="1">
      <alignment horizontal="right" vertical="center" readingOrder="2"/>
    </xf>
    <xf numFmtId="183" fontId="35" fillId="0" borderId="12" xfId="574" applyNumberFormat="1" applyFont="1" applyBorder="1" applyAlignment="1">
      <alignment horizontal="right" vertical="center"/>
    </xf>
    <xf numFmtId="175" fontId="35" fillId="0" borderId="0" xfId="574" applyFont="1" applyAlignment="1">
      <alignment horizontal="right" vertical="center" readingOrder="2"/>
    </xf>
    <xf numFmtId="175" fontId="52" fillId="0" borderId="0" xfId="574" applyFont="1" applyAlignment="1">
      <alignment horizontal="right" vertical="center" readingOrder="2"/>
    </xf>
    <xf numFmtId="175" fontId="37" fillId="0" borderId="0" xfId="574" applyFont="1" applyAlignment="1">
      <alignment horizontal="right" vertical="center" readingOrder="2"/>
    </xf>
    <xf numFmtId="175" fontId="37" fillId="0" borderId="0" xfId="574" applyFont="1" applyBorder="1" applyAlignment="1">
      <alignment horizontal="right" vertical="center" readingOrder="2"/>
    </xf>
    <xf numFmtId="183" fontId="33" fillId="0" borderId="12" xfId="574" applyNumberFormat="1" applyFont="1" applyBorder="1" applyAlignment="1">
      <alignment horizontal="right" vertical="center"/>
    </xf>
    <xf numFmtId="175" fontId="34" fillId="0" borderId="0" xfId="574" quotePrefix="1" applyFont="1" applyAlignment="1">
      <alignment horizontal="right" vertical="center" readingOrder="2"/>
    </xf>
    <xf numFmtId="175" fontId="34" fillId="0" borderId="0" xfId="574" applyFont="1" applyAlignment="1">
      <alignment horizontal="right" vertical="center" readingOrder="2"/>
    </xf>
    <xf numFmtId="175" fontId="35" fillId="0" borderId="11" xfId="574" applyFont="1" applyBorder="1" applyAlignment="1">
      <alignment horizontal="right" vertical="center"/>
    </xf>
    <xf numFmtId="183" fontId="35" fillId="0" borderId="11" xfId="574" applyNumberFormat="1" applyFont="1" applyBorder="1" applyAlignment="1">
      <alignment horizontal="right" vertical="center"/>
    </xf>
    <xf numFmtId="175" fontId="32" fillId="0" borderId="23" xfId="574" applyFont="1" applyBorder="1" applyAlignment="1">
      <alignment horizontal="right" vertical="center" readingOrder="2"/>
    </xf>
    <xf numFmtId="175" fontId="39" fillId="0" borderId="24" xfId="574" applyFont="1" applyBorder="1" applyAlignment="1">
      <alignment vertical="center"/>
    </xf>
    <xf numFmtId="175" fontId="39" fillId="0" borderId="23" xfId="574" quotePrefix="1" applyFont="1" applyBorder="1" applyAlignment="1">
      <alignment horizontal="right" vertical="center" readingOrder="2"/>
    </xf>
    <xf numFmtId="175" fontId="36" fillId="0" borderId="24" xfId="574" applyFont="1" applyBorder="1" applyAlignment="1">
      <alignment vertical="center"/>
    </xf>
    <xf numFmtId="175" fontId="49" fillId="0" borderId="23" xfId="574" quotePrefix="1" applyFont="1" applyBorder="1" applyAlignment="1">
      <alignment horizontal="right" vertical="center" readingOrder="2"/>
    </xf>
    <xf numFmtId="175" fontId="34" fillId="0" borderId="24" xfId="574" applyFont="1" applyBorder="1" applyAlignment="1">
      <alignment vertical="center"/>
    </xf>
    <xf numFmtId="175" fontId="49" fillId="0" borderId="23" xfId="574" applyFont="1" applyBorder="1" applyAlignment="1">
      <alignment horizontal="right" vertical="center" readingOrder="2"/>
    </xf>
    <xf numFmtId="175" fontId="51" fillId="0" borderId="23" xfId="574" applyFont="1" applyBorder="1" applyAlignment="1">
      <alignment horizontal="right" vertical="center" readingOrder="2"/>
    </xf>
    <xf numFmtId="175" fontId="51" fillId="0" borderId="23" xfId="574" quotePrefix="1" applyFont="1" applyBorder="1" applyAlignment="1">
      <alignment horizontal="right" vertical="center" readingOrder="2"/>
    </xf>
    <xf numFmtId="175" fontId="37" fillId="0" borderId="23" xfId="574" quotePrefix="1" applyFont="1" applyBorder="1" applyAlignment="1">
      <alignment horizontal="right" vertical="center" readingOrder="2"/>
    </xf>
    <xf numFmtId="175" fontId="32" fillId="0" borderId="24" xfId="574" applyFont="1" applyFill="1" applyBorder="1" applyAlignment="1">
      <alignment vertical="center"/>
    </xf>
    <xf numFmtId="175" fontId="51" fillId="0" borderId="23" xfId="574" applyFont="1" applyBorder="1" applyAlignment="1">
      <alignment vertical="center"/>
    </xf>
    <xf numFmtId="175" fontId="32" fillId="0" borderId="15" xfId="574" applyFont="1" applyBorder="1" applyAlignment="1">
      <alignment vertical="center"/>
    </xf>
    <xf numFmtId="175" fontId="37" fillId="0" borderId="17" xfId="574" quotePrefix="1" applyFont="1" applyBorder="1" applyAlignment="1">
      <alignment horizontal="right" vertical="center" readingOrder="2"/>
    </xf>
    <xf numFmtId="175" fontId="35" fillId="0" borderId="24" xfId="574" quotePrefix="1" applyFont="1" applyBorder="1" applyAlignment="1" applyProtection="1">
      <alignment horizontal="left" vertical="center"/>
    </xf>
    <xf numFmtId="175" fontId="34" fillId="0" borderId="23" xfId="574" quotePrefix="1" applyFont="1" applyBorder="1" applyAlignment="1">
      <alignment horizontal="right" vertical="center" readingOrder="2"/>
    </xf>
    <xf numFmtId="175" fontId="37" fillId="0" borderId="23" xfId="574" applyFont="1" applyBorder="1" applyAlignment="1">
      <alignment horizontal="right" vertical="center" readingOrder="2"/>
    </xf>
    <xf numFmtId="175" fontId="32" fillId="0" borderId="24" xfId="574" quotePrefix="1" applyFont="1" applyBorder="1" applyAlignment="1">
      <alignment horizontal="left" vertical="center"/>
    </xf>
    <xf numFmtId="175" fontId="34" fillId="0" borderId="23" xfId="574" applyFont="1" applyBorder="1" applyAlignment="1">
      <alignment horizontal="right" vertical="center" readingOrder="2"/>
    </xf>
    <xf numFmtId="175" fontId="35" fillId="0" borderId="15" xfId="574" applyFont="1" applyBorder="1" applyAlignment="1" applyProtection="1">
      <alignment horizontal="left" vertical="center"/>
    </xf>
    <xf numFmtId="175" fontId="32" fillId="0" borderId="17" xfId="574" applyFont="1" applyBorder="1" applyAlignment="1">
      <alignment horizontal="right" vertical="center" readingOrder="2"/>
    </xf>
    <xf numFmtId="175" fontId="51" fillId="0" borderId="17" xfId="574" quotePrefix="1" applyFont="1" applyBorder="1" applyAlignment="1">
      <alignment horizontal="right" vertical="center" readingOrder="2"/>
    </xf>
    <xf numFmtId="175" fontId="34" fillId="0" borderId="24" xfId="574" quotePrefix="1" applyFont="1" applyBorder="1" applyAlignment="1">
      <alignment horizontal="left" vertical="center"/>
    </xf>
    <xf numFmtId="175" fontId="35" fillId="0" borderId="24" xfId="574" applyFont="1" applyBorder="1" applyAlignment="1" applyProtection="1">
      <alignment horizontal="left" vertical="center"/>
    </xf>
    <xf numFmtId="175" fontId="35" fillId="0" borderId="23" xfId="574" applyFont="1" applyBorder="1" applyAlignment="1">
      <alignment horizontal="right" vertical="center" readingOrder="2"/>
    </xf>
    <xf numFmtId="175" fontId="35" fillId="0" borderId="17" xfId="574" applyFont="1" applyBorder="1" applyAlignment="1">
      <alignment horizontal="right" vertical="center" readingOrder="2"/>
    </xf>
    <xf numFmtId="175" fontId="103" fillId="0" borderId="21" xfId="574" quotePrefix="1" applyFont="1" applyBorder="1" applyAlignment="1">
      <alignment vertical="center" readingOrder="2"/>
    </xf>
    <xf numFmtId="183" fontId="33" fillId="0" borderId="11" xfId="574" applyNumberFormat="1" applyFont="1" applyBorder="1" applyAlignment="1">
      <alignment horizontal="right" vertical="center"/>
    </xf>
    <xf numFmtId="183" fontId="33" fillId="0" borderId="13" xfId="574" applyNumberFormat="1" applyFont="1" applyBorder="1" applyAlignment="1">
      <alignment horizontal="right" vertical="center"/>
    </xf>
    <xf numFmtId="175" fontId="37" fillId="0" borderId="24" xfId="574" applyFont="1" applyBorder="1" applyAlignment="1">
      <alignment vertical="center"/>
    </xf>
    <xf numFmtId="175" fontId="37" fillId="0" borderId="17" xfId="574" applyFont="1" applyBorder="1" applyAlignment="1">
      <alignment horizontal="right" vertical="center" readingOrder="2"/>
    </xf>
    <xf numFmtId="175" fontId="32" fillId="0" borderId="21" xfId="574" applyFont="1" applyBorder="1" applyAlignment="1">
      <alignment vertical="center"/>
    </xf>
    <xf numFmtId="175" fontId="35" fillId="0" borderId="16" xfId="574" applyFont="1" applyBorder="1" applyAlignment="1" applyProtection="1">
      <alignment horizontal="left" vertical="center"/>
    </xf>
    <xf numFmtId="0" fontId="32" fillId="0" borderId="24" xfId="574" applyNumberFormat="1" applyFont="1" applyBorder="1" applyAlignment="1">
      <alignment vertical="center"/>
    </xf>
    <xf numFmtId="0" fontId="34" fillId="0" borderId="24" xfId="574" applyNumberFormat="1" applyFont="1" applyBorder="1" applyAlignment="1">
      <alignment vertical="center"/>
    </xf>
    <xf numFmtId="175" fontId="35" fillId="0" borderId="11" xfId="574" quotePrefix="1" applyFont="1" applyBorder="1" applyAlignment="1" applyProtection="1">
      <alignment horizontal="left" vertical="center"/>
    </xf>
    <xf numFmtId="175" fontId="32" fillId="0" borderId="13" xfId="574" applyFont="1" applyBorder="1" applyAlignment="1">
      <alignment horizontal="right" vertical="center" readingOrder="2"/>
    </xf>
    <xf numFmtId="175" fontId="32" fillId="35" borderId="24" xfId="574" applyFont="1" applyFill="1" applyBorder="1" applyAlignment="1">
      <alignment vertical="center"/>
    </xf>
    <xf numFmtId="175" fontId="37" fillId="0" borderId="13" xfId="574" quotePrefix="1" applyFont="1" applyBorder="1" applyAlignment="1">
      <alignment horizontal="right" vertical="center" readingOrder="2"/>
    </xf>
    <xf numFmtId="183" fontId="35" fillId="0" borderId="23" xfId="574" applyNumberFormat="1" applyFont="1" applyFill="1" applyBorder="1" applyAlignment="1">
      <alignment horizontal="right" vertical="center"/>
    </xf>
    <xf numFmtId="175" fontId="32" fillId="0" borderId="21" xfId="574" applyFont="1" applyBorder="1" applyAlignment="1">
      <alignment horizontal="right" vertical="center" readingOrder="2"/>
    </xf>
    <xf numFmtId="175" fontId="39" fillId="0" borderId="21" xfId="574" quotePrefix="1" applyFont="1" applyBorder="1" applyAlignment="1">
      <alignment horizontal="right" vertical="center" readingOrder="2"/>
    </xf>
    <xf numFmtId="175" fontId="51" fillId="0" borderId="21" xfId="574" quotePrefix="1" applyFont="1" applyBorder="1" applyAlignment="1">
      <alignment horizontal="right" vertical="center" readingOrder="2"/>
    </xf>
    <xf numFmtId="175" fontId="51" fillId="0" borderId="21" xfId="574" applyFont="1" applyBorder="1" applyAlignment="1">
      <alignment horizontal="right" vertical="center" readingOrder="2"/>
    </xf>
    <xf numFmtId="175" fontId="51" fillId="0" borderId="21" xfId="574" applyFont="1" applyBorder="1" applyAlignment="1">
      <alignment vertical="center"/>
    </xf>
    <xf numFmtId="175" fontId="49" fillId="0" borderId="21" xfId="574" applyFont="1" applyBorder="1" applyAlignment="1">
      <alignment horizontal="right" vertical="center" readingOrder="2"/>
    </xf>
    <xf numFmtId="175" fontId="49" fillId="0" borderId="21" xfId="574" quotePrefix="1" applyFont="1" applyBorder="1" applyAlignment="1">
      <alignment horizontal="right" vertical="center" readingOrder="2"/>
    </xf>
    <xf numFmtId="175" fontId="37" fillId="0" borderId="21" xfId="574" quotePrefix="1" applyFont="1" applyBorder="1" applyAlignment="1">
      <alignment horizontal="right" vertical="center" readingOrder="2"/>
    </xf>
    <xf numFmtId="175" fontId="32" fillId="0" borderId="16" xfId="574" applyFont="1" applyBorder="1" applyAlignment="1">
      <alignment horizontal="right" vertical="center" readingOrder="2"/>
    </xf>
    <xf numFmtId="175" fontId="35" fillId="0" borderId="16" xfId="574" applyFont="1" applyBorder="1" applyAlignment="1">
      <alignment horizontal="right" vertical="center" readingOrder="2"/>
    </xf>
    <xf numFmtId="175" fontId="37" fillId="0" borderId="16" xfId="574" quotePrefix="1" applyFont="1" applyBorder="1" applyAlignment="1">
      <alignment horizontal="right" vertical="center" readingOrder="2"/>
    </xf>
    <xf numFmtId="175" fontId="32" fillId="0" borderId="14" xfId="574" applyFont="1" applyBorder="1" applyAlignment="1">
      <alignment horizontal="right" vertical="center" readingOrder="2"/>
    </xf>
    <xf numFmtId="175" fontId="35" fillId="0" borderId="24" xfId="574" applyFont="1" applyBorder="1" applyAlignment="1">
      <alignment vertical="center"/>
    </xf>
    <xf numFmtId="183" fontId="35" fillId="0" borderId="0" xfId="998" applyNumberFormat="1" applyFont="1" applyFill="1" applyBorder="1" applyAlignment="1">
      <alignment horizontal="right" vertical="center"/>
    </xf>
    <xf numFmtId="49" fontId="35" fillId="0" borderId="0" xfId="998" applyNumberFormat="1" applyFont="1" applyFill="1" applyBorder="1" applyAlignment="1">
      <alignment horizontal="right" vertical="center"/>
    </xf>
    <xf numFmtId="0" fontId="32" fillId="0" borderId="24" xfId="574" applyNumberFormat="1" applyFont="1" applyFill="1" applyBorder="1" applyAlignment="1">
      <alignment vertical="center"/>
    </xf>
    <xf numFmtId="185" fontId="35" fillId="0" borderId="24" xfId="1004" applyNumberFormat="1" applyFont="1" applyFill="1" applyBorder="1" applyAlignment="1" applyProtection="1">
      <alignment horizontal="right" vertical="center"/>
    </xf>
    <xf numFmtId="183" fontId="35" fillId="0" borderId="24" xfId="1004" applyNumberFormat="1" applyFont="1" applyFill="1" applyBorder="1" applyAlignment="1" applyProtection="1">
      <alignment horizontal="right" vertical="center"/>
    </xf>
    <xf numFmtId="4" fontId="35" fillId="0" borderId="24" xfId="1004" applyNumberFormat="1" applyFont="1" applyFill="1" applyBorder="1" applyAlignment="1">
      <alignment horizontal="right" vertical="center"/>
    </xf>
    <xf numFmtId="3" fontId="75" fillId="0" borderId="0" xfId="904" applyNumberFormat="1" applyFont="1" applyFill="1" applyAlignment="1">
      <alignment horizontal="left" vertical="center"/>
    </xf>
    <xf numFmtId="2" fontId="47" fillId="0" borderId="0" xfId="622" applyNumberFormat="1" applyFont="1" applyFill="1" applyAlignment="1">
      <alignment horizontal="left" vertical="center"/>
    </xf>
    <xf numFmtId="172" fontId="31" fillId="0" borderId="0" xfId="513" applyFont="1" applyFill="1" applyBorder="1" applyAlignment="1" applyProtection="1">
      <alignment horizontal="left" vertical="center"/>
    </xf>
    <xf numFmtId="0" fontId="62" fillId="0" borderId="0" xfId="0" applyFont="1" applyFill="1" applyAlignment="1">
      <alignment vertical="center"/>
    </xf>
    <xf numFmtId="166" fontId="31" fillId="0" borderId="0" xfId="1" applyNumberFormat="1" applyFont="1" applyFill="1" applyAlignment="1">
      <alignment horizontal="left" vertical="center"/>
    </xf>
    <xf numFmtId="166" fontId="31" fillId="0" borderId="0" xfId="4" applyNumberFormat="1" applyFont="1" applyFill="1" applyAlignment="1">
      <alignment vertical="center"/>
    </xf>
    <xf numFmtId="3" fontId="60" fillId="0" borderId="15" xfId="1001" applyNumberFormat="1" applyFont="1" applyFill="1" applyBorder="1" applyAlignment="1">
      <alignment horizontal="center" vertical="center" wrapText="1"/>
    </xf>
    <xf numFmtId="166" fontId="32" fillId="0" borderId="15" xfId="1001" applyNumberFormat="1" applyFont="1" applyFill="1" applyBorder="1" applyAlignment="1">
      <alignment vertical="center"/>
    </xf>
    <xf numFmtId="166" fontId="31" fillId="0" borderId="0" xfId="1001" quotePrefix="1" applyNumberFormat="1" applyFont="1" applyFill="1" applyAlignment="1" applyProtection="1">
      <alignment horizontal="left" vertical="center"/>
    </xf>
    <xf numFmtId="166" fontId="32" fillId="33" borderId="0" xfId="593" applyNumberFormat="1" applyFont="1" applyFill="1"/>
    <xf numFmtId="172" fontId="41" fillId="0" borderId="0" xfId="573" applyNumberFormat="1" applyFont="1"/>
    <xf numFmtId="172" fontId="20" fillId="0" borderId="0" xfId="513" quotePrefix="1" applyFont="1" applyFill="1" applyBorder="1" applyAlignment="1" applyProtection="1">
      <alignment horizontal="center" vertical="center"/>
    </xf>
    <xf numFmtId="172" fontId="36" fillId="0" borderId="0" xfId="513" quotePrefix="1" applyFont="1" applyFill="1" applyBorder="1" applyAlignment="1" applyProtection="1">
      <alignment horizontal="center" vertical="center"/>
    </xf>
    <xf numFmtId="175" fontId="32" fillId="0" borderId="0" xfId="574" applyFont="1" applyBorder="1" applyAlignment="1">
      <alignment vertical="center" readingOrder="2"/>
    </xf>
    <xf numFmtId="175" fontId="32" fillId="35" borderId="11" xfId="574" applyFont="1" applyFill="1" applyBorder="1" applyAlignment="1">
      <alignment vertical="center"/>
    </xf>
    <xf numFmtId="175" fontId="32" fillId="0" borderId="21" xfId="574" applyFont="1" applyBorder="1" applyAlignment="1">
      <alignment vertical="center" readingOrder="2"/>
    </xf>
    <xf numFmtId="175" fontId="35" fillId="0" borderId="24" xfId="574" quotePrefix="1" applyFont="1" applyBorder="1" applyAlignment="1" applyProtection="1">
      <alignment horizontal="right" vertical="center"/>
    </xf>
    <xf numFmtId="175" fontId="32" fillId="0" borderId="12" xfId="574" applyFont="1" applyBorder="1" applyAlignment="1">
      <alignment vertical="center"/>
    </xf>
    <xf numFmtId="175" fontId="35" fillId="0" borderId="12" xfId="574" quotePrefix="1" applyFont="1" applyBorder="1" applyAlignment="1" applyProtection="1">
      <alignment horizontal="right" vertical="center"/>
    </xf>
    <xf numFmtId="172" fontId="32" fillId="0" borderId="12" xfId="574" applyNumberFormat="1" applyFont="1" applyBorder="1" applyAlignment="1">
      <alignment horizontal="right" vertical="center"/>
    </xf>
    <xf numFmtId="172" fontId="43" fillId="0" borderId="12" xfId="574" applyNumberFormat="1" applyFont="1" applyBorder="1" applyAlignment="1">
      <alignment horizontal="right" vertical="center"/>
    </xf>
    <xf numFmtId="172" fontId="32" fillId="0" borderId="12" xfId="574" applyNumberFormat="1" applyFont="1" applyBorder="1" applyAlignment="1">
      <alignment vertical="center"/>
    </xf>
    <xf numFmtId="0" fontId="32" fillId="0" borderId="12" xfId="902" quotePrefix="1" applyFont="1" applyBorder="1" applyAlignment="1">
      <alignment horizontal="right" vertical="center" readingOrder="2"/>
    </xf>
    <xf numFmtId="172" fontId="33" fillId="0" borderId="24" xfId="574" applyNumberFormat="1" applyFont="1" applyBorder="1" applyAlignment="1">
      <alignment vertical="center"/>
    </xf>
    <xf numFmtId="172" fontId="33" fillId="0" borderId="0" xfId="574" applyNumberFormat="1" applyFont="1" applyBorder="1" applyAlignment="1">
      <alignment vertical="center"/>
    </xf>
    <xf numFmtId="172" fontId="71" fillId="0" borderId="0" xfId="574" applyNumberFormat="1" applyFont="1" applyBorder="1" applyAlignment="1">
      <alignment vertical="center"/>
    </xf>
    <xf numFmtId="172" fontId="33" fillId="0" borderId="23" xfId="574" applyNumberFormat="1" applyFont="1" applyBorder="1" applyAlignment="1">
      <alignment vertical="center"/>
    </xf>
    <xf numFmtId="175" fontId="34" fillId="35" borderId="13" xfId="574" applyNumberFormat="1" applyFont="1" applyFill="1" applyBorder="1" applyAlignment="1">
      <alignment horizontal="right" vertical="center"/>
    </xf>
    <xf numFmtId="175" fontId="32" fillId="35" borderId="14" xfId="999" applyNumberFormat="1" applyFont="1" applyFill="1" applyBorder="1" applyAlignment="1">
      <alignment vertical="center"/>
    </xf>
    <xf numFmtId="175" fontId="32" fillId="35" borderId="21" xfId="999" applyNumberFormat="1" applyFont="1" applyFill="1" applyBorder="1" applyAlignment="1">
      <alignment vertical="center"/>
    </xf>
    <xf numFmtId="175" fontId="32" fillId="35" borderId="16" xfId="999" applyNumberFormat="1" applyFont="1" applyFill="1" applyBorder="1" applyAlignment="1">
      <alignment vertical="center"/>
    </xf>
    <xf numFmtId="175" fontId="32" fillId="35" borderId="14" xfId="999" applyNumberFormat="1" applyFont="1" applyFill="1" applyBorder="1" applyAlignment="1">
      <alignment horizontal="right" vertical="center"/>
    </xf>
    <xf numFmtId="175" fontId="32" fillId="35" borderId="21" xfId="999" applyNumberFormat="1" applyFont="1" applyFill="1" applyBorder="1" applyAlignment="1">
      <alignment horizontal="right" vertical="center"/>
    </xf>
    <xf numFmtId="175" fontId="32" fillId="35" borderId="16" xfId="999" applyNumberFormat="1" applyFont="1" applyFill="1" applyBorder="1" applyAlignment="1">
      <alignment horizontal="right" vertical="center"/>
    </xf>
    <xf numFmtId="175" fontId="32" fillId="0" borderId="11" xfId="574" applyFont="1" applyBorder="1" applyAlignment="1">
      <alignment vertical="center"/>
    </xf>
    <xf numFmtId="175" fontId="35" fillId="0" borderId="13" xfId="574" applyFont="1" applyBorder="1" applyAlignment="1">
      <alignment horizontal="right" vertical="center" readingOrder="2"/>
    </xf>
    <xf numFmtId="175" fontId="31" fillId="0" borderId="0" xfId="998" quotePrefix="1" applyNumberFormat="1" applyFont="1" applyFill="1" applyAlignment="1">
      <alignment horizontal="left" vertical="center"/>
    </xf>
    <xf numFmtId="175" fontId="35" fillId="0" borderId="0" xfId="998" applyNumberFormat="1" applyFont="1" applyFill="1" applyBorder="1" applyAlignment="1">
      <alignment horizontal="right" vertical="center"/>
    </xf>
    <xf numFmtId="175" fontId="35" fillId="0" borderId="0" xfId="998" applyNumberFormat="1" applyFont="1" applyFill="1" applyAlignment="1">
      <alignment horizontal="right" vertical="center"/>
    </xf>
    <xf numFmtId="175" fontId="19" fillId="0" borderId="0" xfId="998" applyNumberFormat="1" applyFont="1" applyFill="1" applyAlignment="1">
      <alignment horizontal="right" vertical="center" readingOrder="2"/>
    </xf>
    <xf numFmtId="175" fontId="19" fillId="0" borderId="0" xfId="999" applyNumberFormat="1" applyFont="1" applyFill="1" applyAlignment="1">
      <alignment horizontal="right" vertical="center" readingOrder="2"/>
    </xf>
    <xf numFmtId="175" fontId="65" fillId="0" borderId="0" xfId="999" applyNumberFormat="1" applyFont="1" applyFill="1" applyAlignment="1">
      <alignment vertical="center"/>
    </xf>
    <xf numFmtId="175" fontId="20" fillId="0" borderId="0" xfId="998" quotePrefix="1" applyNumberFormat="1" applyFont="1" applyFill="1" applyAlignment="1" applyProtection="1">
      <alignment horizontal="left" vertical="center"/>
    </xf>
    <xf numFmtId="166" fontId="36" fillId="0" borderId="0" xfId="4" applyNumberFormat="1" applyFont="1" applyFill="1" applyBorder="1" applyAlignment="1">
      <alignment horizontal="right" vertical="center"/>
    </xf>
    <xf numFmtId="175" fontId="47" fillId="0" borderId="0" xfId="998" quotePrefix="1" applyNumberFormat="1" applyFont="1" applyFill="1" applyAlignment="1">
      <alignment horizontal="right" vertical="center" readingOrder="2"/>
    </xf>
    <xf numFmtId="175" fontId="20" fillId="0" borderId="0" xfId="999" quotePrefix="1" applyNumberFormat="1" applyFont="1" applyFill="1" applyAlignment="1">
      <alignment horizontal="right" vertical="center" readingOrder="2"/>
    </xf>
    <xf numFmtId="175" fontId="51" fillId="0" borderId="0" xfId="999" applyNumberFormat="1" applyFont="1" applyFill="1" applyAlignment="1">
      <alignment vertical="center"/>
    </xf>
    <xf numFmtId="175" fontId="36" fillId="0" borderId="0" xfId="998" applyNumberFormat="1" applyFont="1" applyFill="1" applyBorder="1" applyAlignment="1">
      <alignment vertical="center"/>
    </xf>
    <xf numFmtId="175" fontId="33" fillId="0" borderId="0" xfId="998" applyNumberFormat="1" applyFont="1" applyFill="1" applyAlignment="1">
      <alignment horizontal="right" vertical="center" readingOrder="2"/>
    </xf>
    <xf numFmtId="175" fontId="33" fillId="0" borderId="0" xfId="999" applyNumberFormat="1" applyFont="1" applyFill="1" applyAlignment="1">
      <alignment horizontal="right" vertical="center" readingOrder="2"/>
    </xf>
    <xf numFmtId="175" fontId="35" fillId="0" borderId="0" xfId="999" applyNumberFormat="1" applyFont="1" applyFill="1" applyAlignment="1">
      <alignment vertical="center"/>
    </xf>
    <xf numFmtId="0" fontId="32" fillId="0" borderId="11" xfId="574" applyNumberFormat="1" applyFont="1" applyBorder="1" applyAlignment="1">
      <alignment vertical="center"/>
    </xf>
    <xf numFmtId="0" fontId="34" fillId="0" borderId="11" xfId="574" applyNumberFormat="1" applyFont="1" applyBorder="1" applyAlignment="1">
      <alignment vertical="center"/>
    </xf>
    <xf numFmtId="175" fontId="35" fillId="0" borderId="0" xfId="574" applyFont="1" applyFill="1" applyBorder="1" applyAlignment="1">
      <alignment horizontal="right" vertical="center" readingOrder="2"/>
    </xf>
    <xf numFmtId="175" fontId="35" fillId="0" borderId="14" xfId="574" applyFont="1" applyBorder="1" applyAlignment="1">
      <alignment horizontal="right" vertical="center"/>
    </xf>
    <xf numFmtId="175" fontId="37" fillId="0" borderId="14" xfId="574" quotePrefix="1" applyFont="1" applyBorder="1" applyAlignment="1">
      <alignment horizontal="right" vertical="center" readingOrder="2"/>
    </xf>
    <xf numFmtId="175" fontId="35" fillId="0" borderId="24" xfId="574" applyFont="1" applyFill="1" applyBorder="1" applyAlignment="1">
      <alignment horizontal="right" vertical="center"/>
    </xf>
    <xf numFmtId="175" fontId="35" fillId="0" borderId="23" xfId="574" applyFont="1" applyFill="1" applyBorder="1" applyAlignment="1">
      <alignment horizontal="right" vertical="center"/>
    </xf>
    <xf numFmtId="175" fontId="51" fillId="0" borderId="23" xfId="574" quotePrefix="1" applyFont="1" applyFill="1" applyBorder="1" applyAlignment="1">
      <alignment horizontal="right" vertical="center" readingOrder="2"/>
    </xf>
    <xf numFmtId="175" fontId="51" fillId="0" borderId="0" xfId="574" quotePrefix="1" applyFont="1" applyFill="1" applyAlignment="1">
      <alignment horizontal="right" vertical="center" readingOrder="2"/>
    </xf>
    <xf numFmtId="175" fontId="35" fillId="0" borderId="24" xfId="574" applyFont="1" applyFill="1" applyBorder="1" applyAlignment="1" applyProtection="1">
      <alignment horizontal="left" vertical="center"/>
    </xf>
    <xf numFmtId="0" fontId="32" fillId="0" borderId="24" xfId="0" applyFont="1" applyFill="1" applyBorder="1" applyAlignment="1">
      <alignment vertical="center"/>
    </xf>
    <xf numFmtId="0" fontId="32" fillId="0" borderId="21" xfId="0" applyFont="1" applyFill="1" applyBorder="1" applyAlignment="1">
      <alignment vertical="center"/>
    </xf>
    <xf numFmtId="175" fontId="92" fillId="0" borderId="0" xfId="574" applyFont="1" applyBorder="1" applyAlignment="1">
      <alignment horizontal="center" vertical="center" wrapText="1" readingOrder="1"/>
    </xf>
    <xf numFmtId="175" fontId="92" fillId="0" borderId="12" xfId="574" applyFont="1" applyBorder="1" applyAlignment="1">
      <alignment horizontal="center" vertical="center" wrapText="1" readingOrder="1"/>
    </xf>
    <xf numFmtId="175" fontId="36" fillId="0" borderId="24" xfId="574" applyFont="1" applyBorder="1" applyAlignment="1">
      <alignment horizontal="left" vertical="center" readingOrder="1"/>
    </xf>
    <xf numFmtId="175" fontId="39" fillId="0" borderId="21" xfId="574" applyFont="1" applyBorder="1" applyAlignment="1">
      <alignment horizontal="right" vertical="center" readingOrder="2"/>
    </xf>
    <xf numFmtId="175" fontId="32" fillId="0" borderId="24" xfId="574" applyFont="1" applyBorder="1" applyAlignment="1">
      <alignment horizontal="left" vertical="center" readingOrder="1"/>
    </xf>
    <xf numFmtId="175" fontId="33" fillId="0" borderId="0" xfId="574" applyFont="1" applyBorder="1" applyAlignment="1">
      <alignment horizontal="center" vertical="center" wrapText="1" readingOrder="1"/>
    </xf>
    <xf numFmtId="175" fontId="32" fillId="0" borderId="12" xfId="574" applyFont="1" applyBorder="1" applyAlignment="1">
      <alignment horizontal="center" vertical="center" wrapText="1" readingOrder="1"/>
    </xf>
    <xf numFmtId="175" fontId="36" fillId="0" borderId="0" xfId="574" applyFont="1" applyBorder="1" applyAlignment="1">
      <alignment horizontal="center" vertical="center" wrapText="1" readingOrder="1"/>
    </xf>
    <xf numFmtId="175" fontId="32" fillId="0" borderId="0" xfId="574" applyFont="1" applyBorder="1" applyAlignment="1">
      <alignment horizontal="center" vertical="center" wrapText="1" readingOrder="1"/>
    </xf>
    <xf numFmtId="2" fontId="41" fillId="0" borderId="11" xfId="581" applyNumberFormat="1" applyFont="1" applyBorder="1" applyAlignment="1">
      <alignment vertical="center"/>
    </xf>
    <xf numFmtId="2" fontId="41" fillId="0" borderId="12" xfId="581" applyNumberFormat="1" applyFont="1" applyBorder="1" applyAlignment="1">
      <alignment vertical="center"/>
    </xf>
    <xf numFmtId="3" fontId="67" fillId="34" borderId="0" xfId="1028" applyNumberFormat="1" applyFont="1" applyFill="1" applyAlignment="1">
      <alignment horizontal="left" vertical="center"/>
    </xf>
    <xf numFmtId="3" fontId="41" fillId="34" borderId="0" xfId="1028" applyNumberFormat="1" applyFont="1" applyFill="1" applyAlignment="1">
      <alignment horizontal="left" vertical="center"/>
    </xf>
    <xf numFmtId="175" fontId="32" fillId="0" borderId="16" xfId="0" applyNumberFormat="1" applyFont="1" applyFill="1" applyBorder="1" applyAlignment="1">
      <alignment horizontal="right" vertical="center" readingOrder="2"/>
    </xf>
    <xf numFmtId="3" fontId="37" fillId="0" borderId="0" xfId="0" applyNumberFormat="1" applyFont="1" applyFill="1" applyBorder="1" applyAlignment="1" applyProtection="1">
      <alignment horizontal="right" vertical="center"/>
    </xf>
    <xf numFmtId="3" fontId="37" fillId="0" borderId="23" xfId="0" applyNumberFormat="1" applyFont="1" applyFill="1" applyBorder="1" applyAlignment="1" applyProtection="1">
      <alignment horizontal="right" vertical="center"/>
    </xf>
    <xf numFmtId="3" fontId="37" fillId="0" borderId="0" xfId="0" applyNumberFormat="1" applyFont="1" applyFill="1" applyBorder="1" applyAlignment="1" applyProtection="1">
      <alignment horizontal="center" vertical="center"/>
    </xf>
    <xf numFmtId="3" fontId="34" fillId="0" borderId="0" xfId="0" applyNumberFormat="1" applyFont="1" applyFill="1" applyBorder="1" applyAlignment="1" applyProtection="1">
      <alignment horizontal="right" vertical="center"/>
    </xf>
    <xf numFmtId="3" fontId="34" fillId="0" borderId="23" xfId="0" applyNumberFormat="1" applyFont="1" applyFill="1" applyBorder="1" applyAlignment="1" applyProtection="1">
      <alignment horizontal="right" vertical="center"/>
    </xf>
    <xf numFmtId="3" fontId="34" fillId="0" borderId="24" xfId="0" applyNumberFormat="1" applyFont="1" applyFill="1" applyBorder="1" applyAlignment="1" applyProtection="1">
      <alignment horizontal="right" vertical="center"/>
    </xf>
    <xf numFmtId="175" fontId="34" fillId="0" borderId="24" xfId="0" applyNumberFormat="1" applyFont="1" applyFill="1" applyBorder="1" applyAlignment="1" applyProtection="1">
      <alignment horizontal="left" vertical="center"/>
    </xf>
    <xf numFmtId="200" fontId="34" fillId="0" borderId="23" xfId="896" applyNumberFormat="1" applyFont="1" applyFill="1" applyBorder="1" applyAlignment="1">
      <alignment horizontal="right" vertical="center"/>
    </xf>
    <xf numFmtId="200" fontId="34" fillId="0" borderId="0" xfId="896" applyNumberFormat="1" applyFont="1" applyFill="1" applyBorder="1" applyAlignment="1">
      <alignment horizontal="right" vertical="center"/>
    </xf>
    <xf numFmtId="3" fontId="37" fillId="34" borderId="23" xfId="0" applyNumberFormat="1" applyFont="1" applyFill="1" applyBorder="1" applyAlignment="1">
      <alignment horizontal="center" vertical="center"/>
    </xf>
    <xf numFmtId="3" fontId="37" fillId="34" borderId="0" xfId="0" applyNumberFormat="1" applyFont="1" applyFill="1" applyBorder="1" applyAlignment="1">
      <alignment horizontal="center" vertical="center"/>
    </xf>
    <xf numFmtId="175" fontId="37" fillId="0" borderId="0" xfId="0" applyNumberFormat="1" applyFont="1" applyFill="1" applyBorder="1" applyAlignment="1">
      <alignment vertical="center"/>
    </xf>
    <xf numFmtId="175" fontId="37" fillId="0" borderId="23" xfId="0" applyNumberFormat="1" applyFont="1" applyFill="1" applyBorder="1" applyAlignment="1">
      <alignment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74" fontId="37" fillId="0" borderId="23" xfId="0" applyNumberFormat="1" applyFont="1" applyFill="1" applyBorder="1" applyAlignment="1" applyProtection="1">
      <alignment horizontal="right" vertical="center"/>
    </xf>
    <xf numFmtId="174" fontId="37" fillId="0" borderId="24" xfId="0" applyNumberFormat="1" applyFont="1" applyFill="1" applyBorder="1" applyAlignment="1" applyProtection="1">
      <alignment horizontal="right" vertical="center"/>
    </xf>
    <xf numFmtId="195" fontId="102" fillId="0" borderId="0" xfId="896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horizontal="right" vertical="center"/>
    </xf>
    <xf numFmtId="195" fontId="37" fillId="0" borderId="0" xfId="896" applyNumberFormat="1" applyFont="1" applyFill="1" applyBorder="1" applyAlignment="1" applyProtection="1">
      <alignment horizontal="right" vertical="center"/>
    </xf>
    <xf numFmtId="195" fontId="37" fillId="0" borderId="24" xfId="896" applyNumberFormat="1" applyFont="1" applyFill="1" applyBorder="1" applyAlignment="1" applyProtection="1">
      <alignment horizontal="right" vertical="center"/>
    </xf>
    <xf numFmtId="195" fontId="37" fillId="0" borderId="23" xfId="896" applyNumberFormat="1" applyFont="1" applyFill="1" applyBorder="1" applyAlignment="1" applyProtection="1">
      <alignment horizontal="right" vertical="center"/>
    </xf>
    <xf numFmtId="3" fontId="76" fillId="0" borderId="0" xfId="0" applyNumberFormat="1" applyFont="1" applyBorder="1" applyAlignment="1">
      <alignment horizontal="center" vertical="center"/>
    </xf>
    <xf numFmtId="175" fontId="50" fillId="34" borderId="17" xfId="0" applyNumberFormat="1" applyFont="1" applyFill="1" applyBorder="1" applyAlignment="1">
      <alignment horizontal="center" vertical="center"/>
    </xf>
    <xf numFmtId="175" fontId="50" fillId="34" borderId="23" xfId="0" applyNumberFormat="1" applyFont="1" applyFill="1" applyBorder="1" applyAlignment="1">
      <alignment horizontal="center" vertical="center"/>
    </xf>
    <xf numFmtId="3" fontId="50" fillId="34" borderId="0" xfId="0" applyNumberFormat="1" applyFont="1" applyFill="1" applyBorder="1" applyAlignment="1">
      <alignment horizontal="right" vertical="center"/>
    </xf>
    <xf numFmtId="175" fontId="32" fillId="34" borderId="23" xfId="0" applyNumberFormat="1" applyFont="1" applyFill="1" applyBorder="1" applyAlignment="1">
      <alignment horizontal="right" vertical="center"/>
    </xf>
    <xf numFmtId="175" fontId="32" fillId="34" borderId="0" xfId="0" applyNumberFormat="1" applyFont="1" applyFill="1" applyBorder="1" applyAlignment="1">
      <alignment horizontal="right" vertical="center"/>
    </xf>
    <xf numFmtId="3" fontId="50" fillId="34" borderId="23" xfId="0" applyNumberFormat="1" applyFont="1" applyFill="1" applyBorder="1" applyAlignment="1">
      <alignment horizontal="right" vertical="center"/>
    </xf>
    <xf numFmtId="3" fontId="50" fillId="34" borderId="24" xfId="0" applyNumberFormat="1" applyFont="1" applyFill="1" applyBorder="1" applyAlignment="1">
      <alignment horizontal="right" vertical="center"/>
    </xf>
    <xf numFmtId="3" fontId="39" fillId="34" borderId="13" xfId="0" applyNumberFormat="1" applyFont="1" applyFill="1" applyBorder="1" applyAlignment="1">
      <alignment horizontal="center" vertical="center"/>
    </xf>
    <xf numFmtId="172" fontId="34" fillId="35" borderId="23" xfId="4" applyNumberFormat="1" applyFont="1" applyFill="1" applyBorder="1" applyAlignment="1">
      <alignment horizontal="right" vertical="center"/>
    </xf>
    <xf numFmtId="175" fontId="37" fillId="34" borderId="24" xfId="0" applyNumberFormat="1" applyFont="1" applyFill="1" applyBorder="1" applyAlignment="1">
      <alignment horizontal="center" vertical="center"/>
    </xf>
    <xf numFmtId="175" fontId="37" fillId="34" borderId="0" xfId="0" applyNumberFormat="1" applyFont="1" applyFill="1" applyBorder="1" applyAlignment="1">
      <alignment horizontal="center" vertical="center"/>
    </xf>
    <xf numFmtId="175" fontId="34" fillId="0" borderId="0" xfId="0" applyNumberFormat="1" applyFont="1" applyFill="1" applyBorder="1" applyAlignment="1" applyProtection="1">
      <alignment horizontal="left" vertical="center"/>
    </xf>
    <xf numFmtId="175" fontId="37" fillId="0" borderId="0" xfId="0" applyNumberFormat="1" applyFont="1" applyFill="1" applyBorder="1" applyAlignment="1">
      <alignment horizontal="right" vertical="center"/>
    </xf>
    <xf numFmtId="175" fontId="32" fillId="0" borderId="0" xfId="0" quotePrefix="1" applyNumberFormat="1" applyFont="1" applyFill="1" applyBorder="1" applyAlignment="1" applyProtection="1">
      <alignment horizontal="left" vertical="center"/>
    </xf>
    <xf numFmtId="175" fontId="35" fillId="0" borderId="12" xfId="0" quotePrefix="1" applyNumberFormat="1" applyFont="1" applyFill="1" applyBorder="1" applyAlignment="1">
      <alignment horizontal="right" vertical="center" readingOrder="2"/>
    </xf>
    <xf numFmtId="0" fontId="33" fillId="34" borderId="0" xfId="582" applyFont="1" applyFill="1" applyAlignment="1" applyProtection="1">
      <alignment horizontal="right" vertical="center" readingOrder="2"/>
    </xf>
    <xf numFmtId="0" fontId="39" fillId="0" borderId="0" xfId="582" applyFont="1" applyFill="1" applyBorder="1" applyAlignment="1" applyProtection="1">
      <alignment horizontal="left" vertical="center"/>
    </xf>
    <xf numFmtId="0" fontId="35" fillId="0" borderId="0" xfId="582" applyFont="1" applyFill="1" applyBorder="1" applyAlignment="1">
      <alignment horizontal="right" vertical="center" readingOrder="2"/>
    </xf>
    <xf numFmtId="182" fontId="38" fillId="0" borderId="0" xfId="582" applyNumberFormat="1" applyFont="1" applyFill="1" applyBorder="1" applyAlignment="1">
      <alignment horizontal="right" vertical="center" wrapText="1"/>
    </xf>
    <xf numFmtId="174" fontId="38" fillId="0" borderId="0" xfId="582" applyNumberFormat="1" applyFont="1" applyFill="1" applyBorder="1" applyAlignment="1">
      <alignment horizontal="right" vertical="center" wrapText="1"/>
    </xf>
    <xf numFmtId="182" fontId="38" fillId="0" borderId="24" xfId="582" applyNumberFormat="1" applyFont="1" applyFill="1" applyBorder="1" applyAlignment="1">
      <alignment horizontal="right" vertical="center" wrapText="1"/>
    </xf>
    <xf numFmtId="174" fontId="38" fillId="0" borderId="24" xfId="582" applyNumberFormat="1" applyFont="1" applyFill="1" applyBorder="1" applyAlignment="1">
      <alignment horizontal="right" vertical="center" wrapText="1"/>
    </xf>
    <xf numFmtId="182" fontId="38" fillId="0" borderId="23" xfId="582" applyNumberFormat="1" applyFont="1" applyFill="1" applyBorder="1" applyAlignment="1">
      <alignment horizontal="right" vertical="center" wrapText="1"/>
    </xf>
    <xf numFmtId="3" fontId="48" fillId="0" borderId="0" xfId="582" applyNumberFormat="1" applyFont="1" applyFill="1" applyBorder="1" applyAlignment="1">
      <alignment horizontal="right" vertical="center" wrapText="1"/>
    </xf>
    <xf numFmtId="3" fontId="48" fillId="0" borderId="24" xfId="582" applyNumberFormat="1" applyFont="1" applyFill="1" applyBorder="1" applyAlignment="1">
      <alignment horizontal="right" vertical="center" wrapText="1"/>
    </xf>
    <xf numFmtId="3" fontId="48" fillId="0" borderId="23" xfId="582" applyNumberFormat="1" applyFont="1" applyFill="1" applyBorder="1" applyAlignment="1">
      <alignment horizontal="right" vertical="center" wrapText="1"/>
    </xf>
    <xf numFmtId="186" fontId="38" fillId="0" borderId="0" xfId="582" applyNumberFormat="1" applyFont="1" applyFill="1" applyBorder="1" applyAlignment="1">
      <alignment horizontal="right" vertical="center" wrapText="1"/>
    </xf>
    <xf numFmtId="186" fontId="38" fillId="0" borderId="24" xfId="582" applyNumberFormat="1" applyFont="1" applyFill="1" applyBorder="1" applyAlignment="1">
      <alignment horizontal="right" vertical="center" wrapText="1"/>
    </xf>
    <xf numFmtId="186" fontId="38" fillId="0" borderId="23" xfId="582" applyNumberFormat="1" applyFont="1" applyFill="1" applyBorder="1" applyAlignment="1">
      <alignment horizontal="right" vertical="center" wrapText="1"/>
    </xf>
    <xf numFmtId="188" fontId="38" fillId="0" borderId="0" xfId="896" applyNumberFormat="1" applyFont="1" applyFill="1" applyBorder="1" applyAlignment="1">
      <alignment horizontal="right" vertical="center" wrapText="1"/>
    </xf>
    <xf numFmtId="188" fontId="38" fillId="0" borderId="24" xfId="896" applyNumberFormat="1" applyFont="1" applyFill="1" applyBorder="1" applyAlignment="1">
      <alignment horizontal="right" vertical="center" wrapText="1"/>
    </xf>
    <xf numFmtId="188" fontId="38" fillId="0" borderId="23" xfId="896" applyNumberFormat="1" applyFont="1" applyFill="1" applyBorder="1" applyAlignment="1">
      <alignment horizontal="right" vertical="center" wrapText="1"/>
    </xf>
    <xf numFmtId="0" fontId="19" fillId="34" borderId="0" xfId="582" applyFont="1" applyFill="1" applyAlignment="1" applyProtection="1">
      <alignment horizontal="right" vertical="center" readingOrder="2"/>
    </xf>
    <xf numFmtId="0" fontId="47" fillId="34" borderId="0" xfId="582" applyFont="1" applyFill="1" applyAlignment="1" applyProtection="1">
      <alignment horizontal="right" vertical="center" readingOrder="2"/>
    </xf>
    <xf numFmtId="0" fontId="31" fillId="0" borderId="0" xfId="582" applyFont="1" applyFill="1" applyBorder="1" applyAlignment="1" applyProtection="1">
      <alignment horizontal="left" vertical="center"/>
    </xf>
    <xf numFmtId="166" fontId="32" fillId="0" borderId="10" xfId="1" applyNumberFormat="1" applyFont="1" applyBorder="1" applyAlignment="1">
      <alignment horizontal="right" vertical="center" readingOrder="2"/>
    </xf>
    <xf numFmtId="166" fontId="34" fillId="0" borderId="21" xfId="1" applyNumberFormat="1" applyFont="1" applyBorder="1" applyAlignment="1" applyProtection="1">
      <alignment horizontal="left" vertical="center"/>
    </xf>
    <xf numFmtId="166" fontId="36" fillId="0" borderId="21" xfId="1" applyNumberFormat="1" applyFont="1" applyBorder="1" applyAlignment="1" applyProtection="1">
      <alignment horizontal="left" vertical="center"/>
    </xf>
    <xf numFmtId="166" fontId="35" fillId="0" borderId="21" xfId="1" applyNumberFormat="1" applyFont="1" applyBorder="1" applyAlignment="1" applyProtection="1">
      <alignment horizontal="left" vertical="center"/>
    </xf>
    <xf numFmtId="165" fontId="33" fillId="0" borderId="21" xfId="1" applyNumberFormat="1" applyFont="1" applyBorder="1" applyAlignment="1" applyProtection="1">
      <alignment horizontal="left" vertical="center"/>
    </xf>
    <xf numFmtId="165" fontId="35" fillId="0" borderId="21" xfId="1" applyNumberFormat="1" applyFont="1" applyBorder="1" applyAlignment="1" applyProtection="1">
      <alignment horizontal="left" vertical="center"/>
    </xf>
    <xf numFmtId="166" fontId="34" fillId="0" borderId="21" xfId="1" applyNumberFormat="1" applyFont="1" applyFill="1" applyBorder="1" applyAlignment="1" applyProtection="1">
      <alignment horizontal="left" vertical="center"/>
    </xf>
    <xf numFmtId="166" fontId="33" fillId="0" borderId="21" xfId="1" applyNumberFormat="1" applyFont="1" applyBorder="1" applyAlignment="1" applyProtection="1">
      <alignment horizontal="left" vertical="center"/>
    </xf>
    <xf numFmtId="165" fontId="35" fillId="0" borderId="0" xfId="1" applyNumberFormat="1" applyFont="1" applyBorder="1" applyAlignment="1" applyProtection="1">
      <alignment horizontal="left" vertical="center"/>
    </xf>
    <xf numFmtId="165" fontId="35" fillId="0" borderId="23" xfId="1" applyNumberFormat="1" applyFont="1" applyBorder="1" applyAlignment="1" applyProtection="1">
      <alignment horizontal="left" vertical="center"/>
    </xf>
    <xf numFmtId="166" fontId="37" fillId="0" borderId="0" xfId="1" quotePrefix="1" applyNumberFormat="1" applyFont="1" applyBorder="1" applyAlignment="1" applyProtection="1">
      <alignment vertical="center"/>
    </xf>
    <xf numFmtId="166" fontId="37" fillId="0" borderId="23" xfId="1" quotePrefix="1" applyNumberFormat="1" applyFont="1" applyBorder="1" applyAlignment="1" applyProtection="1">
      <alignment horizontal="left" vertical="center"/>
    </xf>
    <xf numFmtId="4" fontId="33" fillId="0" borderId="24" xfId="896" applyNumberFormat="1" applyFont="1" applyBorder="1" applyAlignment="1" applyProtection="1">
      <alignment horizontal="right" vertical="center"/>
    </xf>
    <xf numFmtId="4" fontId="33" fillId="0" borderId="0" xfId="896" applyNumberFormat="1" applyFont="1" applyBorder="1" applyAlignment="1" applyProtection="1">
      <alignment horizontal="right" vertical="center"/>
    </xf>
    <xf numFmtId="4" fontId="33" fillId="0" borderId="23" xfId="896" applyNumberFormat="1" applyFont="1" applyBorder="1" applyAlignment="1" applyProtection="1">
      <alignment horizontal="right" vertical="center"/>
    </xf>
    <xf numFmtId="4" fontId="33" fillId="0" borderId="24" xfId="896" applyNumberFormat="1" applyFont="1" applyBorder="1" applyAlignment="1" applyProtection="1">
      <alignment vertical="center"/>
    </xf>
    <xf numFmtId="166" fontId="33" fillId="0" borderId="0" xfId="1" applyNumberFormat="1" applyFont="1" applyBorder="1" applyAlignment="1" applyProtection="1">
      <alignment horizontal="left" vertical="center"/>
    </xf>
    <xf numFmtId="166" fontId="33" fillId="0" borderId="23" xfId="1" applyNumberFormat="1" applyFont="1" applyBorder="1" applyAlignment="1" applyProtection="1">
      <alignment horizontal="left" vertical="center"/>
    </xf>
    <xf numFmtId="4" fontId="35" fillId="0" borderId="24" xfId="896" applyNumberFormat="1" applyFont="1" applyBorder="1" applyAlignment="1" applyProtection="1">
      <alignment vertical="center"/>
    </xf>
    <xf numFmtId="4" fontId="35" fillId="0" borderId="0" xfId="896" applyNumberFormat="1" applyFont="1" applyBorder="1" applyAlignment="1" applyProtection="1">
      <alignment horizontal="right" vertical="center"/>
    </xf>
    <xf numFmtId="4" fontId="35" fillId="0" borderId="24" xfId="896" applyNumberFormat="1" applyFont="1" applyBorder="1" applyAlignment="1" applyProtection="1">
      <alignment horizontal="right" vertical="center"/>
    </xf>
    <xf numFmtId="4" fontId="35" fillId="0" borderId="23" xfId="896" applyNumberFormat="1" applyFont="1" applyBorder="1" applyAlignment="1" applyProtection="1">
      <alignment horizontal="right" vertical="center"/>
    </xf>
    <xf numFmtId="174" fontId="35" fillId="0" borderId="24" xfId="896" applyNumberFormat="1" applyFont="1" applyBorder="1" applyAlignment="1" applyProtection="1">
      <alignment horizontal="right" vertical="center"/>
    </xf>
    <xf numFmtId="174" fontId="35" fillId="0" borderId="0" xfId="896" applyNumberFormat="1" applyFont="1" applyBorder="1" applyAlignment="1" applyProtection="1">
      <alignment horizontal="right" vertical="center"/>
    </xf>
    <xf numFmtId="174" fontId="35" fillId="0" borderId="23" xfId="896" applyNumberFormat="1" applyFont="1" applyBorder="1" applyAlignment="1" applyProtection="1">
      <alignment horizontal="right" vertical="center"/>
    </xf>
    <xf numFmtId="174" fontId="35" fillId="0" borderId="24" xfId="896" applyNumberFormat="1" applyFont="1" applyBorder="1" applyAlignment="1" applyProtection="1">
      <alignment vertical="center"/>
    </xf>
    <xf numFmtId="174" fontId="33" fillId="0" borderId="0" xfId="896" applyNumberFormat="1" applyFont="1" applyBorder="1" applyAlignment="1" applyProtection="1">
      <alignment horizontal="right" vertical="center"/>
    </xf>
    <xf numFmtId="174" fontId="33" fillId="0" borderId="23" xfId="896" applyNumberFormat="1" applyFont="1" applyBorder="1" applyAlignment="1" applyProtection="1">
      <alignment horizontal="right" vertical="center"/>
    </xf>
    <xf numFmtId="1" fontId="35" fillId="34" borderId="24" xfId="1" applyNumberFormat="1" applyFont="1" applyFill="1" applyBorder="1" applyAlignment="1">
      <alignment horizontal="left" vertical="center"/>
    </xf>
    <xf numFmtId="1" fontId="35" fillId="34" borderId="24" xfId="1" applyNumberFormat="1" applyFont="1" applyFill="1" applyBorder="1" applyAlignment="1">
      <alignment vertical="center"/>
    </xf>
    <xf numFmtId="1" fontId="35" fillId="34" borderId="0" xfId="1" applyNumberFormat="1" applyFont="1" applyFill="1" applyBorder="1" applyAlignment="1">
      <alignment horizontal="left" vertical="center"/>
    </xf>
    <xf numFmtId="1" fontId="35" fillId="34" borderId="23" xfId="1" applyNumberFormat="1" applyFont="1" applyFill="1" applyBorder="1" applyAlignment="1">
      <alignment horizontal="left" vertical="center"/>
    </xf>
    <xf numFmtId="3" fontId="33" fillId="0" borderId="24" xfId="896" applyNumberFormat="1" applyFont="1" applyBorder="1" applyAlignment="1" applyProtection="1">
      <alignment horizontal="right" vertical="center"/>
    </xf>
    <xf numFmtId="3" fontId="33" fillId="0" borderId="0" xfId="896" applyNumberFormat="1" applyFont="1" applyBorder="1" applyAlignment="1" applyProtection="1">
      <alignment horizontal="right" vertical="center"/>
    </xf>
    <xf numFmtId="3" fontId="33" fillId="0" borderId="23" xfId="896" applyNumberFormat="1" applyFont="1" applyBorder="1" applyAlignment="1" applyProtection="1">
      <alignment horizontal="right" vertical="center"/>
    </xf>
    <xf numFmtId="3" fontId="33" fillId="0" borderId="24" xfId="896" applyNumberFormat="1" applyFont="1" applyFill="1" applyBorder="1" applyAlignment="1" applyProtection="1">
      <alignment vertical="center"/>
    </xf>
    <xf numFmtId="3" fontId="33" fillId="0" borderId="0" xfId="896" applyNumberFormat="1" applyFont="1" applyFill="1" applyBorder="1" applyAlignment="1" applyProtection="1">
      <alignment vertical="center"/>
    </xf>
    <xf numFmtId="3" fontId="33" fillId="0" borderId="0" xfId="896" applyNumberFormat="1" applyFont="1" applyFill="1" applyBorder="1" applyAlignment="1" applyProtection="1">
      <alignment horizontal="right" vertical="center"/>
    </xf>
    <xf numFmtId="3" fontId="35" fillId="0" borderId="0" xfId="896" applyNumberFormat="1" applyFont="1" applyBorder="1" applyAlignment="1" applyProtection="1">
      <alignment horizontal="right" vertical="center"/>
    </xf>
    <xf numFmtId="3" fontId="35" fillId="0" borderId="24" xfId="896" applyNumberFormat="1" applyFont="1" applyBorder="1" applyAlignment="1" applyProtection="1">
      <alignment horizontal="right" vertical="center"/>
    </xf>
    <xf numFmtId="3" fontId="35" fillId="0" borderId="23" xfId="896" applyNumberFormat="1" applyFont="1" applyBorder="1" applyAlignment="1" applyProtection="1">
      <alignment horizontal="right" vertical="center"/>
    </xf>
    <xf numFmtId="3" fontId="35" fillId="0" borderId="0" xfId="896" applyNumberFormat="1" applyFont="1" applyBorder="1" applyAlignment="1" applyProtection="1">
      <alignment vertical="center"/>
    </xf>
    <xf numFmtId="174" fontId="33" fillId="0" borderId="0" xfId="896" applyNumberFormat="1" applyFont="1" applyBorder="1" applyAlignment="1" applyProtection="1">
      <alignment vertical="center"/>
    </xf>
    <xf numFmtId="174" fontId="33" fillId="0" borderId="24" xfId="896" applyNumberFormat="1" applyFont="1" applyBorder="1" applyAlignment="1" applyProtection="1">
      <alignment horizontal="right" vertical="center"/>
    </xf>
    <xf numFmtId="3" fontId="35" fillId="0" borderId="24" xfId="1" applyNumberFormat="1" applyFont="1" applyBorder="1" applyAlignment="1">
      <alignment horizontal="left" vertical="center"/>
    </xf>
    <xf numFmtId="3" fontId="35" fillId="0" borderId="0" xfId="1" applyNumberFormat="1" applyFont="1" applyBorder="1" applyAlignment="1">
      <alignment horizontal="left" vertical="center"/>
    </xf>
    <xf numFmtId="3" fontId="35" fillId="0" borderId="23" xfId="1" applyNumberFormat="1" applyFont="1" applyBorder="1" applyAlignment="1">
      <alignment horizontal="left" vertical="center"/>
    </xf>
    <xf numFmtId="3" fontId="33" fillId="0" borderId="24" xfId="1" applyNumberFormat="1" applyFont="1" applyBorder="1" applyAlignment="1">
      <alignment horizontal="left" vertical="center"/>
    </xf>
    <xf numFmtId="3" fontId="33" fillId="0" borderId="0" xfId="1" applyNumberFormat="1" applyFont="1" applyBorder="1" applyAlignment="1">
      <alignment horizontal="left" vertical="center"/>
    </xf>
    <xf numFmtId="3" fontId="33" fillId="0" borderId="23" xfId="1" applyNumberFormat="1" applyFont="1" applyBorder="1" applyAlignment="1">
      <alignment horizontal="left" vertical="center"/>
    </xf>
    <xf numFmtId="3" fontId="33" fillId="0" borderId="24" xfId="1" applyNumberFormat="1" applyFont="1" applyBorder="1" applyAlignment="1">
      <alignment vertical="center"/>
    </xf>
    <xf numFmtId="165" fontId="35" fillId="0" borderId="24" xfId="1" applyNumberFormat="1" applyFont="1" applyBorder="1" applyAlignment="1" applyProtection="1">
      <alignment vertical="center"/>
    </xf>
    <xf numFmtId="166" fontId="35" fillId="0" borderId="15" xfId="1" applyNumberFormat="1" applyFont="1" applyBorder="1" applyAlignment="1">
      <alignment horizontal="left" vertical="center"/>
    </xf>
    <xf numFmtId="166" fontId="35" fillId="0" borderId="10" xfId="1" applyNumberFormat="1" applyFont="1" applyBorder="1" applyAlignment="1">
      <alignment horizontal="left" vertical="center"/>
    </xf>
    <xf numFmtId="166" fontId="35" fillId="0" borderId="17" xfId="1" applyNumberFormat="1" applyFont="1" applyBorder="1" applyAlignment="1">
      <alignment horizontal="left" vertical="center"/>
    </xf>
    <xf numFmtId="166" fontId="35" fillId="0" borderId="15" xfId="1" applyNumberFormat="1" applyFont="1" applyBorder="1" applyAlignment="1">
      <alignment vertical="center"/>
    </xf>
    <xf numFmtId="166" fontId="35" fillId="0" borderId="0" xfId="1" quotePrefix="1" applyNumberFormat="1" applyFont="1" applyBorder="1" applyAlignment="1" applyProtection="1">
      <alignment horizontal="left" vertical="center"/>
    </xf>
    <xf numFmtId="166" fontId="32" fillId="0" borderId="24" xfId="4" applyNumberFormat="1" applyFont="1" applyFill="1" applyBorder="1" applyAlignment="1" applyProtection="1">
      <alignment vertical="center"/>
    </xf>
    <xf numFmtId="166" fontId="32" fillId="0" borderId="0" xfId="4" applyNumberFormat="1" applyFont="1" applyFill="1" applyBorder="1" applyAlignment="1" applyProtection="1">
      <alignment vertical="center"/>
    </xf>
    <xf numFmtId="166" fontId="32" fillId="0" borderId="23" xfId="4" applyNumberFormat="1" applyFont="1" applyFill="1" applyBorder="1" applyAlignment="1" applyProtection="1">
      <alignment vertical="center"/>
    </xf>
    <xf numFmtId="166" fontId="32" fillId="0" borderId="15" xfId="4" applyNumberFormat="1" applyFont="1" applyBorder="1" applyAlignment="1">
      <alignment vertical="center"/>
    </xf>
    <xf numFmtId="166" fontId="32" fillId="0" borderId="10" xfId="4" applyNumberFormat="1" applyFont="1" applyBorder="1" applyAlignment="1">
      <alignment vertical="center"/>
    </xf>
    <xf numFmtId="166" fontId="32" fillId="0" borderId="17" xfId="4" applyNumberFormat="1" applyFont="1" applyBorder="1" applyAlignment="1">
      <alignment vertical="center"/>
    </xf>
    <xf numFmtId="188" fontId="33" fillId="0" borderId="24" xfId="495" applyNumberFormat="1" applyFont="1" applyBorder="1" applyAlignment="1">
      <alignment horizontal="right" vertical="center" wrapText="1"/>
    </xf>
    <xf numFmtId="188" fontId="33" fillId="0" borderId="0" xfId="495" applyNumberFormat="1" applyFont="1" applyBorder="1" applyAlignment="1">
      <alignment horizontal="right" vertical="center" wrapText="1"/>
    </xf>
    <xf numFmtId="188" fontId="33" fillId="0" borderId="23" xfId="495" applyNumberFormat="1" applyFont="1" applyBorder="1" applyAlignment="1">
      <alignment horizontal="right" vertical="center" wrapText="1"/>
    </xf>
    <xf numFmtId="189" fontId="35" fillId="0" borderId="24" xfId="896" applyNumberFormat="1" applyFont="1" applyBorder="1" applyAlignment="1">
      <alignment horizontal="right" vertical="center" wrapText="1"/>
    </xf>
    <xf numFmtId="189" fontId="35" fillId="0" borderId="0" xfId="896" applyNumberFormat="1" applyFont="1" applyBorder="1" applyAlignment="1">
      <alignment horizontal="right" vertical="center" wrapText="1"/>
    </xf>
    <xf numFmtId="189" fontId="35" fillId="0" borderId="23" xfId="896" applyNumberFormat="1" applyFont="1" applyBorder="1" applyAlignment="1">
      <alignment horizontal="right" vertical="center" wrapText="1"/>
    </xf>
    <xf numFmtId="188" fontId="33" fillId="0" borderId="24" xfId="495" applyNumberFormat="1" applyFont="1" applyFill="1" applyBorder="1" applyAlignment="1">
      <alignment horizontal="right" vertical="center" wrapText="1"/>
    </xf>
    <xf numFmtId="188" fontId="33" fillId="0" borderId="0" xfId="495" applyNumberFormat="1" applyFont="1" applyFill="1" applyBorder="1" applyAlignment="1">
      <alignment horizontal="right" vertical="center" wrapText="1"/>
    </xf>
    <xf numFmtId="188" fontId="33" fillId="0" borderId="23" xfId="495" applyNumberFormat="1" applyFont="1" applyFill="1" applyBorder="1" applyAlignment="1">
      <alignment horizontal="right" vertical="center" wrapText="1"/>
    </xf>
    <xf numFmtId="188" fontId="35" fillId="0" borderId="24" xfId="495" applyNumberFormat="1" applyFont="1" applyBorder="1" applyAlignment="1">
      <alignment horizontal="right" vertical="center" wrapText="1"/>
    </xf>
    <xf numFmtId="188" fontId="35" fillId="0" borderId="0" xfId="495" applyNumberFormat="1" applyFont="1" applyBorder="1" applyAlignment="1">
      <alignment horizontal="right" vertical="center" wrapText="1"/>
    </xf>
    <xf numFmtId="188" fontId="35" fillId="0" borderId="23" xfId="495" applyNumberFormat="1" applyFont="1" applyBorder="1" applyAlignment="1">
      <alignment horizontal="right" vertical="center" wrapText="1"/>
    </xf>
    <xf numFmtId="189" fontId="33" fillId="0" borderId="24" xfId="896" applyNumberFormat="1" applyFont="1" applyBorder="1" applyAlignment="1">
      <alignment horizontal="right" vertical="center" wrapText="1"/>
    </xf>
    <xf numFmtId="189" fontId="33" fillId="0" borderId="0" xfId="896" applyNumberFormat="1" applyFont="1" applyBorder="1" applyAlignment="1">
      <alignment horizontal="right" vertical="center" wrapText="1"/>
    </xf>
    <xf numFmtId="189" fontId="33" fillId="0" borderId="23" xfId="896" applyNumberFormat="1" applyFont="1" applyBorder="1" applyAlignment="1">
      <alignment horizontal="right" vertical="center" wrapText="1"/>
    </xf>
    <xf numFmtId="189" fontId="33" fillId="0" borderId="23" xfId="896" applyNumberFormat="1" applyFont="1" applyFill="1" applyBorder="1" applyAlignment="1">
      <alignment horizontal="right" vertical="center" wrapText="1"/>
    </xf>
    <xf numFmtId="166" fontId="35" fillId="0" borderId="12" xfId="4" applyNumberFormat="1" applyFont="1" applyFill="1" applyBorder="1" applyAlignment="1">
      <alignment horizontal="right" vertical="center" readingOrder="2"/>
    </xf>
    <xf numFmtId="3" fontId="35" fillId="0" borderId="23" xfId="3" quotePrefix="1" applyNumberFormat="1" applyFont="1" applyFill="1" applyBorder="1" applyAlignment="1">
      <alignment horizontal="right" vertical="center"/>
    </xf>
    <xf numFmtId="166" fontId="32" fillId="0" borderId="13" xfId="4" applyNumberFormat="1" applyFont="1" applyFill="1" applyBorder="1" applyAlignment="1">
      <alignment vertical="center"/>
    </xf>
    <xf numFmtId="166" fontId="35" fillId="0" borderId="16" xfId="4" applyNumberFormat="1" applyFont="1" applyFill="1" applyBorder="1" applyAlignment="1">
      <alignment horizontal="right" vertical="center" readingOrder="2"/>
    </xf>
    <xf numFmtId="172" fontId="36" fillId="0" borderId="24" xfId="4" applyNumberFormat="1" applyFont="1" applyFill="1" applyBorder="1" applyAlignment="1">
      <alignment horizontal="right" vertical="center"/>
    </xf>
    <xf numFmtId="3" fontId="36" fillId="0" borderId="17" xfId="4" applyNumberFormat="1" applyFont="1" applyFill="1" applyBorder="1" applyAlignment="1">
      <alignment horizontal="right" vertical="center"/>
    </xf>
    <xf numFmtId="3" fontId="36" fillId="0" borderId="10" xfId="4" applyNumberFormat="1" applyFont="1" applyFill="1" applyBorder="1" applyAlignment="1">
      <alignment horizontal="right" vertical="center"/>
    </xf>
    <xf numFmtId="3" fontId="36" fillId="0" borderId="15" xfId="4" applyNumberFormat="1" applyFont="1" applyFill="1" applyBorder="1" applyAlignment="1">
      <alignment horizontal="right" vertical="center"/>
    </xf>
    <xf numFmtId="0" fontId="36" fillId="0" borderId="10" xfId="618" applyFont="1" applyFill="1" applyBorder="1" applyAlignment="1">
      <alignment horizontal="right" vertical="center"/>
    </xf>
    <xf numFmtId="0" fontId="36" fillId="0" borderId="15" xfId="618" applyFont="1" applyFill="1" applyBorder="1" applyAlignment="1">
      <alignment horizontal="right" vertical="center"/>
    </xf>
    <xf numFmtId="172" fontId="36" fillId="0" borderId="23" xfId="4" applyNumberFormat="1" applyFont="1" applyFill="1" applyBorder="1" applyAlignment="1">
      <alignment horizontal="right" vertical="center"/>
    </xf>
    <xf numFmtId="166" fontId="35" fillId="0" borderId="15" xfId="4" applyNumberFormat="1" applyFont="1" applyFill="1" applyBorder="1" applyAlignment="1">
      <alignment vertical="center"/>
    </xf>
    <xf numFmtId="166" fontId="35" fillId="0" borderId="21" xfId="4" applyNumberFormat="1" applyFont="1" applyFill="1" applyBorder="1" applyAlignment="1">
      <alignment horizontal="right" vertical="center" readingOrder="2"/>
    </xf>
    <xf numFmtId="172" fontId="36" fillId="0" borderId="12" xfId="4" applyNumberFormat="1" applyFont="1" applyFill="1" applyBorder="1" applyAlignment="1">
      <alignment horizontal="right" vertical="center"/>
    </xf>
    <xf numFmtId="172" fontId="36" fillId="0" borderId="11" xfId="4" applyNumberFormat="1" applyFont="1" applyFill="1" applyBorder="1" applyAlignment="1">
      <alignment horizontal="right" vertical="center"/>
    </xf>
    <xf numFmtId="3" fontId="36" fillId="0" borderId="13" xfId="4" applyNumberFormat="1" applyFont="1" applyFill="1" applyBorder="1" applyAlignment="1">
      <alignment horizontal="right" vertical="center"/>
    </xf>
    <xf numFmtId="3" fontId="36" fillId="0" borderId="12" xfId="4" applyNumberFormat="1" applyFont="1" applyFill="1" applyBorder="1" applyAlignment="1">
      <alignment horizontal="right" vertical="center"/>
    </xf>
    <xf numFmtId="3" fontId="36" fillId="0" borderId="11" xfId="4" applyNumberFormat="1" applyFont="1" applyFill="1" applyBorder="1" applyAlignment="1">
      <alignment horizontal="right" vertical="center"/>
    </xf>
    <xf numFmtId="0" fontId="36" fillId="0" borderId="12" xfId="618" applyFont="1" applyFill="1" applyBorder="1" applyAlignment="1">
      <alignment horizontal="right" vertical="center" readingOrder="2"/>
    </xf>
    <xf numFmtId="0" fontId="36" fillId="0" borderId="11" xfId="618" applyFont="1" applyFill="1" applyBorder="1" applyAlignment="1">
      <alignment horizontal="right" vertical="center" readingOrder="2"/>
    </xf>
    <xf numFmtId="172" fontId="36" fillId="0" borderId="13" xfId="4" applyNumberFormat="1" applyFont="1" applyFill="1" applyBorder="1" applyAlignment="1">
      <alignment horizontal="right" vertical="center"/>
    </xf>
    <xf numFmtId="166" fontId="35" fillId="0" borderId="21" xfId="4" applyNumberFormat="1" applyFont="1" applyFill="1" applyBorder="1" applyAlignment="1">
      <alignment vertical="center" readingOrder="2"/>
    </xf>
    <xf numFmtId="166" fontId="35" fillId="0" borderId="21" xfId="4" applyNumberFormat="1" applyFont="1" applyFill="1" applyBorder="1" applyAlignment="1">
      <alignment vertical="center"/>
    </xf>
    <xf numFmtId="166" fontId="35" fillId="0" borderId="14" xfId="4" applyNumberFormat="1" applyFont="1" applyFill="1" applyBorder="1" applyAlignment="1">
      <alignment horizontal="right" vertical="center" readingOrder="2"/>
    </xf>
    <xf numFmtId="166" fontId="35" fillId="0" borderId="14" xfId="4" applyNumberFormat="1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left" vertical="center" wrapText="1"/>
    </xf>
    <xf numFmtId="166" fontId="19" fillId="0" borderId="0" xfId="4" quotePrefix="1" applyNumberFormat="1" applyFont="1" applyFill="1" applyAlignment="1">
      <alignment horizontal="right" vertical="center" readingOrder="2"/>
    </xf>
    <xf numFmtId="166" fontId="20" fillId="0" borderId="0" xfId="4" quotePrefix="1" applyNumberFormat="1" applyFont="1" applyFill="1" applyAlignment="1" applyProtection="1">
      <alignment horizontal="left" vertical="center"/>
    </xf>
    <xf numFmtId="166" fontId="31" fillId="0" borderId="0" xfId="4" quotePrefix="1" applyNumberFormat="1" applyFont="1" applyFill="1" applyAlignment="1">
      <alignment horizontal="left" vertical="center"/>
    </xf>
    <xf numFmtId="166" fontId="35" fillId="0" borderId="0" xfId="4" applyNumberFormat="1" applyFont="1" applyFill="1" applyBorder="1" applyAlignment="1">
      <alignment vertical="center"/>
    </xf>
    <xf numFmtId="0" fontId="37" fillId="0" borderId="2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52" fillId="0" borderId="0" xfId="0" applyFont="1" applyFill="1" applyBorder="1" applyAlignment="1">
      <alignment horizontal="left" vertical="center"/>
    </xf>
    <xf numFmtId="0" fontId="52" fillId="0" borderId="12" xfId="0" applyFont="1" applyFill="1" applyBorder="1" applyAlignment="1">
      <alignment horizontal="left" vertical="center"/>
    </xf>
    <xf numFmtId="0" fontId="32" fillId="0" borderId="13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182" fontId="49" fillId="0" borderId="21" xfId="0" applyNumberFormat="1" applyFont="1" applyFill="1" applyBorder="1" applyAlignment="1">
      <alignment horizontal="right" vertical="center" readingOrder="2"/>
    </xf>
    <xf numFmtId="192" fontId="37" fillId="0" borderId="24" xfId="0" applyNumberFormat="1" applyFont="1" applyFill="1" applyBorder="1" applyAlignment="1">
      <alignment vertical="center"/>
    </xf>
    <xf numFmtId="192" fontId="37" fillId="0" borderId="0" xfId="0" applyNumberFormat="1" applyFont="1" applyFill="1" applyBorder="1" applyAlignment="1">
      <alignment vertical="center"/>
    </xf>
    <xf numFmtId="192" fontId="37" fillId="0" borderId="23" xfId="0" applyNumberFormat="1" applyFont="1" applyFill="1" applyBorder="1" applyAlignment="1">
      <alignment vertical="center"/>
    </xf>
    <xf numFmtId="194" fontId="37" fillId="0" borderId="24" xfId="0" applyNumberFormat="1" applyFont="1" applyFill="1" applyBorder="1" applyAlignment="1">
      <alignment vertical="center"/>
    </xf>
    <xf numFmtId="194" fontId="37" fillId="0" borderId="0" xfId="0" applyNumberFormat="1" applyFont="1" applyFill="1" applyBorder="1" applyAlignment="1">
      <alignment vertical="center"/>
    </xf>
    <xf numFmtId="194" fontId="37" fillId="0" borderId="23" xfId="0" applyNumberFormat="1" applyFont="1" applyFill="1" applyBorder="1" applyAlignment="1">
      <alignment vertical="center"/>
    </xf>
    <xf numFmtId="2" fontId="37" fillId="0" borderId="24" xfId="0" applyNumberFormat="1" applyFont="1" applyFill="1" applyBorder="1" applyAlignment="1">
      <alignment vertical="center"/>
    </xf>
    <xf numFmtId="2" fontId="37" fillId="0" borderId="0" xfId="0" applyNumberFormat="1" applyFont="1" applyFill="1" applyBorder="1" applyAlignment="1">
      <alignment vertical="center"/>
    </xf>
    <xf numFmtId="2" fontId="37" fillId="0" borderId="23" xfId="0" applyNumberFormat="1" applyFont="1" applyFill="1" applyBorder="1" applyAlignment="1">
      <alignment vertical="center"/>
    </xf>
    <xf numFmtId="3" fontId="34" fillId="0" borderId="24" xfId="3" applyNumberFormat="1" applyFont="1" applyFill="1" applyBorder="1" applyAlignment="1">
      <alignment horizontal="right" vertical="center" wrapText="1"/>
    </xf>
    <xf numFmtId="3" fontId="34" fillId="0" borderId="0" xfId="3" applyNumberFormat="1" applyFont="1" applyFill="1" applyBorder="1" applyAlignment="1">
      <alignment horizontal="right" vertical="center" wrapText="1"/>
    </xf>
    <xf numFmtId="3" fontId="34" fillId="0" borderId="23" xfId="3" applyNumberFormat="1" applyFont="1" applyFill="1" applyBorder="1" applyAlignment="1">
      <alignment horizontal="right" vertical="center" wrapText="1"/>
    </xf>
    <xf numFmtId="3" fontId="37" fillId="0" borderId="24" xfId="3" applyNumberFormat="1" applyFont="1" applyFill="1" applyBorder="1" applyAlignment="1">
      <alignment horizontal="right" vertical="center"/>
    </xf>
    <xf numFmtId="3" fontId="37" fillId="0" borderId="0" xfId="3" applyNumberFormat="1" applyFont="1" applyFill="1" applyBorder="1" applyAlignment="1">
      <alignment horizontal="right" vertical="center"/>
    </xf>
    <xf numFmtId="3" fontId="37" fillId="0" borderId="23" xfId="3" applyNumberFormat="1" applyFont="1" applyFill="1" applyBorder="1" applyAlignment="1">
      <alignment horizontal="right" vertical="center"/>
    </xf>
    <xf numFmtId="3" fontId="34" fillId="0" borderId="24" xfId="3" applyNumberFormat="1" applyFont="1" applyFill="1" applyBorder="1" applyAlignment="1">
      <alignment horizontal="right" vertical="center"/>
    </xf>
    <xf numFmtId="3" fontId="34" fillId="0" borderId="0" xfId="3" applyNumberFormat="1" applyFont="1" applyFill="1" applyBorder="1" applyAlignment="1">
      <alignment horizontal="right" vertical="center"/>
    </xf>
    <xf numFmtId="3" fontId="34" fillId="0" borderId="23" xfId="3" applyNumberFormat="1" applyFont="1" applyFill="1" applyBorder="1" applyAlignment="1">
      <alignment horizontal="right" vertical="center"/>
    </xf>
    <xf numFmtId="174" fontId="37" fillId="0" borderId="24" xfId="3" applyNumberFormat="1" applyFont="1" applyFill="1" applyBorder="1" applyAlignment="1">
      <alignment horizontal="right" vertical="center"/>
    </xf>
    <xf numFmtId="174" fontId="37" fillId="0" borderId="0" xfId="3" applyNumberFormat="1" applyFont="1" applyFill="1" applyBorder="1" applyAlignment="1">
      <alignment horizontal="right" vertical="center"/>
    </xf>
    <xf numFmtId="174" fontId="37" fillId="0" borderId="23" xfId="3" applyNumberFormat="1" applyFont="1" applyFill="1" applyBorder="1" applyAlignment="1">
      <alignment horizontal="right" vertical="center"/>
    </xf>
    <xf numFmtId="3" fontId="32" fillId="0" borderId="17" xfId="622" applyNumberFormat="1" applyFont="1" applyFill="1" applyBorder="1" applyAlignment="1">
      <alignment vertical="center"/>
    </xf>
    <xf numFmtId="3" fontId="32" fillId="0" borderId="10" xfId="622" applyNumberFormat="1" applyFont="1" applyFill="1" applyBorder="1" applyAlignment="1">
      <alignment vertical="center"/>
    </xf>
    <xf numFmtId="3" fontId="32" fillId="34" borderId="10" xfId="622" applyNumberFormat="1" applyFont="1" applyFill="1" applyBorder="1" applyAlignment="1">
      <alignment vertical="center"/>
    </xf>
    <xf numFmtId="3" fontId="32" fillId="0" borderId="15" xfId="622" applyNumberFormat="1" applyFont="1" applyFill="1" applyBorder="1" applyAlignment="1">
      <alignment vertical="center"/>
    </xf>
    <xf numFmtId="0" fontId="36" fillId="0" borderId="10" xfId="595" applyNumberFormat="1" applyFont="1" applyBorder="1" applyAlignment="1">
      <alignment vertical="center"/>
    </xf>
    <xf numFmtId="0" fontId="36" fillId="0" borderId="15" xfId="595" applyNumberFormat="1" applyFont="1" applyBorder="1" applyAlignment="1">
      <alignment vertical="center"/>
    </xf>
    <xf numFmtId="2" fontId="35" fillId="39" borderId="0" xfId="622" applyNumberFormat="1" applyFont="1" applyFill="1" applyAlignment="1">
      <alignment vertical="center"/>
    </xf>
    <xf numFmtId="199" fontId="126" fillId="0" borderId="0" xfId="592" applyNumberFormat="1" applyFont="1" applyBorder="1" applyAlignment="1">
      <alignment horizontal="center" vertical="center"/>
    </xf>
    <xf numFmtId="166" fontId="109" fillId="0" borderId="24" xfId="622" applyFont="1" applyBorder="1" applyAlignment="1">
      <alignment vertical="center"/>
    </xf>
    <xf numFmtId="3" fontId="35" fillId="0" borderId="16" xfId="622" applyNumberFormat="1" applyFont="1" applyBorder="1" applyAlignment="1">
      <alignment horizontal="right" vertical="center" readingOrder="2"/>
    </xf>
    <xf numFmtId="3" fontId="37" fillId="0" borderId="10" xfId="622" applyNumberFormat="1" applyFont="1" applyBorder="1" applyAlignment="1">
      <alignment vertical="center"/>
    </xf>
    <xf numFmtId="166" fontId="37" fillId="0" borderId="21" xfId="622" applyFont="1" applyBorder="1" applyAlignment="1">
      <alignment horizontal="right" vertical="center" readingOrder="2"/>
    </xf>
    <xf numFmtId="2" fontId="37" fillId="0" borderId="0" xfId="622" applyNumberFormat="1" applyFont="1" applyAlignment="1">
      <alignment horizontal="right" vertical="center"/>
    </xf>
    <xf numFmtId="2" fontId="37" fillId="0" borderId="23" xfId="622" applyNumberFormat="1" applyFont="1" applyBorder="1" applyAlignment="1">
      <alignment horizontal="right" vertical="center"/>
    </xf>
    <xf numFmtId="3" fontId="37" fillId="0" borderId="21" xfId="622" applyNumberFormat="1" applyFont="1" applyBorder="1" applyAlignment="1">
      <alignment horizontal="right" vertical="center" readingOrder="2"/>
    </xf>
    <xf numFmtId="3" fontId="34" fillId="0" borderId="21" xfId="622" applyNumberFormat="1" applyFont="1" applyBorder="1" applyAlignment="1">
      <alignment horizontal="right" vertical="center" readingOrder="2"/>
    </xf>
    <xf numFmtId="166" fontId="33" fillId="0" borderId="23" xfId="622" applyFont="1" applyBorder="1" applyAlignment="1" applyProtection="1">
      <alignment horizontal="left" vertical="center"/>
    </xf>
    <xf numFmtId="166" fontId="33" fillId="0" borderId="24" xfId="622" applyFont="1" applyBorder="1" applyAlignment="1" applyProtection="1">
      <alignment horizontal="left" vertical="center"/>
    </xf>
    <xf numFmtId="166" fontId="34" fillId="0" borderId="21" xfId="622" applyFont="1" applyBorder="1" applyAlignment="1">
      <alignment horizontal="right" vertical="center" readingOrder="2"/>
    </xf>
    <xf numFmtId="166" fontId="35" fillId="0" borderId="23" xfId="622" applyFont="1" applyBorder="1" applyAlignment="1" applyProtection="1">
      <alignment horizontal="left" vertical="center"/>
    </xf>
    <xf numFmtId="166" fontId="37" fillId="0" borderId="23" xfId="622" applyFont="1" applyBorder="1" applyAlignment="1" applyProtection="1">
      <alignment horizontal="left" vertical="center"/>
    </xf>
    <xf numFmtId="166" fontId="32" fillId="0" borderId="23" xfId="622" applyFont="1" applyBorder="1" applyAlignment="1">
      <alignment vertical="center"/>
    </xf>
    <xf numFmtId="166" fontId="34" fillId="0" borderId="23" xfId="622" applyFont="1" applyBorder="1" applyAlignment="1" applyProtection="1">
      <alignment horizontal="left" vertical="center"/>
    </xf>
    <xf numFmtId="166" fontId="49" fillId="0" borderId="23" xfId="622" applyFont="1" applyBorder="1" applyAlignment="1" applyProtection="1">
      <alignment horizontal="left" vertical="center"/>
    </xf>
    <xf numFmtId="166" fontId="49" fillId="0" borderId="24" xfId="622" applyFont="1" applyBorder="1" applyAlignment="1" applyProtection="1">
      <alignment horizontal="left" vertical="center"/>
    </xf>
    <xf numFmtId="166" fontId="35" fillId="0" borderId="13" xfId="622" applyFont="1" applyFill="1" applyBorder="1" applyAlignment="1">
      <alignment vertical="center"/>
    </xf>
    <xf numFmtId="166" fontId="35" fillId="0" borderId="11" xfId="622" applyFont="1" applyFill="1" applyBorder="1" applyAlignment="1">
      <alignment vertical="center"/>
    </xf>
    <xf numFmtId="2" fontId="34" fillId="35" borderId="10" xfId="614" applyNumberFormat="1" applyFont="1" applyFill="1" applyBorder="1" applyAlignment="1">
      <alignment horizontal="right" vertical="center"/>
    </xf>
    <xf numFmtId="49" fontId="34" fillId="35" borderId="10" xfId="614" applyNumberFormat="1" applyFont="1" applyFill="1" applyBorder="1" applyAlignment="1">
      <alignment horizontal="right" vertical="center"/>
    </xf>
    <xf numFmtId="2" fontId="34" fillId="35" borderId="15" xfId="614" applyNumberFormat="1" applyFont="1" applyFill="1" applyBorder="1" applyAlignment="1">
      <alignment horizontal="right" vertical="center"/>
    </xf>
    <xf numFmtId="2" fontId="37" fillId="0" borderId="22" xfId="622" applyNumberFormat="1" applyFont="1" applyFill="1" applyBorder="1" applyAlignment="1">
      <alignment horizontal="center" vertical="center"/>
    </xf>
    <xf numFmtId="166" fontId="37" fillId="0" borderId="17" xfId="622" applyFont="1" applyBorder="1" applyAlignment="1">
      <alignment horizontal="left" vertical="center"/>
    </xf>
    <xf numFmtId="183" fontId="37" fillId="0" borderId="0" xfId="622" applyNumberFormat="1" applyFont="1" applyFill="1" applyBorder="1" applyAlignment="1">
      <alignment horizontal="right" vertical="center"/>
    </xf>
    <xf numFmtId="183" fontId="37" fillId="0" borderId="0" xfId="622" applyNumberFormat="1" applyFont="1" applyBorder="1" applyAlignment="1">
      <alignment horizontal="right" vertical="center"/>
    </xf>
    <xf numFmtId="166" fontId="37" fillId="0" borderId="24" xfId="622" applyFont="1" applyBorder="1" applyAlignment="1">
      <alignment horizontal="left" vertical="center"/>
    </xf>
    <xf numFmtId="166" fontId="37" fillId="0" borderId="23" xfId="622" applyFont="1" applyBorder="1" applyAlignment="1">
      <alignment horizontal="left" vertical="center"/>
    </xf>
    <xf numFmtId="183" fontId="34" fillId="0" borderId="0" xfId="622" applyNumberFormat="1" applyFont="1" applyFill="1" applyBorder="1" applyAlignment="1">
      <alignment horizontal="right" vertical="center"/>
    </xf>
    <xf numFmtId="183" fontId="34" fillId="0" borderId="0" xfId="622" applyNumberFormat="1" applyFont="1" applyBorder="1" applyAlignment="1">
      <alignment horizontal="right" vertical="center"/>
    </xf>
    <xf numFmtId="166" fontId="34" fillId="0" borderId="23" xfId="622" applyFont="1" applyBorder="1" applyAlignment="1">
      <alignment vertical="center"/>
    </xf>
    <xf numFmtId="166" fontId="34" fillId="0" borderId="24" xfId="622" applyFont="1" applyBorder="1" applyAlignment="1">
      <alignment vertical="center"/>
    </xf>
    <xf numFmtId="2" fontId="32" fillId="0" borderId="0" xfId="622" applyNumberFormat="1" applyFont="1" applyBorder="1" applyAlignment="1">
      <alignment horizontal="left" vertical="center"/>
    </xf>
    <xf numFmtId="166" fontId="34" fillId="0" borderId="23" xfId="622" applyFont="1" applyBorder="1" applyAlignment="1">
      <alignment horizontal="left" vertical="center"/>
    </xf>
    <xf numFmtId="166" fontId="34" fillId="0" borderId="24" xfId="622" applyFont="1" applyBorder="1" applyAlignment="1">
      <alignment horizontal="left" vertical="center"/>
    </xf>
    <xf numFmtId="2" fontId="32" fillId="0" borderId="36" xfId="622" applyNumberFormat="1" applyFont="1" applyBorder="1" applyAlignment="1">
      <alignment vertical="center"/>
    </xf>
    <xf numFmtId="166" fontId="32" fillId="39" borderId="13" xfId="622" applyFont="1" applyFill="1" applyBorder="1" applyAlignment="1">
      <alignment vertical="center"/>
    </xf>
    <xf numFmtId="166" fontId="32" fillId="39" borderId="24" xfId="622" applyFont="1" applyFill="1" applyBorder="1" applyAlignment="1">
      <alignment vertical="center"/>
    </xf>
    <xf numFmtId="166" fontId="34" fillId="0" borderId="0" xfId="622" applyFont="1" applyAlignment="1">
      <alignment horizontal="right" vertical="center" readingOrder="1"/>
    </xf>
    <xf numFmtId="166" fontId="34" fillId="0" borderId="0" xfId="622" applyFont="1" applyAlignment="1" applyProtection="1">
      <alignment horizontal="left" vertical="center"/>
    </xf>
    <xf numFmtId="166" fontId="19" fillId="0" borderId="0" xfId="622" applyFont="1" applyAlignment="1">
      <alignment horizontal="right" vertical="center" readingOrder="1"/>
    </xf>
    <xf numFmtId="166" fontId="31" fillId="0" borderId="0" xfId="622" applyFont="1" applyAlignment="1" applyProtection="1">
      <alignment horizontal="left" vertical="center"/>
    </xf>
    <xf numFmtId="166" fontId="32" fillId="39" borderId="23" xfId="622" applyFont="1" applyFill="1" applyBorder="1" applyAlignment="1">
      <alignment vertical="center"/>
    </xf>
    <xf numFmtId="49" fontId="32" fillId="0" borderId="0" xfId="973" applyNumberFormat="1" applyFont="1" applyBorder="1" applyAlignment="1">
      <alignment vertical="center"/>
    </xf>
    <xf numFmtId="49" fontId="32" fillId="0" borderId="23" xfId="973" applyNumberFormat="1" applyFont="1" applyBorder="1" applyAlignment="1">
      <alignment vertical="center"/>
    </xf>
    <xf numFmtId="166" fontId="35" fillId="0" borderId="0" xfId="622" applyFont="1" applyBorder="1" applyAlignment="1">
      <alignment horizontal="left" vertical="center"/>
    </xf>
    <xf numFmtId="3" fontId="33" fillId="0" borderId="0" xfId="622" applyNumberFormat="1" applyFont="1" applyFill="1" applyBorder="1" applyAlignment="1">
      <alignment vertical="center"/>
    </xf>
    <xf numFmtId="3" fontId="33" fillId="0" borderId="24" xfId="622" applyNumberFormat="1" applyFont="1" applyFill="1" applyBorder="1" applyAlignment="1">
      <alignment vertical="center"/>
    </xf>
    <xf numFmtId="3" fontId="33" fillId="0" borderId="23" xfId="622" applyNumberFormat="1" applyFont="1" applyFill="1" applyBorder="1" applyAlignment="1">
      <alignment vertical="center"/>
    </xf>
    <xf numFmtId="3" fontId="33" fillId="0" borderId="0" xfId="622" applyNumberFormat="1" applyFont="1" applyBorder="1" applyAlignment="1">
      <alignment vertical="center"/>
    </xf>
    <xf numFmtId="3" fontId="35" fillId="0" borderId="24" xfId="622" applyNumberFormat="1" applyFont="1" applyFill="1" applyBorder="1" applyAlignment="1">
      <alignment vertical="center"/>
    </xf>
    <xf numFmtId="3" fontId="35" fillId="0" borderId="0" xfId="622" applyNumberFormat="1" applyFont="1" applyFill="1" applyBorder="1" applyAlignment="1">
      <alignment vertical="center"/>
    </xf>
    <xf numFmtId="1" fontId="35" fillId="0" borderId="0" xfId="622" applyNumberFormat="1" applyFont="1" applyFill="1" applyBorder="1" applyAlignment="1">
      <alignment vertical="center"/>
    </xf>
    <xf numFmtId="3" fontId="35" fillId="0" borderId="23" xfId="622" applyNumberFormat="1" applyFont="1" applyFill="1" applyBorder="1" applyAlignment="1">
      <alignment vertical="center"/>
    </xf>
    <xf numFmtId="0" fontId="35" fillId="0" borderId="0" xfId="595" applyNumberFormat="1" applyFont="1" applyBorder="1" applyAlignment="1">
      <alignment vertical="center"/>
    </xf>
    <xf numFmtId="0" fontId="35" fillId="0" borderId="0" xfId="595" applyNumberFormat="1" applyFont="1" applyFill="1" applyBorder="1" applyAlignment="1">
      <alignment vertical="center"/>
    </xf>
    <xf numFmtId="0" fontId="35" fillId="0" borderId="23" xfId="595" applyNumberFormat="1" applyFont="1" applyFill="1" applyBorder="1" applyAlignment="1">
      <alignment vertical="center"/>
    </xf>
    <xf numFmtId="0" fontId="35" fillId="0" borderId="24" xfId="595" applyNumberFormat="1" applyFont="1" applyBorder="1" applyAlignment="1">
      <alignment vertical="center"/>
    </xf>
    <xf numFmtId="0" fontId="35" fillId="0" borderId="24" xfId="595" applyNumberFormat="1" applyFont="1" applyFill="1" applyBorder="1" applyAlignment="1">
      <alignment vertical="center"/>
    </xf>
    <xf numFmtId="0" fontId="33" fillId="0" borderId="24" xfId="595" applyNumberFormat="1" applyFont="1" applyBorder="1" applyAlignment="1">
      <alignment vertical="center"/>
    </xf>
    <xf numFmtId="0" fontId="33" fillId="0" borderId="0" xfId="595" applyNumberFormat="1" applyFont="1" applyBorder="1" applyAlignment="1">
      <alignment vertical="center"/>
    </xf>
    <xf numFmtId="0" fontId="33" fillId="0" borderId="24" xfId="595" applyNumberFormat="1" applyFont="1" applyFill="1" applyBorder="1" applyAlignment="1">
      <alignment vertical="center"/>
    </xf>
    <xf numFmtId="0" fontId="33" fillId="0" borderId="0" xfId="595" applyNumberFormat="1" applyFont="1" applyFill="1" applyBorder="1" applyAlignment="1">
      <alignment vertical="center"/>
    </xf>
    <xf numFmtId="0" fontId="33" fillId="34" borderId="0" xfId="595" applyNumberFormat="1" applyFont="1" applyFill="1" applyBorder="1" applyAlignment="1">
      <alignment vertical="center"/>
    </xf>
    <xf numFmtId="3" fontId="33" fillId="39" borderId="0" xfId="622" applyNumberFormat="1" applyFont="1" applyFill="1" applyBorder="1" applyAlignment="1">
      <alignment vertical="center"/>
    </xf>
    <xf numFmtId="0" fontId="33" fillId="0" borderId="23" xfId="595" applyNumberFormat="1" applyFont="1" applyBorder="1" applyAlignment="1">
      <alignment vertical="center"/>
    </xf>
    <xf numFmtId="3" fontId="33" fillId="34" borderId="0" xfId="622" applyNumberFormat="1" applyFont="1" applyFill="1" applyBorder="1" applyAlignment="1">
      <alignment vertical="center"/>
    </xf>
    <xf numFmtId="1" fontId="33" fillId="0" borderId="0" xfId="595" applyNumberFormat="1" applyFont="1" applyBorder="1" applyAlignment="1">
      <alignment vertical="center"/>
    </xf>
    <xf numFmtId="3" fontId="33" fillId="0" borderId="23" xfId="622" applyNumberFormat="1" applyFont="1" applyBorder="1" applyAlignment="1">
      <alignment vertical="center"/>
    </xf>
    <xf numFmtId="3" fontId="35" fillId="34" borderId="0" xfId="622" applyNumberFormat="1" applyFont="1" applyFill="1" applyBorder="1" applyAlignment="1">
      <alignment vertical="center"/>
    </xf>
    <xf numFmtId="3" fontId="35" fillId="0" borderId="23" xfId="622" applyNumberFormat="1" applyFont="1" applyBorder="1" applyAlignment="1">
      <alignment vertical="center"/>
    </xf>
    <xf numFmtId="0" fontId="35" fillId="34" borderId="0" xfId="595" applyNumberFormat="1" applyFont="1" applyFill="1" applyBorder="1" applyAlignment="1">
      <alignment vertical="center"/>
    </xf>
    <xf numFmtId="3" fontId="33" fillId="0" borderId="0" xfId="595" applyNumberFormat="1" applyFont="1" applyBorder="1" applyAlignment="1">
      <alignment vertical="center"/>
    </xf>
    <xf numFmtId="3" fontId="33" fillId="40" borderId="0" xfId="622" applyNumberFormat="1" applyFont="1" applyFill="1" applyBorder="1" applyAlignment="1">
      <alignment vertical="center"/>
    </xf>
    <xf numFmtId="3" fontId="33" fillId="39" borderId="23" xfId="622" applyNumberFormat="1" applyFont="1" applyFill="1" applyBorder="1" applyAlignment="1">
      <alignment vertical="center"/>
    </xf>
    <xf numFmtId="2" fontId="35" fillId="0" borderId="0" xfId="622" applyNumberFormat="1" applyFont="1" applyFill="1" applyBorder="1" applyAlignment="1">
      <alignment horizontal="right" vertical="center"/>
    </xf>
    <xf numFmtId="2" fontId="35" fillId="0" borderId="23" xfId="622" applyNumberFormat="1" applyFont="1" applyFill="1" applyBorder="1" applyAlignment="1">
      <alignment horizontal="right" vertical="center"/>
    </xf>
    <xf numFmtId="2" fontId="35" fillId="0" borderId="0" xfId="622" applyNumberFormat="1" applyFont="1" applyBorder="1" applyAlignment="1">
      <alignment horizontal="right" vertical="center"/>
    </xf>
    <xf numFmtId="0" fontId="33" fillId="0" borderId="0" xfId="595" applyNumberFormat="1" applyFont="1" applyBorder="1" applyAlignment="1">
      <alignment horizontal="left" vertical="center"/>
    </xf>
    <xf numFmtId="0" fontId="33" fillId="0" borderId="24" xfId="595" applyNumberFormat="1" applyFont="1" applyFill="1" applyBorder="1" applyAlignment="1">
      <alignment horizontal="left" vertical="center"/>
    </xf>
    <xf numFmtId="0" fontId="33" fillId="0" borderId="0" xfId="595" applyNumberFormat="1" applyFont="1" applyFill="1" applyBorder="1" applyAlignment="1">
      <alignment horizontal="left" vertical="center"/>
    </xf>
    <xf numFmtId="0" fontId="33" fillId="0" borderId="23" xfId="595" applyNumberFormat="1" applyFont="1" applyFill="1" applyBorder="1" applyAlignment="1">
      <alignment horizontal="left" vertical="center"/>
    </xf>
    <xf numFmtId="0" fontId="33" fillId="0" borderId="0" xfId="595" applyNumberFormat="1" applyFont="1" applyFill="1" applyBorder="1" applyAlignment="1">
      <alignment horizontal="right" vertical="center"/>
    </xf>
    <xf numFmtId="0" fontId="33" fillId="0" borderId="23" xfId="595" applyNumberFormat="1" applyFont="1" applyFill="1" applyBorder="1" applyAlignment="1">
      <alignment horizontal="right" vertical="center"/>
    </xf>
    <xf numFmtId="3" fontId="33" fillId="0" borderId="0" xfId="622" applyNumberFormat="1" applyFont="1" applyFill="1" applyBorder="1" applyAlignment="1">
      <alignment horizontal="right" vertical="center"/>
    </xf>
    <xf numFmtId="179" fontId="35" fillId="0" borderId="0" xfId="622" applyNumberFormat="1" applyFont="1" applyBorder="1" applyAlignment="1" applyProtection="1">
      <alignment horizontal="left" vertical="center"/>
    </xf>
    <xf numFmtId="3" fontId="113" fillId="0" borderId="0" xfId="595" applyNumberFormat="1" applyFont="1" applyBorder="1" applyAlignment="1">
      <alignment vertical="center"/>
    </xf>
    <xf numFmtId="172" fontId="32" fillId="34" borderId="0" xfId="513" applyFont="1" applyFill="1" applyAlignment="1">
      <alignment horizontal="center" vertical="center"/>
    </xf>
    <xf numFmtId="172" fontId="32" fillId="34" borderId="23" xfId="513" applyFont="1" applyFill="1" applyBorder="1" applyAlignment="1">
      <alignment vertical="center"/>
    </xf>
    <xf numFmtId="172" fontId="34" fillId="34" borderId="0" xfId="513" quotePrefix="1" applyFont="1" applyFill="1" applyAlignment="1" applyProtection="1">
      <alignment horizontal="center" vertical="center"/>
    </xf>
    <xf numFmtId="172" fontId="34" fillId="34" borderId="0" xfId="513" quotePrefix="1" applyFont="1" applyFill="1" applyBorder="1" applyAlignment="1" applyProtection="1">
      <alignment horizontal="left" vertical="center"/>
    </xf>
    <xf numFmtId="172" fontId="35" fillId="34" borderId="0" xfId="513" applyFont="1" applyFill="1" applyAlignment="1" applyProtection="1">
      <alignment horizontal="left" vertical="center"/>
    </xf>
    <xf numFmtId="172" fontId="37" fillId="34" borderId="0" xfId="513" applyFont="1" applyFill="1" applyAlignment="1" applyProtection="1">
      <alignment horizontal="center" vertical="center"/>
    </xf>
    <xf numFmtId="172" fontId="37" fillId="34" borderId="0" xfId="513" applyFont="1" applyFill="1" applyBorder="1" applyAlignment="1" applyProtection="1">
      <alignment horizontal="left" vertical="center"/>
    </xf>
    <xf numFmtId="172" fontId="35" fillId="34" borderId="0" xfId="513" quotePrefix="1" applyFont="1" applyFill="1" applyBorder="1" applyAlignment="1" applyProtection="1">
      <alignment horizontal="left" vertical="center"/>
    </xf>
    <xf numFmtId="172" fontId="35" fillId="34" borderId="0" xfId="513" quotePrefix="1" applyFont="1" applyFill="1" applyAlignment="1" applyProtection="1">
      <alignment horizontal="left" vertical="center"/>
    </xf>
    <xf numFmtId="172" fontId="37" fillId="34" borderId="0" xfId="513" quotePrefix="1" applyFont="1" applyFill="1" applyAlignment="1" applyProtection="1">
      <alignment horizontal="center" vertical="center"/>
    </xf>
    <xf numFmtId="172" fontId="37" fillId="34" borderId="0" xfId="513" quotePrefix="1" applyFont="1" applyFill="1" applyBorder="1" applyAlignment="1" applyProtection="1">
      <alignment horizontal="left" vertical="center"/>
    </xf>
    <xf numFmtId="172" fontId="32" fillId="34" borderId="0" xfId="513" applyFont="1" applyFill="1" applyAlignment="1">
      <alignment horizontal="right" vertical="center" readingOrder="2"/>
    </xf>
    <xf numFmtId="172" fontId="34" fillId="34" borderId="0" xfId="513" applyFont="1" applyFill="1" applyAlignment="1" applyProtection="1">
      <alignment horizontal="center" vertical="center"/>
    </xf>
    <xf numFmtId="172" fontId="34" fillId="34" borderId="0" xfId="513" applyFont="1" applyFill="1" applyBorder="1" applyAlignment="1" applyProtection="1">
      <alignment horizontal="left" vertical="center"/>
    </xf>
    <xf numFmtId="172" fontId="37" fillId="34" borderId="0" xfId="513" applyFont="1" applyFill="1" applyBorder="1" applyAlignment="1">
      <alignment horizontal="center" vertical="center"/>
    </xf>
    <xf numFmtId="172" fontId="37" fillId="34" borderId="0" xfId="513" applyFont="1" applyFill="1" applyBorder="1" applyAlignment="1">
      <alignment vertical="center"/>
    </xf>
    <xf numFmtId="172" fontId="32" fillId="34" borderId="0" xfId="513" quotePrefix="1" applyFont="1" applyFill="1" applyBorder="1" applyAlignment="1">
      <alignment horizontal="right" vertical="center" readingOrder="2"/>
    </xf>
    <xf numFmtId="172" fontId="38" fillId="34" borderId="0" xfId="513" applyFont="1" applyFill="1" applyBorder="1" applyAlignment="1">
      <alignment vertical="center"/>
    </xf>
    <xf numFmtId="172" fontId="32" fillId="34" borderId="10" xfId="513" applyFont="1" applyFill="1" applyBorder="1" applyAlignment="1">
      <alignment horizontal="center"/>
    </xf>
    <xf numFmtId="172" fontId="37" fillId="34" borderId="17" xfId="513" applyFont="1" applyFill="1" applyBorder="1" applyAlignment="1">
      <alignment horizontal="left" vertical="center"/>
    </xf>
    <xf numFmtId="172" fontId="32" fillId="34" borderId="0" xfId="513" applyFont="1" applyFill="1" applyBorder="1" applyAlignment="1">
      <alignment horizontal="center"/>
    </xf>
    <xf numFmtId="172" fontId="37" fillId="34" borderId="23" xfId="513" applyFont="1" applyFill="1" applyBorder="1" applyAlignment="1">
      <alignment horizontal="left" vertical="center"/>
    </xf>
    <xf numFmtId="172" fontId="32" fillId="0" borderId="23" xfId="513" applyFont="1" applyBorder="1"/>
    <xf numFmtId="172" fontId="35" fillId="0" borderId="24" xfId="513" applyFont="1" applyBorder="1"/>
    <xf numFmtId="172" fontId="36" fillId="34" borderId="0" xfId="513" applyFont="1" applyFill="1" applyBorder="1" applyAlignment="1">
      <alignment horizontal="center"/>
    </xf>
    <xf numFmtId="172" fontId="36" fillId="0" borderId="23" xfId="513" applyFont="1" applyBorder="1"/>
    <xf numFmtId="172" fontId="33" fillId="0" borderId="24" xfId="513" applyFont="1" applyBorder="1"/>
    <xf numFmtId="172" fontId="32" fillId="34" borderId="12" xfId="513" applyFont="1" applyFill="1" applyBorder="1" applyAlignment="1">
      <alignment horizontal="center"/>
    </xf>
    <xf numFmtId="172" fontId="34" fillId="34" borderId="13" xfId="513" applyFont="1" applyFill="1" applyBorder="1" applyAlignment="1">
      <alignment horizontal="left" vertical="center"/>
    </xf>
    <xf numFmtId="172" fontId="33" fillId="34" borderId="14" xfId="513" applyFont="1" applyFill="1" applyBorder="1" applyAlignment="1">
      <alignment horizontal="center"/>
    </xf>
    <xf numFmtId="172" fontId="33" fillId="34" borderId="11" xfId="513" applyFont="1" applyFill="1" applyBorder="1" applyAlignment="1">
      <alignment horizontal="center"/>
    </xf>
    <xf numFmtId="172" fontId="35" fillId="34" borderId="10" xfId="513" applyFont="1" applyFill="1" applyBorder="1" applyAlignment="1" applyProtection="1">
      <alignment horizontal="center" vertical="center"/>
    </xf>
    <xf numFmtId="172" fontId="37" fillId="34" borderId="0" xfId="513" quotePrefix="1" applyFont="1" applyFill="1" applyAlignment="1">
      <alignment horizontal="right" vertical="center" readingOrder="2"/>
    </xf>
    <xf numFmtId="183" fontId="33" fillId="34" borderId="0" xfId="513" applyNumberFormat="1" applyFont="1" applyFill="1" applyAlignment="1">
      <alignment horizontal="right" vertical="center"/>
    </xf>
    <xf numFmtId="172" fontId="32" fillId="0" borderId="10" xfId="513" applyFont="1" applyBorder="1"/>
    <xf numFmtId="172" fontId="32" fillId="34" borderId="17" xfId="513" applyFont="1" applyFill="1" applyBorder="1" applyAlignment="1">
      <alignment horizontal="left" vertical="center"/>
    </xf>
    <xf numFmtId="172" fontId="32" fillId="0" borderId="0" xfId="513" applyFont="1"/>
    <xf numFmtId="172" fontId="32" fillId="34" borderId="23" xfId="513" applyFont="1" applyFill="1" applyBorder="1" applyAlignment="1">
      <alignment horizontal="left" vertical="center"/>
    </xf>
    <xf numFmtId="172" fontId="32" fillId="0" borderId="0" xfId="513" applyFont="1" applyBorder="1"/>
    <xf numFmtId="183" fontId="32" fillId="0" borderId="24" xfId="513" applyNumberFormat="1" applyFont="1" applyBorder="1" applyAlignment="1">
      <alignment horizontal="center"/>
    </xf>
    <xf numFmtId="183" fontId="32" fillId="0" borderId="23" xfId="513" applyNumberFormat="1" applyFont="1" applyBorder="1" applyAlignment="1">
      <alignment horizontal="center"/>
    </xf>
    <xf numFmtId="183" fontId="60" fillId="0" borderId="24" xfId="513" applyNumberFormat="1" applyFont="1" applyBorder="1" applyAlignment="1">
      <alignment horizontal="center"/>
    </xf>
    <xf numFmtId="183" fontId="60" fillId="0" borderId="23" xfId="513" applyNumberFormat="1" applyFont="1" applyBorder="1" applyAlignment="1">
      <alignment horizontal="center"/>
    </xf>
    <xf numFmtId="183" fontId="36" fillId="0" borderId="24" xfId="513" applyNumberFormat="1" applyFont="1" applyBorder="1" applyAlignment="1">
      <alignment horizontal="center"/>
    </xf>
    <xf numFmtId="183" fontId="36" fillId="0" borderId="23" xfId="513" applyNumberFormat="1" applyFont="1" applyBorder="1" applyAlignment="1">
      <alignment horizontal="center"/>
    </xf>
    <xf numFmtId="172" fontId="36" fillId="0" borderId="0" xfId="513" applyFont="1" applyBorder="1"/>
    <xf numFmtId="172" fontId="36" fillId="34" borderId="0" xfId="513" applyFont="1" applyFill="1" applyBorder="1" applyAlignment="1"/>
    <xf numFmtId="172" fontId="39" fillId="34" borderId="23" xfId="513" quotePrefix="1" applyFont="1" applyFill="1" applyBorder="1" applyAlignment="1" applyProtection="1">
      <alignment horizontal="left" vertical="center"/>
    </xf>
    <xf numFmtId="172" fontId="34" fillId="34" borderId="24" xfId="513" applyFont="1" applyFill="1" applyBorder="1" applyAlignment="1">
      <alignment horizontal="center" vertical="center"/>
    </xf>
    <xf numFmtId="172" fontId="34" fillId="34" borderId="21" xfId="513" applyFont="1" applyFill="1" applyBorder="1" applyAlignment="1">
      <alignment horizontal="center" vertical="center"/>
    </xf>
    <xf numFmtId="172" fontId="34" fillId="34" borderId="16" xfId="513" applyFont="1" applyFill="1" applyBorder="1" applyAlignment="1">
      <alignment horizontal="center" vertical="center"/>
    </xf>
    <xf numFmtId="172" fontId="37" fillId="34" borderId="14" xfId="513" applyFont="1" applyFill="1" applyBorder="1" applyAlignment="1">
      <alignment horizontal="center" vertical="center"/>
    </xf>
    <xf numFmtId="172" fontId="37" fillId="34" borderId="11" xfId="513" applyFont="1" applyFill="1" applyBorder="1" applyAlignment="1">
      <alignment horizontal="center" vertical="center"/>
    </xf>
    <xf numFmtId="172" fontId="37" fillId="34" borderId="12" xfId="513" applyFont="1" applyFill="1" applyBorder="1" applyAlignment="1">
      <alignment horizontal="center" vertical="center"/>
    </xf>
    <xf numFmtId="172" fontId="37" fillId="34" borderId="13" xfId="513" applyFont="1" applyFill="1" applyBorder="1" applyAlignment="1">
      <alignment horizontal="center" vertical="center"/>
    </xf>
    <xf numFmtId="172" fontId="34" fillId="34" borderId="21" xfId="513" quotePrefix="1" applyFont="1" applyFill="1" applyBorder="1" applyAlignment="1" applyProtection="1">
      <alignment horizontal="center" vertical="center"/>
    </xf>
    <xf numFmtId="172" fontId="34" fillId="34" borderId="24" xfId="513" quotePrefix="1" applyFont="1" applyFill="1" applyBorder="1" applyAlignment="1" applyProtection="1">
      <alignment horizontal="center" vertical="center"/>
    </xf>
    <xf numFmtId="172" fontId="34" fillId="34" borderId="0" xfId="513" quotePrefix="1" applyFont="1" applyFill="1" applyBorder="1" applyAlignment="1" applyProtection="1">
      <alignment horizontal="center" vertical="center"/>
    </xf>
    <xf numFmtId="172" fontId="34" fillId="34" borderId="23" xfId="513" quotePrefix="1" applyFont="1" applyFill="1" applyBorder="1" applyAlignment="1" applyProtection="1">
      <alignment horizontal="center" vertical="center"/>
    </xf>
    <xf numFmtId="172" fontId="37" fillId="34" borderId="21" xfId="513" applyFont="1" applyFill="1" applyBorder="1" applyAlignment="1">
      <alignment horizontal="center" vertical="center"/>
    </xf>
    <xf numFmtId="172" fontId="37" fillId="34" borderId="24" xfId="513" applyFont="1" applyFill="1" applyBorder="1" applyAlignment="1">
      <alignment horizontal="center" vertical="center"/>
    </xf>
    <xf numFmtId="172" fontId="37" fillId="34" borderId="23" xfId="513" applyFont="1" applyFill="1" applyBorder="1" applyAlignment="1">
      <alignment horizontal="center" vertical="center"/>
    </xf>
    <xf numFmtId="183" fontId="33" fillId="34" borderId="21" xfId="513" applyNumberFormat="1" applyFont="1" applyFill="1" applyBorder="1" applyAlignment="1">
      <alignment horizontal="center"/>
    </xf>
    <xf numFmtId="183" fontId="33" fillId="34" borderId="24" xfId="513" applyNumberFormat="1" applyFont="1" applyFill="1" applyBorder="1" applyAlignment="1">
      <alignment horizontal="center"/>
    </xf>
    <xf numFmtId="183" fontId="33" fillId="34" borderId="0" xfId="513" applyNumberFormat="1" applyFont="1" applyFill="1" applyBorder="1" applyAlignment="1">
      <alignment horizontal="center"/>
    </xf>
    <xf numFmtId="183" fontId="33" fillId="34" borderId="23" xfId="513" applyNumberFormat="1" applyFont="1" applyFill="1" applyBorder="1" applyAlignment="1">
      <alignment horizontal="center"/>
    </xf>
    <xf numFmtId="183" fontId="35" fillId="0" borderId="21" xfId="513" applyNumberFormat="1" applyFont="1" applyBorder="1" applyAlignment="1">
      <alignment horizontal="center"/>
    </xf>
    <xf numFmtId="183" fontId="35" fillId="0" borderId="24" xfId="513" applyNumberFormat="1" applyFont="1" applyBorder="1" applyAlignment="1">
      <alignment horizontal="center"/>
    </xf>
    <xf numFmtId="183" fontId="35" fillId="0" borderId="0" xfId="513" applyNumberFormat="1" applyFont="1" applyBorder="1" applyAlignment="1">
      <alignment horizontal="center"/>
    </xf>
    <xf numFmtId="183" fontId="35" fillId="0" borderId="23" xfId="513" applyNumberFormat="1" applyFont="1" applyBorder="1" applyAlignment="1">
      <alignment horizontal="center"/>
    </xf>
    <xf numFmtId="172" fontId="35" fillId="34" borderId="24" xfId="513" applyFont="1" applyFill="1" applyBorder="1" applyAlignment="1">
      <alignment horizontal="center" vertical="center"/>
    </xf>
    <xf numFmtId="172" fontId="35" fillId="34" borderId="16" xfId="513" applyFont="1" applyFill="1" applyBorder="1" applyAlignment="1">
      <alignment horizontal="center" vertical="center"/>
    </xf>
    <xf numFmtId="172" fontId="35" fillId="34" borderId="15" xfId="513" applyFont="1" applyFill="1" applyBorder="1" applyAlignment="1">
      <alignment horizontal="center" vertical="center"/>
    </xf>
    <xf numFmtId="172" fontId="35" fillId="34" borderId="10" xfId="513" applyFont="1" applyFill="1" applyBorder="1" applyAlignment="1">
      <alignment horizontal="center" vertical="center"/>
    </xf>
    <xf numFmtId="172" fontId="35" fillId="34" borderId="17" xfId="513" applyFont="1" applyFill="1" applyBorder="1" applyAlignment="1">
      <alignment horizontal="center" vertical="center"/>
    </xf>
    <xf numFmtId="172" fontId="35" fillId="34" borderId="0" xfId="513" applyFont="1" applyFill="1" applyBorder="1" applyAlignment="1">
      <alignment horizontal="center" vertical="center"/>
    </xf>
    <xf numFmtId="172" fontId="35" fillId="34" borderId="0" xfId="513" applyFont="1" applyFill="1" applyAlignment="1">
      <alignment horizontal="center" vertical="center"/>
    </xf>
    <xf numFmtId="183" fontId="60" fillId="0" borderId="14" xfId="513" applyNumberFormat="1" applyFont="1" applyBorder="1" applyAlignment="1">
      <alignment horizontal="center"/>
    </xf>
    <xf numFmtId="183" fontId="60" fillId="0" borderId="11" xfId="513" applyNumberFormat="1" applyFont="1" applyBorder="1" applyAlignment="1">
      <alignment horizontal="center"/>
    </xf>
    <xf numFmtId="183" fontId="60" fillId="0" borderId="12" xfId="513" applyNumberFormat="1" applyFont="1" applyBorder="1" applyAlignment="1">
      <alignment horizontal="center"/>
    </xf>
    <xf numFmtId="183" fontId="60" fillId="0" borderId="13" xfId="513" applyNumberFormat="1" applyFont="1" applyBorder="1" applyAlignment="1">
      <alignment horizontal="center"/>
    </xf>
    <xf numFmtId="172" fontId="32" fillId="34" borderId="0" xfId="513" applyFont="1" applyFill="1" applyAlignment="1" applyProtection="1">
      <alignment horizontal="center" vertical="center"/>
    </xf>
    <xf numFmtId="172" fontId="36" fillId="34" borderId="0" xfId="513" applyFont="1" applyFill="1" applyAlignment="1" applyProtection="1">
      <alignment horizontal="center" vertical="center"/>
    </xf>
    <xf numFmtId="172" fontId="32" fillId="34" borderId="0" xfId="513" quotePrefix="1" applyFont="1" applyFill="1" applyAlignment="1" applyProtection="1">
      <alignment horizontal="center" vertical="center"/>
    </xf>
    <xf numFmtId="0" fontId="61" fillId="0" borderId="0" xfId="0" applyFont="1" applyAlignment="1">
      <alignment horizontal="right" vertical="center"/>
    </xf>
    <xf numFmtId="0" fontId="60" fillId="0" borderId="24" xfId="0" applyFont="1" applyBorder="1" applyAlignment="1">
      <alignment vertical="center"/>
    </xf>
    <xf numFmtId="0" fontId="60" fillId="0" borderId="12" xfId="0" applyFont="1" applyBorder="1" applyAlignment="1">
      <alignment horizontal="right" vertical="center"/>
    </xf>
    <xf numFmtId="0" fontId="60" fillId="0" borderId="0" xfId="0" applyFont="1" applyBorder="1" applyAlignment="1">
      <alignment horizontal="right" vertical="center"/>
    </xf>
    <xf numFmtId="0" fontId="54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41" fillId="0" borderId="24" xfId="0" applyFont="1" applyBorder="1" applyAlignment="1">
      <alignment horizontal="right" vertical="center"/>
    </xf>
    <xf numFmtId="0" fontId="41" fillId="0" borderId="23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76" fillId="0" borderId="21" xfId="0" applyFont="1" applyBorder="1" applyAlignment="1">
      <alignment vertical="center"/>
    </xf>
    <xf numFmtId="0" fontId="60" fillId="0" borderId="24" xfId="0" applyFont="1" applyBorder="1" applyAlignment="1">
      <alignment horizontal="right" vertical="center"/>
    </xf>
    <xf numFmtId="0" fontId="60" fillId="0" borderId="23" xfId="0" applyFont="1" applyBorder="1" applyAlignment="1">
      <alignment horizontal="right" vertical="center"/>
    </xf>
    <xf numFmtId="0" fontId="54" fillId="0" borderId="21" xfId="0" applyFont="1" applyBorder="1" applyAlignment="1">
      <alignment vertical="center"/>
    </xf>
    <xf numFmtId="0" fontId="41" fillId="0" borderId="15" xfId="0" applyFont="1" applyBorder="1" applyAlignment="1">
      <alignment horizontal="right" vertical="center"/>
    </xf>
    <xf numFmtId="0" fontId="41" fillId="0" borderId="17" xfId="0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0" fontId="76" fillId="0" borderId="16" xfId="0" applyFont="1" applyBorder="1" applyAlignment="1">
      <alignment vertical="center"/>
    </xf>
    <xf numFmtId="0" fontId="41" fillId="0" borderId="0" xfId="0" applyFont="1" applyAlignment="1">
      <alignment horizontal="right" vertical="center"/>
    </xf>
    <xf numFmtId="0" fontId="41" fillId="0" borderId="12" xfId="0" applyFont="1" applyBorder="1" applyAlignment="1">
      <alignment vertical="center"/>
    </xf>
    <xf numFmtId="0" fontId="60" fillId="0" borderId="15" xfId="0" applyFont="1" applyBorder="1" applyAlignment="1">
      <alignment vertical="center"/>
    </xf>
    <xf numFmtId="0" fontId="60" fillId="0" borderId="15" xfId="0" applyFont="1" applyBorder="1" applyAlignment="1">
      <alignment horizontal="right" vertical="center"/>
    </xf>
    <xf numFmtId="0" fontId="60" fillId="0" borderId="17" xfId="0" applyFont="1" applyBorder="1" applyAlignment="1">
      <alignment horizontal="right" vertical="center"/>
    </xf>
    <xf numFmtId="0" fontId="60" fillId="0" borderId="10" xfId="0" applyFont="1" applyBorder="1" applyAlignment="1">
      <alignment horizontal="right" vertical="center"/>
    </xf>
    <xf numFmtId="0" fontId="54" fillId="0" borderId="16" xfId="0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0" fontId="60" fillId="0" borderId="11" xfId="0" applyFont="1" applyBorder="1" applyAlignment="1">
      <alignment vertical="center"/>
    </xf>
    <xf numFmtId="0" fontId="54" fillId="0" borderId="13" xfId="0" applyFont="1" applyBorder="1" applyAlignment="1">
      <alignment vertical="center"/>
    </xf>
    <xf numFmtId="0" fontId="76" fillId="0" borderId="23" xfId="0" applyFont="1" applyBorder="1" applyAlignment="1">
      <alignment vertical="center"/>
    </xf>
    <xf numFmtId="0" fontId="54" fillId="0" borderId="2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76" fillId="0" borderId="17" xfId="0" applyFont="1" applyBorder="1" applyAlignment="1">
      <alignment vertical="center"/>
    </xf>
    <xf numFmtId="3" fontId="41" fillId="0" borderId="0" xfId="0" applyNumberFormat="1" applyFont="1" applyBorder="1" applyAlignment="1">
      <alignment horizontal="right" vertical="center"/>
    </xf>
    <xf numFmtId="3" fontId="41" fillId="0" borderId="12" xfId="0" applyNumberFormat="1" applyFont="1" applyBorder="1" applyAlignment="1">
      <alignment horizontal="right" vertical="center"/>
    </xf>
    <xf numFmtId="0" fontId="54" fillId="0" borderId="17" xfId="0" applyFont="1" applyBorder="1" applyAlignment="1">
      <alignment vertical="center"/>
    </xf>
    <xf numFmtId="0" fontId="102" fillId="0" borderId="0" xfId="0" applyFont="1" applyBorder="1" applyAlignment="1">
      <alignment vertical="center"/>
    </xf>
    <xf numFmtId="0" fontId="102" fillId="0" borderId="0" xfId="0" applyFont="1" applyAlignment="1">
      <alignment vertical="center"/>
    </xf>
    <xf numFmtId="0" fontId="101" fillId="0" borderId="0" xfId="0" applyFont="1" applyBorder="1" applyAlignment="1">
      <alignment vertical="center"/>
    </xf>
    <xf numFmtId="0" fontId="100" fillId="0" borderId="0" xfId="0" applyFont="1" applyBorder="1" applyAlignment="1">
      <alignment vertical="center"/>
    </xf>
    <xf numFmtId="0" fontId="41" fillId="0" borderId="12" xfId="0" applyFont="1" applyBorder="1" applyAlignment="1">
      <alignment horizontal="right" vertical="center"/>
    </xf>
    <xf numFmtId="0" fontId="97" fillId="0" borderId="0" xfId="0" applyFont="1" applyAlignment="1">
      <alignment vertical="center"/>
    </xf>
    <xf numFmtId="0" fontId="101" fillId="0" borderId="0" xfId="0" applyFont="1" applyAlignment="1">
      <alignment vertical="center"/>
    </xf>
    <xf numFmtId="0" fontId="85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2" fontId="60" fillId="35" borderId="10" xfId="581" applyNumberFormat="1" applyFont="1" applyFill="1" applyBorder="1" applyAlignment="1">
      <alignment horizontal="right" vertical="center"/>
    </xf>
    <xf numFmtId="2" fontId="60" fillId="35" borderId="17" xfId="581" applyNumberFormat="1" applyFont="1" applyFill="1" applyBorder="1" applyAlignment="1">
      <alignment horizontal="right" vertical="center"/>
    </xf>
    <xf numFmtId="2" fontId="60" fillId="35" borderId="10" xfId="614" applyNumberFormat="1" applyFont="1" applyFill="1" applyBorder="1" applyAlignment="1">
      <alignment horizontal="right" vertical="center"/>
    </xf>
    <xf numFmtId="2" fontId="60" fillId="35" borderId="17" xfId="614" applyNumberFormat="1" applyFont="1" applyFill="1" applyBorder="1" applyAlignment="1">
      <alignment horizontal="right" vertical="center"/>
    </xf>
    <xf numFmtId="49" fontId="60" fillId="35" borderId="10" xfId="581" applyNumberFormat="1" applyFont="1" applyFill="1" applyBorder="1" applyAlignment="1">
      <alignment horizontal="right" vertical="center"/>
    </xf>
    <xf numFmtId="185" fontId="35" fillId="0" borderId="0" xfId="1004" quotePrefix="1" applyNumberFormat="1" applyFont="1" applyFill="1" applyBorder="1" applyAlignment="1" applyProtection="1">
      <alignment horizontal="left" vertical="center"/>
    </xf>
    <xf numFmtId="185" fontId="35" fillId="0" borderId="0" xfId="1004" applyNumberFormat="1" applyFont="1" applyFill="1" applyBorder="1" applyAlignment="1" applyProtection="1">
      <alignment horizontal="left" vertical="center"/>
    </xf>
    <xf numFmtId="185" fontId="33" fillId="0" borderId="0" xfId="1004" applyNumberFormat="1" applyFont="1" applyFill="1" applyBorder="1" applyAlignment="1" applyProtection="1">
      <alignment horizontal="left" vertical="center"/>
    </xf>
    <xf numFmtId="185" fontId="32" fillId="0" borderId="0" xfId="1004" applyNumberFormat="1" applyFont="1" applyFill="1" applyBorder="1" applyAlignment="1">
      <alignment vertical="center"/>
    </xf>
    <xf numFmtId="185" fontId="52" fillId="0" borderId="0" xfId="1004" quotePrefix="1" applyNumberFormat="1" applyFont="1" applyFill="1" applyBorder="1" applyAlignment="1">
      <alignment horizontal="left" vertical="center"/>
    </xf>
    <xf numFmtId="185" fontId="52" fillId="0" borderId="0" xfId="1004" applyNumberFormat="1" applyFont="1" applyFill="1" applyBorder="1" applyAlignment="1">
      <alignment horizontal="left" vertical="center"/>
    </xf>
    <xf numFmtId="185" fontId="35" fillId="0" borderId="23" xfId="1004" quotePrefix="1" applyNumberFormat="1" applyFont="1" applyFill="1" applyBorder="1" applyAlignment="1" applyProtection="1">
      <alignment horizontal="left" vertical="center"/>
    </xf>
    <xf numFmtId="185" fontId="35" fillId="0" borderId="23" xfId="1004" applyNumberFormat="1" applyFont="1" applyFill="1" applyBorder="1" applyAlignment="1" applyProtection="1">
      <alignment horizontal="left" vertical="center"/>
    </xf>
    <xf numFmtId="185" fontId="33" fillId="0" borderId="23" xfId="1004" applyNumberFormat="1" applyFont="1" applyFill="1" applyBorder="1" applyAlignment="1" applyProtection="1">
      <alignment horizontal="left" vertical="center"/>
    </xf>
    <xf numFmtId="185" fontId="32" fillId="0" borderId="23" xfId="1004" applyNumberFormat="1" applyFont="1" applyFill="1" applyBorder="1" applyAlignment="1">
      <alignment vertical="center"/>
    </xf>
    <xf numFmtId="185" fontId="52" fillId="0" borderId="23" xfId="1004" quotePrefix="1" applyNumberFormat="1" applyFont="1" applyFill="1" applyBorder="1" applyAlignment="1">
      <alignment horizontal="left" vertical="center"/>
    </xf>
    <xf numFmtId="185" fontId="52" fillId="0" borderId="23" xfId="1004" applyNumberFormat="1" applyFont="1" applyFill="1" applyBorder="1" applyAlignment="1">
      <alignment horizontal="left" vertical="center"/>
    </xf>
    <xf numFmtId="185" fontId="32" fillId="0" borderId="10" xfId="1004" applyNumberFormat="1" applyFont="1" applyFill="1" applyBorder="1" applyAlignment="1">
      <alignment vertical="center"/>
    </xf>
    <xf numFmtId="185" fontId="32" fillId="0" borderId="17" xfId="1004" applyNumberFormat="1" applyFont="1" applyFill="1" applyBorder="1" applyAlignment="1">
      <alignment vertical="center"/>
    </xf>
    <xf numFmtId="166" fontId="32" fillId="0" borderId="10" xfId="1001" applyNumberFormat="1" applyFont="1" applyFill="1" applyBorder="1" applyAlignment="1">
      <alignment vertical="center"/>
    </xf>
    <xf numFmtId="166" fontId="32" fillId="0" borderId="17" xfId="1001" applyNumberFormat="1" applyFont="1" applyFill="1" applyBorder="1" applyAlignment="1">
      <alignment vertical="center"/>
    </xf>
    <xf numFmtId="166" fontId="112" fillId="0" borderId="0" xfId="592" applyFont="1" applyAlignment="1">
      <alignment vertical="center"/>
    </xf>
    <xf numFmtId="166" fontId="127" fillId="0" borderId="0" xfId="592" applyFont="1" applyAlignment="1">
      <alignment vertical="center"/>
    </xf>
    <xf numFmtId="0" fontId="32" fillId="0" borderId="21" xfId="592" applyNumberFormat="1" applyFont="1" applyFill="1" applyBorder="1" applyAlignment="1">
      <alignment horizontal="left" vertical="center"/>
    </xf>
    <xf numFmtId="166" fontId="112" fillId="0" borderId="0" xfId="592" applyFont="1" applyFill="1" applyAlignment="1">
      <alignment vertical="center"/>
    </xf>
    <xf numFmtId="0" fontId="112" fillId="0" borderId="21" xfId="592" applyNumberFormat="1" applyFont="1" applyBorder="1" applyAlignment="1">
      <alignment horizontal="left" vertical="center"/>
    </xf>
    <xf numFmtId="166" fontId="112" fillId="34" borderId="21" xfId="592" applyFont="1" applyFill="1" applyBorder="1" applyAlignment="1">
      <alignment horizontal="left" vertical="center"/>
    </xf>
    <xf numFmtId="166" fontId="111" fillId="0" borderId="0" xfId="592" applyFont="1" applyAlignment="1">
      <alignment vertical="center"/>
    </xf>
    <xf numFmtId="3" fontId="76" fillId="0" borderId="0" xfId="0" applyNumberFormat="1" applyFont="1" applyBorder="1" applyAlignment="1">
      <alignment vertical="center"/>
    </xf>
    <xf numFmtId="3" fontId="76" fillId="0" borderId="23" xfId="0" applyNumberFormat="1" applyFont="1" applyBorder="1" applyAlignment="1">
      <alignment vertical="center"/>
    </xf>
    <xf numFmtId="195" fontId="102" fillId="0" borderId="0" xfId="896" applyNumberFormat="1" applyFont="1" applyBorder="1" applyAlignment="1">
      <alignment vertical="center"/>
    </xf>
    <xf numFmtId="195" fontId="102" fillId="0" borderId="23" xfId="896" applyNumberFormat="1" applyFont="1" applyBorder="1" applyAlignment="1">
      <alignment vertical="center"/>
    </xf>
    <xf numFmtId="195" fontId="102" fillId="0" borderId="24" xfId="896" applyNumberFormat="1" applyFont="1" applyBorder="1" applyAlignment="1">
      <alignment vertical="center"/>
    </xf>
    <xf numFmtId="3" fontId="102" fillId="0" borderId="0" xfId="0" applyNumberFormat="1" applyFont="1" applyBorder="1" applyAlignment="1">
      <alignment horizontal="right" vertical="center"/>
    </xf>
    <xf numFmtId="3" fontId="76" fillId="0" borderId="24" xfId="0" applyNumberFormat="1" applyFont="1" applyBorder="1" applyAlignment="1">
      <alignment vertical="center"/>
    </xf>
    <xf numFmtId="185" fontId="38" fillId="0" borderId="11" xfId="1004" applyNumberFormat="1" applyFont="1" applyFill="1" applyBorder="1" applyAlignment="1"/>
    <xf numFmtId="185" fontId="38" fillId="0" borderId="24" xfId="1004" applyNumberFormat="1" applyFont="1" applyFill="1" applyBorder="1" applyAlignment="1"/>
    <xf numFmtId="3" fontId="60" fillId="0" borderId="24" xfId="0" applyNumberFormat="1" applyFont="1" applyFill="1" applyBorder="1" applyAlignment="1">
      <alignment horizontal="right" vertical="center"/>
    </xf>
    <xf numFmtId="3" fontId="60" fillId="0" borderId="0" xfId="0" applyNumberFormat="1" applyFont="1" applyFill="1" applyBorder="1" applyAlignment="1">
      <alignment horizontal="right" vertical="center"/>
    </xf>
    <xf numFmtId="183" fontId="41" fillId="0" borderId="24" xfId="0" applyNumberFormat="1" applyFont="1" applyFill="1" applyBorder="1" applyAlignment="1">
      <alignment horizontal="right" vertical="center"/>
    </xf>
    <xf numFmtId="183" fontId="41" fillId="0" borderId="0" xfId="0" applyNumberFormat="1" applyFont="1" applyFill="1" applyBorder="1" applyAlignment="1">
      <alignment horizontal="right" vertical="center"/>
    </xf>
    <xf numFmtId="183" fontId="33" fillId="0" borderId="24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vertical="center"/>
    </xf>
    <xf numFmtId="183" fontId="60" fillId="0" borderId="24" xfId="0" applyNumberFormat="1" applyFont="1" applyFill="1" applyBorder="1" applyAlignment="1">
      <alignment horizontal="right" vertical="center"/>
    </xf>
    <xf numFmtId="183" fontId="60" fillId="0" borderId="0" xfId="0" applyNumberFormat="1" applyFont="1" applyFill="1" applyBorder="1" applyAlignment="1">
      <alignment horizontal="right" vertical="center"/>
    </xf>
    <xf numFmtId="3" fontId="33" fillId="0" borderId="0" xfId="0" applyNumberFormat="1" applyFont="1" applyFill="1" applyBorder="1" applyAlignment="1">
      <alignment horizontal="right" vertical="center"/>
    </xf>
    <xf numFmtId="3" fontId="33" fillId="0" borderId="24" xfId="0" applyNumberFormat="1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24" xfId="0" applyFont="1" applyFill="1" applyBorder="1" applyAlignment="1">
      <alignment horizontal="right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24" xfId="0" applyNumberFormat="1" applyFont="1" applyFill="1" applyBorder="1" applyAlignment="1">
      <alignment horizontal="right" vertical="center"/>
    </xf>
    <xf numFmtId="0" fontId="52" fillId="0" borderId="24" xfId="1004" applyNumberFormat="1" applyFont="1" applyFill="1" applyBorder="1" applyAlignment="1">
      <alignment vertical="center"/>
    </xf>
    <xf numFmtId="0" fontId="52" fillId="0" borderId="0" xfId="1004" applyNumberFormat="1" applyFont="1" applyFill="1" applyBorder="1" applyAlignment="1">
      <alignment vertical="center"/>
    </xf>
    <xf numFmtId="0" fontId="52" fillId="0" borderId="23" xfId="1004" applyNumberFormat="1" applyFont="1" applyFill="1" applyBorder="1" applyAlignment="1">
      <alignment vertical="center"/>
    </xf>
    <xf numFmtId="0" fontId="88" fillId="0" borderId="0" xfId="1004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21" fillId="0" borderId="0" xfId="4" applyFont="1" applyFill="1" applyBorder="1" applyAlignment="1">
      <alignment horizontal="left" vertical="center"/>
    </xf>
    <xf numFmtId="0" fontId="115" fillId="0" borderId="0" xfId="4" applyFont="1" applyFill="1" applyBorder="1" applyAlignment="1">
      <alignment horizontal="left" vertical="center"/>
    </xf>
    <xf numFmtId="190" fontId="23" fillId="0" borderId="0" xfId="897" applyNumberFormat="1" applyFont="1" applyFill="1" applyBorder="1" applyAlignment="1">
      <alignment horizontal="right" vertical="center"/>
    </xf>
    <xf numFmtId="3" fontId="33" fillId="0" borderId="23" xfId="0" applyNumberFormat="1" applyFont="1" applyFill="1" applyBorder="1" applyAlignment="1">
      <alignment horizontal="right" vertical="center"/>
    </xf>
    <xf numFmtId="183" fontId="35" fillId="0" borderId="23" xfId="0" applyNumberFormat="1" applyFont="1" applyFill="1" applyBorder="1" applyAlignment="1">
      <alignment horizontal="right" vertical="center"/>
    </xf>
    <xf numFmtId="183" fontId="41" fillId="0" borderId="23" xfId="0" applyNumberFormat="1" applyFont="1" applyFill="1" applyBorder="1" applyAlignment="1">
      <alignment horizontal="right" vertical="center"/>
    </xf>
    <xf numFmtId="183" fontId="60" fillId="0" borderId="23" xfId="0" applyNumberFormat="1" applyFont="1" applyFill="1" applyBorder="1" applyAlignment="1">
      <alignment horizontal="right" vertical="center"/>
    </xf>
    <xf numFmtId="166" fontId="47" fillId="0" borderId="0" xfId="622" applyFont="1" applyAlignment="1">
      <alignment horizontal="right" vertical="center" readingOrder="1"/>
    </xf>
    <xf numFmtId="0" fontId="20" fillId="0" borderId="0" xfId="582" applyFont="1" applyFill="1" applyBorder="1" applyAlignment="1" applyProtection="1">
      <alignment horizontal="left" vertical="center"/>
    </xf>
    <xf numFmtId="0" fontId="34" fillId="0" borderId="11" xfId="582" applyFont="1" applyFill="1" applyBorder="1" applyAlignment="1">
      <alignment horizontal="right" vertical="center"/>
    </xf>
    <xf numFmtId="0" fontId="34" fillId="0" borderId="12" xfId="582" applyFont="1" applyFill="1" applyBorder="1" applyAlignment="1">
      <alignment horizontal="right" vertical="center"/>
    </xf>
    <xf numFmtId="0" fontId="34" fillId="0" borderId="13" xfId="582" applyFont="1" applyFill="1" applyBorder="1" applyAlignment="1">
      <alignment horizontal="right" vertical="center"/>
    </xf>
    <xf numFmtId="0" fontId="33" fillId="0" borderId="15" xfId="582" applyFont="1" applyFill="1" applyBorder="1" applyAlignment="1">
      <alignment horizontal="right" vertical="center"/>
    </xf>
    <xf numFmtId="0" fontId="33" fillId="0" borderId="10" xfId="582" applyFont="1" applyFill="1" applyBorder="1" applyAlignment="1">
      <alignment horizontal="right" vertical="center"/>
    </xf>
    <xf numFmtId="0" fontId="33" fillId="0" borderId="17" xfId="582" applyFont="1" applyFill="1" applyBorder="1" applyAlignment="1">
      <alignment horizontal="right" vertical="center"/>
    </xf>
    <xf numFmtId="0" fontId="60" fillId="0" borderId="12" xfId="0" applyFont="1" applyFill="1" applyBorder="1" applyAlignment="1">
      <alignment horizontal="right" vertical="center"/>
    </xf>
    <xf numFmtId="0" fontId="60" fillId="0" borderId="13" xfId="0" applyFont="1" applyFill="1" applyBorder="1" applyAlignment="1">
      <alignment horizontal="right" vertical="center"/>
    </xf>
    <xf numFmtId="3" fontId="60" fillId="0" borderId="11" xfId="0" applyNumberFormat="1" applyFont="1" applyFill="1" applyBorder="1" applyAlignment="1">
      <alignment horizontal="right" vertical="center"/>
    </xf>
    <xf numFmtId="3" fontId="60" fillId="0" borderId="12" xfId="0" applyNumberFormat="1" applyFont="1" applyFill="1" applyBorder="1" applyAlignment="1">
      <alignment horizontal="right" vertical="center"/>
    </xf>
    <xf numFmtId="0" fontId="60" fillId="0" borderId="10" xfId="0" applyFont="1" applyFill="1" applyBorder="1" applyAlignment="1">
      <alignment horizontal="right" vertical="center"/>
    </xf>
    <xf numFmtId="0" fontId="60" fillId="0" borderId="17" xfId="0" applyFont="1" applyFill="1" applyBorder="1" applyAlignment="1">
      <alignment horizontal="right" vertical="center"/>
    </xf>
    <xf numFmtId="3" fontId="60" fillId="0" borderId="15" xfId="0" applyNumberFormat="1" applyFont="1" applyFill="1" applyBorder="1" applyAlignment="1">
      <alignment horizontal="right" vertical="center"/>
    </xf>
    <xf numFmtId="3" fontId="60" fillId="0" borderId="10" xfId="0" applyNumberFormat="1" applyFont="1" applyFill="1" applyBorder="1" applyAlignment="1">
      <alignment horizontal="right" vertical="center"/>
    </xf>
    <xf numFmtId="0" fontId="91" fillId="0" borderId="0" xfId="0" quotePrefix="1" applyFont="1" applyFill="1" applyAlignment="1">
      <alignment vertical="center"/>
    </xf>
    <xf numFmtId="0" fontId="0" fillId="0" borderId="0" xfId="0" applyFill="1"/>
    <xf numFmtId="0" fontId="92" fillId="0" borderId="0" xfId="0" applyFont="1" applyFill="1" applyAlignment="1">
      <alignment vertical="center" wrapText="1"/>
    </xf>
    <xf numFmtId="3" fontId="92" fillId="0" borderId="0" xfId="0" applyNumberFormat="1" applyFont="1" applyFill="1" applyAlignment="1">
      <alignment vertical="center" wrapText="1"/>
    </xf>
    <xf numFmtId="3" fontId="114" fillId="0" borderId="0" xfId="0" quotePrefix="1" applyNumberFormat="1" applyFont="1" applyFill="1" applyAlignment="1">
      <alignment vertical="center"/>
    </xf>
    <xf numFmtId="166" fontId="32" fillId="0" borderId="0" xfId="0" quotePrefix="1" applyNumberFormat="1" applyFont="1" applyFill="1" applyAlignment="1" applyProtection="1">
      <alignment horizontal="left" vertical="center"/>
    </xf>
    <xf numFmtId="3" fontId="41" fillId="0" borderId="0" xfId="0" applyNumberFormat="1" applyFont="1" applyFill="1" applyAlignment="1">
      <alignment vertical="center"/>
    </xf>
    <xf numFmtId="166" fontId="32" fillId="0" borderId="0" xfId="0" quotePrefix="1" applyNumberFormat="1" applyFont="1" applyFill="1" applyAlignment="1">
      <alignment vertical="center" readingOrder="2"/>
    </xf>
    <xf numFmtId="3" fontId="60" fillId="0" borderId="13" xfId="0" applyNumberFormat="1" applyFont="1" applyFill="1" applyBorder="1" applyAlignment="1">
      <alignment horizontal="right" vertical="center"/>
    </xf>
    <xf numFmtId="0" fontId="60" fillId="0" borderId="15" xfId="0" applyFont="1" applyFill="1" applyBorder="1" applyAlignment="1">
      <alignment horizontal="right" vertical="center"/>
    </xf>
    <xf numFmtId="0" fontId="41" fillId="0" borderId="0" xfId="0" applyFont="1" applyFill="1" applyBorder="1" applyAlignment="1">
      <alignment vertical="center"/>
    </xf>
    <xf numFmtId="0" fontId="60" fillId="0" borderId="0" xfId="0" applyFont="1" applyFill="1" applyAlignment="1">
      <alignment vertical="center"/>
    </xf>
    <xf numFmtId="3" fontId="60" fillId="0" borderId="0" xfId="0" applyNumberFormat="1" applyFont="1" applyFill="1" applyAlignment="1">
      <alignment vertical="center"/>
    </xf>
    <xf numFmtId="0" fontId="63" fillId="0" borderId="0" xfId="0" applyFont="1" applyFill="1" applyAlignment="1">
      <alignment vertical="center"/>
    </xf>
    <xf numFmtId="0" fontId="61" fillId="0" borderId="0" xfId="0" applyFont="1" applyFill="1" applyAlignment="1">
      <alignment vertical="center"/>
    </xf>
    <xf numFmtId="0" fontId="86" fillId="0" borderId="0" xfId="0" applyFont="1" applyFill="1" applyAlignment="1">
      <alignment vertical="center"/>
    </xf>
    <xf numFmtId="3" fontId="86" fillId="0" borderId="0" xfId="0" applyNumberFormat="1" applyFont="1" applyFill="1" applyAlignment="1">
      <alignment vertical="center"/>
    </xf>
    <xf numFmtId="0" fontId="75" fillId="0" borderId="0" xfId="0" applyFont="1" applyFill="1" applyAlignment="1">
      <alignment vertical="center"/>
    </xf>
    <xf numFmtId="0" fontId="16" fillId="0" borderId="11" xfId="0" applyFont="1" applyFill="1" applyBorder="1" applyAlignment="1">
      <alignment horizontal="right" vertical="center"/>
    </xf>
    <xf numFmtId="0" fontId="16" fillId="0" borderId="12" xfId="0" applyFont="1" applyFill="1" applyBorder="1" applyAlignment="1">
      <alignment horizontal="right" vertical="center"/>
    </xf>
    <xf numFmtId="0" fontId="16" fillId="0" borderId="13" xfId="0" applyFont="1" applyFill="1" applyBorder="1" applyAlignment="1">
      <alignment horizontal="right" vertical="center"/>
    </xf>
    <xf numFmtId="3" fontId="16" fillId="0" borderId="12" xfId="0" applyNumberFormat="1" applyFont="1" applyFill="1" applyBorder="1" applyAlignment="1">
      <alignment horizontal="right" vertical="center"/>
    </xf>
    <xf numFmtId="3" fontId="16" fillId="0" borderId="13" xfId="0" applyNumberFormat="1" applyFont="1" applyFill="1" applyBorder="1" applyAlignment="1">
      <alignment horizontal="right" vertical="center"/>
    </xf>
    <xf numFmtId="0" fontId="16" fillId="0" borderId="15" xfId="0" applyFont="1" applyFill="1" applyBorder="1" applyAlignment="1">
      <alignment horizontal="right" vertical="center"/>
    </xf>
    <xf numFmtId="0" fontId="16" fillId="0" borderId="10" xfId="0" applyFont="1" applyFill="1" applyBorder="1" applyAlignment="1">
      <alignment horizontal="right" vertical="center"/>
    </xf>
    <xf numFmtId="0" fontId="16" fillId="0" borderId="17" xfId="0" applyFont="1" applyFill="1" applyBorder="1" applyAlignment="1">
      <alignment horizontal="right" vertical="center"/>
    </xf>
    <xf numFmtId="3" fontId="16" fillId="0" borderId="10" xfId="0" applyNumberFormat="1" applyFont="1" applyFill="1" applyBorder="1" applyAlignment="1">
      <alignment horizontal="right" vertical="center"/>
    </xf>
    <xf numFmtId="3" fontId="16" fillId="0" borderId="17" xfId="0" applyNumberFormat="1" applyFont="1" applyFill="1" applyBorder="1" applyAlignment="1">
      <alignment horizontal="right" vertical="center"/>
    </xf>
    <xf numFmtId="0" fontId="60" fillId="0" borderId="14" xfId="0" applyFont="1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60" fillId="0" borderId="12" xfId="0" applyFont="1" applyFill="1" applyBorder="1" applyAlignment="1">
      <alignment vertical="center"/>
    </xf>
    <xf numFmtId="3" fontId="60" fillId="0" borderId="11" xfId="0" applyNumberFormat="1" applyFont="1" applyFill="1" applyBorder="1" applyAlignment="1">
      <alignment vertical="center"/>
    </xf>
    <xf numFmtId="3" fontId="60" fillId="0" borderId="12" xfId="0" applyNumberFormat="1" applyFont="1" applyFill="1" applyBorder="1" applyAlignment="1">
      <alignment vertical="center"/>
    </xf>
    <xf numFmtId="3" fontId="60" fillId="0" borderId="13" xfId="0" applyNumberFormat="1" applyFont="1" applyFill="1" applyBorder="1" applyAlignment="1">
      <alignment vertical="center"/>
    </xf>
    <xf numFmtId="0" fontId="41" fillId="0" borderId="13" xfId="0" applyFont="1" applyFill="1" applyBorder="1" applyAlignment="1">
      <alignment vertical="center"/>
    </xf>
    <xf numFmtId="0" fontId="90" fillId="0" borderId="21" xfId="0" applyFont="1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3" fontId="60" fillId="0" borderId="24" xfId="0" applyNumberFormat="1" applyFont="1" applyFill="1" applyBorder="1" applyAlignment="1">
      <alignment vertical="center"/>
    </xf>
    <xf numFmtId="3" fontId="60" fillId="0" borderId="0" xfId="0" applyNumberFormat="1" applyFont="1" applyFill="1" applyBorder="1" applyAlignment="1">
      <alignment vertical="center"/>
    </xf>
    <xf numFmtId="3" fontId="60" fillId="0" borderId="23" xfId="0" applyNumberFormat="1" applyFont="1" applyFill="1" applyBorder="1" applyAlignment="1">
      <alignment vertical="center"/>
    </xf>
    <xf numFmtId="0" fontId="90" fillId="0" borderId="23" xfId="0" applyFont="1" applyFill="1" applyBorder="1" applyAlignment="1">
      <alignment vertical="center"/>
    </xf>
    <xf numFmtId="0" fontId="41" fillId="0" borderId="21" xfId="0" applyFont="1" applyFill="1" applyBorder="1" applyAlignment="1">
      <alignment vertical="center"/>
    </xf>
    <xf numFmtId="3" fontId="41" fillId="0" borderId="24" xfId="0" applyNumberFormat="1" applyFont="1" applyFill="1" applyBorder="1" applyAlignment="1">
      <alignment vertical="center"/>
    </xf>
    <xf numFmtId="3" fontId="41" fillId="0" borderId="0" xfId="0" applyNumberFormat="1" applyFont="1" applyFill="1" applyBorder="1" applyAlignment="1">
      <alignment vertical="center"/>
    </xf>
    <xf numFmtId="3" fontId="41" fillId="0" borderId="23" xfId="0" applyNumberFormat="1" applyFont="1" applyFill="1" applyBorder="1" applyAlignment="1">
      <alignment horizontal="center" vertical="center"/>
    </xf>
    <xf numFmtId="0" fontId="41" fillId="0" borderId="23" xfId="0" applyFont="1" applyFill="1" applyBorder="1" applyAlignment="1">
      <alignment vertical="center"/>
    </xf>
    <xf numFmtId="0" fontId="128" fillId="0" borderId="21" xfId="0" applyFont="1" applyFill="1" applyBorder="1" applyAlignment="1">
      <alignment vertical="center" wrapText="1"/>
    </xf>
    <xf numFmtId="3" fontId="33" fillId="0" borderId="24" xfId="0" applyNumberFormat="1" applyFont="1" applyFill="1" applyBorder="1" applyAlignment="1">
      <alignment vertical="center"/>
    </xf>
    <xf numFmtId="3" fontId="33" fillId="0" borderId="0" xfId="0" applyNumberFormat="1" applyFont="1" applyFill="1" applyBorder="1" applyAlignment="1">
      <alignment vertical="center"/>
    </xf>
    <xf numFmtId="3" fontId="33" fillId="0" borderId="23" xfId="0" applyNumberFormat="1" applyFont="1" applyFill="1" applyBorder="1" applyAlignment="1">
      <alignment vertical="center"/>
    </xf>
    <xf numFmtId="0" fontId="54" fillId="0" borderId="23" xfId="0" applyFont="1" applyFill="1" applyBorder="1" applyAlignment="1">
      <alignment vertical="center"/>
    </xf>
    <xf numFmtId="0" fontId="129" fillId="0" borderId="21" xfId="0" applyFont="1" applyFill="1" applyBorder="1" applyAlignment="1">
      <alignment vertical="center" wrapText="1"/>
    </xf>
    <xf numFmtId="3" fontId="41" fillId="0" borderId="23" xfId="0" applyNumberFormat="1" applyFont="1" applyFill="1" applyBorder="1" applyAlignment="1">
      <alignment vertical="center"/>
    </xf>
    <xf numFmtId="3" fontId="41" fillId="0" borderId="0" xfId="0" applyNumberFormat="1" applyFont="1" applyFill="1" applyBorder="1" applyAlignment="1">
      <alignment horizontal="right" vertical="center"/>
    </xf>
    <xf numFmtId="3" fontId="41" fillId="0" borderId="24" xfId="0" applyNumberFormat="1" applyFont="1" applyFill="1" applyBorder="1" applyAlignment="1">
      <alignment horizontal="right" vertical="center"/>
    </xf>
    <xf numFmtId="3" fontId="41" fillId="0" borderId="23" xfId="0" applyNumberFormat="1" applyFont="1" applyFill="1" applyBorder="1" applyAlignment="1">
      <alignment horizontal="right" vertical="center"/>
    </xf>
    <xf numFmtId="0" fontId="76" fillId="0" borderId="23" xfId="0" applyFont="1" applyFill="1" applyBorder="1" applyAlignment="1">
      <alignment vertical="center"/>
    </xf>
    <xf numFmtId="0" fontId="41" fillId="0" borderId="24" xfId="0" applyFont="1" applyFill="1" applyBorder="1" applyAlignment="1">
      <alignment vertical="center"/>
    </xf>
    <xf numFmtId="1" fontId="41" fillId="0" borderId="0" xfId="0" applyNumberFormat="1" applyFont="1" applyFill="1" applyBorder="1" applyAlignment="1">
      <alignment horizontal="right" vertical="center"/>
    </xf>
    <xf numFmtId="0" fontId="37" fillId="0" borderId="21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right" vertical="center"/>
    </xf>
    <xf numFmtId="0" fontId="54" fillId="0" borderId="21" xfId="0" applyFont="1" applyFill="1" applyBorder="1" applyAlignment="1">
      <alignment vertical="center"/>
    </xf>
    <xf numFmtId="3" fontId="54" fillId="0" borderId="24" xfId="0" applyNumberFormat="1" applyFont="1" applyFill="1" applyBorder="1" applyAlignment="1">
      <alignment horizontal="right" vertical="center"/>
    </xf>
    <xf numFmtId="3" fontId="54" fillId="0" borderId="0" xfId="0" applyNumberFormat="1" applyFont="1" applyFill="1" applyBorder="1" applyAlignment="1">
      <alignment horizontal="right" vertical="center"/>
    </xf>
    <xf numFmtId="3" fontId="54" fillId="0" borderId="23" xfId="0" applyNumberFormat="1" applyFont="1" applyFill="1" applyBorder="1" applyAlignment="1">
      <alignment horizontal="right" vertical="center"/>
    </xf>
    <xf numFmtId="0" fontId="128" fillId="0" borderId="16" xfId="0" applyFont="1" applyFill="1" applyBorder="1" applyAlignment="1">
      <alignment vertical="center" wrapText="1"/>
    </xf>
    <xf numFmtId="3" fontId="33" fillId="0" borderId="15" xfId="0" applyNumberFormat="1" applyFont="1" applyFill="1" applyBorder="1" applyAlignment="1">
      <alignment vertical="center"/>
    </xf>
    <xf numFmtId="3" fontId="33" fillId="0" borderId="10" xfId="0" applyNumberFormat="1" applyFont="1" applyFill="1" applyBorder="1" applyAlignment="1">
      <alignment vertical="center"/>
    </xf>
    <xf numFmtId="3" fontId="33" fillId="0" borderId="17" xfId="0" applyNumberFormat="1" applyFont="1" applyFill="1" applyBorder="1" applyAlignment="1">
      <alignment vertical="center"/>
    </xf>
    <xf numFmtId="3" fontId="33" fillId="0" borderId="10" xfId="0" applyNumberFormat="1" applyFont="1" applyFill="1" applyBorder="1" applyAlignment="1">
      <alignment horizontal="right" vertical="center"/>
    </xf>
    <xf numFmtId="3" fontId="33" fillId="0" borderId="15" xfId="0" applyNumberFormat="1" applyFont="1" applyFill="1" applyBorder="1" applyAlignment="1">
      <alignment horizontal="right" vertical="center"/>
    </xf>
    <xf numFmtId="3" fontId="33" fillId="0" borderId="17" xfId="0" applyNumberFormat="1" applyFont="1" applyFill="1" applyBorder="1" applyAlignment="1">
      <alignment horizontal="right" vertical="center"/>
    </xf>
    <xf numFmtId="0" fontId="54" fillId="0" borderId="17" xfId="0" applyFont="1" applyFill="1" applyBorder="1" applyAlignment="1">
      <alignment vertical="center"/>
    </xf>
    <xf numFmtId="0" fontId="125" fillId="0" borderId="0" xfId="0" applyFont="1" applyFill="1" applyAlignment="1">
      <alignment vertical="center"/>
    </xf>
    <xf numFmtId="0" fontId="99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3" fontId="16" fillId="0" borderId="0" xfId="0" applyNumberFormat="1" applyFont="1" applyFill="1" applyAlignment="1">
      <alignment vertical="center"/>
    </xf>
    <xf numFmtId="0" fontId="54" fillId="0" borderId="11" xfId="0" applyFont="1" applyFill="1" applyBorder="1" applyAlignment="1">
      <alignment horizontal="right" vertical="center"/>
    </xf>
    <xf numFmtId="0" fontId="54" fillId="0" borderId="12" xfId="0" applyFont="1" applyFill="1" applyBorder="1" applyAlignment="1">
      <alignment horizontal="right" vertical="center"/>
    </xf>
    <xf numFmtId="0" fontId="54" fillId="0" borderId="13" xfId="0" applyFont="1" applyFill="1" applyBorder="1" applyAlignment="1">
      <alignment horizontal="right" vertical="center"/>
    </xf>
    <xf numFmtId="0" fontId="60" fillId="0" borderId="0" xfId="0" applyFont="1" applyFill="1" applyBorder="1" applyAlignment="1">
      <alignment horizontal="right" vertical="center"/>
    </xf>
    <xf numFmtId="0" fontId="60" fillId="0" borderId="23" xfId="0" applyFont="1" applyFill="1" applyBorder="1" applyAlignment="1">
      <alignment horizontal="right" vertical="center"/>
    </xf>
    <xf numFmtId="3" fontId="60" fillId="0" borderId="23" xfId="0" applyNumberFormat="1" applyFont="1" applyFill="1" applyBorder="1" applyAlignment="1">
      <alignment horizontal="right" vertical="center"/>
    </xf>
    <xf numFmtId="0" fontId="60" fillId="0" borderId="24" xfId="0" applyFont="1" applyFill="1" applyBorder="1" applyAlignment="1">
      <alignment horizontal="right" vertical="center"/>
    </xf>
    <xf numFmtId="0" fontId="16" fillId="0" borderId="14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16" fillId="0" borderId="21" xfId="0" applyFont="1" applyFill="1" applyBorder="1" applyAlignment="1">
      <alignment vertical="center"/>
    </xf>
    <xf numFmtId="0" fontId="16" fillId="0" borderId="24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23" xfId="0" applyFont="1" applyFill="1" applyBorder="1" applyAlignment="1">
      <alignment vertical="center"/>
    </xf>
    <xf numFmtId="0" fontId="99" fillId="0" borderId="23" xfId="0" applyFont="1" applyFill="1" applyBorder="1" applyAlignment="1">
      <alignment vertical="center"/>
    </xf>
    <xf numFmtId="0" fontId="124" fillId="0" borderId="0" xfId="1029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102" fillId="0" borderId="23" xfId="0" applyFont="1" applyFill="1" applyBorder="1" applyAlignment="1">
      <alignment vertical="center"/>
    </xf>
    <xf numFmtId="0" fontId="120" fillId="0" borderId="21" xfId="0" applyFont="1" applyFill="1" applyBorder="1" applyAlignment="1">
      <alignment vertical="center" wrapText="1"/>
    </xf>
    <xf numFmtId="0" fontId="121" fillId="0" borderId="21" xfId="0" applyFont="1" applyFill="1" applyBorder="1" applyAlignment="1">
      <alignment vertical="center" wrapText="1"/>
    </xf>
    <xf numFmtId="0" fontId="123" fillId="0" borderId="21" xfId="0" applyFont="1" applyFill="1" applyBorder="1" applyAlignment="1">
      <alignment vertical="center" wrapText="1"/>
    </xf>
    <xf numFmtId="0" fontId="122" fillId="0" borderId="21" xfId="0" applyFont="1" applyFill="1" applyBorder="1" applyAlignment="1">
      <alignment vertical="center"/>
    </xf>
    <xf numFmtId="0" fontId="99" fillId="0" borderId="21" xfId="0" applyFont="1" applyFill="1" applyBorder="1" applyAlignment="1">
      <alignment vertical="center"/>
    </xf>
    <xf numFmtId="0" fontId="120" fillId="0" borderId="16" xfId="0" applyFont="1" applyFill="1" applyBorder="1" applyAlignment="1">
      <alignment vertical="center" wrapText="1"/>
    </xf>
    <xf numFmtId="0" fontId="99" fillId="0" borderId="17" xfId="0" applyFont="1" applyFill="1" applyBorder="1" applyAlignment="1">
      <alignment vertical="center"/>
    </xf>
    <xf numFmtId="166" fontId="52" fillId="0" borderId="0" xfId="0" quotePrefix="1" applyNumberFormat="1" applyFont="1" applyFill="1" applyAlignment="1" applyProtection="1">
      <alignment horizontal="left" vertical="center"/>
    </xf>
    <xf numFmtId="0" fontId="119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/>
    </xf>
    <xf numFmtId="3" fontId="119" fillId="0" borderId="0" xfId="0" applyNumberFormat="1" applyFont="1" applyFill="1" applyAlignment="1">
      <alignment vertical="center" wrapText="1"/>
    </xf>
    <xf numFmtId="166" fontId="33" fillId="0" borderId="0" xfId="1001" quotePrefix="1" applyNumberFormat="1" applyFont="1" applyFill="1" applyAlignment="1" applyProtection="1">
      <alignment horizontal="left" vertical="center"/>
    </xf>
    <xf numFmtId="166" fontId="70" fillId="0" borderId="0" xfId="1001" quotePrefix="1" applyNumberFormat="1" applyFont="1" applyFill="1" applyAlignment="1" applyProtection="1">
      <alignment horizontal="left" vertical="center"/>
    </xf>
    <xf numFmtId="166" fontId="19" fillId="0" borderId="0" xfId="1001" quotePrefix="1" applyNumberFormat="1" applyFont="1" applyFill="1" applyAlignment="1">
      <alignment horizontal="right" vertical="center" readingOrder="2"/>
    </xf>
    <xf numFmtId="166" fontId="81" fillId="0" borderId="0" xfId="1001" applyNumberFormat="1" applyFont="1" applyFill="1" applyAlignment="1">
      <alignment vertical="center"/>
    </xf>
    <xf numFmtId="166" fontId="20" fillId="0" borderId="0" xfId="1001" quotePrefix="1" applyNumberFormat="1" applyFont="1" applyFill="1" applyBorder="1" applyAlignment="1">
      <alignment horizontal="left" vertical="center"/>
    </xf>
    <xf numFmtId="166" fontId="33" fillId="0" borderId="0" xfId="1001" quotePrefix="1" applyNumberFormat="1" applyFont="1" applyFill="1" applyBorder="1" applyAlignment="1">
      <alignment horizontal="left" vertical="center"/>
    </xf>
    <xf numFmtId="166" fontId="83" fillId="0" borderId="0" xfId="1001" quotePrefix="1" applyNumberFormat="1" applyFont="1" applyFill="1" applyBorder="1" applyAlignment="1">
      <alignment horizontal="left" vertical="center"/>
    </xf>
    <xf numFmtId="166" fontId="47" fillId="0" borderId="0" xfId="1001" quotePrefix="1" applyNumberFormat="1" applyFont="1" applyFill="1" applyAlignment="1">
      <alignment horizontal="right" vertical="center" readingOrder="2"/>
    </xf>
    <xf numFmtId="166" fontId="42" fillId="0" borderId="0" xfId="1001" applyNumberFormat="1" applyFont="1" applyFill="1" applyAlignment="1">
      <alignment vertical="center"/>
    </xf>
    <xf numFmtId="166" fontId="20" fillId="0" borderId="0" xfId="1001" applyNumberFormat="1" applyFont="1" applyFill="1" applyBorder="1" applyAlignment="1">
      <alignment vertical="center"/>
    </xf>
    <xf numFmtId="166" fontId="33" fillId="0" borderId="0" xfId="1001" applyNumberFormat="1" applyFont="1" applyFill="1" applyBorder="1" applyAlignment="1">
      <alignment vertical="center"/>
    </xf>
    <xf numFmtId="166" fontId="83" fillId="0" borderId="0" xfId="1001" applyNumberFormat="1" applyFont="1" applyFill="1" applyBorder="1" applyAlignment="1">
      <alignment vertical="center"/>
    </xf>
    <xf numFmtId="166" fontId="36" fillId="0" borderId="0" xfId="1001" applyNumberFormat="1" applyFont="1" applyFill="1" applyAlignment="1">
      <alignment vertical="center"/>
    </xf>
    <xf numFmtId="166" fontId="33" fillId="0" borderId="0" xfId="1001" applyNumberFormat="1" applyFont="1" applyFill="1" applyAlignment="1">
      <alignment vertical="center"/>
    </xf>
    <xf numFmtId="166" fontId="72" fillId="0" borderId="0" xfId="1001" applyNumberFormat="1" applyFont="1" applyFill="1" applyAlignment="1">
      <alignment vertical="center"/>
    </xf>
    <xf numFmtId="166" fontId="34" fillId="0" borderId="0" xfId="1001" quotePrefix="1" applyNumberFormat="1" applyFont="1" applyFill="1" applyAlignment="1">
      <alignment horizontal="right" vertical="center" readingOrder="2"/>
    </xf>
    <xf numFmtId="166" fontId="32" fillId="0" borderId="0" xfId="1001" applyNumberFormat="1" applyFont="1" applyFill="1" applyAlignment="1">
      <alignment vertical="center"/>
    </xf>
    <xf numFmtId="166" fontId="49" fillId="0" borderId="14" xfId="1001" applyNumberFormat="1" applyFont="1" applyFill="1" applyBorder="1" applyAlignment="1">
      <alignment horizontal="center" vertical="center"/>
    </xf>
    <xf numFmtId="166" fontId="78" fillId="0" borderId="14" xfId="1001" applyNumberFormat="1" applyFont="1" applyFill="1" applyBorder="1" applyAlignment="1">
      <alignment horizontal="center" vertical="center"/>
    </xf>
    <xf numFmtId="196" fontId="49" fillId="0" borderId="14" xfId="1001" applyNumberFormat="1" applyFont="1" applyFill="1" applyBorder="1" applyAlignment="1">
      <alignment horizontal="center" vertical="center"/>
    </xf>
    <xf numFmtId="3" fontId="49" fillId="0" borderId="14" xfId="1001" applyNumberFormat="1" applyFont="1" applyFill="1" applyBorder="1" applyAlignment="1">
      <alignment horizontal="center" vertical="center"/>
    </xf>
    <xf numFmtId="166" fontId="49" fillId="0" borderId="11" xfId="1001" applyNumberFormat="1" applyFont="1" applyFill="1" applyBorder="1" applyAlignment="1">
      <alignment horizontal="center" vertical="center"/>
    </xf>
    <xf numFmtId="166" fontId="34" fillId="0" borderId="21" xfId="1001" applyNumberFormat="1" applyFont="1" applyFill="1" applyBorder="1" applyAlignment="1" applyProtection="1">
      <alignment horizontal="center" vertical="center"/>
    </xf>
    <xf numFmtId="166" fontId="54" fillId="0" borderId="21" xfId="1001" applyNumberFormat="1" applyFont="1" applyFill="1" applyBorder="1" applyAlignment="1" applyProtection="1">
      <alignment horizontal="center" vertical="center"/>
    </xf>
    <xf numFmtId="3" fontId="34" fillId="0" borderId="21" xfId="1001" applyNumberFormat="1" applyFont="1" applyFill="1" applyBorder="1" applyAlignment="1">
      <alignment horizontal="center" vertical="center"/>
    </xf>
    <xf numFmtId="166" fontId="34" fillId="0" borderId="24" xfId="1001" applyNumberFormat="1" applyFont="1" applyFill="1" applyBorder="1" applyAlignment="1" applyProtection="1">
      <alignment horizontal="center" vertical="center"/>
    </xf>
    <xf numFmtId="166" fontId="32" fillId="0" borderId="13" xfId="1001" applyNumberFormat="1" applyFont="1" applyFill="1" applyBorder="1" applyAlignment="1">
      <alignment horizontal="right" vertical="center" readingOrder="2"/>
    </xf>
    <xf numFmtId="166" fontId="54" fillId="0" borderId="24" xfId="1001" applyNumberFormat="1" applyFont="1" applyFill="1" applyBorder="1" applyAlignment="1">
      <alignment horizontal="left" vertical="center" wrapText="1"/>
    </xf>
    <xf numFmtId="166" fontId="78" fillId="0" borderId="23" xfId="1001" quotePrefix="1" applyNumberFormat="1" applyFont="1" applyFill="1" applyBorder="1" applyAlignment="1">
      <alignment horizontal="right" vertical="center" readingOrder="2"/>
    </xf>
    <xf numFmtId="166" fontId="60" fillId="0" borderId="0" xfId="1001" applyNumberFormat="1" applyFont="1" applyFill="1" applyAlignment="1">
      <alignment vertical="center"/>
    </xf>
    <xf numFmtId="166" fontId="78" fillId="0" borderId="23" xfId="1001" applyNumberFormat="1" applyFont="1" applyFill="1" applyBorder="1" applyAlignment="1">
      <alignment horizontal="right" vertical="center" readingOrder="2"/>
    </xf>
    <xf numFmtId="166" fontId="76" fillId="0" borderId="24" xfId="1001" applyNumberFormat="1" applyFont="1" applyFill="1" applyBorder="1" applyAlignment="1">
      <alignment horizontal="left" vertical="center" wrapText="1"/>
    </xf>
    <xf numFmtId="166" fontId="79" fillId="0" borderId="23" xfId="1001" applyNumberFormat="1" applyFont="1" applyFill="1" applyBorder="1" applyAlignment="1">
      <alignment horizontal="right" vertical="center" readingOrder="2"/>
    </xf>
    <xf numFmtId="166" fontId="41" fillId="0" borderId="0" xfId="1001" applyNumberFormat="1" applyFont="1" applyFill="1" applyAlignment="1">
      <alignment vertical="center"/>
    </xf>
    <xf numFmtId="166" fontId="76" fillId="0" borderId="24" xfId="1001" applyNumberFormat="1" applyFont="1" applyFill="1" applyBorder="1" applyAlignment="1">
      <alignment vertical="center" wrapText="1"/>
    </xf>
    <xf numFmtId="166" fontId="79" fillId="0" borderId="23" xfId="1001" applyNumberFormat="1" applyFont="1" applyFill="1" applyBorder="1" applyAlignment="1">
      <alignment horizontal="right" vertical="center"/>
    </xf>
    <xf numFmtId="166" fontId="76" fillId="0" borderId="24" xfId="1001" applyNumberFormat="1" applyFont="1" applyFill="1" applyBorder="1" applyAlignment="1">
      <alignment vertical="center"/>
    </xf>
    <xf numFmtId="166" fontId="67" fillId="0" borderId="0" xfId="1001" applyNumberFormat="1" applyFont="1" applyFill="1" applyAlignment="1">
      <alignment vertical="center"/>
    </xf>
    <xf numFmtId="166" fontId="54" fillId="0" borderId="24" xfId="1001" applyNumberFormat="1" applyFont="1" applyFill="1" applyBorder="1" applyAlignment="1">
      <alignment vertical="center" wrapText="1"/>
    </xf>
    <xf numFmtId="166" fontId="32" fillId="0" borderId="0" xfId="1003" applyNumberFormat="1" applyFont="1" applyFill="1" applyAlignment="1">
      <alignment vertical="center"/>
    </xf>
    <xf numFmtId="166" fontId="74" fillId="0" borderId="0" xfId="1001" applyNumberFormat="1" applyFont="1" applyFill="1" applyAlignment="1">
      <alignment vertical="center"/>
    </xf>
    <xf numFmtId="166" fontId="35" fillId="0" borderId="24" xfId="1001" applyNumberFormat="1" applyFont="1" applyFill="1" applyBorder="1" applyAlignment="1">
      <alignment vertical="center"/>
    </xf>
    <xf numFmtId="166" fontId="32" fillId="0" borderId="23" xfId="1001" applyNumberFormat="1" applyFont="1" applyFill="1" applyBorder="1" applyAlignment="1">
      <alignment horizontal="right" vertical="center" readingOrder="2"/>
    </xf>
    <xf numFmtId="166" fontId="35" fillId="0" borderId="23" xfId="1001" applyNumberFormat="1" applyFont="1" applyFill="1" applyBorder="1" applyAlignment="1">
      <alignment horizontal="right" vertical="center" readingOrder="2"/>
    </xf>
    <xf numFmtId="166" fontId="32" fillId="0" borderId="17" xfId="1001" applyNumberFormat="1" applyFont="1" applyFill="1" applyBorder="1" applyAlignment="1">
      <alignment horizontal="right" vertical="center" readingOrder="2"/>
    </xf>
    <xf numFmtId="166" fontId="32" fillId="0" borderId="0" xfId="1001" quotePrefix="1" applyNumberFormat="1" applyFont="1" applyFill="1" applyAlignment="1">
      <alignment horizontal="left" vertical="center"/>
    </xf>
    <xf numFmtId="166" fontId="35" fillId="0" borderId="0" xfId="1001" quotePrefix="1" applyNumberFormat="1" applyFont="1" applyFill="1" applyAlignment="1">
      <alignment horizontal="right" vertical="center" readingOrder="2"/>
    </xf>
    <xf numFmtId="166" fontId="32" fillId="0" borderId="0" xfId="1003" applyNumberFormat="1" applyFont="1" applyFill="1" applyBorder="1" applyAlignment="1">
      <alignment vertical="center"/>
    </xf>
    <xf numFmtId="166" fontId="43" fillId="0" borderId="0" xfId="1003" applyNumberFormat="1" applyFont="1" applyFill="1" applyBorder="1" applyAlignment="1">
      <alignment vertical="center"/>
    </xf>
    <xf numFmtId="166" fontId="32" fillId="0" borderId="0" xfId="1003" applyNumberFormat="1" applyFont="1" applyFill="1" applyAlignment="1">
      <alignment horizontal="right" vertical="center" readingOrder="2"/>
    </xf>
    <xf numFmtId="166" fontId="35" fillId="0" borderId="0" xfId="1003" applyNumberFormat="1" applyFont="1" applyFill="1" applyBorder="1" applyAlignment="1">
      <alignment vertical="center"/>
    </xf>
    <xf numFmtId="166" fontId="43" fillId="0" borderId="0" xfId="1003" applyNumberFormat="1" applyFont="1" applyFill="1" applyAlignment="1">
      <alignment vertical="center"/>
    </xf>
    <xf numFmtId="166" fontId="32" fillId="0" borderId="0" xfId="1001" quotePrefix="1" applyNumberFormat="1" applyFont="1" applyFill="1" applyBorder="1" applyAlignment="1">
      <alignment horizontal="left" vertical="center"/>
    </xf>
    <xf numFmtId="166" fontId="35" fillId="0" borderId="0" xfId="1003" quotePrefix="1" applyNumberFormat="1" applyFont="1" applyFill="1" applyBorder="1" applyAlignment="1">
      <alignment horizontal="left" vertical="center"/>
    </xf>
    <xf numFmtId="166" fontId="35" fillId="0" borderId="0" xfId="1003" applyNumberFormat="1" applyFont="1" applyFill="1" applyAlignment="1">
      <alignment vertical="center"/>
    </xf>
    <xf numFmtId="185" fontId="31" fillId="0" borderId="0" xfId="1004" quotePrefix="1" applyNumberFormat="1" applyFont="1" applyFill="1" applyAlignment="1">
      <alignment horizontal="right" vertical="center" readingOrder="1"/>
    </xf>
    <xf numFmtId="185" fontId="19" fillId="0" borderId="0" xfId="1004" quotePrefix="1" applyNumberFormat="1" applyFont="1" applyFill="1" applyAlignment="1">
      <alignment horizontal="right" vertical="center" readingOrder="2"/>
    </xf>
    <xf numFmtId="185" fontId="20" fillId="0" borderId="0" xfId="1004" quotePrefix="1" applyNumberFormat="1" applyFont="1" applyFill="1" applyAlignment="1" applyProtection="1">
      <alignment horizontal="right" vertical="center"/>
    </xf>
    <xf numFmtId="185" fontId="47" fillId="0" borderId="0" xfId="1004" quotePrefix="1" applyNumberFormat="1" applyFont="1" applyFill="1" applyBorder="1" applyAlignment="1">
      <alignment horizontal="right" vertical="center" readingOrder="2"/>
    </xf>
    <xf numFmtId="185" fontId="39" fillId="0" borderId="0" xfId="1004" quotePrefix="1" applyNumberFormat="1" applyFont="1" applyFill="1" applyBorder="1" applyAlignment="1">
      <alignment horizontal="right" vertical="center"/>
    </xf>
    <xf numFmtId="185" fontId="39" fillId="0" borderId="0" xfId="1004" quotePrefix="1" applyNumberFormat="1" applyFont="1" applyFill="1" applyBorder="1" applyAlignment="1">
      <alignment horizontal="right" vertical="center" readingOrder="2"/>
    </xf>
    <xf numFmtId="198" fontId="35" fillId="0" borderId="11" xfId="1004" applyNumberFormat="1" applyFont="1" applyFill="1" applyBorder="1" applyAlignment="1">
      <alignment horizontal="right" vertical="center"/>
    </xf>
    <xf numFmtId="198" fontId="35" fillId="0" borderId="12" xfId="1004" applyNumberFormat="1" applyFont="1" applyFill="1" applyBorder="1" applyAlignment="1">
      <alignment horizontal="right" vertical="center"/>
    </xf>
    <xf numFmtId="198" fontId="35" fillId="0" borderId="13" xfId="1004" applyNumberFormat="1" applyFont="1" applyFill="1" applyBorder="1" applyAlignment="1">
      <alignment horizontal="right" vertical="center"/>
    </xf>
    <xf numFmtId="198" fontId="35" fillId="0" borderId="12" xfId="1004" applyNumberFormat="1" applyFont="1" applyFill="1" applyBorder="1" applyAlignment="1">
      <alignment vertical="center"/>
    </xf>
    <xf numFmtId="198" fontId="35" fillId="0" borderId="13" xfId="1004" applyNumberFormat="1" applyFont="1" applyFill="1" applyBorder="1" applyAlignment="1">
      <alignment vertical="center"/>
    </xf>
    <xf numFmtId="185" fontId="35" fillId="0" borderId="13" xfId="1004" applyNumberFormat="1" applyFont="1" applyFill="1" applyBorder="1" applyAlignment="1">
      <alignment horizontal="right" vertical="center" readingOrder="2"/>
    </xf>
    <xf numFmtId="185" fontId="37" fillId="0" borderId="23" xfId="1004" quotePrefix="1" applyNumberFormat="1" applyFont="1" applyFill="1" applyBorder="1" applyAlignment="1">
      <alignment horizontal="right" vertical="center" readingOrder="2"/>
    </xf>
    <xf numFmtId="4" fontId="35" fillId="0" borderId="23" xfId="1004" applyNumberFormat="1" applyFont="1" applyFill="1" applyBorder="1" applyAlignment="1">
      <alignment horizontal="right" vertical="center"/>
    </xf>
    <xf numFmtId="185" fontId="37" fillId="0" borderId="23" xfId="1004" applyNumberFormat="1" applyFont="1" applyFill="1" applyBorder="1" applyAlignment="1">
      <alignment horizontal="right" vertical="center" readingOrder="2"/>
    </xf>
    <xf numFmtId="183" fontId="35" fillId="0" borderId="0" xfId="896" applyNumberFormat="1" applyFont="1" applyFill="1" applyBorder="1" applyAlignment="1">
      <alignment horizontal="right" vertical="center"/>
    </xf>
    <xf numFmtId="1" fontId="33" fillId="0" borderId="0" xfId="0" applyNumberFormat="1" applyFont="1" applyFill="1" applyBorder="1" applyAlignment="1">
      <alignment horizontal="right" vertical="center"/>
    </xf>
    <xf numFmtId="1" fontId="33" fillId="0" borderId="23" xfId="0" applyNumberFormat="1" applyFont="1" applyFill="1" applyBorder="1" applyAlignment="1">
      <alignment horizontal="right" vertical="center"/>
    </xf>
    <xf numFmtId="175" fontId="37" fillId="0" borderId="23" xfId="1004" applyNumberFormat="1" applyFont="1" applyFill="1" applyBorder="1" applyAlignment="1">
      <alignment horizontal="right" vertical="center"/>
    </xf>
    <xf numFmtId="175" fontId="37" fillId="0" borderId="23" xfId="1004" applyNumberFormat="1" applyFont="1" applyFill="1" applyBorder="1" applyAlignment="1">
      <alignment horizontal="right" vertical="center" readingOrder="2"/>
    </xf>
    <xf numFmtId="183" fontId="41" fillId="0" borderId="24" xfId="0" applyNumberFormat="1" applyFont="1" applyFill="1" applyBorder="1" applyAlignment="1">
      <alignment vertical="center"/>
    </xf>
    <xf numFmtId="183" fontId="41" fillId="0" borderId="0" xfId="0" applyNumberFormat="1" applyFont="1" applyFill="1" applyBorder="1" applyAlignment="1">
      <alignment vertical="center"/>
    </xf>
    <xf numFmtId="183" fontId="41" fillId="0" borderId="23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23" xfId="0" applyFont="1" applyFill="1" applyBorder="1" applyAlignment="1">
      <alignment vertical="center"/>
    </xf>
    <xf numFmtId="183" fontId="33" fillId="0" borderId="23" xfId="0" applyNumberFormat="1" applyFont="1" applyFill="1" applyBorder="1" applyAlignment="1">
      <alignment horizontal="right" vertical="center"/>
    </xf>
    <xf numFmtId="175" fontId="34" fillId="0" borderId="23" xfId="1004" applyNumberFormat="1" applyFont="1" applyFill="1" applyBorder="1" applyAlignment="1">
      <alignment horizontal="right" vertical="center"/>
    </xf>
    <xf numFmtId="183" fontId="35" fillId="0" borderId="24" xfId="1004" quotePrefix="1" applyNumberFormat="1" applyFont="1" applyFill="1" applyBorder="1" applyAlignment="1" applyProtection="1">
      <alignment horizontal="right" vertical="center"/>
    </xf>
    <xf numFmtId="183" fontId="35" fillId="0" borderId="0" xfId="1004" quotePrefix="1" applyNumberFormat="1" applyFont="1" applyFill="1" applyBorder="1" applyAlignment="1" applyProtection="1">
      <alignment horizontal="right" vertical="center"/>
    </xf>
    <xf numFmtId="183" fontId="35" fillId="0" borderId="23" xfId="1004" quotePrefix="1" applyNumberFormat="1" applyFont="1" applyFill="1" applyBorder="1" applyAlignment="1" applyProtection="1">
      <alignment horizontal="right" vertical="center"/>
    </xf>
    <xf numFmtId="185" fontId="34" fillId="0" borderId="23" xfId="1004" quotePrefix="1" applyNumberFormat="1" applyFont="1" applyFill="1" applyBorder="1" applyAlignment="1">
      <alignment horizontal="right" vertical="center" readingOrder="2"/>
    </xf>
    <xf numFmtId="183" fontId="32" fillId="0" borderId="0" xfId="1004" quotePrefix="1" applyNumberFormat="1" applyFont="1" applyFill="1" applyBorder="1" applyAlignment="1" applyProtection="1">
      <alignment horizontal="right" vertical="center"/>
    </xf>
    <xf numFmtId="183" fontId="32" fillId="0" borderId="23" xfId="1004" quotePrefix="1" applyNumberFormat="1" applyFont="1" applyFill="1" applyBorder="1" applyAlignment="1" applyProtection="1">
      <alignment horizontal="right" vertical="center"/>
    </xf>
    <xf numFmtId="185" fontId="33" fillId="0" borderId="23" xfId="1004" quotePrefix="1" applyNumberFormat="1" applyFont="1" applyFill="1" applyBorder="1" applyAlignment="1">
      <alignment horizontal="right" vertical="center" readingOrder="2"/>
    </xf>
    <xf numFmtId="185" fontId="33" fillId="0" borderId="0" xfId="1004" applyNumberFormat="1" applyFont="1" applyFill="1" applyBorder="1" applyAlignment="1" applyProtection="1">
      <alignment horizontal="right" vertical="center"/>
    </xf>
    <xf numFmtId="185" fontId="33" fillId="0" borderId="23" xfId="1004" applyNumberFormat="1" applyFont="1" applyFill="1" applyBorder="1" applyAlignment="1" applyProtection="1">
      <alignment horizontal="right" vertical="center"/>
    </xf>
    <xf numFmtId="185" fontId="52" fillId="0" borderId="0" xfId="1004" quotePrefix="1" applyNumberFormat="1" applyFont="1" applyFill="1" applyBorder="1" applyAlignment="1">
      <alignment horizontal="right" vertical="center"/>
    </xf>
    <xf numFmtId="185" fontId="52" fillId="0" borderId="23" xfId="1004" quotePrefix="1" applyNumberFormat="1" applyFont="1" applyFill="1" applyBorder="1" applyAlignment="1">
      <alignment horizontal="right" vertical="center"/>
    </xf>
    <xf numFmtId="185" fontId="32" fillId="0" borderId="23" xfId="1004" applyNumberFormat="1" applyFont="1" applyFill="1" applyBorder="1" applyAlignment="1">
      <alignment horizontal="right" vertical="center" readingOrder="2"/>
    </xf>
    <xf numFmtId="185" fontId="52" fillId="0" borderId="0" xfId="1004" applyNumberFormat="1" applyFont="1" applyFill="1" applyBorder="1" applyAlignment="1">
      <alignment horizontal="right" vertical="center"/>
    </xf>
    <xf numFmtId="185" fontId="52" fillId="0" borderId="23" xfId="1004" applyNumberFormat="1" applyFont="1" applyFill="1" applyBorder="1" applyAlignment="1">
      <alignment horizontal="right" vertical="center"/>
    </xf>
    <xf numFmtId="185" fontId="32" fillId="0" borderId="23" xfId="1004" quotePrefix="1" applyNumberFormat="1" applyFont="1" applyFill="1" applyBorder="1" applyAlignment="1">
      <alignment horizontal="right" vertical="center" readingOrder="2"/>
    </xf>
    <xf numFmtId="185" fontId="32" fillId="0" borderId="10" xfId="1004" applyNumberFormat="1" applyFont="1" applyFill="1" applyBorder="1" applyAlignment="1">
      <alignment horizontal="right" vertical="center"/>
    </xf>
    <xf numFmtId="185" fontId="32" fillId="0" borderId="17" xfId="1004" applyNumberFormat="1" applyFont="1" applyFill="1" applyBorder="1" applyAlignment="1">
      <alignment horizontal="right" vertical="center"/>
    </xf>
    <xf numFmtId="185" fontId="38" fillId="0" borderId="0" xfId="1004" quotePrefix="1" applyNumberFormat="1" applyFont="1" applyFill="1" applyAlignment="1">
      <alignment horizontal="right" vertical="center"/>
    </xf>
    <xf numFmtId="185" fontId="32" fillId="0" borderId="0" xfId="1004" applyNumberFormat="1" applyFont="1" applyFill="1" applyAlignment="1">
      <alignment horizontal="right" vertical="center" readingOrder="2"/>
    </xf>
    <xf numFmtId="185" fontId="36" fillId="0" borderId="0" xfId="1004" quotePrefix="1" applyNumberFormat="1" applyFont="1" applyFill="1" applyBorder="1" applyAlignment="1">
      <alignment horizontal="right" vertical="center"/>
    </xf>
    <xf numFmtId="185" fontId="36" fillId="0" borderId="10" xfId="1004" applyNumberFormat="1" applyFont="1" applyFill="1" applyBorder="1" applyAlignment="1">
      <alignment horizontal="right" vertical="center" readingOrder="2"/>
    </xf>
    <xf numFmtId="185" fontId="36" fillId="0" borderId="14" xfId="1004" quotePrefix="1" applyNumberFormat="1" applyFont="1" applyFill="1" applyBorder="1" applyAlignment="1">
      <alignment horizontal="center"/>
    </xf>
    <xf numFmtId="185" fontId="36" fillId="0" borderId="21" xfId="1004" applyNumberFormat="1" applyFont="1" applyFill="1" applyBorder="1" applyAlignment="1">
      <alignment horizontal="center"/>
    </xf>
    <xf numFmtId="185" fontId="48" fillId="0" borderId="21" xfId="1004" applyNumberFormat="1" applyFont="1" applyFill="1" applyBorder="1" applyAlignment="1">
      <alignment horizontal="right" vertical="center" readingOrder="2"/>
    </xf>
    <xf numFmtId="185" fontId="48" fillId="0" borderId="16" xfId="1004" applyNumberFormat="1" applyFont="1" applyFill="1" applyBorder="1" applyAlignment="1">
      <alignment horizontal="right" vertical="center" readingOrder="2"/>
    </xf>
    <xf numFmtId="3" fontId="35" fillId="0" borderId="11" xfId="1004" applyNumberFormat="1" applyFont="1" applyFill="1" applyBorder="1" applyAlignment="1">
      <alignment vertical="center"/>
    </xf>
    <xf numFmtId="3" fontId="35" fillId="0" borderId="12" xfId="1004" applyNumberFormat="1" applyFont="1" applyFill="1" applyBorder="1" applyAlignment="1">
      <alignment vertical="center"/>
    </xf>
    <xf numFmtId="3" fontId="35" fillId="0" borderId="13" xfId="1004" applyNumberFormat="1" applyFont="1" applyFill="1" applyBorder="1" applyAlignment="1">
      <alignment vertical="center"/>
    </xf>
    <xf numFmtId="185" fontId="35" fillId="0" borderId="14" xfId="1004" applyNumberFormat="1" applyFont="1" applyFill="1" applyBorder="1" applyAlignment="1">
      <alignment horizontal="right" vertical="center" readingOrder="2"/>
    </xf>
    <xf numFmtId="185" fontId="37" fillId="0" borderId="21" xfId="1004" quotePrefix="1" applyNumberFormat="1" applyFont="1" applyFill="1" applyBorder="1" applyAlignment="1">
      <alignment horizontal="right" vertical="center" readingOrder="2"/>
    </xf>
    <xf numFmtId="185" fontId="41" fillId="0" borderId="0" xfId="1004" applyNumberFormat="1" applyFont="1" applyFill="1" applyBorder="1" applyAlignment="1" applyProtection="1">
      <alignment horizontal="right" vertical="center"/>
    </xf>
    <xf numFmtId="185" fontId="41" fillId="0" borderId="23" xfId="1004" applyNumberFormat="1" applyFont="1" applyFill="1" applyBorder="1" applyAlignment="1" applyProtection="1">
      <alignment horizontal="right" vertical="center"/>
    </xf>
    <xf numFmtId="185" fontId="37" fillId="0" borderId="21" xfId="1004" applyNumberFormat="1" applyFont="1" applyFill="1" applyBorder="1" applyAlignment="1">
      <alignment horizontal="right" vertical="center" readingOrder="2"/>
    </xf>
    <xf numFmtId="0" fontId="41" fillId="0" borderId="23" xfId="0" applyFont="1" applyFill="1" applyBorder="1" applyAlignment="1">
      <alignment horizontal="right" vertical="center"/>
    </xf>
    <xf numFmtId="183" fontId="41" fillId="0" borderId="0" xfId="1004" applyNumberFormat="1" applyFont="1" applyFill="1" applyBorder="1" applyAlignment="1" applyProtection="1">
      <alignment horizontal="right" vertical="center"/>
    </xf>
    <xf numFmtId="183" fontId="41" fillId="0" borderId="23" xfId="1004" applyNumberFormat="1" applyFont="1" applyFill="1" applyBorder="1" applyAlignment="1" applyProtection="1">
      <alignment horizontal="right" vertical="center"/>
    </xf>
    <xf numFmtId="185" fontId="37" fillId="0" borderId="21" xfId="1004" applyNumberFormat="1" applyFont="1" applyFill="1" applyBorder="1" applyAlignment="1">
      <alignment vertical="center"/>
    </xf>
    <xf numFmtId="175" fontId="37" fillId="0" borderId="21" xfId="1004" applyNumberFormat="1" applyFont="1" applyFill="1" applyBorder="1" applyAlignment="1">
      <alignment horizontal="right" vertical="center"/>
    </xf>
    <xf numFmtId="183" fontId="35" fillId="0" borderId="0" xfId="0" applyNumberFormat="1" applyFont="1" applyFill="1" applyBorder="1" applyAlignment="1">
      <alignment vertical="center"/>
    </xf>
    <xf numFmtId="185" fontId="34" fillId="0" borderId="21" xfId="1004" quotePrefix="1" applyNumberFormat="1" applyFont="1" applyFill="1" applyBorder="1" applyAlignment="1">
      <alignment horizontal="right" vertical="center" readingOrder="2"/>
    </xf>
    <xf numFmtId="185" fontId="67" fillId="0" borderId="0" xfId="1004" applyNumberFormat="1" applyFont="1" applyFill="1" applyBorder="1" applyAlignment="1">
      <alignment horizontal="right" vertical="center"/>
    </xf>
    <xf numFmtId="185" fontId="32" fillId="0" borderId="21" xfId="1004" applyNumberFormat="1" applyFont="1" applyFill="1" applyBorder="1" applyAlignment="1">
      <alignment horizontal="right" vertical="center" readingOrder="2"/>
    </xf>
    <xf numFmtId="185" fontId="60" fillId="0" borderId="0" xfId="1004" applyNumberFormat="1" applyFont="1" applyFill="1" applyBorder="1" applyAlignment="1" applyProtection="1">
      <alignment horizontal="right" vertical="center"/>
    </xf>
    <xf numFmtId="185" fontId="33" fillId="0" borderId="21" xfId="1004" quotePrefix="1" applyNumberFormat="1" applyFont="1" applyFill="1" applyBorder="1" applyAlignment="1">
      <alignment horizontal="right" vertical="center" readingOrder="2"/>
    </xf>
    <xf numFmtId="0" fontId="93" fillId="0" borderId="0" xfId="0" applyFont="1" applyFill="1" applyBorder="1" applyAlignment="1">
      <alignment horizontal="right" vertical="center"/>
    </xf>
    <xf numFmtId="185" fontId="38" fillId="0" borderId="21" xfId="1004" quotePrefix="1" applyNumberFormat="1" applyFont="1" applyFill="1" applyBorder="1" applyAlignment="1">
      <alignment horizontal="right" vertical="center" readingOrder="2"/>
    </xf>
    <xf numFmtId="185" fontId="32" fillId="0" borderId="16" xfId="1004" applyNumberFormat="1" applyFont="1" applyFill="1" applyBorder="1" applyAlignment="1">
      <alignment horizontal="right" vertical="center"/>
    </xf>
    <xf numFmtId="185" fontId="36" fillId="0" borderId="0" xfId="582" applyNumberFormat="1" applyFont="1" applyFill="1" applyAlignment="1">
      <alignment horizontal="right" vertical="center"/>
    </xf>
    <xf numFmtId="3" fontId="36" fillId="0" borderId="0" xfId="582" applyNumberFormat="1" applyFont="1" applyFill="1" applyAlignment="1">
      <alignment horizontal="right" vertical="center"/>
    </xf>
    <xf numFmtId="0" fontId="36" fillId="0" borderId="0" xfId="582" applyFont="1" applyFill="1" applyAlignment="1">
      <alignment vertical="center"/>
    </xf>
    <xf numFmtId="0" fontId="76" fillId="34" borderId="21" xfId="0" applyFont="1" applyFill="1" applyBorder="1" applyAlignment="1">
      <alignment vertical="center"/>
    </xf>
    <xf numFmtId="3" fontId="33" fillId="34" borderId="24" xfId="0" applyNumberFormat="1" applyFont="1" applyFill="1" applyBorder="1" applyAlignment="1">
      <alignment vertical="center"/>
    </xf>
    <xf numFmtId="3" fontId="33" fillId="34" borderId="0" xfId="0" applyNumberFormat="1" applyFont="1" applyFill="1" applyBorder="1" applyAlignment="1">
      <alignment vertical="center"/>
    </xf>
    <xf numFmtId="3" fontId="33" fillId="34" borderId="23" xfId="0" applyNumberFormat="1" applyFont="1" applyFill="1" applyBorder="1" applyAlignment="1">
      <alignment vertical="center"/>
    </xf>
    <xf numFmtId="0" fontId="41" fillId="34" borderId="0" xfId="0" applyFont="1" applyFill="1" applyBorder="1" applyAlignment="1">
      <alignment horizontal="right" vertical="center"/>
    </xf>
    <xf numFmtId="3" fontId="41" fillId="34" borderId="24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Border="1" applyAlignment="1">
      <alignment horizontal="right" vertical="center"/>
    </xf>
    <xf numFmtId="3" fontId="41" fillId="34" borderId="23" xfId="0" applyNumberFormat="1" applyFont="1" applyFill="1" applyBorder="1" applyAlignment="1">
      <alignment horizontal="right" vertical="center"/>
    </xf>
    <xf numFmtId="0" fontId="76" fillId="34" borderId="23" xfId="0" applyFont="1" applyFill="1" applyBorder="1" applyAlignment="1">
      <alignment vertical="center"/>
    </xf>
    <xf numFmtId="0" fontId="41" fillId="34" borderId="24" xfId="0" applyFont="1" applyFill="1" applyBorder="1"/>
    <xf numFmtId="0" fontId="41" fillId="34" borderId="0" xfId="0" applyFont="1" applyFill="1" applyBorder="1"/>
    <xf numFmtId="0" fontId="41" fillId="34" borderId="23" xfId="0" applyFont="1" applyFill="1" applyBorder="1"/>
    <xf numFmtId="166" fontId="19" fillId="33" borderId="0" xfId="593" applyNumberFormat="1" applyFont="1" applyFill="1" applyAlignment="1">
      <alignment horizontal="center" vertical="center"/>
    </xf>
    <xf numFmtId="2" fontId="41" fillId="35" borderId="14" xfId="581" applyNumberFormat="1" applyFont="1" applyFill="1" applyBorder="1" applyAlignment="1">
      <alignment horizontal="center" vertical="center"/>
    </xf>
    <xf numFmtId="2" fontId="41" fillId="35" borderId="21" xfId="581" applyNumberFormat="1" applyFont="1" applyFill="1" applyBorder="1" applyAlignment="1">
      <alignment horizontal="center" vertical="center"/>
    </xf>
    <xf numFmtId="2" fontId="41" fillId="35" borderId="16" xfId="581" applyNumberFormat="1" applyFont="1" applyFill="1" applyBorder="1" applyAlignment="1">
      <alignment horizontal="center" vertical="center"/>
    </xf>
    <xf numFmtId="2" fontId="35" fillId="0" borderId="14" xfId="581" applyNumberFormat="1" applyFont="1" applyBorder="1" applyAlignment="1">
      <alignment horizontal="center" vertical="center"/>
    </xf>
    <xf numFmtId="2" fontId="35" fillId="0" borderId="21" xfId="581" applyNumberFormat="1" applyFont="1" applyBorder="1" applyAlignment="1">
      <alignment horizontal="center" vertical="center"/>
    </xf>
    <xf numFmtId="2" fontId="35" fillId="0" borderId="16" xfId="581" applyNumberFormat="1" applyFont="1" applyBorder="1" applyAlignment="1">
      <alignment horizontal="center" vertical="center"/>
    </xf>
    <xf numFmtId="0" fontId="54" fillId="0" borderId="11" xfId="581" applyNumberFormat="1" applyFont="1" applyBorder="1" applyAlignment="1">
      <alignment horizontal="center" vertical="center"/>
    </xf>
    <xf numFmtId="0" fontId="54" fillId="0" borderId="12" xfId="581" applyNumberFormat="1" applyFont="1" applyBorder="1" applyAlignment="1">
      <alignment horizontal="center" vertical="center"/>
    </xf>
    <xf numFmtId="0" fontId="54" fillId="0" borderId="13" xfId="581" applyNumberFormat="1" applyFont="1" applyBorder="1" applyAlignment="1">
      <alignment horizontal="center" vertical="center"/>
    </xf>
    <xf numFmtId="0" fontId="54" fillId="0" borderId="15" xfId="581" applyNumberFormat="1" applyFont="1" applyBorder="1" applyAlignment="1">
      <alignment horizontal="center" vertical="center"/>
    </xf>
    <xf numFmtId="0" fontId="54" fillId="0" borderId="10" xfId="581" applyNumberFormat="1" applyFont="1" applyBorder="1" applyAlignment="1">
      <alignment horizontal="center" vertical="center"/>
    </xf>
    <xf numFmtId="0" fontId="54" fillId="0" borderId="17" xfId="581" applyNumberFormat="1" applyFont="1" applyBorder="1" applyAlignment="1">
      <alignment horizontal="center" vertical="center"/>
    </xf>
    <xf numFmtId="2" fontId="33" fillId="39" borderId="11" xfId="622" applyNumberFormat="1" applyFont="1" applyFill="1" applyBorder="1" applyAlignment="1">
      <alignment horizontal="center" vertical="center"/>
    </xf>
    <xf numFmtId="2" fontId="33" fillId="39" borderId="12" xfId="622" applyNumberFormat="1" applyFont="1" applyFill="1" applyBorder="1" applyAlignment="1">
      <alignment horizontal="center" vertical="center"/>
    </xf>
    <xf numFmtId="2" fontId="33" fillId="39" borderId="13" xfId="622" applyNumberFormat="1" applyFont="1" applyFill="1" applyBorder="1" applyAlignment="1">
      <alignment horizontal="center" vertical="center"/>
    </xf>
    <xf numFmtId="2" fontId="34" fillId="39" borderId="15" xfId="622" applyNumberFormat="1" applyFont="1" applyFill="1" applyBorder="1" applyAlignment="1">
      <alignment horizontal="center" vertical="center"/>
    </xf>
    <xf numFmtId="2" fontId="34" fillId="39" borderId="10" xfId="622" applyNumberFormat="1" applyFont="1" applyFill="1" applyBorder="1" applyAlignment="1">
      <alignment horizontal="center" vertical="center"/>
    </xf>
    <xf numFmtId="2" fontId="34" fillId="39" borderId="17" xfId="622" applyNumberFormat="1" applyFont="1" applyFill="1" applyBorder="1" applyAlignment="1">
      <alignment horizontal="center" vertical="center"/>
    </xf>
    <xf numFmtId="2" fontId="35" fillId="0" borderId="14" xfId="622" applyNumberFormat="1" applyFont="1" applyBorder="1" applyAlignment="1">
      <alignment horizontal="center" vertical="center"/>
    </xf>
    <xf numFmtId="2" fontId="35" fillId="0" borderId="21" xfId="622" applyNumberFormat="1" applyFont="1" applyBorder="1" applyAlignment="1">
      <alignment horizontal="center" vertical="center"/>
    </xf>
    <xf numFmtId="2" fontId="35" fillId="0" borderId="16" xfId="622" applyNumberFormat="1" applyFont="1" applyBorder="1" applyAlignment="1">
      <alignment horizontal="center" vertical="center"/>
    </xf>
    <xf numFmtId="2" fontId="35" fillId="39" borderId="14" xfId="622" applyNumberFormat="1" applyFont="1" applyFill="1" applyBorder="1" applyAlignment="1">
      <alignment horizontal="center" vertical="center"/>
    </xf>
    <xf numFmtId="2" fontId="35" fillId="39" borderId="21" xfId="622" applyNumberFormat="1" applyFont="1" applyFill="1" applyBorder="1" applyAlignment="1">
      <alignment horizontal="center" vertical="center"/>
    </xf>
    <xf numFmtId="2" fontId="35" fillId="39" borderId="16" xfId="622" applyNumberFormat="1" applyFont="1" applyFill="1" applyBorder="1" applyAlignment="1">
      <alignment horizontal="center" vertical="center"/>
    </xf>
    <xf numFmtId="0" fontId="54" fillId="0" borderId="11" xfId="622" applyNumberFormat="1" applyFont="1" applyBorder="1" applyAlignment="1">
      <alignment horizontal="center" vertical="center"/>
    </xf>
    <xf numFmtId="0" fontId="54" fillId="0" borderId="12" xfId="622" applyNumberFormat="1" applyFont="1" applyBorder="1" applyAlignment="1">
      <alignment horizontal="center" vertical="center"/>
    </xf>
    <xf numFmtId="0" fontId="54" fillId="0" borderId="13" xfId="622" applyNumberFormat="1" applyFont="1" applyBorder="1" applyAlignment="1">
      <alignment horizontal="center" vertical="center"/>
    </xf>
    <xf numFmtId="0" fontId="54" fillId="0" borderId="15" xfId="622" applyNumberFormat="1" applyFont="1" applyBorder="1" applyAlignment="1">
      <alignment horizontal="center" vertical="center"/>
    </xf>
    <xf numFmtId="0" fontId="54" fillId="0" borderId="10" xfId="622" applyNumberFormat="1" applyFont="1" applyBorder="1" applyAlignment="1">
      <alignment horizontal="center" vertical="center"/>
    </xf>
    <xf numFmtId="0" fontId="54" fillId="0" borderId="17" xfId="622" applyNumberFormat="1" applyFont="1" applyBorder="1" applyAlignment="1">
      <alignment horizontal="center" vertical="center"/>
    </xf>
    <xf numFmtId="0" fontId="34" fillId="0" borderId="11" xfId="622" applyNumberFormat="1" applyFont="1" applyBorder="1" applyAlignment="1">
      <alignment horizontal="center" vertical="center"/>
    </xf>
    <xf numFmtId="0" fontId="34" fillId="0" borderId="12" xfId="622" applyNumberFormat="1" applyFont="1" applyBorder="1" applyAlignment="1">
      <alignment horizontal="center" vertical="center"/>
    </xf>
    <xf numFmtId="0" fontId="34" fillId="0" borderId="13" xfId="622" applyNumberFormat="1" applyFont="1" applyBorder="1" applyAlignment="1">
      <alignment horizontal="center" vertical="center"/>
    </xf>
    <xf numFmtId="0" fontId="34" fillId="0" borderId="15" xfId="622" applyNumberFormat="1" applyFont="1" applyBorder="1" applyAlignment="1">
      <alignment horizontal="center" vertical="center"/>
    </xf>
    <xf numFmtId="0" fontId="34" fillId="0" borderId="10" xfId="622" applyNumberFormat="1" applyFont="1" applyBorder="1" applyAlignment="1">
      <alignment horizontal="center" vertical="center"/>
    </xf>
    <xf numFmtId="0" fontId="34" fillId="0" borderId="17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2" fontId="34" fillId="39" borderId="25" xfId="622" applyNumberFormat="1" applyFont="1" applyFill="1" applyBorder="1" applyAlignment="1">
      <alignment horizontal="center" vertical="center"/>
    </xf>
    <xf numFmtId="2" fontId="34" fillId="39" borderId="22" xfId="622" applyNumberFormat="1" applyFont="1" applyFill="1" applyBorder="1" applyAlignment="1">
      <alignment horizontal="center" vertical="center"/>
    </xf>
    <xf numFmtId="2" fontId="34" fillId="39" borderId="31" xfId="622" applyNumberFormat="1" applyFont="1" applyFill="1" applyBorder="1" applyAlignment="1">
      <alignment horizontal="center" vertical="center"/>
    </xf>
    <xf numFmtId="166" fontId="35" fillId="39" borderId="14" xfId="622" applyFont="1" applyFill="1" applyBorder="1" applyAlignment="1" applyProtection="1">
      <alignment horizontal="center" vertical="center"/>
    </xf>
    <xf numFmtId="166" fontId="35" fillId="39" borderId="21" xfId="622" applyFont="1" applyFill="1" applyBorder="1" applyAlignment="1" applyProtection="1">
      <alignment horizontal="center" vertical="center"/>
    </xf>
    <xf numFmtId="166" fontId="35" fillId="39" borderId="16" xfId="622" applyFont="1" applyFill="1" applyBorder="1" applyAlignment="1" applyProtection="1">
      <alignment horizontal="center" vertical="center"/>
    </xf>
    <xf numFmtId="166" fontId="33" fillId="0" borderId="35" xfId="622" applyFont="1" applyBorder="1" applyAlignment="1">
      <alignment horizontal="center" vertical="center"/>
    </xf>
    <xf numFmtId="166" fontId="33" fillId="0" borderId="34" xfId="622" applyFont="1" applyBorder="1" applyAlignment="1">
      <alignment horizontal="center" vertical="center"/>
    </xf>
    <xf numFmtId="166" fontId="33" fillId="0" borderId="37" xfId="622" applyFont="1" applyBorder="1" applyAlignment="1">
      <alignment horizontal="center" vertical="center"/>
    </xf>
    <xf numFmtId="166" fontId="37" fillId="0" borderId="28" xfId="622" applyFont="1" applyBorder="1" applyAlignment="1" applyProtection="1">
      <alignment horizontal="center" vertical="center"/>
    </xf>
    <xf numFmtId="166" fontId="37" fillId="0" borderId="29" xfId="622" applyFont="1" applyBorder="1" applyAlignment="1" applyProtection="1">
      <alignment horizontal="center" vertical="center"/>
    </xf>
    <xf numFmtId="166" fontId="37" fillId="0" borderId="30" xfId="622" applyFont="1" applyBorder="1" applyAlignment="1" applyProtection="1">
      <alignment horizontal="center" vertical="center"/>
    </xf>
    <xf numFmtId="166" fontId="35" fillId="0" borderId="35" xfId="622" applyFont="1" applyBorder="1" applyAlignment="1" applyProtection="1">
      <alignment horizontal="center" vertical="center"/>
    </xf>
    <xf numFmtId="166" fontId="35" fillId="0" borderId="34" xfId="622" applyFont="1" applyBorder="1" applyAlignment="1" applyProtection="1">
      <alignment horizontal="center" vertical="center"/>
    </xf>
    <xf numFmtId="166" fontId="35" fillId="0" borderId="33" xfId="622" applyFont="1" applyBorder="1" applyAlignment="1" applyProtection="1">
      <alignment horizontal="center" vertical="center"/>
    </xf>
    <xf numFmtId="172" fontId="35" fillId="34" borderId="0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Border="1" applyAlignment="1">
      <alignment horizontal="left" vertical="center"/>
    </xf>
    <xf numFmtId="1" fontId="33" fillId="34" borderId="11" xfId="513" applyNumberFormat="1" applyFont="1" applyFill="1" applyBorder="1" applyAlignment="1">
      <alignment horizontal="center" vertical="center"/>
    </xf>
    <xf numFmtId="1" fontId="33" fillId="34" borderId="15" xfId="513" applyNumberFormat="1" applyFont="1" applyFill="1" applyBorder="1" applyAlignment="1">
      <alignment horizontal="center" vertical="center"/>
    </xf>
    <xf numFmtId="172" fontId="31" fillId="0" borderId="0" xfId="513" applyFont="1" applyFill="1" applyBorder="1" applyAlignment="1" applyProtection="1">
      <alignment horizontal="left" vertical="center"/>
    </xf>
    <xf numFmtId="172" fontId="37" fillId="34" borderId="11" xfId="513" applyFont="1" applyFill="1" applyBorder="1" applyAlignment="1">
      <alignment horizontal="center" vertical="center"/>
    </xf>
    <xf numFmtId="172" fontId="37" fillId="34" borderId="13" xfId="513" applyFont="1" applyFill="1" applyBorder="1" applyAlignment="1">
      <alignment horizontal="center" vertical="center"/>
    </xf>
    <xf numFmtId="172" fontId="37" fillId="34" borderId="24" xfId="513" applyFont="1" applyFill="1" applyBorder="1" applyAlignment="1">
      <alignment horizontal="center" vertical="center"/>
    </xf>
    <xf numFmtId="172" fontId="37" fillId="34" borderId="23" xfId="513" applyFont="1" applyFill="1" applyBorder="1" applyAlignment="1">
      <alignment horizontal="center" vertical="center"/>
    </xf>
    <xf numFmtId="172" fontId="37" fillId="34" borderId="15" xfId="513" applyFont="1" applyFill="1" applyBorder="1" applyAlignment="1">
      <alignment horizontal="center" vertical="center"/>
    </xf>
    <xf numFmtId="172" fontId="37" fillId="34" borderId="17" xfId="513" applyFont="1" applyFill="1" applyBorder="1" applyAlignment="1">
      <alignment horizontal="center" vertical="center"/>
    </xf>
    <xf numFmtId="172" fontId="33" fillId="34" borderId="11" xfId="513" applyFont="1" applyFill="1" applyBorder="1" applyAlignment="1">
      <alignment horizontal="center" vertical="center" readingOrder="2"/>
    </xf>
    <xf numFmtId="172" fontId="33" fillId="34" borderId="13" xfId="513" applyFont="1" applyFill="1" applyBorder="1" applyAlignment="1">
      <alignment horizontal="center" vertical="center" readingOrder="2"/>
    </xf>
    <xf numFmtId="172" fontId="33" fillId="34" borderId="24" xfId="513" applyFont="1" applyFill="1" applyBorder="1" applyAlignment="1">
      <alignment horizontal="center" vertical="center" readingOrder="2"/>
    </xf>
    <xf numFmtId="172" fontId="33" fillId="34" borderId="23" xfId="513" applyFont="1" applyFill="1" applyBorder="1" applyAlignment="1">
      <alignment horizontal="center" vertical="center" readingOrder="2"/>
    </xf>
    <xf numFmtId="172" fontId="33" fillId="34" borderId="15" xfId="513" applyFont="1" applyFill="1" applyBorder="1" applyAlignment="1">
      <alignment horizontal="center" vertical="center" readingOrder="2"/>
    </xf>
    <xf numFmtId="172" fontId="33" fillId="34" borderId="17" xfId="513" applyFont="1" applyFill="1" applyBorder="1" applyAlignment="1">
      <alignment horizontal="center" vertical="center" readingOrder="2"/>
    </xf>
    <xf numFmtId="1" fontId="33" fillId="34" borderId="12" xfId="513" applyNumberFormat="1" applyFont="1" applyFill="1" applyBorder="1" applyAlignment="1">
      <alignment horizontal="center" vertical="center"/>
    </xf>
    <xf numFmtId="172" fontId="32" fillId="0" borderId="13" xfId="513" applyFont="1" applyBorder="1" applyAlignment="1">
      <alignment horizontal="center" vertical="center"/>
    </xf>
    <xf numFmtId="172" fontId="32" fillId="0" borderId="10" xfId="513" applyFont="1" applyBorder="1" applyAlignment="1">
      <alignment horizontal="center" vertical="center"/>
    </xf>
    <xf numFmtId="172" fontId="32" fillId="0" borderId="17" xfId="513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60" fillId="0" borderId="10" xfId="0" applyFont="1" applyBorder="1" applyAlignment="1">
      <alignment horizontal="center" vertical="center"/>
    </xf>
    <xf numFmtId="0" fontId="60" fillId="0" borderId="17" xfId="0" applyFont="1" applyBorder="1" applyAlignment="1">
      <alignment horizontal="center" vertical="center"/>
    </xf>
    <xf numFmtId="0" fontId="60" fillId="0" borderId="11" xfId="0" applyFont="1" applyBorder="1" applyAlignment="1">
      <alignment horizontal="center" vertical="center"/>
    </xf>
    <xf numFmtId="0" fontId="60" fillId="0" borderId="12" xfId="0" applyFont="1" applyBorder="1" applyAlignment="1">
      <alignment horizontal="center" vertical="center"/>
    </xf>
    <xf numFmtId="0" fontId="60" fillId="0" borderId="13" xfId="0" applyFont="1" applyBorder="1" applyAlignment="1">
      <alignment horizontal="center" vertical="center"/>
    </xf>
    <xf numFmtId="0" fontId="60" fillId="0" borderId="24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0" fontId="62" fillId="0" borderId="0" xfId="0" applyFont="1" applyFill="1" applyAlignment="1">
      <alignment horizontal="left" vertical="center"/>
    </xf>
    <xf numFmtId="0" fontId="61" fillId="0" borderId="0" xfId="0" applyFont="1" applyAlignment="1">
      <alignment horizontal="left" vertical="center"/>
    </xf>
    <xf numFmtId="0" fontId="54" fillId="0" borderId="10" xfId="0" applyFont="1" applyBorder="1" applyAlignment="1">
      <alignment horizontal="left" vertical="center"/>
    </xf>
    <xf numFmtId="4" fontId="54" fillId="0" borderId="24" xfId="0" applyNumberFormat="1" applyFont="1" applyBorder="1" applyAlignment="1">
      <alignment horizontal="center" vertical="center"/>
    </xf>
    <xf numFmtId="4" fontId="54" fillId="0" borderId="23" xfId="0" applyNumberFormat="1" applyFont="1" applyBorder="1" applyAlignment="1">
      <alignment horizontal="center" vertical="center"/>
    </xf>
    <xf numFmtId="4" fontId="60" fillId="0" borderId="11" xfId="0" applyNumberFormat="1" applyFont="1" applyBorder="1" applyAlignment="1">
      <alignment horizontal="center" vertical="center"/>
    </xf>
    <xf numFmtId="4" fontId="60" fillId="0" borderId="13" xfId="0" applyNumberFormat="1" applyFont="1" applyBorder="1" applyAlignment="1">
      <alignment horizontal="center" vertical="center"/>
    </xf>
    <xf numFmtId="4" fontId="60" fillId="0" borderId="12" xfId="0" applyNumberFormat="1" applyFont="1" applyBorder="1" applyAlignment="1">
      <alignment horizontal="center" vertical="center"/>
    </xf>
    <xf numFmtId="4" fontId="54" fillId="0" borderId="15" xfId="0" applyNumberFormat="1" applyFont="1" applyBorder="1" applyAlignment="1">
      <alignment horizontal="center" vertical="center"/>
    </xf>
    <xf numFmtId="4" fontId="54" fillId="0" borderId="17" xfId="0" applyNumberFormat="1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21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175" fontId="33" fillId="34" borderId="14" xfId="0" applyNumberFormat="1" applyFont="1" applyFill="1" applyBorder="1" applyAlignment="1">
      <alignment horizontal="center" vertical="center"/>
    </xf>
    <xf numFmtId="175" fontId="33" fillId="34" borderId="21" xfId="0" applyNumberFormat="1" applyFont="1" applyFill="1" applyBorder="1" applyAlignment="1">
      <alignment horizontal="center" vertical="center"/>
    </xf>
    <xf numFmtId="175" fontId="33" fillId="34" borderId="24" xfId="0" applyNumberFormat="1" applyFont="1" applyFill="1" applyBorder="1" applyAlignment="1">
      <alignment horizontal="center" vertical="center"/>
    </xf>
    <xf numFmtId="175" fontId="33" fillId="34" borderId="15" xfId="0" applyNumberFormat="1" applyFont="1" applyFill="1" applyBorder="1" applyAlignment="1">
      <alignment horizontal="center" vertical="center"/>
    </xf>
    <xf numFmtId="175" fontId="34" fillId="34" borderId="11" xfId="0" applyNumberFormat="1" applyFont="1" applyFill="1" applyBorder="1" applyAlignment="1">
      <alignment horizontal="center" vertical="center"/>
    </xf>
    <xf numFmtId="175" fontId="34" fillId="34" borderId="12" xfId="0" applyNumberFormat="1" applyFont="1" applyFill="1" applyBorder="1" applyAlignment="1">
      <alignment horizontal="center" vertical="center"/>
    </xf>
    <xf numFmtId="175" fontId="34" fillId="34" borderId="13" xfId="0" applyNumberFormat="1" applyFont="1" applyFill="1" applyBorder="1" applyAlignment="1">
      <alignment horizontal="center" vertical="center"/>
    </xf>
    <xf numFmtId="175" fontId="34" fillId="34" borderId="15" xfId="0" applyNumberFormat="1" applyFont="1" applyFill="1" applyBorder="1" applyAlignment="1">
      <alignment horizontal="center" vertical="center"/>
    </xf>
    <xf numFmtId="175" fontId="34" fillId="34" borderId="10" xfId="0" applyNumberFormat="1" applyFont="1" applyFill="1" applyBorder="1" applyAlignment="1">
      <alignment horizontal="center" vertical="center"/>
    </xf>
    <xf numFmtId="175" fontId="34" fillId="34" borderId="17" xfId="0" applyNumberFormat="1" applyFont="1" applyFill="1" applyBorder="1" applyAlignment="1">
      <alignment horizontal="center" vertical="center"/>
    </xf>
    <xf numFmtId="175" fontId="34" fillId="0" borderId="11" xfId="0" applyNumberFormat="1" applyFont="1" applyFill="1" applyBorder="1" applyAlignment="1">
      <alignment horizontal="center" vertical="center"/>
    </xf>
    <xf numFmtId="175" fontId="34" fillId="0" borderId="12" xfId="0" applyNumberFormat="1" applyFont="1" applyFill="1" applyBorder="1" applyAlignment="1">
      <alignment horizontal="center" vertical="center"/>
    </xf>
    <xf numFmtId="175" fontId="34" fillId="0" borderId="13" xfId="0" applyNumberFormat="1" applyFont="1" applyFill="1" applyBorder="1" applyAlignment="1">
      <alignment horizontal="center" vertical="center"/>
    </xf>
    <xf numFmtId="175" fontId="34" fillId="0" borderId="15" xfId="0" applyNumberFormat="1" applyFont="1" applyFill="1" applyBorder="1" applyAlignment="1">
      <alignment horizontal="center" vertical="center"/>
    </xf>
    <xf numFmtId="175" fontId="34" fillId="0" borderId="10" xfId="0" applyNumberFormat="1" applyFont="1" applyFill="1" applyBorder="1" applyAlignment="1">
      <alignment horizontal="center" vertical="center"/>
    </xf>
    <xf numFmtId="175" fontId="34" fillId="0" borderId="17" xfId="0" applyNumberFormat="1" applyFont="1" applyFill="1" applyBorder="1" applyAlignment="1">
      <alignment horizontal="center" vertical="center"/>
    </xf>
    <xf numFmtId="0" fontId="60" fillId="0" borderId="11" xfId="0" applyFont="1" applyFill="1" applyBorder="1" applyAlignment="1">
      <alignment horizontal="center" vertical="center"/>
    </xf>
    <xf numFmtId="0" fontId="60" fillId="0" borderId="24" xfId="0" applyFont="1" applyFill="1" applyBorder="1" applyAlignment="1">
      <alignment horizontal="center" vertical="center"/>
    </xf>
    <xf numFmtId="0" fontId="60" fillId="0" borderId="15" xfId="0" applyFont="1" applyFill="1" applyBorder="1" applyAlignment="1">
      <alignment horizontal="center" vertical="center"/>
    </xf>
    <xf numFmtId="0" fontId="60" fillId="0" borderId="18" xfId="0" applyFont="1" applyFill="1" applyBorder="1" applyAlignment="1">
      <alignment horizontal="center" vertical="center"/>
    </xf>
    <xf numFmtId="0" fontId="60" fillId="0" borderId="19" xfId="0" applyFont="1" applyFill="1" applyBorder="1" applyAlignment="1">
      <alignment horizontal="center" vertical="center"/>
    </xf>
    <xf numFmtId="0" fontId="60" fillId="0" borderId="20" xfId="0" applyFont="1" applyFill="1" applyBorder="1" applyAlignment="1">
      <alignment horizontal="center" vertical="center"/>
    </xf>
    <xf numFmtId="3" fontId="60" fillId="0" borderId="18" xfId="0" applyNumberFormat="1" applyFont="1" applyFill="1" applyBorder="1" applyAlignment="1">
      <alignment horizontal="center" vertical="center"/>
    </xf>
    <xf numFmtId="3" fontId="60" fillId="0" borderId="19" xfId="0" applyNumberFormat="1" applyFont="1" applyFill="1" applyBorder="1" applyAlignment="1">
      <alignment horizontal="center" vertical="center"/>
    </xf>
    <xf numFmtId="3" fontId="60" fillId="0" borderId="20" xfId="0" applyNumberFormat="1" applyFont="1" applyFill="1" applyBorder="1" applyAlignment="1">
      <alignment horizontal="center" vertical="center"/>
    </xf>
    <xf numFmtId="0" fontId="41" fillId="0" borderId="14" xfId="0" applyFont="1" applyFill="1" applyBorder="1" applyAlignment="1">
      <alignment horizontal="center" vertical="center"/>
    </xf>
    <xf numFmtId="0" fontId="41" fillId="0" borderId="21" xfId="0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/>
    </xf>
    <xf numFmtId="3" fontId="60" fillId="0" borderId="14" xfId="0" applyNumberFormat="1" applyFont="1" applyFill="1" applyBorder="1" applyAlignment="1">
      <alignment horizontal="center" vertical="center"/>
    </xf>
    <xf numFmtId="3" fontId="60" fillId="0" borderId="21" xfId="0" applyNumberFormat="1" applyFont="1" applyFill="1" applyBorder="1" applyAlignment="1">
      <alignment horizontal="center" vertical="center"/>
    </xf>
    <xf numFmtId="3" fontId="60" fillId="0" borderId="16" xfId="0" applyNumberFormat="1" applyFont="1" applyFill="1" applyBorder="1" applyAlignment="1">
      <alignment horizontal="center" vertical="center"/>
    </xf>
    <xf numFmtId="175" fontId="34" fillId="0" borderId="11" xfId="574" applyFont="1" applyBorder="1" applyAlignment="1">
      <alignment horizontal="center" vertical="center"/>
    </xf>
    <xf numFmtId="175" fontId="34" fillId="0" borderId="12" xfId="574" applyFont="1" applyBorder="1" applyAlignment="1">
      <alignment horizontal="center" vertical="center"/>
    </xf>
    <xf numFmtId="175" fontId="34" fillId="0" borderId="15" xfId="574" applyFont="1" applyBorder="1" applyAlignment="1">
      <alignment horizontal="center" vertical="center"/>
    </xf>
    <xf numFmtId="175" fontId="34" fillId="0" borderId="10" xfId="574" applyFont="1" applyBorder="1" applyAlignment="1">
      <alignment horizontal="center" vertical="center"/>
    </xf>
    <xf numFmtId="175" fontId="32" fillId="35" borderId="14" xfId="574" applyFont="1" applyFill="1" applyBorder="1" applyAlignment="1">
      <alignment horizontal="center" vertical="center"/>
    </xf>
    <xf numFmtId="175" fontId="32" fillId="35" borderId="21" xfId="574" applyFont="1" applyFill="1" applyBorder="1" applyAlignment="1">
      <alignment horizontal="center" vertical="center"/>
    </xf>
    <xf numFmtId="175" fontId="32" fillId="35" borderId="16" xfId="574" applyFont="1" applyFill="1" applyBorder="1" applyAlignment="1">
      <alignment horizontal="center" vertical="center"/>
    </xf>
    <xf numFmtId="166" fontId="33" fillId="0" borderId="11" xfId="4" applyNumberFormat="1" applyFont="1" applyBorder="1" applyAlignment="1">
      <alignment horizontal="center" vertical="center"/>
    </xf>
    <xf numFmtId="166" fontId="33" fillId="0" borderId="12" xfId="4" applyNumberFormat="1" applyFont="1" applyBorder="1" applyAlignment="1">
      <alignment horizontal="center" vertical="center"/>
    </xf>
    <xf numFmtId="166" fontId="33" fillId="0" borderId="13" xfId="4" applyNumberFormat="1" applyFont="1" applyBorder="1" applyAlignment="1">
      <alignment horizontal="center" vertical="center"/>
    </xf>
    <xf numFmtId="166" fontId="33" fillId="0" borderId="15" xfId="4" applyNumberFormat="1" applyFont="1" applyBorder="1" applyAlignment="1">
      <alignment horizontal="center" vertical="center"/>
    </xf>
    <xf numFmtId="166" fontId="33" fillId="0" borderId="10" xfId="4" applyNumberFormat="1" applyFont="1" applyBorder="1" applyAlignment="1">
      <alignment horizontal="center" vertical="center"/>
    </xf>
    <xf numFmtId="166" fontId="33" fillId="0" borderId="17" xfId="4" applyNumberFormat="1" applyFont="1" applyBorder="1" applyAlignment="1">
      <alignment horizontal="center" vertical="center"/>
    </xf>
    <xf numFmtId="175" fontId="32" fillId="35" borderId="14" xfId="999" applyNumberFormat="1" applyFont="1" applyFill="1" applyBorder="1" applyAlignment="1">
      <alignment horizontal="center" vertical="center"/>
    </xf>
    <xf numFmtId="175" fontId="32" fillId="35" borderId="21" xfId="999" applyNumberFormat="1" applyFont="1" applyFill="1" applyBorder="1" applyAlignment="1">
      <alignment horizontal="center" vertical="center"/>
    </xf>
    <xf numFmtId="175" fontId="32" fillId="35" borderId="16" xfId="999" applyNumberFormat="1" applyFont="1" applyFill="1" applyBorder="1" applyAlignment="1">
      <alignment horizontal="center" vertical="center"/>
    </xf>
    <xf numFmtId="185" fontId="33" fillId="0" borderId="11" xfId="1004" applyNumberFormat="1" applyFont="1" applyFill="1" applyBorder="1" applyAlignment="1">
      <alignment horizontal="center"/>
    </xf>
    <xf numFmtId="185" fontId="33" fillId="0" borderId="12" xfId="1004" applyNumberFormat="1" applyFont="1" applyFill="1" applyBorder="1" applyAlignment="1">
      <alignment horizontal="center"/>
    </xf>
    <xf numFmtId="185" fontId="33" fillId="0" borderId="13" xfId="1004" applyNumberFormat="1" applyFont="1" applyFill="1" applyBorder="1" applyAlignment="1">
      <alignment horizontal="center"/>
    </xf>
    <xf numFmtId="185" fontId="33" fillId="0" borderId="11" xfId="1004" applyNumberFormat="1" applyFont="1" applyFill="1" applyBorder="1" applyAlignment="1">
      <alignment horizontal="center" vertical="center"/>
    </xf>
    <xf numFmtId="185" fontId="33" fillId="0" borderId="12" xfId="1004" applyNumberFormat="1" applyFont="1" applyFill="1" applyBorder="1" applyAlignment="1">
      <alignment horizontal="center" vertical="center"/>
    </xf>
    <xf numFmtId="185" fontId="33" fillId="0" borderId="13" xfId="1004" applyNumberFormat="1" applyFont="1" applyFill="1" applyBorder="1" applyAlignment="1">
      <alignment horizontal="center" vertical="center"/>
    </xf>
    <xf numFmtId="185" fontId="33" fillId="0" borderId="15" xfId="1004" applyNumberFormat="1" applyFont="1" applyFill="1" applyBorder="1" applyAlignment="1">
      <alignment horizontal="center"/>
    </xf>
    <xf numFmtId="185" fontId="33" fillId="0" borderId="10" xfId="1004" applyNumberFormat="1" applyFont="1" applyFill="1" applyBorder="1" applyAlignment="1">
      <alignment horizontal="center"/>
    </xf>
    <xf numFmtId="185" fontId="33" fillId="0" borderId="17" xfId="1004" applyNumberFormat="1" applyFont="1" applyFill="1" applyBorder="1" applyAlignment="1">
      <alignment horizontal="center"/>
    </xf>
    <xf numFmtId="185" fontId="38" fillId="0" borderId="14" xfId="1004" applyNumberFormat="1" applyFont="1" applyFill="1" applyBorder="1" applyAlignment="1">
      <alignment horizontal="center" vertical="center"/>
    </xf>
    <xf numFmtId="185" fontId="38" fillId="0" borderId="21" xfId="1004" applyNumberFormat="1" applyFont="1" applyFill="1" applyBorder="1" applyAlignment="1">
      <alignment horizontal="center" vertical="center"/>
    </xf>
    <xf numFmtId="185" fontId="38" fillId="0" borderId="16" xfId="1004" applyNumberFormat="1" applyFont="1" applyFill="1" applyBorder="1" applyAlignment="1">
      <alignment horizontal="center" vertical="center"/>
    </xf>
    <xf numFmtId="185" fontId="38" fillId="0" borderId="14" xfId="1004" applyNumberFormat="1" applyFont="1" applyFill="1" applyBorder="1" applyAlignment="1">
      <alignment horizontal="center" vertical="center" readingOrder="2"/>
    </xf>
    <xf numFmtId="185" fontId="38" fillId="0" borderId="21" xfId="1004" applyNumberFormat="1" applyFont="1" applyFill="1" applyBorder="1" applyAlignment="1">
      <alignment horizontal="center" vertical="center" readingOrder="2"/>
    </xf>
    <xf numFmtId="185" fontId="38" fillId="0" borderId="16" xfId="1004" applyNumberFormat="1" applyFont="1" applyFill="1" applyBorder="1" applyAlignment="1">
      <alignment horizontal="center" vertical="center" readingOrder="2"/>
    </xf>
    <xf numFmtId="185" fontId="33" fillId="0" borderId="24" xfId="1004" applyNumberFormat="1" applyFont="1" applyFill="1" applyBorder="1" applyAlignment="1">
      <alignment horizontal="center"/>
    </xf>
    <xf numFmtId="185" fontId="33" fillId="0" borderId="0" xfId="1004" applyNumberFormat="1" applyFont="1" applyFill="1" applyBorder="1" applyAlignment="1">
      <alignment horizontal="center"/>
    </xf>
    <xf numFmtId="185" fontId="33" fillId="0" borderId="23" xfId="1004" applyNumberFormat="1" applyFont="1" applyFill="1" applyBorder="1" applyAlignment="1">
      <alignment horizontal="center"/>
    </xf>
    <xf numFmtId="185" fontId="33" fillId="0" borderId="24" xfId="1004" applyNumberFormat="1" applyFont="1" applyFill="1" applyBorder="1" applyAlignment="1">
      <alignment horizontal="center" vertical="center"/>
    </xf>
    <xf numFmtId="185" fontId="33" fillId="0" borderId="0" xfId="1004" applyNumberFormat="1" applyFont="1" applyFill="1" applyBorder="1" applyAlignment="1">
      <alignment horizontal="center" vertical="center"/>
    </xf>
    <xf numFmtId="185" fontId="33" fillId="0" borderId="23" xfId="1004" applyNumberFormat="1" applyFont="1" applyFill="1" applyBorder="1" applyAlignment="1">
      <alignment horizontal="center" vertical="center"/>
    </xf>
    <xf numFmtId="185" fontId="33" fillId="0" borderId="15" xfId="1004" applyNumberFormat="1" applyFont="1" applyFill="1" applyBorder="1" applyAlignment="1">
      <alignment horizontal="center" vertical="center"/>
    </xf>
    <xf numFmtId="185" fontId="33" fillId="0" borderId="10" xfId="1004" applyNumberFormat="1" applyFont="1" applyFill="1" applyBorder="1" applyAlignment="1">
      <alignment horizontal="center" vertical="center"/>
    </xf>
    <xf numFmtId="185" fontId="33" fillId="0" borderId="17" xfId="1004" applyNumberFormat="1" applyFont="1" applyFill="1" applyBorder="1" applyAlignment="1">
      <alignment horizontal="center" vertic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24" xfId="582" applyFont="1" applyFill="1" applyBorder="1" applyAlignment="1">
      <alignment horizontal="center" vertical="center"/>
    </xf>
    <xf numFmtId="0" fontId="34" fillId="0" borderId="0" xfId="582" applyFont="1" applyFill="1" applyBorder="1" applyAlignment="1">
      <alignment horizontal="center" vertical="center"/>
    </xf>
    <xf numFmtId="0" fontId="34" fillId="0" borderId="23" xfId="582" applyFont="1" applyFill="1" applyBorder="1" applyAlignment="1">
      <alignment horizontal="center" vertical="center"/>
    </xf>
    <xf numFmtId="0" fontId="34" fillId="0" borderId="15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0" fontId="33" fillId="0" borderId="14" xfId="582" applyFont="1" applyFill="1" applyBorder="1" applyAlignment="1">
      <alignment horizontal="center" vertical="center"/>
    </xf>
    <xf numFmtId="0" fontId="33" fillId="0" borderId="21" xfId="582" applyFont="1" applyFill="1" applyBorder="1" applyAlignment="1">
      <alignment horizontal="center" vertical="center"/>
    </xf>
    <xf numFmtId="0" fontId="33" fillId="0" borderId="16" xfId="582" applyFont="1" applyFill="1" applyBorder="1" applyAlignment="1">
      <alignment horizontal="center" vertical="center"/>
    </xf>
    <xf numFmtId="0" fontId="33" fillId="37" borderId="14" xfId="582" applyFont="1" applyFill="1" applyBorder="1" applyAlignment="1">
      <alignment horizontal="center" vertical="center" readingOrder="2"/>
    </xf>
    <xf numFmtId="0" fontId="33" fillId="37" borderId="21" xfId="582" applyFont="1" applyFill="1" applyBorder="1" applyAlignment="1">
      <alignment horizontal="center" vertical="center" readingOrder="2"/>
    </xf>
    <xf numFmtId="0" fontId="33" fillId="37" borderId="16" xfId="582" applyFont="1" applyFill="1" applyBorder="1" applyAlignment="1">
      <alignment horizontal="center" vertical="center" readingOrder="2"/>
    </xf>
    <xf numFmtId="166" fontId="33" fillId="0" borderId="11" xfId="4" applyNumberFormat="1" applyFont="1" applyFill="1" applyBorder="1" applyAlignment="1">
      <alignment horizontal="center" vertical="center"/>
    </xf>
    <xf numFmtId="166" fontId="33" fillId="0" borderId="12" xfId="4" applyNumberFormat="1" applyFont="1" applyFill="1" applyBorder="1" applyAlignment="1">
      <alignment horizontal="center" vertical="center"/>
    </xf>
    <xf numFmtId="166" fontId="33" fillId="0" borderId="15" xfId="4" applyNumberFormat="1" applyFont="1" applyFill="1" applyBorder="1" applyAlignment="1">
      <alignment horizontal="center" vertical="center"/>
    </xf>
    <xf numFmtId="166" fontId="33" fillId="0" borderId="10" xfId="4" applyNumberFormat="1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191" fontId="36" fillId="0" borderId="21" xfId="898" applyNumberFormat="1" applyFont="1" applyFill="1" applyBorder="1" applyAlignment="1">
      <alignment vertical="center"/>
    </xf>
    <xf numFmtId="0" fontId="32" fillId="0" borderId="24" xfId="0" applyFont="1" applyFill="1" applyBorder="1" applyAlignment="1">
      <alignment vertical="center"/>
    </xf>
    <xf numFmtId="191" fontId="36" fillId="0" borderId="21" xfId="898" applyNumberFormat="1" applyFont="1" applyFill="1" applyBorder="1" applyAlignment="1">
      <alignment horizontal="right" vertical="center" readingOrder="2"/>
    </xf>
    <xf numFmtId="0" fontId="32" fillId="0" borderId="21" xfId="0" applyFont="1" applyFill="1" applyBorder="1" applyAlignment="1">
      <alignment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166" fontId="34" fillId="35" borderId="11" xfId="4" applyNumberFormat="1" applyFont="1" applyFill="1" applyBorder="1" applyAlignment="1">
      <alignment horizontal="center" vertical="center"/>
    </xf>
    <xf numFmtId="166" fontId="34" fillId="35" borderId="12" xfId="4" applyNumberFormat="1" applyFont="1" applyFill="1" applyBorder="1" applyAlignment="1">
      <alignment horizontal="center" vertical="center"/>
    </xf>
    <xf numFmtId="166" fontId="34" fillId="35" borderId="13" xfId="4" applyNumberFormat="1" applyFont="1" applyFill="1" applyBorder="1" applyAlignment="1">
      <alignment horizontal="center" vertical="center"/>
    </xf>
    <xf numFmtId="166" fontId="34" fillId="35" borderId="15" xfId="4" applyNumberFormat="1" applyFont="1" applyFill="1" applyBorder="1" applyAlignment="1">
      <alignment horizontal="center" vertical="center"/>
    </xf>
    <xf numFmtId="166" fontId="34" fillId="35" borderId="10" xfId="4" applyNumberFormat="1" applyFont="1" applyFill="1" applyBorder="1" applyAlignment="1">
      <alignment horizontal="center" vertical="center"/>
    </xf>
    <xf numFmtId="166" fontId="34" fillId="35" borderId="17" xfId="4" applyNumberFormat="1" applyFont="1" applyFill="1" applyBorder="1" applyAlignment="1">
      <alignment horizontal="center" vertical="center"/>
    </xf>
    <xf numFmtId="166" fontId="32" fillId="35" borderId="14" xfId="4" applyNumberFormat="1" applyFont="1" applyFill="1" applyBorder="1" applyAlignment="1">
      <alignment horizontal="center" vertical="center"/>
    </xf>
    <xf numFmtId="166" fontId="32" fillId="35" borderId="21" xfId="4" applyNumberFormat="1" applyFont="1" applyFill="1" applyBorder="1" applyAlignment="1">
      <alignment horizontal="center" vertical="center"/>
    </xf>
    <xf numFmtId="166" fontId="32" fillId="35" borderId="16" xfId="4" applyNumberFormat="1" applyFont="1" applyFill="1" applyBorder="1" applyAlignment="1">
      <alignment horizontal="center" vertical="center"/>
    </xf>
    <xf numFmtId="166" fontId="49" fillId="35" borderId="11" xfId="2" applyNumberFormat="1" applyFont="1" applyFill="1" applyBorder="1" applyAlignment="1">
      <alignment horizontal="center" vertical="center"/>
    </xf>
    <xf numFmtId="166" fontId="49" fillId="35" borderId="12" xfId="2" applyNumberFormat="1" applyFont="1" applyFill="1" applyBorder="1" applyAlignment="1">
      <alignment horizontal="center" vertical="center"/>
    </xf>
    <xf numFmtId="166" fontId="49" fillId="35" borderId="13" xfId="2" applyNumberFormat="1" applyFont="1" applyFill="1" applyBorder="1" applyAlignment="1">
      <alignment horizontal="center" vertical="center"/>
    </xf>
    <xf numFmtId="166" fontId="49" fillId="35" borderId="15" xfId="2" applyNumberFormat="1" applyFont="1" applyFill="1" applyBorder="1" applyAlignment="1">
      <alignment horizontal="center" vertical="center"/>
    </xf>
    <xf numFmtId="166" fontId="49" fillId="35" borderId="10" xfId="2" applyNumberFormat="1" applyFont="1" applyFill="1" applyBorder="1" applyAlignment="1">
      <alignment horizontal="center" vertical="center"/>
    </xf>
    <xf numFmtId="166" fontId="49" fillId="35" borderId="17" xfId="2" applyNumberFormat="1" applyFont="1" applyFill="1" applyBorder="1" applyAlignment="1">
      <alignment horizontal="center" vertical="center"/>
    </xf>
    <xf numFmtId="166" fontId="32" fillId="35" borderId="14" xfId="2" applyNumberFormat="1" applyFont="1" applyFill="1" applyBorder="1" applyAlignment="1">
      <alignment horizontal="center" vertical="center" readingOrder="2"/>
    </xf>
    <xf numFmtId="166" fontId="32" fillId="35" borderId="21" xfId="2" applyNumberFormat="1" applyFont="1" applyFill="1" applyBorder="1" applyAlignment="1">
      <alignment horizontal="center" vertical="center" readingOrder="2"/>
    </xf>
    <xf numFmtId="166" fontId="32" fillId="35" borderId="16" xfId="2" applyNumberFormat="1" applyFont="1" applyFill="1" applyBorder="1" applyAlignment="1">
      <alignment horizontal="center" vertical="center" readingOrder="2"/>
    </xf>
    <xf numFmtId="166" fontId="35" fillId="35" borderId="14" xfId="2" applyNumberFormat="1" applyFont="1" applyFill="1" applyBorder="1" applyAlignment="1">
      <alignment horizontal="center" vertical="center"/>
    </xf>
    <xf numFmtId="166" fontId="35" fillId="35" borderId="21" xfId="2" applyNumberFormat="1" applyFont="1" applyFill="1" applyBorder="1" applyAlignment="1">
      <alignment horizontal="center" vertical="center"/>
    </xf>
    <xf numFmtId="166" fontId="35" fillId="35" borderId="16" xfId="2" applyNumberFormat="1" applyFont="1" applyFill="1" applyBorder="1" applyAlignment="1">
      <alignment horizontal="center" vertical="center"/>
    </xf>
    <xf numFmtId="166" fontId="32" fillId="0" borderId="14" xfId="1001" applyNumberFormat="1" applyFont="1" applyFill="1" applyBorder="1" applyAlignment="1">
      <alignment vertical="center"/>
    </xf>
    <xf numFmtId="166" fontId="32" fillId="0" borderId="21" xfId="1001" applyNumberFormat="1" applyFont="1" applyFill="1" applyBorder="1" applyAlignment="1">
      <alignment vertical="center"/>
    </xf>
    <xf numFmtId="166" fontId="32" fillId="0" borderId="16" xfId="1001" applyNumberFormat="1" applyFont="1" applyFill="1" applyBorder="1" applyAlignment="1">
      <alignment vertical="center"/>
    </xf>
    <xf numFmtId="166" fontId="34" fillId="0" borderId="11" xfId="1001" applyNumberFormat="1" applyFont="1" applyFill="1" applyBorder="1" applyAlignment="1">
      <alignment horizontal="center" vertical="center"/>
    </xf>
    <xf numFmtId="166" fontId="34" fillId="0" borderId="15" xfId="1001" applyNumberFormat="1" applyFont="1" applyFill="1" applyBorder="1" applyAlignment="1">
      <alignment horizontal="center" vertical="center"/>
    </xf>
    <xf numFmtId="166" fontId="34" fillId="0" borderId="12" xfId="1001" applyNumberFormat="1" applyFont="1" applyFill="1" applyBorder="1" applyAlignment="1">
      <alignment horizontal="center" vertical="center"/>
    </xf>
    <xf numFmtId="166" fontId="34" fillId="0" borderId="13" xfId="1001" applyNumberFormat="1" applyFont="1" applyFill="1" applyBorder="1" applyAlignment="1">
      <alignment horizontal="center" vertical="center"/>
    </xf>
    <xf numFmtId="166" fontId="34" fillId="0" borderId="10" xfId="1001" applyNumberFormat="1" applyFont="1" applyFill="1" applyBorder="1" applyAlignment="1">
      <alignment horizontal="center" vertical="center"/>
    </xf>
    <xf numFmtId="166" fontId="34" fillId="0" borderId="17" xfId="1001" applyNumberFormat="1" applyFont="1" applyFill="1" applyBorder="1" applyAlignment="1">
      <alignment horizontal="center" vertical="center"/>
    </xf>
    <xf numFmtId="166" fontId="32" fillId="0" borderId="14" xfId="1001" applyNumberFormat="1" applyFont="1" applyFill="1" applyBorder="1" applyAlignment="1">
      <alignment horizontal="center" vertical="center" readingOrder="2"/>
    </xf>
    <xf numFmtId="166" fontId="32" fillId="0" borderId="21" xfId="1001" applyNumberFormat="1" applyFont="1" applyFill="1" applyBorder="1" applyAlignment="1">
      <alignment horizontal="center" vertical="center" readingOrder="2"/>
    </xf>
    <xf numFmtId="166" fontId="32" fillId="0" borderId="16" xfId="1001" applyNumberFormat="1" applyFont="1" applyFill="1" applyBorder="1" applyAlignment="1">
      <alignment horizontal="center" vertical="center" readingOrder="2"/>
    </xf>
  </cellXfs>
  <cellStyles count="1035">
    <cellStyle name="?_x001d_?½_x000c_'ÿ-_x000a_ ÿU_x0001_?_x0005_ˆ_x0008__x0007__x0001__x0001_" xfId="3" xr:uid="{00000000-0005-0000-0000-000000000000}"/>
    <cellStyle name="‏_x001d_ً½_x000c_'ے-_x000d_ ےU_x0001_ٌ_x0005_ˆ_x0008__x0007__x0001__x0001_" xfId="2" xr:uid="{00000000-0005-0000-0000-000001000000}"/>
    <cellStyle name="‏_x001d_ً½_x000c_'ے-_x000d_ ےU_x0001_ٌ_x0005_ˆ_x0008__x0007__x0001__x0001_ 2" xfId="4" xr:uid="{00000000-0005-0000-0000-000002000000}"/>
    <cellStyle name="‏_x001d_ً½_x000c_'ے-_x000d_ ےU_x0001_ٌ_x0005_ˆ_x0008__x0007__x0001__x0001_ 2 2" xfId="5" xr:uid="{00000000-0005-0000-0000-000003000000}"/>
    <cellStyle name="20 % - Accent1 2" xfId="6" xr:uid="{00000000-0005-0000-0000-000004000000}"/>
    <cellStyle name="20 % - Accent1 2 2" xfId="7" xr:uid="{00000000-0005-0000-0000-000005000000}"/>
    <cellStyle name="20 % - Accent1 3" xfId="8" xr:uid="{00000000-0005-0000-0000-000006000000}"/>
    <cellStyle name="20 % - Accent1 3 2" xfId="9" xr:uid="{00000000-0005-0000-0000-000007000000}"/>
    <cellStyle name="20 % - Accent1 4" xfId="10" xr:uid="{00000000-0005-0000-0000-000008000000}"/>
    <cellStyle name="20 % - Accent1 4 2" xfId="11" xr:uid="{00000000-0005-0000-0000-000009000000}"/>
    <cellStyle name="20 % - Accent1 5" xfId="12" xr:uid="{00000000-0005-0000-0000-00000A000000}"/>
    <cellStyle name="20 % - Accent1 5 2" xfId="13" xr:uid="{00000000-0005-0000-0000-00000B000000}"/>
    <cellStyle name="20 % - Accent1 6" xfId="14" xr:uid="{00000000-0005-0000-0000-00000C000000}"/>
    <cellStyle name="20 % - Accent1 7" xfId="15" xr:uid="{00000000-0005-0000-0000-00000D000000}"/>
    <cellStyle name="20 % - Accent2 2" xfId="16" xr:uid="{00000000-0005-0000-0000-00000E000000}"/>
    <cellStyle name="20 % - Accent2 2 2" xfId="17" xr:uid="{00000000-0005-0000-0000-00000F000000}"/>
    <cellStyle name="20 % - Accent2 3" xfId="18" xr:uid="{00000000-0005-0000-0000-000010000000}"/>
    <cellStyle name="20 % - Accent2 3 2" xfId="19" xr:uid="{00000000-0005-0000-0000-000011000000}"/>
    <cellStyle name="20 % - Accent2 4" xfId="20" xr:uid="{00000000-0005-0000-0000-000012000000}"/>
    <cellStyle name="20 % - Accent2 4 2" xfId="21" xr:uid="{00000000-0005-0000-0000-000013000000}"/>
    <cellStyle name="20 % - Accent2 5" xfId="22" xr:uid="{00000000-0005-0000-0000-000014000000}"/>
    <cellStyle name="20 % - Accent2 5 2" xfId="23" xr:uid="{00000000-0005-0000-0000-000015000000}"/>
    <cellStyle name="20 % - Accent2 6" xfId="24" xr:uid="{00000000-0005-0000-0000-000016000000}"/>
    <cellStyle name="20 % - Accent2 7" xfId="25" xr:uid="{00000000-0005-0000-0000-000017000000}"/>
    <cellStyle name="20 % - Accent3 2" xfId="26" xr:uid="{00000000-0005-0000-0000-000018000000}"/>
    <cellStyle name="20 % - Accent3 2 2" xfId="27" xr:uid="{00000000-0005-0000-0000-000019000000}"/>
    <cellStyle name="20 % - Accent3 3" xfId="28" xr:uid="{00000000-0005-0000-0000-00001A000000}"/>
    <cellStyle name="20 % - Accent3 3 2" xfId="29" xr:uid="{00000000-0005-0000-0000-00001B000000}"/>
    <cellStyle name="20 % - Accent3 4" xfId="30" xr:uid="{00000000-0005-0000-0000-00001C000000}"/>
    <cellStyle name="20 % - Accent3 4 2" xfId="31" xr:uid="{00000000-0005-0000-0000-00001D000000}"/>
    <cellStyle name="20 % - Accent3 5" xfId="32" xr:uid="{00000000-0005-0000-0000-00001E000000}"/>
    <cellStyle name="20 % - Accent3 5 2" xfId="33" xr:uid="{00000000-0005-0000-0000-00001F000000}"/>
    <cellStyle name="20 % - Accent3 6" xfId="34" xr:uid="{00000000-0005-0000-0000-000020000000}"/>
    <cellStyle name="20 % - Accent3 7" xfId="35" xr:uid="{00000000-0005-0000-0000-000021000000}"/>
    <cellStyle name="20 % - Accent4 2" xfId="36" xr:uid="{00000000-0005-0000-0000-000022000000}"/>
    <cellStyle name="20 % - Accent4 2 2" xfId="37" xr:uid="{00000000-0005-0000-0000-000023000000}"/>
    <cellStyle name="20 % - Accent4 3" xfId="38" xr:uid="{00000000-0005-0000-0000-000024000000}"/>
    <cellStyle name="20 % - Accent4 3 2" xfId="39" xr:uid="{00000000-0005-0000-0000-000025000000}"/>
    <cellStyle name="20 % - Accent4 4" xfId="40" xr:uid="{00000000-0005-0000-0000-000026000000}"/>
    <cellStyle name="20 % - Accent4 4 2" xfId="41" xr:uid="{00000000-0005-0000-0000-000027000000}"/>
    <cellStyle name="20 % - Accent4 5" xfId="42" xr:uid="{00000000-0005-0000-0000-000028000000}"/>
    <cellStyle name="20 % - Accent4 5 2" xfId="43" xr:uid="{00000000-0005-0000-0000-000029000000}"/>
    <cellStyle name="20 % - Accent4 6" xfId="44" xr:uid="{00000000-0005-0000-0000-00002A000000}"/>
    <cellStyle name="20 % - Accent4 7" xfId="45" xr:uid="{00000000-0005-0000-0000-00002B000000}"/>
    <cellStyle name="20 % - Accent5 2" xfId="46" xr:uid="{00000000-0005-0000-0000-00002C000000}"/>
    <cellStyle name="20 % - Accent5 2 2" xfId="47" xr:uid="{00000000-0005-0000-0000-00002D000000}"/>
    <cellStyle name="20 % - Accent5 3" xfId="48" xr:uid="{00000000-0005-0000-0000-00002E000000}"/>
    <cellStyle name="20 % - Accent5 3 2" xfId="49" xr:uid="{00000000-0005-0000-0000-00002F000000}"/>
    <cellStyle name="20 % - Accent5 4" xfId="50" xr:uid="{00000000-0005-0000-0000-000030000000}"/>
    <cellStyle name="20 % - Accent5 4 2" xfId="51" xr:uid="{00000000-0005-0000-0000-000031000000}"/>
    <cellStyle name="20 % - Accent5 5" xfId="52" xr:uid="{00000000-0005-0000-0000-000032000000}"/>
    <cellStyle name="20 % - Accent5 5 2" xfId="53" xr:uid="{00000000-0005-0000-0000-000033000000}"/>
    <cellStyle name="20 % - Accent5 6" xfId="54" xr:uid="{00000000-0005-0000-0000-000034000000}"/>
    <cellStyle name="20 % - Accent5 7" xfId="55" xr:uid="{00000000-0005-0000-0000-000035000000}"/>
    <cellStyle name="20 % - Accent6 2" xfId="56" xr:uid="{00000000-0005-0000-0000-000036000000}"/>
    <cellStyle name="20 % - Accent6 2 2" xfId="57" xr:uid="{00000000-0005-0000-0000-000037000000}"/>
    <cellStyle name="20 % - Accent6 3" xfId="58" xr:uid="{00000000-0005-0000-0000-000038000000}"/>
    <cellStyle name="20 % - Accent6 3 2" xfId="59" xr:uid="{00000000-0005-0000-0000-000039000000}"/>
    <cellStyle name="20 % - Accent6 4" xfId="60" xr:uid="{00000000-0005-0000-0000-00003A000000}"/>
    <cellStyle name="20 % - Accent6 4 2" xfId="61" xr:uid="{00000000-0005-0000-0000-00003B000000}"/>
    <cellStyle name="20 % - Accent6 5" xfId="62" xr:uid="{00000000-0005-0000-0000-00003C000000}"/>
    <cellStyle name="20 % - Accent6 5 2" xfId="63" xr:uid="{00000000-0005-0000-0000-00003D000000}"/>
    <cellStyle name="20 % - Accent6 6" xfId="64" xr:uid="{00000000-0005-0000-0000-00003E000000}"/>
    <cellStyle name="20 % - Accent6 7" xfId="65" xr:uid="{00000000-0005-0000-0000-00003F000000}"/>
    <cellStyle name="40 % - Accent1 2" xfId="66" xr:uid="{00000000-0005-0000-0000-000040000000}"/>
    <cellStyle name="40 % - Accent1 2 2" xfId="67" xr:uid="{00000000-0005-0000-0000-000041000000}"/>
    <cellStyle name="40 % - Accent1 3" xfId="68" xr:uid="{00000000-0005-0000-0000-000042000000}"/>
    <cellStyle name="40 % - Accent1 3 2" xfId="69" xr:uid="{00000000-0005-0000-0000-000043000000}"/>
    <cellStyle name="40 % - Accent1 4" xfId="70" xr:uid="{00000000-0005-0000-0000-000044000000}"/>
    <cellStyle name="40 % - Accent1 4 2" xfId="71" xr:uid="{00000000-0005-0000-0000-000045000000}"/>
    <cellStyle name="40 % - Accent1 5" xfId="72" xr:uid="{00000000-0005-0000-0000-000046000000}"/>
    <cellStyle name="40 % - Accent1 5 2" xfId="73" xr:uid="{00000000-0005-0000-0000-000047000000}"/>
    <cellStyle name="40 % - Accent1 6" xfId="74" xr:uid="{00000000-0005-0000-0000-000048000000}"/>
    <cellStyle name="40 % - Accent1 7" xfId="75" xr:uid="{00000000-0005-0000-0000-000049000000}"/>
    <cellStyle name="40 % - Accent2 2" xfId="76" xr:uid="{00000000-0005-0000-0000-00004A000000}"/>
    <cellStyle name="40 % - Accent2 2 2" xfId="77" xr:uid="{00000000-0005-0000-0000-00004B000000}"/>
    <cellStyle name="40 % - Accent2 3" xfId="78" xr:uid="{00000000-0005-0000-0000-00004C000000}"/>
    <cellStyle name="40 % - Accent2 3 2" xfId="79" xr:uid="{00000000-0005-0000-0000-00004D000000}"/>
    <cellStyle name="40 % - Accent2 4" xfId="80" xr:uid="{00000000-0005-0000-0000-00004E000000}"/>
    <cellStyle name="40 % - Accent2 4 2" xfId="81" xr:uid="{00000000-0005-0000-0000-00004F000000}"/>
    <cellStyle name="40 % - Accent2 5" xfId="82" xr:uid="{00000000-0005-0000-0000-000050000000}"/>
    <cellStyle name="40 % - Accent2 5 2" xfId="83" xr:uid="{00000000-0005-0000-0000-000051000000}"/>
    <cellStyle name="40 % - Accent2 6" xfId="84" xr:uid="{00000000-0005-0000-0000-000052000000}"/>
    <cellStyle name="40 % - Accent2 7" xfId="85" xr:uid="{00000000-0005-0000-0000-000053000000}"/>
    <cellStyle name="40 % - Accent3 2" xfId="86" xr:uid="{00000000-0005-0000-0000-000054000000}"/>
    <cellStyle name="40 % - Accent3 2 2" xfId="87" xr:uid="{00000000-0005-0000-0000-000055000000}"/>
    <cellStyle name="40 % - Accent3 3" xfId="88" xr:uid="{00000000-0005-0000-0000-000056000000}"/>
    <cellStyle name="40 % - Accent3 3 2" xfId="89" xr:uid="{00000000-0005-0000-0000-000057000000}"/>
    <cellStyle name="40 % - Accent3 4" xfId="90" xr:uid="{00000000-0005-0000-0000-000058000000}"/>
    <cellStyle name="40 % - Accent3 4 2" xfId="91" xr:uid="{00000000-0005-0000-0000-000059000000}"/>
    <cellStyle name="40 % - Accent3 5" xfId="92" xr:uid="{00000000-0005-0000-0000-00005A000000}"/>
    <cellStyle name="40 % - Accent3 5 2" xfId="93" xr:uid="{00000000-0005-0000-0000-00005B000000}"/>
    <cellStyle name="40 % - Accent3 6" xfId="94" xr:uid="{00000000-0005-0000-0000-00005C000000}"/>
    <cellStyle name="40 % - Accent3 7" xfId="95" xr:uid="{00000000-0005-0000-0000-00005D000000}"/>
    <cellStyle name="40 % - Accent4 2" xfId="96" xr:uid="{00000000-0005-0000-0000-00005E000000}"/>
    <cellStyle name="40 % - Accent4 2 2" xfId="97" xr:uid="{00000000-0005-0000-0000-00005F000000}"/>
    <cellStyle name="40 % - Accent4 3" xfId="98" xr:uid="{00000000-0005-0000-0000-000060000000}"/>
    <cellStyle name="40 % - Accent4 3 2" xfId="99" xr:uid="{00000000-0005-0000-0000-000061000000}"/>
    <cellStyle name="40 % - Accent4 4" xfId="100" xr:uid="{00000000-0005-0000-0000-000062000000}"/>
    <cellStyle name="40 % - Accent4 4 2" xfId="101" xr:uid="{00000000-0005-0000-0000-000063000000}"/>
    <cellStyle name="40 % - Accent4 5" xfId="102" xr:uid="{00000000-0005-0000-0000-000064000000}"/>
    <cellStyle name="40 % - Accent4 5 2" xfId="103" xr:uid="{00000000-0005-0000-0000-000065000000}"/>
    <cellStyle name="40 % - Accent4 6" xfId="104" xr:uid="{00000000-0005-0000-0000-000066000000}"/>
    <cellStyle name="40 % - Accent4 7" xfId="105" xr:uid="{00000000-0005-0000-0000-000067000000}"/>
    <cellStyle name="40 % - Accent5 2" xfId="106" xr:uid="{00000000-0005-0000-0000-000068000000}"/>
    <cellStyle name="40 % - Accent5 2 2" xfId="107" xr:uid="{00000000-0005-0000-0000-000069000000}"/>
    <cellStyle name="40 % - Accent5 3" xfId="108" xr:uid="{00000000-0005-0000-0000-00006A000000}"/>
    <cellStyle name="40 % - Accent5 3 2" xfId="109" xr:uid="{00000000-0005-0000-0000-00006B000000}"/>
    <cellStyle name="40 % - Accent5 4" xfId="110" xr:uid="{00000000-0005-0000-0000-00006C000000}"/>
    <cellStyle name="40 % - Accent5 4 2" xfId="111" xr:uid="{00000000-0005-0000-0000-00006D000000}"/>
    <cellStyle name="40 % - Accent5 5" xfId="112" xr:uid="{00000000-0005-0000-0000-00006E000000}"/>
    <cellStyle name="40 % - Accent5 5 2" xfId="113" xr:uid="{00000000-0005-0000-0000-00006F000000}"/>
    <cellStyle name="40 % - Accent5 6" xfId="114" xr:uid="{00000000-0005-0000-0000-000070000000}"/>
    <cellStyle name="40 % - Accent5 7" xfId="115" xr:uid="{00000000-0005-0000-0000-000071000000}"/>
    <cellStyle name="40 % - Accent6 2" xfId="116" xr:uid="{00000000-0005-0000-0000-000072000000}"/>
    <cellStyle name="40 % - Accent6 2 2" xfId="117" xr:uid="{00000000-0005-0000-0000-000073000000}"/>
    <cellStyle name="40 % - Accent6 3" xfId="118" xr:uid="{00000000-0005-0000-0000-000074000000}"/>
    <cellStyle name="40 % - Accent6 3 2" xfId="119" xr:uid="{00000000-0005-0000-0000-000075000000}"/>
    <cellStyle name="40 % - Accent6 4" xfId="120" xr:uid="{00000000-0005-0000-0000-000076000000}"/>
    <cellStyle name="40 % - Accent6 4 2" xfId="121" xr:uid="{00000000-0005-0000-0000-000077000000}"/>
    <cellStyle name="40 % - Accent6 5" xfId="122" xr:uid="{00000000-0005-0000-0000-000078000000}"/>
    <cellStyle name="40 % - Accent6 5 2" xfId="123" xr:uid="{00000000-0005-0000-0000-000079000000}"/>
    <cellStyle name="40 % - Accent6 6" xfId="124" xr:uid="{00000000-0005-0000-0000-00007A000000}"/>
    <cellStyle name="40 % - Accent6 7" xfId="125" xr:uid="{00000000-0005-0000-0000-00007B000000}"/>
    <cellStyle name="60 % - Accent1 2" xfId="126" xr:uid="{00000000-0005-0000-0000-00007C000000}"/>
    <cellStyle name="60 % - Accent1 2 2" xfId="127" xr:uid="{00000000-0005-0000-0000-00007D000000}"/>
    <cellStyle name="60 % - Accent1 3" xfId="128" xr:uid="{00000000-0005-0000-0000-00007E000000}"/>
    <cellStyle name="60 % - Accent1 3 2" xfId="129" xr:uid="{00000000-0005-0000-0000-00007F000000}"/>
    <cellStyle name="60 % - Accent1 4" xfId="130" xr:uid="{00000000-0005-0000-0000-000080000000}"/>
    <cellStyle name="60 % - Accent1 4 2" xfId="131" xr:uid="{00000000-0005-0000-0000-000081000000}"/>
    <cellStyle name="60 % - Accent1 5" xfId="132" xr:uid="{00000000-0005-0000-0000-000082000000}"/>
    <cellStyle name="60 % - Accent1 5 2" xfId="133" xr:uid="{00000000-0005-0000-0000-000083000000}"/>
    <cellStyle name="60 % - Accent1 6" xfId="134" xr:uid="{00000000-0005-0000-0000-000084000000}"/>
    <cellStyle name="60 % - Accent1 7" xfId="135" xr:uid="{00000000-0005-0000-0000-000085000000}"/>
    <cellStyle name="60 % - Accent2 2" xfId="136" xr:uid="{00000000-0005-0000-0000-000086000000}"/>
    <cellStyle name="60 % - Accent2 2 2" xfId="137" xr:uid="{00000000-0005-0000-0000-000087000000}"/>
    <cellStyle name="60 % - Accent2 3" xfId="138" xr:uid="{00000000-0005-0000-0000-000088000000}"/>
    <cellStyle name="60 % - Accent2 3 2" xfId="139" xr:uid="{00000000-0005-0000-0000-000089000000}"/>
    <cellStyle name="60 % - Accent2 4" xfId="140" xr:uid="{00000000-0005-0000-0000-00008A000000}"/>
    <cellStyle name="60 % - Accent2 4 2" xfId="141" xr:uid="{00000000-0005-0000-0000-00008B000000}"/>
    <cellStyle name="60 % - Accent2 5" xfId="142" xr:uid="{00000000-0005-0000-0000-00008C000000}"/>
    <cellStyle name="60 % - Accent2 5 2" xfId="143" xr:uid="{00000000-0005-0000-0000-00008D000000}"/>
    <cellStyle name="60 % - Accent2 6" xfId="144" xr:uid="{00000000-0005-0000-0000-00008E000000}"/>
    <cellStyle name="60 % - Accent2 7" xfId="145" xr:uid="{00000000-0005-0000-0000-00008F000000}"/>
    <cellStyle name="60 % - Accent3 2" xfId="146" xr:uid="{00000000-0005-0000-0000-000090000000}"/>
    <cellStyle name="60 % - Accent3 2 2" xfId="147" xr:uid="{00000000-0005-0000-0000-000091000000}"/>
    <cellStyle name="60 % - Accent3 3" xfId="148" xr:uid="{00000000-0005-0000-0000-000092000000}"/>
    <cellStyle name="60 % - Accent3 3 2" xfId="149" xr:uid="{00000000-0005-0000-0000-000093000000}"/>
    <cellStyle name="60 % - Accent3 4" xfId="150" xr:uid="{00000000-0005-0000-0000-000094000000}"/>
    <cellStyle name="60 % - Accent3 4 2" xfId="151" xr:uid="{00000000-0005-0000-0000-000095000000}"/>
    <cellStyle name="60 % - Accent3 5" xfId="152" xr:uid="{00000000-0005-0000-0000-000096000000}"/>
    <cellStyle name="60 % - Accent3 5 2" xfId="153" xr:uid="{00000000-0005-0000-0000-000097000000}"/>
    <cellStyle name="60 % - Accent3 6" xfId="154" xr:uid="{00000000-0005-0000-0000-000098000000}"/>
    <cellStyle name="60 % - Accent3 7" xfId="155" xr:uid="{00000000-0005-0000-0000-000099000000}"/>
    <cellStyle name="60 % - Accent4 2" xfId="156" xr:uid="{00000000-0005-0000-0000-00009A000000}"/>
    <cellStyle name="60 % - Accent4 2 2" xfId="157" xr:uid="{00000000-0005-0000-0000-00009B000000}"/>
    <cellStyle name="60 % - Accent4 3" xfId="158" xr:uid="{00000000-0005-0000-0000-00009C000000}"/>
    <cellStyle name="60 % - Accent4 3 2" xfId="159" xr:uid="{00000000-0005-0000-0000-00009D000000}"/>
    <cellStyle name="60 % - Accent4 4" xfId="160" xr:uid="{00000000-0005-0000-0000-00009E000000}"/>
    <cellStyle name="60 % - Accent4 4 2" xfId="161" xr:uid="{00000000-0005-0000-0000-00009F000000}"/>
    <cellStyle name="60 % - Accent4 5" xfId="162" xr:uid="{00000000-0005-0000-0000-0000A0000000}"/>
    <cellStyle name="60 % - Accent4 5 2" xfId="163" xr:uid="{00000000-0005-0000-0000-0000A1000000}"/>
    <cellStyle name="60 % - Accent4 6" xfId="164" xr:uid="{00000000-0005-0000-0000-0000A2000000}"/>
    <cellStyle name="60 % - Accent4 7" xfId="165" xr:uid="{00000000-0005-0000-0000-0000A3000000}"/>
    <cellStyle name="60 % - Accent5 2" xfId="166" xr:uid="{00000000-0005-0000-0000-0000A4000000}"/>
    <cellStyle name="60 % - Accent5 2 2" xfId="167" xr:uid="{00000000-0005-0000-0000-0000A5000000}"/>
    <cellStyle name="60 % - Accent5 3" xfId="168" xr:uid="{00000000-0005-0000-0000-0000A6000000}"/>
    <cellStyle name="60 % - Accent5 3 2" xfId="169" xr:uid="{00000000-0005-0000-0000-0000A7000000}"/>
    <cellStyle name="60 % - Accent5 4" xfId="170" xr:uid="{00000000-0005-0000-0000-0000A8000000}"/>
    <cellStyle name="60 % - Accent5 4 2" xfId="171" xr:uid="{00000000-0005-0000-0000-0000A9000000}"/>
    <cellStyle name="60 % - Accent5 5" xfId="172" xr:uid="{00000000-0005-0000-0000-0000AA000000}"/>
    <cellStyle name="60 % - Accent5 5 2" xfId="173" xr:uid="{00000000-0005-0000-0000-0000AB000000}"/>
    <cellStyle name="60 % - Accent5 6" xfId="174" xr:uid="{00000000-0005-0000-0000-0000AC000000}"/>
    <cellStyle name="60 % - Accent5 7" xfId="175" xr:uid="{00000000-0005-0000-0000-0000AD000000}"/>
    <cellStyle name="60 % - Accent6 2" xfId="176" xr:uid="{00000000-0005-0000-0000-0000AE000000}"/>
    <cellStyle name="60 % - Accent6 2 2" xfId="177" xr:uid="{00000000-0005-0000-0000-0000AF000000}"/>
    <cellStyle name="60 % - Accent6 3" xfId="178" xr:uid="{00000000-0005-0000-0000-0000B0000000}"/>
    <cellStyle name="60 % - Accent6 3 2" xfId="179" xr:uid="{00000000-0005-0000-0000-0000B1000000}"/>
    <cellStyle name="60 % - Accent6 4" xfId="180" xr:uid="{00000000-0005-0000-0000-0000B2000000}"/>
    <cellStyle name="60 % - Accent6 4 2" xfId="181" xr:uid="{00000000-0005-0000-0000-0000B3000000}"/>
    <cellStyle name="60 % - Accent6 5" xfId="182" xr:uid="{00000000-0005-0000-0000-0000B4000000}"/>
    <cellStyle name="60 % - Accent6 5 2" xfId="183" xr:uid="{00000000-0005-0000-0000-0000B5000000}"/>
    <cellStyle name="60 % - Accent6 6" xfId="184" xr:uid="{00000000-0005-0000-0000-0000B6000000}"/>
    <cellStyle name="60 % - Accent6 7" xfId="185" xr:uid="{00000000-0005-0000-0000-0000B7000000}"/>
    <cellStyle name="Accent1 2" xfId="186" xr:uid="{00000000-0005-0000-0000-0000B8000000}"/>
    <cellStyle name="Accent1 2 2" xfId="187" xr:uid="{00000000-0005-0000-0000-0000B9000000}"/>
    <cellStyle name="Accent1 3" xfId="188" xr:uid="{00000000-0005-0000-0000-0000BA000000}"/>
    <cellStyle name="Accent1 3 2" xfId="189" xr:uid="{00000000-0005-0000-0000-0000BB000000}"/>
    <cellStyle name="Accent1 4" xfId="190" xr:uid="{00000000-0005-0000-0000-0000BC000000}"/>
    <cellStyle name="Accent1 4 2" xfId="191" xr:uid="{00000000-0005-0000-0000-0000BD000000}"/>
    <cellStyle name="Accent1 5" xfId="192" xr:uid="{00000000-0005-0000-0000-0000BE000000}"/>
    <cellStyle name="Accent1 5 2" xfId="193" xr:uid="{00000000-0005-0000-0000-0000BF000000}"/>
    <cellStyle name="Accent1 6" xfId="194" xr:uid="{00000000-0005-0000-0000-0000C0000000}"/>
    <cellStyle name="Accent1 7" xfId="195" xr:uid="{00000000-0005-0000-0000-0000C1000000}"/>
    <cellStyle name="Accent2 2" xfId="196" xr:uid="{00000000-0005-0000-0000-0000C2000000}"/>
    <cellStyle name="Accent2 2 2" xfId="197" xr:uid="{00000000-0005-0000-0000-0000C3000000}"/>
    <cellStyle name="Accent2 3" xfId="198" xr:uid="{00000000-0005-0000-0000-0000C4000000}"/>
    <cellStyle name="Accent2 3 2" xfId="199" xr:uid="{00000000-0005-0000-0000-0000C5000000}"/>
    <cellStyle name="Accent2 4" xfId="200" xr:uid="{00000000-0005-0000-0000-0000C6000000}"/>
    <cellStyle name="Accent2 4 2" xfId="201" xr:uid="{00000000-0005-0000-0000-0000C7000000}"/>
    <cellStyle name="Accent2 5" xfId="202" xr:uid="{00000000-0005-0000-0000-0000C8000000}"/>
    <cellStyle name="Accent2 5 2" xfId="203" xr:uid="{00000000-0005-0000-0000-0000C9000000}"/>
    <cellStyle name="Accent2 6" xfId="204" xr:uid="{00000000-0005-0000-0000-0000CA000000}"/>
    <cellStyle name="Accent2 7" xfId="205" xr:uid="{00000000-0005-0000-0000-0000CB000000}"/>
    <cellStyle name="Accent3 2" xfId="206" xr:uid="{00000000-0005-0000-0000-0000CC000000}"/>
    <cellStyle name="Accent3 2 2" xfId="207" xr:uid="{00000000-0005-0000-0000-0000CD000000}"/>
    <cellStyle name="Accent3 3" xfId="208" xr:uid="{00000000-0005-0000-0000-0000CE000000}"/>
    <cellStyle name="Accent3 3 2" xfId="209" xr:uid="{00000000-0005-0000-0000-0000CF000000}"/>
    <cellStyle name="Accent3 4" xfId="210" xr:uid="{00000000-0005-0000-0000-0000D0000000}"/>
    <cellStyle name="Accent3 4 2" xfId="211" xr:uid="{00000000-0005-0000-0000-0000D1000000}"/>
    <cellStyle name="Accent3 5" xfId="212" xr:uid="{00000000-0005-0000-0000-0000D2000000}"/>
    <cellStyle name="Accent3 5 2" xfId="213" xr:uid="{00000000-0005-0000-0000-0000D3000000}"/>
    <cellStyle name="Accent3 6" xfId="214" xr:uid="{00000000-0005-0000-0000-0000D4000000}"/>
    <cellStyle name="Accent3 7" xfId="215" xr:uid="{00000000-0005-0000-0000-0000D5000000}"/>
    <cellStyle name="Accent4 2" xfId="216" xr:uid="{00000000-0005-0000-0000-0000D6000000}"/>
    <cellStyle name="Accent4 2 2" xfId="217" xr:uid="{00000000-0005-0000-0000-0000D7000000}"/>
    <cellStyle name="Accent4 3" xfId="218" xr:uid="{00000000-0005-0000-0000-0000D8000000}"/>
    <cellStyle name="Accent4 3 2" xfId="219" xr:uid="{00000000-0005-0000-0000-0000D9000000}"/>
    <cellStyle name="Accent4 4" xfId="220" xr:uid="{00000000-0005-0000-0000-0000DA000000}"/>
    <cellStyle name="Accent4 4 2" xfId="221" xr:uid="{00000000-0005-0000-0000-0000DB000000}"/>
    <cellStyle name="Accent4 5" xfId="222" xr:uid="{00000000-0005-0000-0000-0000DC000000}"/>
    <cellStyle name="Accent4 5 2" xfId="223" xr:uid="{00000000-0005-0000-0000-0000DD000000}"/>
    <cellStyle name="Accent4 6" xfId="224" xr:uid="{00000000-0005-0000-0000-0000DE000000}"/>
    <cellStyle name="Accent4 7" xfId="225" xr:uid="{00000000-0005-0000-0000-0000DF000000}"/>
    <cellStyle name="Accent5 2" xfId="226" xr:uid="{00000000-0005-0000-0000-0000E0000000}"/>
    <cellStyle name="Accent5 2 2" xfId="227" xr:uid="{00000000-0005-0000-0000-0000E1000000}"/>
    <cellStyle name="Accent5 3" xfId="228" xr:uid="{00000000-0005-0000-0000-0000E2000000}"/>
    <cellStyle name="Accent5 3 2" xfId="229" xr:uid="{00000000-0005-0000-0000-0000E3000000}"/>
    <cellStyle name="Accent5 4" xfId="230" xr:uid="{00000000-0005-0000-0000-0000E4000000}"/>
    <cellStyle name="Accent5 4 2" xfId="231" xr:uid="{00000000-0005-0000-0000-0000E5000000}"/>
    <cellStyle name="Accent5 5" xfId="232" xr:uid="{00000000-0005-0000-0000-0000E6000000}"/>
    <cellStyle name="Accent5 5 2" xfId="233" xr:uid="{00000000-0005-0000-0000-0000E7000000}"/>
    <cellStyle name="Accent5 6" xfId="234" xr:uid="{00000000-0005-0000-0000-0000E8000000}"/>
    <cellStyle name="Accent5 7" xfId="235" xr:uid="{00000000-0005-0000-0000-0000E9000000}"/>
    <cellStyle name="Accent6 2" xfId="236" xr:uid="{00000000-0005-0000-0000-0000EA000000}"/>
    <cellStyle name="Accent6 2 2" xfId="237" xr:uid="{00000000-0005-0000-0000-0000EB000000}"/>
    <cellStyle name="Accent6 3" xfId="238" xr:uid="{00000000-0005-0000-0000-0000EC000000}"/>
    <cellStyle name="Accent6 3 2" xfId="239" xr:uid="{00000000-0005-0000-0000-0000ED000000}"/>
    <cellStyle name="Accent6 4" xfId="240" xr:uid="{00000000-0005-0000-0000-0000EE000000}"/>
    <cellStyle name="Accent6 4 2" xfId="241" xr:uid="{00000000-0005-0000-0000-0000EF000000}"/>
    <cellStyle name="Accent6 5" xfId="242" xr:uid="{00000000-0005-0000-0000-0000F0000000}"/>
    <cellStyle name="Accent6 5 2" xfId="243" xr:uid="{00000000-0005-0000-0000-0000F1000000}"/>
    <cellStyle name="Accent6 6" xfId="244" xr:uid="{00000000-0005-0000-0000-0000F2000000}"/>
    <cellStyle name="Accent6 7" xfId="245" xr:uid="{00000000-0005-0000-0000-0000F3000000}"/>
    <cellStyle name="Avertissement 2" xfId="246" xr:uid="{00000000-0005-0000-0000-0000F4000000}"/>
    <cellStyle name="Avertissement 2 2" xfId="247" xr:uid="{00000000-0005-0000-0000-0000F5000000}"/>
    <cellStyle name="Avertissement 3" xfId="248" xr:uid="{00000000-0005-0000-0000-0000F6000000}"/>
    <cellStyle name="Avertissement 3 2" xfId="249" xr:uid="{00000000-0005-0000-0000-0000F7000000}"/>
    <cellStyle name="Avertissement 4" xfId="250" xr:uid="{00000000-0005-0000-0000-0000F8000000}"/>
    <cellStyle name="Avertissement 4 2" xfId="251" xr:uid="{00000000-0005-0000-0000-0000F9000000}"/>
    <cellStyle name="Avertissement 5" xfId="252" xr:uid="{00000000-0005-0000-0000-0000FA000000}"/>
    <cellStyle name="Avertissement 5 2" xfId="253" xr:uid="{00000000-0005-0000-0000-0000FB000000}"/>
    <cellStyle name="Avertissement 6" xfId="254" xr:uid="{00000000-0005-0000-0000-0000FC000000}"/>
    <cellStyle name="Avertissement 7" xfId="255" xr:uid="{00000000-0005-0000-0000-0000FD000000}"/>
    <cellStyle name="Calcul 2" xfId="256" xr:uid="{00000000-0005-0000-0000-0000FE000000}"/>
    <cellStyle name="Calcul 2 2" xfId="257" xr:uid="{00000000-0005-0000-0000-0000FF000000}"/>
    <cellStyle name="Calcul 3" xfId="258" xr:uid="{00000000-0005-0000-0000-000000010000}"/>
    <cellStyle name="Calcul 3 2" xfId="259" xr:uid="{00000000-0005-0000-0000-000001010000}"/>
    <cellStyle name="Calcul 4" xfId="260" xr:uid="{00000000-0005-0000-0000-000002010000}"/>
    <cellStyle name="Calcul 4 2" xfId="261" xr:uid="{00000000-0005-0000-0000-000003010000}"/>
    <cellStyle name="Calcul 5" xfId="262" xr:uid="{00000000-0005-0000-0000-000004010000}"/>
    <cellStyle name="Calcul 5 2" xfId="263" xr:uid="{00000000-0005-0000-0000-000005010000}"/>
    <cellStyle name="Calcul 6" xfId="264" xr:uid="{00000000-0005-0000-0000-000006010000}"/>
    <cellStyle name="Calcul 7" xfId="265" xr:uid="{00000000-0005-0000-0000-000007010000}"/>
    <cellStyle name="Cellule liée 2" xfId="266" xr:uid="{00000000-0005-0000-0000-000008010000}"/>
    <cellStyle name="Cellule liée 2 2" xfId="267" xr:uid="{00000000-0005-0000-0000-000009010000}"/>
    <cellStyle name="Cellule liée 3" xfId="268" xr:uid="{00000000-0005-0000-0000-00000A010000}"/>
    <cellStyle name="Cellule liée 3 2" xfId="269" xr:uid="{00000000-0005-0000-0000-00000B010000}"/>
    <cellStyle name="Cellule liée 4" xfId="270" xr:uid="{00000000-0005-0000-0000-00000C010000}"/>
    <cellStyle name="Cellule liée 4 2" xfId="271" xr:uid="{00000000-0005-0000-0000-00000D010000}"/>
    <cellStyle name="Cellule liée 5" xfId="272" xr:uid="{00000000-0005-0000-0000-00000E010000}"/>
    <cellStyle name="Cellule liée 5 2" xfId="273" xr:uid="{00000000-0005-0000-0000-00000F010000}"/>
    <cellStyle name="Cellule liée 6" xfId="274" xr:uid="{00000000-0005-0000-0000-000010010000}"/>
    <cellStyle name="Cellule liée 7" xfId="275" xr:uid="{00000000-0005-0000-0000-000011010000}"/>
    <cellStyle name="Comma [0]" xfId="276" xr:uid="{00000000-0005-0000-0000-000012010000}"/>
    <cellStyle name="Commentaire 10" xfId="277" xr:uid="{00000000-0005-0000-0000-000013010000}"/>
    <cellStyle name="Commentaire 10 2" xfId="278" xr:uid="{00000000-0005-0000-0000-000014010000}"/>
    <cellStyle name="Commentaire 11" xfId="279" xr:uid="{00000000-0005-0000-0000-000015010000}"/>
    <cellStyle name="Commentaire 11 2" xfId="280" xr:uid="{00000000-0005-0000-0000-000016010000}"/>
    <cellStyle name="Commentaire 12" xfId="281" xr:uid="{00000000-0005-0000-0000-000017010000}"/>
    <cellStyle name="Commentaire 12 2" xfId="282" xr:uid="{00000000-0005-0000-0000-000018010000}"/>
    <cellStyle name="Commentaire 13" xfId="283" xr:uid="{00000000-0005-0000-0000-000019010000}"/>
    <cellStyle name="Commentaire 13 2" xfId="284" xr:uid="{00000000-0005-0000-0000-00001A010000}"/>
    <cellStyle name="Commentaire 14" xfId="285" xr:uid="{00000000-0005-0000-0000-00001B010000}"/>
    <cellStyle name="Commentaire 14 2" xfId="286" xr:uid="{00000000-0005-0000-0000-00001C010000}"/>
    <cellStyle name="Commentaire 15" xfId="287" xr:uid="{00000000-0005-0000-0000-00001D010000}"/>
    <cellStyle name="Commentaire 15 2" xfId="288" xr:uid="{00000000-0005-0000-0000-00001E010000}"/>
    <cellStyle name="Commentaire 16" xfId="289" xr:uid="{00000000-0005-0000-0000-00001F010000}"/>
    <cellStyle name="Commentaire 16 2" xfId="290" xr:uid="{00000000-0005-0000-0000-000020010000}"/>
    <cellStyle name="Commentaire 17" xfId="291" xr:uid="{00000000-0005-0000-0000-000021010000}"/>
    <cellStyle name="Commentaire 17 2" xfId="292" xr:uid="{00000000-0005-0000-0000-000022010000}"/>
    <cellStyle name="Commentaire 18" xfId="293" xr:uid="{00000000-0005-0000-0000-000023010000}"/>
    <cellStyle name="Commentaire 2" xfId="294" xr:uid="{00000000-0005-0000-0000-000024010000}"/>
    <cellStyle name="Commentaire 2 10" xfId="295" xr:uid="{00000000-0005-0000-0000-000025010000}"/>
    <cellStyle name="Commentaire 2 11" xfId="296" xr:uid="{00000000-0005-0000-0000-000026010000}"/>
    <cellStyle name="Commentaire 2 12" xfId="297" xr:uid="{00000000-0005-0000-0000-000027010000}"/>
    <cellStyle name="Commentaire 2 13" xfId="298" xr:uid="{00000000-0005-0000-0000-000028010000}"/>
    <cellStyle name="Commentaire 2 14" xfId="299" xr:uid="{00000000-0005-0000-0000-000029010000}"/>
    <cellStyle name="Commentaire 2 15" xfId="300" xr:uid="{00000000-0005-0000-0000-00002A010000}"/>
    <cellStyle name="Commentaire 2 16" xfId="301" xr:uid="{00000000-0005-0000-0000-00002B010000}"/>
    <cellStyle name="Commentaire 2 17" xfId="302" xr:uid="{00000000-0005-0000-0000-00002C010000}"/>
    <cellStyle name="Commentaire 2 18" xfId="303" xr:uid="{00000000-0005-0000-0000-00002D010000}"/>
    <cellStyle name="Commentaire 2 19" xfId="304" xr:uid="{00000000-0005-0000-0000-00002E010000}"/>
    <cellStyle name="Commentaire 2 2" xfId="305" xr:uid="{00000000-0005-0000-0000-00002F010000}"/>
    <cellStyle name="Commentaire 2 20" xfId="306" xr:uid="{00000000-0005-0000-0000-000030010000}"/>
    <cellStyle name="Commentaire 2 21" xfId="307" xr:uid="{00000000-0005-0000-0000-000031010000}"/>
    <cellStyle name="Commentaire 2 22" xfId="308" xr:uid="{00000000-0005-0000-0000-000032010000}"/>
    <cellStyle name="Commentaire 2 23" xfId="309" xr:uid="{00000000-0005-0000-0000-000033010000}"/>
    <cellStyle name="Commentaire 2 24" xfId="310" xr:uid="{00000000-0005-0000-0000-000034010000}"/>
    <cellStyle name="Commentaire 2 25" xfId="311" xr:uid="{00000000-0005-0000-0000-000035010000}"/>
    <cellStyle name="Commentaire 2 26" xfId="312" xr:uid="{00000000-0005-0000-0000-000036010000}"/>
    <cellStyle name="Commentaire 2 27" xfId="313" xr:uid="{00000000-0005-0000-0000-000037010000}"/>
    <cellStyle name="Commentaire 2 28" xfId="314" xr:uid="{00000000-0005-0000-0000-000038010000}"/>
    <cellStyle name="Commentaire 2 29" xfId="315" xr:uid="{00000000-0005-0000-0000-000039010000}"/>
    <cellStyle name="Commentaire 2 3" xfId="316" xr:uid="{00000000-0005-0000-0000-00003A010000}"/>
    <cellStyle name="Commentaire 2 4" xfId="317" xr:uid="{00000000-0005-0000-0000-00003B010000}"/>
    <cellStyle name="Commentaire 2 5" xfId="318" xr:uid="{00000000-0005-0000-0000-00003C010000}"/>
    <cellStyle name="Commentaire 2 6" xfId="319" xr:uid="{00000000-0005-0000-0000-00003D010000}"/>
    <cellStyle name="Commentaire 2 7" xfId="320" xr:uid="{00000000-0005-0000-0000-00003E010000}"/>
    <cellStyle name="Commentaire 2 8" xfId="321" xr:uid="{00000000-0005-0000-0000-00003F010000}"/>
    <cellStyle name="Commentaire 2 9" xfId="322" xr:uid="{00000000-0005-0000-0000-000040010000}"/>
    <cellStyle name="Commentaire 3" xfId="323" xr:uid="{00000000-0005-0000-0000-000041010000}"/>
    <cellStyle name="Commentaire 3 10" xfId="324" xr:uid="{00000000-0005-0000-0000-000042010000}"/>
    <cellStyle name="Commentaire 3 11" xfId="325" xr:uid="{00000000-0005-0000-0000-000043010000}"/>
    <cellStyle name="Commentaire 3 12" xfId="326" xr:uid="{00000000-0005-0000-0000-000044010000}"/>
    <cellStyle name="Commentaire 3 13" xfId="327" xr:uid="{00000000-0005-0000-0000-000045010000}"/>
    <cellStyle name="Commentaire 3 14" xfId="328" xr:uid="{00000000-0005-0000-0000-000046010000}"/>
    <cellStyle name="Commentaire 3 15" xfId="329" xr:uid="{00000000-0005-0000-0000-000047010000}"/>
    <cellStyle name="Commentaire 3 16" xfId="330" xr:uid="{00000000-0005-0000-0000-000048010000}"/>
    <cellStyle name="Commentaire 3 17" xfId="331" xr:uid="{00000000-0005-0000-0000-000049010000}"/>
    <cellStyle name="Commentaire 3 18" xfId="332" xr:uid="{00000000-0005-0000-0000-00004A010000}"/>
    <cellStyle name="Commentaire 3 19" xfId="333" xr:uid="{00000000-0005-0000-0000-00004B010000}"/>
    <cellStyle name="Commentaire 3 2" xfId="334" xr:uid="{00000000-0005-0000-0000-00004C010000}"/>
    <cellStyle name="Commentaire 3 20" xfId="335" xr:uid="{00000000-0005-0000-0000-00004D010000}"/>
    <cellStyle name="Commentaire 3 21" xfId="336" xr:uid="{00000000-0005-0000-0000-00004E010000}"/>
    <cellStyle name="Commentaire 3 22" xfId="337" xr:uid="{00000000-0005-0000-0000-00004F010000}"/>
    <cellStyle name="Commentaire 3 23" xfId="338" xr:uid="{00000000-0005-0000-0000-000050010000}"/>
    <cellStyle name="Commentaire 3 24" xfId="339" xr:uid="{00000000-0005-0000-0000-000051010000}"/>
    <cellStyle name="Commentaire 3 25" xfId="340" xr:uid="{00000000-0005-0000-0000-000052010000}"/>
    <cellStyle name="Commentaire 3 26" xfId="341" xr:uid="{00000000-0005-0000-0000-000053010000}"/>
    <cellStyle name="Commentaire 3 27" xfId="342" xr:uid="{00000000-0005-0000-0000-000054010000}"/>
    <cellStyle name="Commentaire 3 28" xfId="343" xr:uid="{00000000-0005-0000-0000-000055010000}"/>
    <cellStyle name="Commentaire 3 29" xfId="344" xr:uid="{00000000-0005-0000-0000-000056010000}"/>
    <cellStyle name="Commentaire 3 3" xfId="345" xr:uid="{00000000-0005-0000-0000-000057010000}"/>
    <cellStyle name="Commentaire 3 4" xfId="346" xr:uid="{00000000-0005-0000-0000-000058010000}"/>
    <cellStyle name="Commentaire 3 5" xfId="347" xr:uid="{00000000-0005-0000-0000-000059010000}"/>
    <cellStyle name="Commentaire 3 6" xfId="348" xr:uid="{00000000-0005-0000-0000-00005A010000}"/>
    <cellStyle name="Commentaire 3 7" xfId="349" xr:uid="{00000000-0005-0000-0000-00005B010000}"/>
    <cellStyle name="Commentaire 3 8" xfId="350" xr:uid="{00000000-0005-0000-0000-00005C010000}"/>
    <cellStyle name="Commentaire 3 9" xfId="351" xr:uid="{00000000-0005-0000-0000-00005D010000}"/>
    <cellStyle name="Commentaire 4" xfId="352" xr:uid="{00000000-0005-0000-0000-00005E010000}"/>
    <cellStyle name="Commentaire 4 10" xfId="353" xr:uid="{00000000-0005-0000-0000-00005F010000}"/>
    <cellStyle name="Commentaire 4 11" xfId="354" xr:uid="{00000000-0005-0000-0000-000060010000}"/>
    <cellStyle name="Commentaire 4 12" xfId="355" xr:uid="{00000000-0005-0000-0000-000061010000}"/>
    <cellStyle name="Commentaire 4 13" xfId="356" xr:uid="{00000000-0005-0000-0000-000062010000}"/>
    <cellStyle name="Commentaire 4 14" xfId="357" xr:uid="{00000000-0005-0000-0000-000063010000}"/>
    <cellStyle name="Commentaire 4 15" xfId="358" xr:uid="{00000000-0005-0000-0000-000064010000}"/>
    <cellStyle name="Commentaire 4 16" xfId="359" xr:uid="{00000000-0005-0000-0000-000065010000}"/>
    <cellStyle name="Commentaire 4 17" xfId="360" xr:uid="{00000000-0005-0000-0000-000066010000}"/>
    <cellStyle name="Commentaire 4 18" xfId="361" xr:uid="{00000000-0005-0000-0000-000067010000}"/>
    <cellStyle name="Commentaire 4 19" xfId="362" xr:uid="{00000000-0005-0000-0000-000068010000}"/>
    <cellStyle name="Commentaire 4 2" xfId="363" xr:uid="{00000000-0005-0000-0000-000069010000}"/>
    <cellStyle name="Commentaire 4 20" xfId="364" xr:uid="{00000000-0005-0000-0000-00006A010000}"/>
    <cellStyle name="Commentaire 4 21" xfId="365" xr:uid="{00000000-0005-0000-0000-00006B010000}"/>
    <cellStyle name="Commentaire 4 22" xfId="366" xr:uid="{00000000-0005-0000-0000-00006C010000}"/>
    <cellStyle name="Commentaire 4 23" xfId="367" xr:uid="{00000000-0005-0000-0000-00006D010000}"/>
    <cellStyle name="Commentaire 4 24" xfId="368" xr:uid="{00000000-0005-0000-0000-00006E010000}"/>
    <cellStyle name="Commentaire 4 25" xfId="369" xr:uid="{00000000-0005-0000-0000-00006F010000}"/>
    <cellStyle name="Commentaire 4 26" xfId="370" xr:uid="{00000000-0005-0000-0000-000070010000}"/>
    <cellStyle name="Commentaire 4 27" xfId="371" xr:uid="{00000000-0005-0000-0000-000071010000}"/>
    <cellStyle name="Commentaire 4 28" xfId="372" xr:uid="{00000000-0005-0000-0000-000072010000}"/>
    <cellStyle name="Commentaire 4 29" xfId="373" xr:uid="{00000000-0005-0000-0000-000073010000}"/>
    <cellStyle name="Commentaire 4 3" xfId="374" xr:uid="{00000000-0005-0000-0000-000074010000}"/>
    <cellStyle name="Commentaire 4 4" xfId="375" xr:uid="{00000000-0005-0000-0000-000075010000}"/>
    <cellStyle name="Commentaire 4 5" xfId="376" xr:uid="{00000000-0005-0000-0000-000076010000}"/>
    <cellStyle name="Commentaire 4 6" xfId="377" xr:uid="{00000000-0005-0000-0000-000077010000}"/>
    <cellStyle name="Commentaire 4 7" xfId="378" xr:uid="{00000000-0005-0000-0000-000078010000}"/>
    <cellStyle name="Commentaire 4 8" xfId="379" xr:uid="{00000000-0005-0000-0000-000079010000}"/>
    <cellStyle name="Commentaire 4 9" xfId="380" xr:uid="{00000000-0005-0000-0000-00007A010000}"/>
    <cellStyle name="Commentaire 5" xfId="381" xr:uid="{00000000-0005-0000-0000-00007B010000}"/>
    <cellStyle name="Commentaire 5 10" xfId="382" xr:uid="{00000000-0005-0000-0000-00007C010000}"/>
    <cellStyle name="Commentaire 5 11" xfId="383" xr:uid="{00000000-0005-0000-0000-00007D010000}"/>
    <cellStyle name="Commentaire 5 12" xfId="384" xr:uid="{00000000-0005-0000-0000-00007E010000}"/>
    <cellStyle name="Commentaire 5 13" xfId="385" xr:uid="{00000000-0005-0000-0000-00007F010000}"/>
    <cellStyle name="Commentaire 5 14" xfId="386" xr:uid="{00000000-0005-0000-0000-000080010000}"/>
    <cellStyle name="Commentaire 5 15" xfId="387" xr:uid="{00000000-0005-0000-0000-000081010000}"/>
    <cellStyle name="Commentaire 5 16" xfId="388" xr:uid="{00000000-0005-0000-0000-000082010000}"/>
    <cellStyle name="Commentaire 5 17" xfId="389" xr:uid="{00000000-0005-0000-0000-000083010000}"/>
    <cellStyle name="Commentaire 5 18" xfId="390" xr:uid="{00000000-0005-0000-0000-000084010000}"/>
    <cellStyle name="Commentaire 5 19" xfId="391" xr:uid="{00000000-0005-0000-0000-000085010000}"/>
    <cellStyle name="Commentaire 5 2" xfId="392" xr:uid="{00000000-0005-0000-0000-000086010000}"/>
    <cellStyle name="Commentaire 5 20" xfId="393" xr:uid="{00000000-0005-0000-0000-000087010000}"/>
    <cellStyle name="Commentaire 5 21" xfId="394" xr:uid="{00000000-0005-0000-0000-000088010000}"/>
    <cellStyle name="Commentaire 5 22" xfId="395" xr:uid="{00000000-0005-0000-0000-000089010000}"/>
    <cellStyle name="Commentaire 5 23" xfId="396" xr:uid="{00000000-0005-0000-0000-00008A010000}"/>
    <cellStyle name="Commentaire 5 24" xfId="397" xr:uid="{00000000-0005-0000-0000-00008B010000}"/>
    <cellStyle name="Commentaire 5 25" xfId="398" xr:uid="{00000000-0005-0000-0000-00008C010000}"/>
    <cellStyle name="Commentaire 5 26" xfId="399" xr:uid="{00000000-0005-0000-0000-00008D010000}"/>
    <cellStyle name="Commentaire 5 27" xfId="400" xr:uid="{00000000-0005-0000-0000-00008E010000}"/>
    <cellStyle name="Commentaire 5 28" xfId="401" xr:uid="{00000000-0005-0000-0000-00008F010000}"/>
    <cellStyle name="Commentaire 5 29" xfId="402" xr:uid="{00000000-0005-0000-0000-000090010000}"/>
    <cellStyle name="Commentaire 5 3" xfId="403" xr:uid="{00000000-0005-0000-0000-000091010000}"/>
    <cellStyle name="Commentaire 5 4" xfId="404" xr:uid="{00000000-0005-0000-0000-000092010000}"/>
    <cellStyle name="Commentaire 5 5" xfId="405" xr:uid="{00000000-0005-0000-0000-000093010000}"/>
    <cellStyle name="Commentaire 5 6" xfId="406" xr:uid="{00000000-0005-0000-0000-000094010000}"/>
    <cellStyle name="Commentaire 5 7" xfId="407" xr:uid="{00000000-0005-0000-0000-000095010000}"/>
    <cellStyle name="Commentaire 5 8" xfId="408" xr:uid="{00000000-0005-0000-0000-000096010000}"/>
    <cellStyle name="Commentaire 5 9" xfId="409" xr:uid="{00000000-0005-0000-0000-000097010000}"/>
    <cellStyle name="Commentaire 6" xfId="410" xr:uid="{00000000-0005-0000-0000-000098010000}"/>
    <cellStyle name="Commentaire 6 10" xfId="411" xr:uid="{00000000-0005-0000-0000-000099010000}"/>
    <cellStyle name="Commentaire 6 11" xfId="412" xr:uid="{00000000-0005-0000-0000-00009A010000}"/>
    <cellStyle name="Commentaire 6 12" xfId="413" xr:uid="{00000000-0005-0000-0000-00009B010000}"/>
    <cellStyle name="Commentaire 6 13" xfId="414" xr:uid="{00000000-0005-0000-0000-00009C010000}"/>
    <cellStyle name="Commentaire 6 14" xfId="415" xr:uid="{00000000-0005-0000-0000-00009D010000}"/>
    <cellStyle name="Commentaire 6 15" xfId="416" xr:uid="{00000000-0005-0000-0000-00009E010000}"/>
    <cellStyle name="Commentaire 6 16" xfId="417" xr:uid="{00000000-0005-0000-0000-00009F010000}"/>
    <cellStyle name="Commentaire 6 17" xfId="418" xr:uid="{00000000-0005-0000-0000-0000A0010000}"/>
    <cellStyle name="Commentaire 6 18" xfId="419" xr:uid="{00000000-0005-0000-0000-0000A1010000}"/>
    <cellStyle name="Commentaire 6 19" xfId="420" xr:uid="{00000000-0005-0000-0000-0000A2010000}"/>
    <cellStyle name="Commentaire 6 2" xfId="421" xr:uid="{00000000-0005-0000-0000-0000A3010000}"/>
    <cellStyle name="Commentaire 6 20" xfId="422" xr:uid="{00000000-0005-0000-0000-0000A4010000}"/>
    <cellStyle name="Commentaire 6 21" xfId="423" xr:uid="{00000000-0005-0000-0000-0000A5010000}"/>
    <cellStyle name="Commentaire 6 22" xfId="424" xr:uid="{00000000-0005-0000-0000-0000A6010000}"/>
    <cellStyle name="Commentaire 6 23" xfId="425" xr:uid="{00000000-0005-0000-0000-0000A7010000}"/>
    <cellStyle name="Commentaire 6 24" xfId="426" xr:uid="{00000000-0005-0000-0000-0000A8010000}"/>
    <cellStyle name="Commentaire 6 25" xfId="427" xr:uid="{00000000-0005-0000-0000-0000A9010000}"/>
    <cellStyle name="Commentaire 6 26" xfId="428" xr:uid="{00000000-0005-0000-0000-0000AA010000}"/>
    <cellStyle name="Commentaire 6 27" xfId="429" xr:uid="{00000000-0005-0000-0000-0000AB010000}"/>
    <cellStyle name="Commentaire 6 28" xfId="430" xr:uid="{00000000-0005-0000-0000-0000AC010000}"/>
    <cellStyle name="Commentaire 6 29" xfId="431" xr:uid="{00000000-0005-0000-0000-0000AD010000}"/>
    <cellStyle name="Commentaire 6 3" xfId="432" xr:uid="{00000000-0005-0000-0000-0000AE010000}"/>
    <cellStyle name="Commentaire 6 4" xfId="433" xr:uid="{00000000-0005-0000-0000-0000AF010000}"/>
    <cellStyle name="Commentaire 6 5" xfId="434" xr:uid="{00000000-0005-0000-0000-0000B0010000}"/>
    <cellStyle name="Commentaire 6 6" xfId="435" xr:uid="{00000000-0005-0000-0000-0000B1010000}"/>
    <cellStyle name="Commentaire 6 7" xfId="436" xr:uid="{00000000-0005-0000-0000-0000B2010000}"/>
    <cellStyle name="Commentaire 6 8" xfId="437" xr:uid="{00000000-0005-0000-0000-0000B3010000}"/>
    <cellStyle name="Commentaire 6 9" xfId="438" xr:uid="{00000000-0005-0000-0000-0000B4010000}"/>
    <cellStyle name="Commentaire 7" xfId="439" xr:uid="{00000000-0005-0000-0000-0000B5010000}"/>
    <cellStyle name="Commentaire 7 10" xfId="440" xr:uid="{00000000-0005-0000-0000-0000B6010000}"/>
    <cellStyle name="Commentaire 7 11" xfId="441" xr:uid="{00000000-0005-0000-0000-0000B7010000}"/>
    <cellStyle name="Commentaire 7 12" xfId="442" xr:uid="{00000000-0005-0000-0000-0000B8010000}"/>
    <cellStyle name="Commentaire 7 13" xfId="443" xr:uid="{00000000-0005-0000-0000-0000B9010000}"/>
    <cellStyle name="Commentaire 7 14" xfId="444" xr:uid="{00000000-0005-0000-0000-0000BA010000}"/>
    <cellStyle name="Commentaire 7 15" xfId="445" xr:uid="{00000000-0005-0000-0000-0000BB010000}"/>
    <cellStyle name="Commentaire 7 16" xfId="446" xr:uid="{00000000-0005-0000-0000-0000BC010000}"/>
    <cellStyle name="Commentaire 7 17" xfId="447" xr:uid="{00000000-0005-0000-0000-0000BD010000}"/>
    <cellStyle name="Commentaire 7 18" xfId="448" xr:uid="{00000000-0005-0000-0000-0000BE010000}"/>
    <cellStyle name="Commentaire 7 19" xfId="449" xr:uid="{00000000-0005-0000-0000-0000BF010000}"/>
    <cellStyle name="Commentaire 7 2" xfId="450" xr:uid="{00000000-0005-0000-0000-0000C0010000}"/>
    <cellStyle name="Commentaire 7 20" xfId="451" xr:uid="{00000000-0005-0000-0000-0000C1010000}"/>
    <cellStyle name="Commentaire 7 21" xfId="452" xr:uid="{00000000-0005-0000-0000-0000C2010000}"/>
    <cellStyle name="Commentaire 7 22" xfId="453" xr:uid="{00000000-0005-0000-0000-0000C3010000}"/>
    <cellStyle name="Commentaire 7 23" xfId="454" xr:uid="{00000000-0005-0000-0000-0000C4010000}"/>
    <cellStyle name="Commentaire 7 24" xfId="455" xr:uid="{00000000-0005-0000-0000-0000C5010000}"/>
    <cellStyle name="Commentaire 7 25" xfId="456" xr:uid="{00000000-0005-0000-0000-0000C6010000}"/>
    <cellStyle name="Commentaire 7 26" xfId="457" xr:uid="{00000000-0005-0000-0000-0000C7010000}"/>
    <cellStyle name="Commentaire 7 27" xfId="458" xr:uid="{00000000-0005-0000-0000-0000C8010000}"/>
    <cellStyle name="Commentaire 7 28" xfId="459" xr:uid="{00000000-0005-0000-0000-0000C9010000}"/>
    <cellStyle name="Commentaire 7 29" xfId="460" xr:uid="{00000000-0005-0000-0000-0000CA010000}"/>
    <cellStyle name="Commentaire 7 3" xfId="461" xr:uid="{00000000-0005-0000-0000-0000CB010000}"/>
    <cellStyle name="Commentaire 7 4" xfId="462" xr:uid="{00000000-0005-0000-0000-0000CC010000}"/>
    <cellStyle name="Commentaire 7 5" xfId="463" xr:uid="{00000000-0005-0000-0000-0000CD010000}"/>
    <cellStyle name="Commentaire 7 6" xfId="464" xr:uid="{00000000-0005-0000-0000-0000CE010000}"/>
    <cellStyle name="Commentaire 7 7" xfId="465" xr:uid="{00000000-0005-0000-0000-0000CF010000}"/>
    <cellStyle name="Commentaire 7 8" xfId="466" xr:uid="{00000000-0005-0000-0000-0000D0010000}"/>
    <cellStyle name="Commentaire 7 9" xfId="467" xr:uid="{00000000-0005-0000-0000-0000D1010000}"/>
    <cellStyle name="Commentaire 8" xfId="468" xr:uid="{00000000-0005-0000-0000-0000D2010000}"/>
    <cellStyle name="Commentaire 8 2" xfId="469" xr:uid="{00000000-0005-0000-0000-0000D3010000}"/>
    <cellStyle name="Commentaire 9" xfId="470" xr:uid="{00000000-0005-0000-0000-0000D4010000}"/>
    <cellStyle name="Commentaire 9 2" xfId="471" xr:uid="{00000000-0005-0000-0000-0000D5010000}"/>
    <cellStyle name="Currency [0]" xfId="472" xr:uid="{00000000-0005-0000-0000-0000D6010000}"/>
    <cellStyle name="Entrée 2" xfId="473" xr:uid="{00000000-0005-0000-0000-0000D7010000}"/>
    <cellStyle name="Entrée 2 2" xfId="474" xr:uid="{00000000-0005-0000-0000-0000D8010000}"/>
    <cellStyle name="Entrée 3" xfId="475" xr:uid="{00000000-0005-0000-0000-0000D9010000}"/>
    <cellStyle name="Entrée 3 2" xfId="476" xr:uid="{00000000-0005-0000-0000-0000DA010000}"/>
    <cellStyle name="Entrée 4" xfId="477" xr:uid="{00000000-0005-0000-0000-0000DB010000}"/>
    <cellStyle name="Entrée 4 2" xfId="478" xr:uid="{00000000-0005-0000-0000-0000DC010000}"/>
    <cellStyle name="Entrée 5" xfId="479" xr:uid="{00000000-0005-0000-0000-0000DD010000}"/>
    <cellStyle name="Entrée 5 2" xfId="480" xr:uid="{00000000-0005-0000-0000-0000DE010000}"/>
    <cellStyle name="Entrée 6" xfId="481" xr:uid="{00000000-0005-0000-0000-0000DF010000}"/>
    <cellStyle name="Entrée 7" xfId="482" xr:uid="{00000000-0005-0000-0000-0000E0010000}"/>
    <cellStyle name="Euro" xfId="483" xr:uid="{00000000-0005-0000-0000-0000E1010000}"/>
    <cellStyle name="Insatisfaisant 2" xfId="484" xr:uid="{00000000-0005-0000-0000-0000E2010000}"/>
    <cellStyle name="Insatisfaisant 2 2" xfId="485" xr:uid="{00000000-0005-0000-0000-0000E3010000}"/>
    <cellStyle name="Insatisfaisant 3" xfId="486" xr:uid="{00000000-0005-0000-0000-0000E4010000}"/>
    <cellStyle name="Insatisfaisant 3 2" xfId="487" xr:uid="{00000000-0005-0000-0000-0000E5010000}"/>
    <cellStyle name="Insatisfaisant 4" xfId="488" xr:uid="{00000000-0005-0000-0000-0000E6010000}"/>
    <cellStyle name="Insatisfaisant 4 2" xfId="489" xr:uid="{00000000-0005-0000-0000-0000E7010000}"/>
    <cellStyle name="Insatisfaisant 5" xfId="490" xr:uid="{00000000-0005-0000-0000-0000E8010000}"/>
    <cellStyle name="Insatisfaisant 5 2" xfId="491" xr:uid="{00000000-0005-0000-0000-0000E9010000}"/>
    <cellStyle name="Insatisfaisant 6" xfId="492" xr:uid="{00000000-0005-0000-0000-0000EA010000}"/>
    <cellStyle name="Insatisfaisant 7" xfId="493" xr:uid="{00000000-0005-0000-0000-0000EB010000}"/>
    <cellStyle name="Milliers" xfId="896" builtinId="3"/>
    <cellStyle name="Milliers 19 2" xfId="1006" xr:uid="{00000000-0005-0000-0000-0000ED010000}"/>
    <cellStyle name="Milliers 2" xfId="494" xr:uid="{00000000-0005-0000-0000-0000EE010000}"/>
    <cellStyle name="Milliers 2 2" xfId="495" xr:uid="{00000000-0005-0000-0000-0000EF010000}"/>
    <cellStyle name="Milliers 2 3" xfId="496" xr:uid="{00000000-0005-0000-0000-0000F0010000}"/>
    <cellStyle name="Milliers 3" xfId="497" xr:uid="{00000000-0005-0000-0000-0000F1010000}"/>
    <cellStyle name="Milliers 4" xfId="498" xr:uid="{00000000-0005-0000-0000-0000F2010000}"/>
    <cellStyle name="Milliers 5" xfId="499" xr:uid="{00000000-0005-0000-0000-0000F3010000}"/>
    <cellStyle name="Milliers 6" xfId="500" xr:uid="{00000000-0005-0000-0000-0000F4010000}"/>
    <cellStyle name="Milliers 7" xfId="908" xr:uid="{00000000-0005-0000-0000-0000F5010000}"/>
    <cellStyle name="Motif" xfId="501" xr:uid="{00000000-0005-0000-0000-0000F6010000}"/>
    <cellStyle name="MS_Arabic" xfId="502" xr:uid="{00000000-0005-0000-0000-0000F7010000}"/>
    <cellStyle name="Neutre 2" xfId="503" xr:uid="{00000000-0005-0000-0000-0000F8010000}"/>
    <cellStyle name="Neutre 2 2" xfId="504" xr:uid="{00000000-0005-0000-0000-0000F9010000}"/>
    <cellStyle name="Neutre 3" xfId="505" xr:uid="{00000000-0005-0000-0000-0000FA010000}"/>
    <cellStyle name="Neutre 3 2" xfId="506" xr:uid="{00000000-0005-0000-0000-0000FB010000}"/>
    <cellStyle name="Neutre 4" xfId="507" xr:uid="{00000000-0005-0000-0000-0000FC010000}"/>
    <cellStyle name="Neutre 4 2" xfId="508" xr:uid="{00000000-0005-0000-0000-0000FD010000}"/>
    <cellStyle name="Neutre 5" xfId="509" xr:uid="{00000000-0005-0000-0000-0000FE010000}"/>
    <cellStyle name="Neutre 5 2" xfId="510" xr:uid="{00000000-0005-0000-0000-0000FF010000}"/>
    <cellStyle name="Neutre 6" xfId="511" xr:uid="{00000000-0005-0000-0000-000000020000}"/>
    <cellStyle name="Neutre 7" xfId="512" xr:uid="{00000000-0005-0000-0000-000001020000}"/>
    <cellStyle name="Normal" xfId="0" builtinId="0"/>
    <cellStyle name="Normal 10" xfId="513" xr:uid="{00000000-0005-0000-0000-000003020000}"/>
    <cellStyle name="Normal 10 10" xfId="514" xr:uid="{00000000-0005-0000-0000-000004020000}"/>
    <cellStyle name="Normal 10 11" xfId="515" xr:uid="{00000000-0005-0000-0000-000005020000}"/>
    <cellStyle name="Normal 10 12" xfId="516" xr:uid="{00000000-0005-0000-0000-000006020000}"/>
    <cellStyle name="Normal 10 13" xfId="517" xr:uid="{00000000-0005-0000-0000-000007020000}"/>
    <cellStyle name="Normal 10 14" xfId="518" xr:uid="{00000000-0005-0000-0000-000008020000}"/>
    <cellStyle name="Normal 10 15" xfId="519" xr:uid="{00000000-0005-0000-0000-000009020000}"/>
    <cellStyle name="Normal 10 16" xfId="520" xr:uid="{00000000-0005-0000-0000-00000A020000}"/>
    <cellStyle name="Normal 10 17" xfId="521" xr:uid="{00000000-0005-0000-0000-00000B020000}"/>
    <cellStyle name="Normal 10 18" xfId="522" xr:uid="{00000000-0005-0000-0000-00000C020000}"/>
    <cellStyle name="Normal 10 19" xfId="523" xr:uid="{00000000-0005-0000-0000-00000D020000}"/>
    <cellStyle name="Normal 10 2" xfId="524" xr:uid="{00000000-0005-0000-0000-00000E020000}"/>
    <cellStyle name="Normal 10 20" xfId="525" xr:uid="{00000000-0005-0000-0000-00000F020000}"/>
    <cellStyle name="Normal 10 21" xfId="526" xr:uid="{00000000-0005-0000-0000-000010020000}"/>
    <cellStyle name="Normal 10 22" xfId="527" xr:uid="{00000000-0005-0000-0000-000011020000}"/>
    <cellStyle name="Normal 10 23" xfId="528" xr:uid="{00000000-0005-0000-0000-000012020000}"/>
    <cellStyle name="Normal 10 24" xfId="529" xr:uid="{00000000-0005-0000-0000-000013020000}"/>
    <cellStyle name="Normal 10 25" xfId="530" xr:uid="{00000000-0005-0000-0000-000014020000}"/>
    <cellStyle name="Normal 10 26" xfId="531" xr:uid="{00000000-0005-0000-0000-000015020000}"/>
    <cellStyle name="Normal 10 27" xfId="532" xr:uid="{00000000-0005-0000-0000-000016020000}"/>
    <cellStyle name="Normal 10 28" xfId="533" xr:uid="{00000000-0005-0000-0000-000017020000}"/>
    <cellStyle name="Normal 10 29" xfId="534" xr:uid="{00000000-0005-0000-0000-000018020000}"/>
    <cellStyle name="Normal 10 3" xfId="535" xr:uid="{00000000-0005-0000-0000-000019020000}"/>
    <cellStyle name="Normal 10 4" xfId="536" xr:uid="{00000000-0005-0000-0000-00001A020000}"/>
    <cellStyle name="Normal 10 5" xfId="537" xr:uid="{00000000-0005-0000-0000-00001B020000}"/>
    <cellStyle name="Normal 10 6" xfId="538" xr:uid="{00000000-0005-0000-0000-00001C020000}"/>
    <cellStyle name="Normal 10 7" xfId="539" xr:uid="{00000000-0005-0000-0000-00001D020000}"/>
    <cellStyle name="Normal 10 8" xfId="540" xr:uid="{00000000-0005-0000-0000-00001E020000}"/>
    <cellStyle name="Normal 10 9" xfId="541" xr:uid="{00000000-0005-0000-0000-00001F020000}"/>
    <cellStyle name="Normal 11" xfId="542" xr:uid="{00000000-0005-0000-0000-000020020000}"/>
    <cellStyle name="Normal 11 10" xfId="543" xr:uid="{00000000-0005-0000-0000-000021020000}"/>
    <cellStyle name="Normal 11 11" xfId="544" xr:uid="{00000000-0005-0000-0000-000022020000}"/>
    <cellStyle name="Normal 11 12" xfId="545" xr:uid="{00000000-0005-0000-0000-000023020000}"/>
    <cellStyle name="Normal 11 13" xfId="546" xr:uid="{00000000-0005-0000-0000-000024020000}"/>
    <cellStyle name="Normal 11 14" xfId="547" xr:uid="{00000000-0005-0000-0000-000025020000}"/>
    <cellStyle name="Normal 11 15" xfId="548" xr:uid="{00000000-0005-0000-0000-000026020000}"/>
    <cellStyle name="Normal 11 16" xfId="549" xr:uid="{00000000-0005-0000-0000-000027020000}"/>
    <cellStyle name="Normal 11 17" xfId="550" xr:uid="{00000000-0005-0000-0000-000028020000}"/>
    <cellStyle name="Normal 11 18" xfId="551" xr:uid="{00000000-0005-0000-0000-000029020000}"/>
    <cellStyle name="Normal 11 19" xfId="552" xr:uid="{00000000-0005-0000-0000-00002A020000}"/>
    <cellStyle name="Normal 11 2" xfId="553" xr:uid="{00000000-0005-0000-0000-00002B020000}"/>
    <cellStyle name="Normal 11 20" xfId="554" xr:uid="{00000000-0005-0000-0000-00002C020000}"/>
    <cellStyle name="Normal 11 21" xfId="555" xr:uid="{00000000-0005-0000-0000-00002D020000}"/>
    <cellStyle name="Normal 11 22" xfId="556" xr:uid="{00000000-0005-0000-0000-00002E020000}"/>
    <cellStyle name="Normal 11 23" xfId="557" xr:uid="{00000000-0005-0000-0000-00002F020000}"/>
    <cellStyle name="Normal 11 24" xfId="558" xr:uid="{00000000-0005-0000-0000-000030020000}"/>
    <cellStyle name="Normal 11 25" xfId="559" xr:uid="{00000000-0005-0000-0000-000031020000}"/>
    <cellStyle name="Normal 11 26" xfId="560" xr:uid="{00000000-0005-0000-0000-000032020000}"/>
    <cellStyle name="Normal 11 27" xfId="561" xr:uid="{00000000-0005-0000-0000-000033020000}"/>
    <cellStyle name="Normal 11 28" xfId="562" xr:uid="{00000000-0005-0000-0000-000034020000}"/>
    <cellStyle name="Normal 11 29" xfId="563" xr:uid="{00000000-0005-0000-0000-000035020000}"/>
    <cellStyle name="Normal 11 3" xfId="564" xr:uid="{00000000-0005-0000-0000-000036020000}"/>
    <cellStyle name="Normal 11 4" xfId="565" xr:uid="{00000000-0005-0000-0000-000037020000}"/>
    <cellStyle name="Normal 11 5" xfId="566" xr:uid="{00000000-0005-0000-0000-000038020000}"/>
    <cellStyle name="Normal 11 6" xfId="567" xr:uid="{00000000-0005-0000-0000-000039020000}"/>
    <cellStyle name="Normal 11 7" xfId="568" xr:uid="{00000000-0005-0000-0000-00003A020000}"/>
    <cellStyle name="Normal 11 8" xfId="569" xr:uid="{00000000-0005-0000-0000-00003B020000}"/>
    <cellStyle name="Normal 11 9" xfId="570" xr:uid="{00000000-0005-0000-0000-00003C020000}"/>
    <cellStyle name="Normal 12" xfId="571" xr:uid="{00000000-0005-0000-0000-00003D020000}"/>
    <cellStyle name="Normal 12 2" xfId="572" xr:uid="{00000000-0005-0000-0000-00003E020000}"/>
    <cellStyle name="Normal 12 3" xfId="573" xr:uid="{00000000-0005-0000-0000-00003F020000}"/>
    <cellStyle name="Normal 13" xfId="574" xr:uid="{00000000-0005-0000-0000-000040020000}"/>
    <cellStyle name="Normal 13 2" xfId="910" xr:uid="{00000000-0005-0000-0000-000041020000}"/>
    <cellStyle name="Normal 13 3" xfId="923" xr:uid="{00000000-0005-0000-0000-000042020000}"/>
    <cellStyle name="Normal 13 3 2" xfId="935" xr:uid="{00000000-0005-0000-0000-000043020000}"/>
    <cellStyle name="Normal 13 3 2 2" xfId="1004" xr:uid="{00000000-0005-0000-0000-000044020000}"/>
    <cellStyle name="Normal 13 4" xfId="999" xr:uid="{00000000-0005-0000-0000-000045020000}"/>
    <cellStyle name="Normal 14" xfId="575" xr:uid="{00000000-0005-0000-0000-000046020000}"/>
    <cellStyle name="Normal 15" xfId="576" xr:uid="{00000000-0005-0000-0000-000047020000}"/>
    <cellStyle name="Normal 16" xfId="577" xr:uid="{00000000-0005-0000-0000-000048020000}"/>
    <cellStyle name="Normal 17" xfId="578" xr:uid="{00000000-0005-0000-0000-000049020000}"/>
    <cellStyle name="Normal 18" xfId="579" xr:uid="{00000000-0005-0000-0000-00004A020000}"/>
    <cellStyle name="Normal 18 2" xfId="894" xr:uid="{00000000-0005-0000-0000-00004B020000}"/>
    <cellStyle name="Normal 19" xfId="580" xr:uid="{00000000-0005-0000-0000-00004C020000}"/>
    <cellStyle name="Normal 2" xfId="581" xr:uid="{00000000-0005-0000-0000-00004D020000}"/>
    <cellStyle name="Normal 2 10" xfId="582" xr:uid="{00000000-0005-0000-0000-00004E020000}"/>
    <cellStyle name="Normal 2 11" xfId="583" xr:uid="{00000000-0005-0000-0000-00004F020000}"/>
    <cellStyle name="Normal 2 12" xfId="584" xr:uid="{00000000-0005-0000-0000-000050020000}"/>
    <cellStyle name="Normal 2 13" xfId="585" xr:uid="{00000000-0005-0000-0000-000051020000}"/>
    <cellStyle name="Normal 2 14" xfId="586" xr:uid="{00000000-0005-0000-0000-000052020000}"/>
    <cellStyle name="Normal 2 15" xfId="587" xr:uid="{00000000-0005-0000-0000-000053020000}"/>
    <cellStyle name="Normal 2 16" xfId="588" xr:uid="{00000000-0005-0000-0000-000054020000}"/>
    <cellStyle name="Normal 2 17" xfId="589" xr:uid="{00000000-0005-0000-0000-000055020000}"/>
    <cellStyle name="Normal 2 18" xfId="590" xr:uid="{00000000-0005-0000-0000-000056020000}"/>
    <cellStyle name="Normal 2 19" xfId="591" xr:uid="{00000000-0005-0000-0000-000057020000}"/>
    <cellStyle name="Normal 2 2" xfId="592" xr:uid="{00000000-0005-0000-0000-000058020000}"/>
    <cellStyle name="Normal 2 2 2" xfId="593" xr:uid="{00000000-0005-0000-0000-000059020000}"/>
    <cellStyle name="Normal 2 2 3" xfId="594" xr:uid="{00000000-0005-0000-0000-00005A020000}"/>
    <cellStyle name="Normal 2 2 4" xfId="595" xr:uid="{00000000-0005-0000-0000-00005B020000}"/>
    <cellStyle name="Normal 2 2 4 2" xfId="907" xr:uid="{00000000-0005-0000-0000-00005C020000}"/>
    <cellStyle name="Normal 2 2 4 3" xfId="911" xr:uid="{00000000-0005-0000-0000-00005D020000}"/>
    <cellStyle name="Normal 2 2 4 4" xfId="926" xr:uid="{00000000-0005-0000-0000-00005E020000}"/>
    <cellStyle name="Normal 2 2 4 5" xfId="929" xr:uid="{00000000-0005-0000-0000-00005F020000}"/>
    <cellStyle name="Normal 2 2 4 6" xfId="934" xr:uid="{00000000-0005-0000-0000-000060020000}"/>
    <cellStyle name="Normal 2 2 4 7" xfId="975" xr:uid="{00000000-0005-0000-0000-000061020000}"/>
    <cellStyle name="Normal 2 2 4 8" xfId="1005" xr:uid="{00000000-0005-0000-0000-000062020000}"/>
    <cellStyle name="Normal 2 2 4 9" xfId="1028" xr:uid="{00000000-0005-0000-0000-000063020000}"/>
    <cellStyle name="Normal 2 20" xfId="596" xr:uid="{00000000-0005-0000-0000-000064020000}"/>
    <cellStyle name="Normal 2 21" xfId="597" xr:uid="{00000000-0005-0000-0000-000065020000}"/>
    <cellStyle name="Normal 2 22" xfId="598" xr:uid="{00000000-0005-0000-0000-000066020000}"/>
    <cellStyle name="Normal 2 23" xfId="599" xr:uid="{00000000-0005-0000-0000-000067020000}"/>
    <cellStyle name="Normal 2 24" xfId="600" xr:uid="{00000000-0005-0000-0000-000068020000}"/>
    <cellStyle name="Normal 2 25" xfId="601" xr:uid="{00000000-0005-0000-0000-000069020000}"/>
    <cellStyle name="Normal 2 26" xfId="602" xr:uid="{00000000-0005-0000-0000-00006A020000}"/>
    <cellStyle name="Normal 2 27" xfId="603" xr:uid="{00000000-0005-0000-0000-00006B020000}"/>
    <cellStyle name="Normal 2 28" xfId="604" xr:uid="{00000000-0005-0000-0000-00006C020000}"/>
    <cellStyle name="Normal 2 29" xfId="605" xr:uid="{00000000-0005-0000-0000-00006D020000}"/>
    <cellStyle name="Normal 2 3" xfId="606" xr:uid="{00000000-0005-0000-0000-00006E020000}"/>
    <cellStyle name="Normal 2 30" xfId="607" xr:uid="{00000000-0005-0000-0000-00006F020000}"/>
    <cellStyle name="Normal 2 30 2" xfId="608" xr:uid="{00000000-0005-0000-0000-000070020000}"/>
    <cellStyle name="Normal 2 31" xfId="609" xr:uid="{00000000-0005-0000-0000-000071020000}"/>
    <cellStyle name="Normal 2 32" xfId="610" xr:uid="{00000000-0005-0000-0000-000072020000}"/>
    <cellStyle name="Normal 2 33" xfId="611" xr:uid="{00000000-0005-0000-0000-000073020000}"/>
    <cellStyle name="Normal 2 34" xfId="891" xr:uid="{00000000-0005-0000-0000-000074020000}"/>
    <cellStyle name="Normal 2 35" xfId="925" xr:uid="{00000000-0005-0000-0000-000075020000}"/>
    <cellStyle name="Normal 2 36" xfId="1029" xr:uid="{00000000-0005-0000-0000-000076020000}"/>
    <cellStyle name="Normal 2 4" xfId="612" xr:uid="{00000000-0005-0000-0000-000077020000}"/>
    <cellStyle name="Normal 2 5" xfId="613" xr:uid="{00000000-0005-0000-0000-000078020000}"/>
    <cellStyle name="Normal 2 5 2" xfId="614" xr:uid="{00000000-0005-0000-0000-000079020000}"/>
    <cellStyle name="Normal 2 5 2 2" xfId="905" xr:uid="{00000000-0005-0000-0000-00007A020000}"/>
    <cellStyle name="Normal 2 5 3" xfId="615" xr:uid="{00000000-0005-0000-0000-00007B020000}"/>
    <cellStyle name="Normal 2 5 4" xfId="616" xr:uid="{00000000-0005-0000-0000-00007C020000}"/>
    <cellStyle name="Normal 2 5 5" xfId="617" xr:uid="{00000000-0005-0000-0000-00007D020000}"/>
    <cellStyle name="Normal 2 5 5 2" xfId="906" xr:uid="{00000000-0005-0000-0000-00007E020000}"/>
    <cellStyle name="Normal 2 6" xfId="618" xr:uid="{00000000-0005-0000-0000-00007F020000}"/>
    <cellStyle name="Normal 2 7" xfId="619" xr:uid="{00000000-0005-0000-0000-000080020000}"/>
    <cellStyle name="Normal 2 8" xfId="620" xr:uid="{00000000-0005-0000-0000-000081020000}"/>
    <cellStyle name="Normal 2 9" xfId="621" xr:uid="{00000000-0005-0000-0000-000082020000}"/>
    <cellStyle name="Normal 20" xfId="622" xr:uid="{00000000-0005-0000-0000-000083020000}"/>
    <cellStyle name="Normal 20 2" xfId="623" xr:uid="{00000000-0005-0000-0000-000084020000}"/>
    <cellStyle name="Normal 20 3" xfId="904" xr:uid="{00000000-0005-0000-0000-000085020000}"/>
    <cellStyle name="Normal 21" xfId="624" xr:uid="{00000000-0005-0000-0000-000086020000}"/>
    <cellStyle name="Normal 22" xfId="625" xr:uid="{00000000-0005-0000-0000-000087020000}"/>
    <cellStyle name="Normal 23" xfId="887" xr:uid="{00000000-0005-0000-0000-000088020000}"/>
    <cellStyle name="Normal 23 2" xfId="889" xr:uid="{00000000-0005-0000-0000-000089020000}"/>
    <cellStyle name="Normal 23 3" xfId="914" xr:uid="{00000000-0005-0000-0000-00008A020000}"/>
    <cellStyle name="Normal 23 4" xfId="936" xr:uid="{00000000-0005-0000-0000-00008B020000}"/>
    <cellStyle name="Normal 24" xfId="888" xr:uid="{00000000-0005-0000-0000-00008C020000}"/>
    <cellStyle name="Normal 24 2" xfId="915" xr:uid="{00000000-0005-0000-0000-00008D020000}"/>
    <cellStyle name="Normal 24 3" xfId="937" xr:uid="{00000000-0005-0000-0000-00008E020000}"/>
    <cellStyle name="Normal 25" xfId="890" xr:uid="{00000000-0005-0000-0000-00008F020000}"/>
    <cellStyle name="Normal 25 2" xfId="916" xr:uid="{00000000-0005-0000-0000-000090020000}"/>
    <cellStyle name="Normal 25 3" xfId="938" xr:uid="{00000000-0005-0000-0000-000091020000}"/>
    <cellStyle name="Normal 256" xfId="626" xr:uid="{00000000-0005-0000-0000-000092020000}"/>
    <cellStyle name="Normal 256 2" xfId="627" xr:uid="{00000000-0005-0000-0000-000093020000}"/>
    <cellStyle name="Normal 26" xfId="892" xr:uid="{00000000-0005-0000-0000-000094020000}"/>
    <cellStyle name="Normal 26 2" xfId="917" xr:uid="{00000000-0005-0000-0000-000095020000}"/>
    <cellStyle name="Normal 26 3" xfId="939" xr:uid="{00000000-0005-0000-0000-000096020000}"/>
    <cellStyle name="Normal 27" xfId="893" xr:uid="{00000000-0005-0000-0000-000097020000}"/>
    <cellStyle name="Normal 27 2" xfId="918" xr:uid="{00000000-0005-0000-0000-000098020000}"/>
    <cellStyle name="Normal 27 3" xfId="940" xr:uid="{00000000-0005-0000-0000-000099020000}"/>
    <cellStyle name="Normal 28" xfId="895" xr:uid="{00000000-0005-0000-0000-00009A020000}"/>
    <cellStyle name="Normal 28 2" xfId="919" xr:uid="{00000000-0005-0000-0000-00009B020000}"/>
    <cellStyle name="Normal 28 3" xfId="941" xr:uid="{00000000-0005-0000-0000-00009C020000}"/>
    <cellStyle name="Normal 29" xfId="903" xr:uid="{00000000-0005-0000-0000-00009D020000}"/>
    <cellStyle name="Normal 29 2" xfId="920" xr:uid="{00000000-0005-0000-0000-00009E020000}"/>
    <cellStyle name="Normal 29 3" xfId="942" xr:uid="{00000000-0005-0000-0000-00009F020000}"/>
    <cellStyle name="Normal 3" xfId="628" xr:uid="{00000000-0005-0000-0000-0000A0020000}"/>
    <cellStyle name="Normal 3 2" xfId="629" xr:uid="{00000000-0005-0000-0000-0000A1020000}"/>
    <cellStyle name="Normal 3 3" xfId="630" xr:uid="{00000000-0005-0000-0000-0000A2020000}"/>
    <cellStyle name="Normal 3 4" xfId="631" xr:uid="{00000000-0005-0000-0000-0000A3020000}"/>
    <cellStyle name="Normal 3 5" xfId="1030" xr:uid="{00000000-0005-0000-0000-0000A4020000}"/>
    <cellStyle name="Normal 30" xfId="909" xr:uid="{00000000-0005-0000-0000-0000A5020000}"/>
    <cellStyle name="Normal 30 2" xfId="921" xr:uid="{00000000-0005-0000-0000-0000A6020000}"/>
    <cellStyle name="Normal 30 3" xfId="943" xr:uid="{00000000-0005-0000-0000-0000A7020000}"/>
    <cellStyle name="Normal 31" xfId="912" xr:uid="{00000000-0005-0000-0000-0000A8020000}"/>
    <cellStyle name="Normal 31 2" xfId="922" xr:uid="{00000000-0005-0000-0000-0000A9020000}"/>
    <cellStyle name="Normal 31 2 2" xfId="931" xr:uid="{00000000-0005-0000-0000-0000AA020000}"/>
    <cellStyle name="Normal 31 2 3" xfId="1002" xr:uid="{00000000-0005-0000-0000-0000AB020000}"/>
    <cellStyle name="Normal 31 3" xfId="930" xr:uid="{00000000-0005-0000-0000-0000AC020000}"/>
    <cellStyle name="Normal 31 3 2" xfId="1003" xr:uid="{00000000-0005-0000-0000-0000AD020000}"/>
    <cellStyle name="Normal 31 4" xfId="944" xr:uid="{00000000-0005-0000-0000-0000AE020000}"/>
    <cellStyle name="Normal 31 5" xfId="1001" xr:uid="{00000000-0005-0000-0000-0000AF020000}"/>
    <cellStyle name="Normal 32" xfId="924" xr:uid="{00000000-0005-0000-0000-0000B0020000}"/>
    <cellStyle name="Normal 32 2" xfId="945" xr:uid="{00000000-0005-0000-0000-0000B1020000}"/>
    <cellStyle name="Normal 32 2 2" xfId="997" xr:uid="{00000000-0005-0000-0000-0000B2020000}"/>
    <cellStyle name="Normal 32 2 3" xfId="998" xr:uid="{00000000-0005-0000-0000-0000B3020000}"/>
    <cellStyle name="Normal 33" xfId="927" xr:uid="{00000000-0005-0000-0000-0000B4020000}"/>
    <cellStyle name="Normal 33 2" xfId="946" xr:uid="{00000000-0005-0000-0000-0000B5020000}"/>
    <cellStyle name="Normal 34" xfId="928" xr:uid="{00000000-0005-0000-0000-0000B6020000}"/>
    <cellStyle name="Normal 34 2" xfId="947" xr:uid="{00000000-0005-0000-0000-0000B7020000}"/>
    <cellStyle name="Normal 35" xfId="932" xr:uid="{00000000-0005-0000-0000-0000B8020000}"/>
    <cellStyle name="Normal 35 2" xfId="948" xr:uid="{00000000-0005-0000-0000-0000B9020000}"/>
    <cellStyle name="Normal 36" xfId="933" xr:uid="{00000000-0005-0000-0000-0000BA020000}"/>
    <cellStyle name="Normal 36 2" xfId="949" xr:uid="{00000000-0005-0000-0000-0000BB020000}"/>
    <cellStyle name="Normal 37" xfId="974" xr:uid="{00000000-0005-0000-0000-0000BC020000}"/>
    <cellStyle name="Normal 38" xfId="1000" xr:uid="{00000000-0005-0000-0000-0000BD020000}"/>
    <cellStyle name="Normal 4" xfId="632" xr:uid="{00000000-0005-0000-0000-0000BE020000}"/>
    <cellStyle name="Normal 4 10" xfId="633" xr:uid="{00000000-0005-0000-0000-0000BF020000}"/>
    <cellStyle name="Normal 4 11" xfId="634" xr:uid="{00000000-0005-0000-0000-0000C0020000}"/>
    <cellStyle name="Normal 4 12" xfId="635" xr:uid="{00000000-0005-0000-0000-0000C1020000}"/>
    <cellStyle name="Normal 4 13" xfId="636" xr:uid="{00000000-0005-0000-0000-0000C2020000}"/>
    <cellStyle name="Normal 4 14" xfId="637" xr:uid="{00000000-0005-0000-0000-0000C3020000}"/>
    <cellStyle name="Normal 4 15" xfId="638" xr:uid="{00000000-0005-0000-0000-0000C4020000}"/>
    <cellStyle name="Normal 4 16" xfId="639" xr:uid="{00000000-0005-0000-0000-0000C5020000}"/>
    <cellStyle name="Normal 4 17" xfId="640" xr:uid="{00000000-0005-0000-0000-0000C6020000}"/>
    <cellStyle name="Normal 4 18" xfId="641" xr:uid="{00000000-0005-0000-0000-0000C7020000}"/>
    <cellStyle name="Normal 4 19" xfId="642" xr:uid="{00000000-0005-0000-0000-0000C8020000}"/>
    <cellStyle name="Normal 4 2" xfId="643" xr:uid="{00000000-0005-0000-0000-0000C9020000}"/>
    <cellStyle name="Normal 4 20" xfId="644" xr:uid="{00000000-0005-0000-0000-0000CA020000}"/>
    <cellStyle name="Normal 4 21" xfId="645" xr:uid="{00000000-0005-0000-0000-0000CB020000}"/>
    <cellStyle name="Normal 4 22" xfId="646" xr:uid="{00000000-0005-0000-0000-0000CC020000}"/>
    <cellStyle name="Normal 4 23" xfId="647" xr:uid="{00000000-0005-0000-0000-0000CD020000}"/>
    <cellStyle name="Normal 4 24" xfId="648" xr:uid="{00000000-0005-0000-0000-0000CE020000}"/>
    <cellStyle name="Normal 4 25" xfId="649" xr:uid="{00000000-0005-0000-0000-0000CF020000}"/>
    <cellStyle name="Normal 4 26" xfId="650" xr:uid="{00000000-0005-0000-0000-0000D0020000}"/>
    <cellStyle name="Normal 4 27" xfId="651" xr:uid="{00000000-0005-0000-0000-0000D1020000}"/>
    <cellStyle name="Normal 4 28" xfId="652" xr:uid="{00000000-0005-0000-0000-0000D2020000}"/>
    <cellStyle name="Normal 4 29" xfId="653" xr:uid="{00000000-0005-0000-0000-0000D3020000}"/>
    <cellStyle name="Normal 4 3" xfId="654" xr:uid="{00000000-0005-0000-0000-0000D4020000}"/>
    <cellStyle name="Normal 4 30" xfId="1031" xr:uid="{00000000-0005-0000-0000-0000D5020000}"/>
    <cellStyle name="Normal 4 4" xfId="655" xr:uid="{00000000-0005-0000-0000-0000D6020000}"/>
    <cellStyle name="Normal 4 5" xfId="656" xr:uid="{00000000-0005-0000-0000-0000D7020000}"/>
    <cellStyle name="Normal 4 6" xfId="657" xr:uid="{00000000-0005-0000-0000-0000D8020000}"/>
    <cellStyle name="Normal 4 7" xfId="658" xr:uid="{00000000-0005-0000-0000-0000D9020000}"/>
    <cellStyle name="Normal 4 8" xfId="659" xr:uid="{00000000-0005-0000-0000-0000DA020000}"/>
    <cellStyle name="Normal 4 9" xfId="660" xr:uid="{00000000-0005-0000-0000-0000DB020000}"/>
    <cellStyle name="Normal 5" xfId="661" xr:uid="{00000000-0005-0000-0000-0000DC020000}"/>
    <cellStyle name="Normal 5 10" xfId="662" xr:uid="{00000000-0005-0000-0000-0000DD020000}"/>
    <cellStyle name="Normal 5 11" xfId="663" xr:uid="{00000000-0005-0000-0000-0000DE020000}"/>
    <cellStyle name="Normal 5 12" xfId="664" xr:uid="{00000000-0005-0000-0000-0000DF020000}"/>
    <cellStyle name="Normal 5 13" xfId="665" xr:uid="{00000000-0005-0000-0000-0000E0020000}"/>
    <cellStyle name="Normal 5 14" xfId="666" xr:uid="{00000000-0005-0000-0000-0000E1020000}"/>
    <cellStyle name="Normal 5 15" xfId="667" xr:uid="{00000000-0005-0000-0000-0000E2020000}"/>
    <cellStyle name="Normal 5 16" xfId="668" xr:uid="{00000000-0005-0000-0000-0000E3020000}"/>
    <cellStyle name="Normal 5 17" xfId="669" xr:uid="{00000000-0005-0000-0000-0000E4020000}"/>
    <cellStyle name="Normal 5 18" xfId="670" xr:uid="{00000000-0005-0000-0000-0000E5020000}"/>
    <cellStyle name="Normal 5 19" xfId="671" xr:uid="{00000000-0005-0000-0000-0000E6020000}"/>
    <cellStyle name="Normal 5 2" xfId="672" xr:uid="{00000000-0005-0000-0000-0000E7020000}"/>
    <cellStyle name="Normal 5 20" xfId="673" xr:uid="{00000000-0005-0000-0000-0000E8020000}"/>
    <cellStyle name="Normal 5 21" xfId="674" xr:uid="{00000000-0005-0000-0000-0000E9020000}"/>
    <cellStyle name="Normal 5 22" xfId="675" xr:uid="{00000000-0005-0000-0000-0000EA020000}"/>
    <cellStyle name="Normal 5 23" xfId="676" xr:uid="{00000000-0005-0000-0000-0000EB020000}"/>
    <cellStyle name="Normal 5 24" xfId="677" xr:uid="{00000000-0005-0000-0000-0000EC020000}"/>
    <cellStyle name="Normal 5 25" xfId="678" xr:uid="{00000000-0005-0000-0000-0000ED020000}"/>
    <cellStyle name="Normal 5 26" xfId="679" xr:uid="{00000000-0005-0000-0000-0000EE020000}"/>
    <cellStyle name="Normal 5 27" xfId="680" xr:uid="{00000000-0005-0000-0000-0000EF020000}"/>
    <cellStyle name="Normal 5 28" xfId="681" xr:uid="{00000000-0005-0000-0000-0000F0020000}"/>
    <cellStyle name="Normal 5 29" xfId="682" xr:uid="{00000000-0005-0000-0000-0000F1020000}"/>
    <cellStyle name="Normal 5 3" xfId="683" xr:uid="{00000000-0005-0000-0000-0000F2020000}"/>
    <cellStyle name="Normal 5 30" xfId="1032" xr:uid="{00000000-0005-0000-0000-0000F3020000}"/>
    <cellStyle name="Normal 5 4" xfId="684" xr:uid="{00000000-0005-0000-0000-0000F4020000}"/>
    <cellStyle name="Normal 5 5" xfId="685" xr:uid="{00000000-0005-0000-0000-0000F5020000}"/>
    <cellStyle name="Normal 5 6" xfId="686" xr:uid="{00000000-0005-0000-0000-0000F6020000}"/>
    <cellStyle name="Normal 5 7" xfId="687" xr:uid="{00000000-0005-0000-0000-0000F7020000}"/>
    <cellStyle name="Normal 5 8" xfId="688" xr:uid="{00000000-0005-0000-0000-0000F8020000}"/>
    <cellStyle name="Normal 5 9" xfId="689" xr:uid="{00000000-0005-0000-0000-0000F9020000}"/>
    <cellStyle name="Normal 6" xfId="690" xr:uid="{00000000-0005-0000-0000-0000FA020000}"/>
    <cellStyle name="Normal 6 2" xfId="1033" xr:uid="{00000000-0005-0000-0000-0000FB020000}"/>
    <cellStyle name="Normal 7" xfId="691" xr:uid="{00000000-0005-0000-0000-0000FC020000}"/>
    <cellStyle name="Normal 7 2" xfId="692" xr:uid="{00000000-0005-0000-0000-0000FD020000}"/>
    <cellStyle name="Normal 7 2 2" xfId="693" xr:uid="{00000000-0005-0000-0000-0000FE020000}"/>
    <cellStyle name="Normal 7 3" xfId="1034" xr:uid="{00000000-0005-0000-0000-0000FF020000}"/>
    <cellStyle name="Normal 8" xfId="694" xr:uid="{00000000-0005-0000-0000-000000030000}"/>
    <cellStyle name="Normal 8 10" xfId="695" xr:uid="{00000000-0005-0000-0000-000001030000}"/>
    <cellStyle name="Normal 8 11" xfId="696" xr:uid="{00000000-0005-0000-0000-000002030000}"/>
    <cellStyle name="Normal 8 12" xfId="697" xr:uid="{00000000-0005-0000-0000-000003030000}"/>
    <cellStyle name="Normal 8 13" xfId="698" xr:uid="{00000000-0005-0000-0000-000004030000}"/>
    <cellStyle name="Normal 8 14" xfId="699" xr:uid="{00000000-0005-0000-0000-000005030000}"/>
    <cellStyle name="Normal 8 15" xfId="700" xr:uid="{00000000-0005-0000-0000-000006030000}"/>
    <cellStyle name="Normal 8 16" xfId="701" xr:uid="{00000000-0005-0000-0000-000007030000}"/>
    <cellStyle name="Normal 8 17" xfId="702" xr:uid="{00000000-0005-0000-0000-000008030000}"/>
    <cellStyle name="Normal 8 18" xfId="703" xr:uid="{00000000-0005-0000-0000-000009030000}"/>
    <cellStyle name="Normal 8 19" xfId="704" xr:uid="{00000000-0005-0000-0000-00000A030000}"/>
    <cellStyle name="Normal 8 2" xfId="705" xr:uid="{00000000-0005-0000-0000-00000B030000}"/>
    <cellStyle name="Normal 8 20" xfId="706" xr:uid="{00000000-0005-0000-0000-00000C030000}"/>
    <cellStyle name="Normal 8 21" xfId="707" xr:uid="{00000000-0005-0000-0000-00000D030000}"/>
    <cellStyle name="Normal 8 22" xfId="708" xr:uid="{00000000-0005-0000-0000-00000E030000}"/>
    <cellStyle name="Normal 8 23" xfId="709" xr:uid="{00000000-0005-0000-0000-00000F030000}"/>
    <cellStyle name="Normal 8 24" xfId="710" xr:uid="{00000000-0005-0000-0000-000010030000}"/>
    <cellStyle name="Normal 8 25" xfId="711" xr:uid="{00000000-0005-0000-0000-000011030000}"/>
    <cellStyle name="Normal 8 26" xfId="712" xr:uid="{00000000-0005-0000-0000-000012030000}"/>
    <cellStyle name="Normal 8 27" xfId="713" xr:uid="{00000000-0005-0000-0000-000013030000}"/>
    <cellStyle name="Normal 8 28" xfId="714" xr:uid="{00000000-0005-0000-0000-000014030000}"/>
    <cellStyle name="Normal 8 29" xfId="715" xr:uid="{00000000-0005-0000-0000-000015030000}"/>
    <cellStyle name="Normal 8 3" xfId="716" xr:uid="{00000000-0005-0000-0000-000016030000}"/>
    <cellStyle name="Normal 8 30" xfId="717" xr:uid="{00000000-0005-0000-0000-000017030000}"/>
    <cellStyle name="Normal 8 31" xfId="718" xr:uid="{00000000-0005-0000-0000-000018030000}"/>
    <cellStyle name="Normal 8 4" xfId="719" xr:uid="{00000000-0005-0000-0000-000019030000}"/>
    <cellStyle name="Normal 8 5" xfId="720" xr:uid="{00000000-0005-0000-0000-00001A030000}"/>
    <cellStyle name="Normal 8 6" xfId="721" xr:uid="{00000000-0005-0000-0000-00001B030000}"/>
    <cellStyle name="Normal 8 7" xfId="722" xr:uid="{00000000-0005-0000-0000-00001C030000}"/>
    <cellStyle name="Normal 8 8" xfId="723" xr:uid="{00000000-0005-0000-0000-00001D030000}"/>
    <cellStyle name="Normal 8 9" xfId="724" xr:uid="{00000000-0005-0000-0000-00001E030000}"/>
    <cellStyle name="Normal 9" xfId="725" xr:uid="{00000000-0005-0000-0000-00001F030000}"/>
    <cellStyle name="Normal 9 2" xfId="1" xr:uid="{00000000-0005-0000-0000-000020030000}"/>
    <cellStyle name="Normal_3" xfId="899" xr:uid="{00000000-0005-0000-0000-000021030000}"/>
    <cellStyle name="Normal_4 (2)" xfId="898" xr:uid="{00000000-0005-0000-0000-000022030000}"/>
    <cellStyle name="Normal_5" xfId="901" xr:uid="{00000000-0005-0000-0000-000023030000}"/>
    <cellStyle name="Normal_6" xfId="900" xr:uid="{00000000-0005-0000-0000-000024030000}"/>
    <cellStyle name="Normal_ipp" xfId="902" xr:uid="{00000000-0005-0000-0000-000025030000}"/>
    <cellStyle name="Normal_Nat" xfId="913" xr:uid="{00000000-0005-0000-0000-000026030000}"/>
    <cellStyle name="Normal_reper statistique arabe" xfId="897" xr:uid="{00000000-0005-0000-0000-000027030000}"/>
    <cellStyle name="Normal_sbr" xfId="973" xr:uid="{00000000-0005-0000-0000-000028030000}"/>
    <cellStyle name="Pourcentage 5" xfId="726" xr:uid="{00000000-0005-0000-0000-000029030000}"/>
    <cellStyle name="Satisfaisant 2" xfId="727" xr:uid="{00000000-0005-0000-0000-00002A030000}"/>
    <cellStyle name="Satisfaisant 3" xfId="728" xr:uid="{00000000-0005-0000-0000-00002B030000}"/>
    <cellStyle name="Sortie 2" xfId="729" xr:uid="{00000000-0005-0000-0000-00002C030000}"/>
    <cellStyle name="Sortie 3" xfId="730" xr:uid="{00000000-0005-0000-0000-00002D030000}"/>
    <cellStyle name="style1587278943740" xfId="731" xr:uid="{00000000-0005-0000-0000-00002E030000}"/>
    <cellStyle name="style1587278943871" xfId="732" xr:uid="{00000000-0005-0000-0000-00002F030000}"/>
    <cellStyle name="style1587278943972" xfId="733" xr:uid="{00000000-0005-0000-0000-000030030000}"/>
    <cellStyle name="style1587278944077" xfId="734" xr:uid="{00000000-0005-0000-0000-000031030000}"/>
    <cellStyle name="style1587278944186" xfId="735" xr:uid="{00000000-0005-0000-0000-000032030000}"/>
    <cellStyle name="style1587278944282" xfId="736" xr:uid="{00000000-0005-0000-0000-000033030000}"/>
    <cellStyle name="style1587278944425" xfId="737" xr:uid="{00000000-0005-0000-0000-000034030000}"/>
    <cellStyle name="style1587278944523" xfId="738" xr:uid="{00000000-0005-0000-0000-000035030000}"/>
    <cellStyle name="style1587278944633" xfId="739" xr:uid="{00000000-0005-0000-0000-000036030000}"/>
    <cellStyle name="style1587279390292" xfId="740" xr:uid="{00000000-0005-0000-0000-000037030000}"/>
    <cellStyle name="style1587279390392" xfId="741" xr:uid="{00000000-0005-0000-0000-000038030000}"/>
    <cellStyle name="style1587279390494" xfId="742" xr:uid="{00000000-0005-0000-0000-000039030000}"/>
    <cellStyle name="style1587279390593" xfId="743" xr:uid="{00000000-0005-0000-0000-00003A030000}"/>
    <cellStyle name="style1587279390681" xfId="744" xr:uid="{00000000-0005-0000-0000-00003B030000}"/>
    <cellStyle name="style1587279390790" xfId="745" xr:uid="{00000000-0005-0000-0000-00003C030000}"/>
    <cellStyle name="style1587279390904" xfId="746" xr:uid="{00000000-0005-0000-0000-00003D030000}"/>
    <cellStyle name="style1587279391024" xfId="747" xr:uid="{00000000-0005-0000-0000-00003E030000}"/>
    <cellStyle name="style1587279391140" xfId="748" xr:uid="{00000000-0005-0000-0000-00003F030000}"/>
    <cellStyle name="style1587280020905" xfId="749" xr:uid="{00000000-0005-0000-0000-000040030000}"/>
    <cellStyle name="style1587280020990" xfId="750" xr:uid="{00000000-0005-0000-0000-000041030000}"/>
    <cellStyle name="style1587280021085" xfId="751" xr:uid="{00000000-0005-0000-0000-000042030000}"/>
    <cellStyle name="style1594234254086" xfId="752" xr:uid="{00000000-0005-0000-0000-000043030000}"/>
    <cellStyle name="style1594234254195" xfId="753" xr:uid="{00000000-0005-0000-0000-000044030000}"/>
    <cellStyle name="style1594234254313" xfId="754" xr:uid="{00000000-0005-0000-0000-000045030000}"/>
    <cellStyle name="style1594234254419" xfId="755" xr:uid="{00000000-0005-0000-0000-000046030000}"/>
    <cellStyle name="style1594234254520" xfId="756" xr:uid="{00000000-0005-0000-0000-000047030000}"/>
    <cellStyle name="style1594234254662" xfId="757" xr:uid="{00000000-0005-0000-0000-000048030000}"/>
    <cellStyle name="style1594234254780" xfId="758" xr:uid="{00000000-0005-0000-0000-000049030000}"/>
    <cellStyle name="style1594234254889" xfId="759" xr:uid="{00000000-0005-0000-0000-00004A030000}"/>
    <cellStyle name="style1594234255008" xfId="760" xr:uid="{00000000-0005-0000-0000-00004B030000}"/>
    <cellStyle name="style1594235169407" xfId="761" xr:uid="{00000000-0005-0000-0000-00004C030000}"/>
    <cellStyle name="style1594235169497" xfId="762" xr:uid="{00000000-0005-0000-0000-00004D030000}"/>
    <cellStyle name="style1594235169611" xfId="763" xr:uid="{00000000-0005-0000-0000-00004E030000}"/>
    <cellStyle name="style1594235169721" xfId="764" xr:uid="{00000000-0005-0000-0000-00004F030000}"/>
    <cellStyle name="style1594235169816" xfId="765" xr:uid="{00000000-0005-0000-0000-000050030000}"/>
    <cellStyle name="style1594235169933" xfId="766" xr:uid="{00000000-0005-0000-0000-000051030000}"/>
    <cellStyle name="style1594235170056" xfId="767" xr:uid="{00000000-0005-0000-0000-000052030000}"/>
    <cellStyle name="style1594235170150" xfId="768" xr:uid="{00000000-0005-0000-0000-000053030000}"/>
    <cellStyle name="style1594235170281" xfId="769" xr:uid="{00000000-0005-0000-0000-000054030000}"/>
    <cellStyle name="style1594236289321" xfId="770" xr:uid="{00000000-0005-0000-0000-000055030000}"/>
    <cellStyle name="style1594236289429" xfId="771" xr:uid="{00000000-0005-0000-0000-000056030000}"/>
    <cellStyle name="style1594236289514" xfId="772" xr:uid="{00000000-0005-0000-0000-000057030000}"/>
    <cellStyle name="style1600201601958" xfId="773" xr:uid="{00000000-0005-0000-0000-000058030000}"/>
    <cellStyle name="style1600201602082" xfId="774" xr:uid="{00000000-0005-0000-0000-000059030000}"/>
    <cellStyle name="style1600201602185" xfId="775" xr:uid="{00000000-0005-0000-0000-00005A030000}"/>
    <cellStyle name="style1600201602285" xfId="776" xr:uid="{00000000-0005-0000-0000-00005B030000}"/>
    <cellStyle name="style1600201602380" xfId="777" xr:uid="{00000000-0005-0000-0000-00005C030000}"/>
    <cellStyle name="style1600201602478" xfId="778" xr:uid="{00000000-0005-0000-0000-00005D030000}"/>
    <cellStyle name="style1600201602599" xfId="779" xr:uid="{00000000-0005-0000-0000-00005E030000}"/>
    <cellStyle name="style1600201602690" xfId="780" xr:uid="{00000000-0005-0000-0000-00005F030000}"/>
    <cellStyle name="style1600201602784" xfId="781" xr:uid="{00000000-0005-0000-0000-000060030000}"/>
    <cellStyle name="style1600202093054" xfId="782" xr:uid="{00000000-0005-0000-0000-000061030000}"/>
    <cellStyle name="style1600202093162" xfId="783" xr:uid="{00000000-0005-0000-0000-000062030000}"/>
    <cellStyle name="style1600202093257" xfId="784" xr:uid="{00000000-0005-0000-0000-000063030000}"/>
    <cellStyle name="style1600202093358" xfId="785" xr:uid="{00000000-0005-0000-0000-000064030000}"/>
    <cellStyle name="style1600202093442" xfId="786" xr:uid="{00000000-0005-0000-0000-000065030000}"/>
    <cellStyle name="style1600202093530" xfId="787" xr:uid="{00000000-0005-0000-0000-000066030000}"/>
    <cellStyle name="style1600202093636" xfId="788" xr:uid="{00000000-0005-0000-0000-000067030000}"/>
    <cellStyle name="style1600202093723" xfId="789" xr:uid="{00000000-0005-0000-0000-000068030000}"/>
    <cellStyle name="style1600202093808" xfId="790" xr:uid="{00000000-0005-0000-0000-000069030000}"/>
    <cellStyle name="style1600202682212" xfId="791" xr:uid="{00000000-0005-0000-0000-00006A030000}"/>
    <cellStyle name="style1600202682291" xfId="792" xr:uid="{00000000-0005-0000-0000-00006B030000}"/>
    <cellStyle name="style1600202682374" xfId="793" xr:uid="{00000000-0005-0000-0000-00006C030000}"/>
    <cellStyle name="style1608034861738" xfId="794" xr:uid="{00000000-0005-0000-0000-00006D030000}"/>
    <cellStyle name="style1608034861807" xfId="795" xr:uid="{00000000-0005-0000-0000-00006E030000}"/>
    <cellStyle name="style1608034861870" xfId="796" xr:uid="{00000000-0005-0000-0000-00006F030000}"/>
    <cellStyle name="style1608034861933" xfId="797" xr:uid="{00000000-0005-0000-0000-000070030000}"/>
    <cellStyle name="style1608034861996" xfId="798" xr:uid="{00000000-0005-0000-0000-000071030000}"/>
    <cellStyle name="style1608034862056" xfId="799" xr:uid="{00000000-0005-0000-0000-000072030000}"/>
    <cellStyle name="style1608034862127" xfId="800" xr:uid="{00000000-0005-0000-0000-000073030000}"/>
    <cellStyle name="style1608034862193" xfId="801" xr:uid="{00000000-0005-0000-0000-000074030000}"/>
    <cellStyle name="style1608034862261" xfId="802" xr:uid="{00000000-0005-0000-0000-000075030000}"/>
    <cellStyle name="style1608034942626" xfId="803" xr:uid="{00000000-0005-0000-0000-000076030000}"/>
    <cellStyle name="style1608034942689" xfId="804" xr:uid="{00000000-0005-0000-0000-000077030000}"/>
    <cellStyle name="style1608034942761" xfId="805" xr:uid="{00000000-0005-0000-0000-000078030000}"/>
    <cellStyle name="style1608034942861" xfId="806" xr:uid="{00000000-0005-0000-0000-000079030000}"/>
    <cellStyle name="style1608034942927" xfId="807" xr:uid="{00000000-0005-0000-0000-00007A030000}"/>
    <cellStyle name="style1608034942984" xfId="808" xr:uid="{00000000-0005-0000-0000-00007B030000}"/>
    <cellStyle name="style1608034943046" xfId="809" xr:uid="{00000000-0005-0000-0000-00007C030000}"/>
    <cellStyle name="style1608034943104" xfId="810" xr:uid="{00000000-0005-0000-0000-00007D030000}"/>
    <cellStyle name="style1608034943167" xfId="811" xr:uid="{00000000-0005-0000-0000-00007E030000}"/>
    <cellStyle name="style1608035320984" xfId="812" xr:uid="{00000000-0005-0000-0000-00007F030000}"/>
    <cellStyle name="style1608035321043" xfId="813" xr:uid="{00000000-0005-0000-0000-000080030000}"/>
    <cellStyle name="style1608035321106" xfId="814" xr:uid="{00000000-0005-0000-0000-000081030000}"/>
    <cellStyle name="style1617118450462" xfId="815" xr:uid="{00000000-0005-0000-0000-000082030000}"/>
    <cellStyle name="style1617118450532" xfId="816" xr:uid="{00000000-0005-0000-0000-000083030000}"/>
    <cellStyle name="style1617118450602" xfId="817" xr:uid="{00000000-0005-0000-0000-000084030000}"/>
    <cellStyle name="style1617118450672" xfId="818" xr:uid="{00000000-0005-0000-0000-000085030000}"/>
    <cellStyle name="style1617118450739" xfId="819" xr:uid="{00000000-0005-0000-0000-000086030000}"/>
    <cellStyle name="style1617118450801" xfId="820" xr:uid="{00000000-0005-0000-0000-000087030000}"/>
    <cellStyle name="style1617118450876" xfId="821" xr:uid="{00000000-0005-0000-0000-000088030000}"/>
    <cellStyle name="style1617118450938" xfId="822" xr:uid="{00000000-0005-0000-0000-000089030000}"/>
    <cellStyle name="style1617118450998" xfId="823" xr:uid="{00000000-0005-0000-0000-00008A030000}"/>
    <cellStyle name="style1617118601367" xfId="824" xr:uid="{00000000-0005-0000-0000-00008B030000}"/>
    <cellStyle name="style1617118601433" xfId="825" xr:uid="{00000000-0005-0000-0000-00008C030000}"/>
    <cellStyle name="style1617118601496" xfId="826" xr:uid="{00000000-0005-0000-0000-00008D030000}"/>
    <cellStyle name="style1617118601563" xfId="827" xr:uid="{00000000-0005-0000-0000-00008E030000}"/>
    <cellStyle name="style1617118601633" xfId="828" xr:uid="{00000000-0005-0000-0000-00008F030000}"/>
    <cellStyle name="style1617118601696" xfId="829" xr:uid="{00000000-0005-0000-0000-000090030000}"/>
    <cellStyle name="style1617118601764" xfId="830" xr:uid="{00000000-0005-0000-0000-000091030000}"/>
    <cellStyle name="style1617118601823" xfId="831" xr:uid="{00000000-0005-0000-0000-000092030000}"/>
    <cellStyle name="style1617118601882" xfId="832" xr:uid="{00000000-0005-0000-0000-000093030000}"/>
    <cellStyle name="style1617118798379" xfId="833" xr:uid="{00000000-0005-0000-0000-000094030000}"/>
    <cellStyle name="style1617118798445" xfId="834" xr:uid="{00000000-0005-0000-0000-000095030000}"/>
    <cellStyle name="style1617118798507" xfId="835" xr:uid="{00000000-0005-0000-0000-000096030000}"/>
    <cellStyle name="style1623271649208" xfId="836" xr:uid="{00000000-0005-0000-0000-000097030000}"/>
    <cellStyle name="style1623271649597" xfId="837" xr:uid="{00000000-0005-0000-0000-000098030000}"/>
    <cellStyle name="style1623271818158" xfId="838" xr:uid="{00000000-0005-0000-0000-000099030000}"/>
    <cellStyle name="style1623271818353" xfId="839" xr:uid="{00000000-0005-0000-0000-00009A030000}"/>
    <cellStyle name="style1623271818544" xfId="840" xr:uid="{00000000-0005-0000-0000-00009B030000}"/>
    <cellStyle name="style1623271935672" xfId="841" xr:uid="{00000000-0005-0000-0000-00009C030000}"/>
    <cellStyle name="style1623272735579" xfId="842" xr:uid="{00000000-0005-0000-0000-00009D030000}"/>
    <cellStyle name="style1623272735632" xfId="843" xr:uid="{00000000-0005-0000-0000-00009E030000}"/>
    <cellStyle name="style1623272735688" xfId="844" xr:uid="{00000000-0005-0000-0000-00009F030000}"/>
    <cellStyle name="style1623272735742" xfId="845" xr:uid="{00000000-0005-0000-0000-0000A0030000}"/>
    <cellStyle name="style1623272735801" xfId="846" xr:uid="{00000000-0005-0000-0000-0000A1030000}"/>
    <cellStyle name="style1623272735902" xfId="847" xr:uid="{00000000-0005-0000-0000-0000A2030000}"/>
    <cellStyle name="style1623272735968" xfId="848" xr:uid="{00000000-0005-0000-0000-0000A3030000}"/>
    <cellStyle name="style1623272736025" xfId="849" xr:uid="{00000000-0005-0000-0000-0000A4030000}"/>
    <cellStyle name="style1623272736081" xfId="850" xr:uid="{00000000-0005-0000-0000-0000A5030000}"/>
    <cellStyle name="style1623273035556" xfId="851" xr:uid="{00000000-0005-0000-0000-0000A6030000}"/>
    <cellStyle name="style1623273035614" xfId="852" xr:uid="{00000000-0005-0000-0000-0000A7030000}"/>
    <cellStyle name="style1623273035688" xfId="853" xr:uid="{00000000-0005-0000-0000-0000A8030000}"/>
    <cellStyle name="style1623273035747" xfId="854" xr:uid="{00000000-0005-0000-0000-0000A9030000}"/>
    <cellStyle name="style1623273035803" xfId="855" xr:uid="{00000000-0005-0000-0000-0000AA030000}"/>
    <cellStyle name="style1623273035862" xfId="856" xr:uid="{00000000-0005-0000-0000-0000AB030000}"/>
    <cellStyle name="style1623273035922" xfId="857" xr:uid="{00000000-0005-0000-0000-0000AC030000}"/>
    <cellStyle name="style1623273035978" xfId="858" xr:uid="{00000000-0005-0000-0000-0000AD030000}"/>
    <cellStyle name="style1623273036039" xfId="859" xr:uid="{00000000-0005-0000-0000-0000AE030000}"/>
    <cellStyle name="style1623273366823" xfId="860" xr:uid="{00000000-0005-0000-0000-0000AF030000}"/>
    <cellStyle name="style1623273366905" xfId="861" xr:uid="{00000000-0005-0000-0000-0000B0030000}"/>
    <cellStyle name="style1623273368389" xfId="862" xr:uid="{00000000-0005-0000-0000-0000B1030000}"/>
    <cellStyle name="style1623273368452" xfId="863" xr:uid="{00000000-0005-0000-0000-0000B2030000}"/>
    <cellStyle name="style1623273368513" xfId="864" xr:uid="{00000000-0005-0000-0000-0000B3030000}"/>
    <cellStyle name="style1749636012970" xfId="950" xr:uid="{00000000-0005-0000-0000-0000B4030000}"/>
    <cellStyle name="style1749636013009" xfId="951" xr:uid="{00000000-0005-0000-0000-0000B5030000}"/>
    <cellStyle name="style1749636013691" xfId="952" xr:uid="{00000000-0005-0000-0000-0000B6030000}"/>
    <cellStyle name="style1749636013730" xfId="953" xr:uid="{00000000-0005-0000-0000-0000B7030000}"/>
    <cellStyle name="style1749636013763" xfId="954" xr:uid="{00000000-0005-0000-0000-0000B8030000}"/>
    <cellStyle name="style1749636013796" xfId="955" xr:uid="{00000000-0005-0000-0000-0000B9030000}"/>
    <cellStyle name="style1749636013828" xfId="956" xr:uid="{00000000-0005-0000-0000-0000BA030000}"/>
    <cellStyle name="style1749636013861" xfId="957" xr:uid="{00000000-0005-0000-0000-0000BB030000}"/>
    <cellStyle name="style1749636013908" xfId="958" xr:uid="{00000000-0005-0000-0000-0000BC030000}"/>
    <cellStyle name="style1749636013942" xfId="959" xr:uid="{00000000-0005-0000-0000-0000BD030000}"/>
    <cellStyle name="style1749636013976" xfId="960" xr:uid="{00000000-0005-0000-0000-0000BE030000}"/>
    <cellStyle name="style1749649720769" xfId="961" xr:uid="{00000000-0005-0000-0000-0000BF030000}"/>
    <cellStyle name="style1749649720807" xfId="962" xr:uid="{00000000-0005-0000-0000-0000C0030000}"/>
    <cellStyle name="style1749649720841" xfId="963" xr:uid="{00000000-0005-0000-0000-0000C1030000}"/>
    <cellStyle name="style1749649720874" xfId="964" xr:uid="{00000000-0005-0000-0000-0000C2030000}"/>
    <cellStyle name="style1749649720906" xfId="965" xr:uid="{00000000-0005-0000-0000-0000C3030000}"/>
    <cellStyle name="style1749649720939" xfId="966" xr:uid="{00000000-0005-0000-0000-0000C4030000}"/>
    <cellStyle name="style1749649720987" xfId="967" xr:uid="{00000000-0005-0000-0000-0000C5030000}"/>
    <cellStyle name="style1749649721021" xfId="968" xr:uid="{00000000-0005-0000-0000-0000C6030000}"/>
    <cellStyle name="style1749649721054" xfId="969" xr:uid="{00000000-0005-0000-0000-0000C7030000}"/>
    <cellStyle name="style1749650337033" xfId="970" xr:uid="{00000000-0005-0000-0000-0000C8030000}"/>
    <cellStyle name="style1749650337064" xfId="971" xr:uid="{00000000-0005-0000-0000-0000C9030000}"/>
    <cellStyle name="style1749650337096" xfId="972" xr:uid="{00000000-0005-0000-0000-0000CA030000}"/>
    <cellStyle name="style1757511091051" xfId="976" xr:uid="{00000000-0005-0000-0000-0000CB030000}"/>
    <cellStyle name="style1757511091091" xfId="977" xr:uid="{00000000-0005-0000-0000-0000CC030000}"/>
    <cellStyle name="style1757511091124" xfId="978" xr:uid="{00000000-0005-0000-0000-0000CD030000}"/>
    <cellStyle name="style1757511091157" xfId="979" xr:uid="{00000000-0005-0000-0000-0000CE030000}"/>
    <cellStyle name="style1757511091190" xfId="980" xr:uid="{00000000-0005-0000-0000-0000CF030000}"/>
    <cellStyle name="style1757511091222" xfId="981" xr:uid="{00000000-0005-0000-0000-0000D0030000}"/>
    <cellStyle name="style1757511091263" xfId="982" xr:uid="{00000000-0005-0000-0000-0000D1030000}"/>
    <cellStyle name="style1757511091299" xfId="983" xr:uid="{00000000-0005-0000-0000-0000D2030000}"/>
    <cellStyle name="style1757511091331" xfId="984" xr:uid="{00000000-0005-0000-0000-0000D3030000}"/>
    <cellStyle name="style1757513701213" xfId="985" xr:uid="{00000000-0005-0000-0000-0000D4030000}"/>
    <cellStyle name="style1757513701248" xfId="986" xr:uid="{00000000-0005-0000-0000-0000D5030000}"/>
    <cellStyle name="style1757513701280" xfId="987" xr:uid="{00000000-0005-0000-0000-0000D6030000}"/>
    <cellStyle name="style1757513701309" xfId="988" xr:uid="{00000000-0005-0000-0000-0000D7030000}"/>
    <cellStyle name="style1757513701341" xfId="989" xr:uid="{00000000-0005-0000-0000-0000D8030000}"/>
    <cellStyle name="style1757513701373" xfId="990" xr:uid="{00000000-0005-0000-0000-0000D9030000}"/>
    <cellStyle name="style1757513701408" xfId="991" xr:uid="{00000000-0005-0000-0000-0000DA030000}"/>
    <cellStyle name="style1757513701440" xfId="992" xr:uid="{00000000-0005-0000-0000-0000DB030000}"/>
    <cellStyle name="style1757513701470" xfId="993" xr:uid="{00000000-0005-0000-0000-0000DC030000}"/>
    <cellStyle name="style1757513790985" xfId="994" xr:uid="{00000000-0005-0000-0000-0000DD030000}"/>
    <cellStyle name="style1757513791016" xfId="995" xr:uid="{00000000-0005-0000-0000-0000DE030000}"/>
    <cellStyle name="style1757513791045" xfId="996" xr:uid="{00000000-0005-0000-0000-0000DF030000}"/>
    <cellStyle name="style1765978072594" xfId="1007" xr:uid="{00000000-0005-0000-0000-0000E0030000}"/>
    <cellStyle name="style1765978072632" xfId="1008" xr:uid="{00000000-0005-0000-0000-0000E1030000}"/>
    <cellStyle name="style1765978072664" xfId="1009" xr:uid="{00000000-0005-0000-0000-0000E2030000}"/>
    <cellStyle name="style1765978072697" xfId="1010" xr:uid="{00000000-0005-0000-0000-0000E3030000}"/>
    <cellStyle name="style1765978072732" xfId="1011" xr:uid="{00000000-0005-0000-0000-0000E4030000}"/>
    <cellStyle name="style1765978072766" xfId="1012" xr:uid="{00000000-0005-0000-0000-0000E5030000}"/>
    <cellStyle name="style1765978072807" xfId="1013" xr:uid="{00000000-0005-0000-0000-0000E6030000}"/>
    <cellStyle name="style1765978072842" xfId="1014" xr:uid="{00000000-0005-0000-0000-0000E7030000}"/>
    <cellStyle name="style1765978072875" xfId="1015" xr:uid="{00000000-0005-0000-0000-0000E8030000}"/>
    <cellStyle name="style1765978161955" xfId="1016" xr:uid="{00000000-0005-0000-0000-0000E9030000}"/>
    <cellStyle name="style1765978161990" xfId="1017" xr:uid="{00000000-0005-0000-0000-0000EA030000}"/>
    <cellStyle name="style1765978162022" xfId="1018" xr:uid="{00000000-0005-0000-0000-0000EB030000}"/>
    <cellStyle name="style1765978162054" xfId="1019" xr:uid="{00000000-0005-0000-0000-0000EC030000}"/>
    <cellStyle name="style1765978162085" xfId="1020" xr:uid="{00000000-0005-0000-0000-0000ED030000}"/>
    <cellStyle name="style1765978162115" xfId="1021" xr:uid="{00000000-0005-0000-0000-0000EE030000}"/>
    <cellStyle name="style1765978162153" xfId="1022" xr:uid="{00000000-0005-0000-0000-0000EF030000}"/>
    <cellStyle name="style1765978162184" xfId="1023" xr:uid="{00000000-0005-0000-0000-0000F0030000}"/>
    <cellStyle name="style1765978162215" xfId="1024" xr:uid="{00000000-0005-0000-0000-0000F1030000}"/>
    <cellStyle name="style1765978250124" xfId="1025" xr:uid="{00000000-0005-0000-0000-0000F2030000}"/>
    <cellStyle name="style1765978250154" xfId="1026" xr:uid="{00000000-0005-0000-0000-0000F3030000}"/>
    <cellStyle name="style1765978250185" xfId="1027" xr:uid="{00000000-0005-0000-0000-0000F4030000}"/>
    <cellStyle name="TableStyleLight1" xfId="865" xr:uid="{00000000-0005-0000-0000-0000F5030000}"/>
    <cellStyle name="Texte explicatif 2" xfId="866" xr:uid="{00000000-0005-0000-0000-0000F6030000}"/>
    <cellStyle name="Texte explicatif 3" xfId="867" xr:uid="{00000000-0005-0000-0000-0000F7030000}"/>
    <cellStyle name="Titre 2" xfId="868" xr:uid="{00000000-0005-0000-0000-0000F8030000}"/>
    <cellStyle name="Titre 3" xfId="869" xr:uid="{00000000-0005-0000-0000-0000F9030000}"/>
    <cellStyle name="Titre 1 2" xfId="870" xr:uid="{00000000-0005-0000-0000-0000FA030000}"/>
    <cellStyle name="Titre 1 3" xfId="871" xr:uid="{00000000-0005-0000-0000-0000FB030000}"/>
    <cellStyle name="Titre 2 2" xfId="872" xr:uid="{00000000-0005-0000-0000-0000FC030000}"/>
    <cellStyle name="Titre 2 3" xfId="873" xr:uid="{00000000-0005-0000-0000-0000FD030000}"/>
    <cellStyle name="Titre 3 2" xfId="874" xr:uid="{00000000-0005-0000-0000-0000FE030000}"/>
    <cellStyle name="Titre 3 3" xfId="875" xr:uid="{00000000-0005-0000-0000-0000FF030000}"/>
    <cellStyle name="Titre 4 2" xfId="876" xr:uid="{00000000-0005-0000-0000-000000040000}"/>
    <cellStyle name="Titre 4 3" xfId="877" xr:uid="{00000000-0005-0000-0000-000001040000}"/>
    <cellStyle name="Total 2" xfId="878" xr:uid="{00000000-0005-0000-0000-000002040000}"/>
    <cellStyle name="Total 3" xfId="879" xr:uid="{00000000-0005-0000-0000-000003040000}"/>
    <cellStyle name="Vérification 2" xfId="880" xr:uid="{00000000-0005-0000-0000-000004040000}"/>
    <cellStyle name="Vérification 3" xfId="881" xr:uid="{00000000-0005-0000-0000-000005040000}"/>
    <cellStyle name="عادي_agros99" xfId="882" xr:uid="{00000000-0005-0000-0000-000006040000}"/>
    <cellStyle name="عملة [0]_Book1" xfId="883" xr:uid="{00000000-0005-0000-0000-000007040000}"/>
    <cellStyle name="عملة_Bagraph" xfId="884" xr:uid="{00000000-0005-0000-0000-000008040000}"/>
    <cellStyle name="فاصلة [0]_Book1" xfId="885" xr:uid="{00000000-0005-0000-0000-000009040000}"/>
    <cellStyle name="فاصلة_Bagraph" xfId="886" xr:uid="{00000000-0005-0000-0000-00000A040000}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660033"/>
      <color rgb="FF00FFFF"/>
      <color rgb="FF66FF33"/>
      <color rgb="FFCC0066"/>
      <color rgb="FFFFCC66"/>
      <color rgb="FFFC7F72"/>
      <color rgb="FF008080"/>
      <color rgb="FFCC6600"/>
      <color rgb="FFF1B305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BOURSE des VALEURS'!A1"/><Relationship Id="rId13" Type="http://schemas.openxmlformats.org/officeDocument/2006/relationships/hyperlink" Target="#TOURISME!A1"/><Relationship Id="rId3" Type="http://schemas.openxmlformats.org/officeDocument/2006/relationships/hyperlink" Target="#'P&#234;che maritime'!A1"/><Relationship Id="rId7" Type="http://schemas.openxmlformats.org/officeDocument/2006/relationships/hyperlink" Target="#'FINANCES PUBLIQUES'!A1"/><Relationship Id="rId12" Type="http://schemas.openxmlformats.org/officeDocument/2006/relationships/hyperlink" Target="#TRANSPORT!A1"/><Relationship Id="rId2" Type="http://schemas.openxmlformats.org/officeDocument/2006/relationships/hyperlink" Target="#EMPLOI!A1"/><Relationship Id="rId16" Type="http://schemas.openxmlformats.org/officeDocument/2006/relationships/image" Target="../media/image2.emf"/><Relationship Id="rId1" Type="http://schemas.openxmlformats.org/officeDocument/2006/relationships/hyperlink" Target="#'COMPTES DE LA NATION'!A1"/><Relationship Id="rId6" Type="http://schemas.openxmlformats.org/officeDocument/2006/relationships/hyperlink" Target="#'MONNAIE ET CREDIT'!A1"/><Relationship Id="rId11" Type="http://schemas.openxmlformats.org/officeDocument/2006/relationships/hyperlink" Target="#FONCIER!A1"/><Relationship Id="rId5" Type="http://schemas.openxmlformats.org/officeDocument/2006/relationships/hyperlink" Target="#'COMMERCE EXTERIEUR'!A1"/><Relationship Id="rId15" Type="http://schemas.openxmlformats.org/officeDocument/2006/relationships/hyperlink" Target="#IPC!A1"/><Relationship Id="rId10" Type="http://schemas.openxmlformats.org/officeDocument/2006/relationships/hyperlink" Target="#INDUSTRIE!A1"/><Relationship Id="rId4" Type="http://schemas.openxmlformats.org/officeDocument/2006/relationships/hyperlink" Target="#'ENERGIE et EAU'!A1"/><Relationship Id="rId9" Type="http://schemas.openxmlformats.org/officeDocument/2006/relationships/hyperlink" Target="#MINES!A1"/><Relationship Id="rId14" Type="http://schemas.openxmlformats.org/officeDocument/2006/relationships/hyperlink" Target="#IPP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6107" y="0"/>
          <a:ext cx="7500394" cy="11300113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84281" cy="85725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23813" y="9358312"/>
          <a:ext cx="7584281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96188" cy="571501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5048249"/>
          <a:ext cx="7596188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536657" cy="453571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71437" y="5834062"/>
          <a:ext cx="753665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oneCellAnchor>
    <xdr:from>
      <xdr:col>0</xdr:col>
      <xdr:colOff>0</xdr:colOff>
      <xdr:row>32</xdr:row>
      <xdr:rowOff>158750</xdr:rowOff>
    </xdr:from>
    <xdr:ext cx="7540625" cy="547688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6540500"/>
          <a:ext cx="7540625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4 ème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2024 -  4 ème</a:t>
          </a:r>
          <a:r>
            <a:rPr lang="fr-FR" sz="1100" b="1" baseline="300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2025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30076</xdr:colOff>
      <xdr:row>9</xdr:row>
      <xdr:rowOff>58964</xdr:rowOff>
    </xdr:from>
    <xdr:to>
      <xdr:col>7</xdr:col>
      <xdr:colOff>723454</xdr:colOff>
      <xdr:row>76</xdr:row>
      <xdr:rowOff>36285</xdr:rowOff>
    </xdr:to>
    <xdr:sp macro="" textlink="">
      <xdr:nvSpPr>
        <xdr:cNvPr id="36" name="Trapèz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3336612" y="2018393"/>
          <a:ext cx="5415056" cy="14019892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Comptes 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/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ahmidi/Desktop/Bulletin%20statistique%20du%202&#232;me%20trimestre/Statistiques%20ONEE-BE_Fin%20Mai%20202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5-202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C20"/>
  <sheetViews>
    <sheetView showGridLines="0" view="pageLayout" zoomScale="70" zoomScaleNormal="40" zoomScaleSheetLayoutView="70" zoomScalePageLayoutView="70" workbookViewId="0"/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1" spans="1:1">
      <c r="A1" s="1194"/>
    </row>
    <row r="3" spans="1:1" ht="22.5" customHeight="1"/>
    <row r="4" spans="1:1" ht="30" customHeight="1"/>
    <row r="19" spans="3:3">
      <c r="C19"/>
    </row>
    <row r="20" spans="3:3">
      <c r="C20"/>
    </row>
  </sheetData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</sheetPr>
  <dimension ref="A1:R77"/>
  <sheetViews>
    <sheetView showGridLines="0" showWhiteSpace="0" view="pageLayout" topLeftCell="A4" zoomScale="46" zoomScaleNormal="50" zoomScalePageLayoutView="46" workbookViewId="0"/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5" ht="17.25" customHeight="1">
      <c r="A1" s="1193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5" ht="17.2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4"/>
      <c r="M2" s="4"/>
      <c r="N2" s="4"/>
      <c r="O2" s="4"/>
    </row>
    <row r="3" spans="1:15" ht="17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4"/>
      <c r="M3" s="4"/>
      <c r="N3" s="4"/>
      <c r="O3" s="4"/>
    </row>
    <row r="4" spans="1:15" ht="17.2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4"/>
      <c r="M4" s="4"/>
      <c r="N4" s="4"/>
      <c r="O4" s="4"/>
    </row>
    <row r="5" spans="1:15" ht="17.2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4"/>
      <c r="M5" s="4"/>
      <c r="N5" s="4"/>
      <c r="O5" s="4"/>
    </row>
    <row r="6" spans="1:15" ht="17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4"/>
      <c r="M6" s="4"/>
      <c r="N6" s="4"/>
      <c r="O6" s="4"/>
    </row>
    <row r="7" spans="1:15" ht="17.2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4"/>
      <c r="M7" s="4"/>
      <c r="N7" s="4"/>
      <c r="O7" s="4"/>
    </row>
    <row r="8" spans="1:15" ht="17.25" customHeight="1">
      <c r="A8" s="6"/>
      <c r="B8" s="2016"/>
      <c r="C8" s="2016"/>
      <c r="D8" s="2016"/>
      <c r="E8" s="2016"/>
      <c r="F8" s="2016"/>
      <c r="G8" s="6"/>
      <c r="H8" s="6"/>
      <c r="I8" s="6"/>
      <c r="J8" s="6"/>
      <c r="K8" s="6"/>
      <c r="L8" s="4"/>
      <c r="M8" s="4"/>
      <c r="N8" s="4"/>
      <c r="O8" s="4"/>
    </row>
    <row r="9" spans="1:15" ht="17.2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4"/>
      <c r="M9" s="4"/>
      <c r="N9" s="4"/>
      <c r="O9" s="4"/>
    </row>
    <row r="10" spans="1:15" ht="17.2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  <c r="M10" s="4"/>
      <c r="N10" s="4"/>
      <c r="O10" s="4"/>
    </row>
    <row r="11" spans="1:15" ht="17.2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4"/>
      <c r="M11" s="4"/>
      <c r="N11" s="4"/>
      <c r="O11" s="4"/>
    </row>
    <row r="12" spans="1:15" ht="17.2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4"/>
      <c r="M12" s="4"/>
      <c r="N12" s="4"/>
      <c r="O12" s="4"/>
    </row>
    <row r="13" spans="1:15" ht="17.2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4"/>
      <c r="M13" s="4"/>
      <c r="N13" s="4"/>
      <c r="O13" s="4"/>
    </row>
    <row r="14" spans="1:15" ht="17.2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4"/>
      <c r="M14" s="4"/>
      <c r="N14" s="4"/>
      <c r="O14" s="4"/>
    </row>
    <row r="15" spans="1:15" ht="17.2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4"/>
      <c r="M15" s="4"/>
      <c r="N15" s="4"/>
      <c r="O15" s="4"/>
    </row>
    <row r="16" spans="1:15" ht="17.2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4"/>
      <c r="M16" s="4"/>
      <c r="N16" s="4"/>
      <c r="O16" s="4"/>
    </row>
    <row r="17" spans="1:15" ht="17.2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4"/>
      <c r="M17" s="4"/>
      <c r="N17" s="4"/>
      <c r="O17" s="4"/>
    </row>
    <row r="18" spans="1:15" ht="17.2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3"/>
    </row>
    <row r="19" spans="1:15" ht="17.2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3"/>
    </row>
    <row r="20" spans="1:15" ht="17.2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3"/>
    </row>
    <row r="21" spans="1:15" ht="17.25" customHeight="1">
      <c r="A21" s="7" t="s">
        <v>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3"/>
    </row>
    <row r="22" spans="1:15" ht="17.2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3"/>
    </row>
    <row r="23" spans="1:15" ht="17.2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3"/>
    </row>
    <row r="24" spans="1:15" ht="17.2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3"/>
    </row>
    <row r="25" spans="1:15" ht="17.2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3"/>
    </row>
    <row r="26" spans="1:15" ht="17.2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3"/>
    </row>
    <row r="27" spans="1:15" ht="17.2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3"/>
    </row>
    <row r="28" spans="1:15" ht="17.2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3"/>
    </row>
    <row r="29" spans="1:15" ht="17.2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3"/>
    </row>
    <row r="30" spans="1:15" ht="17.2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3"/>
    </row>
    <row r="31" spans="1:15" ht="17.2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3"/>
    </row>
    <row r="32" spans="1:15" ht="17.25" customHeight="1">
      <c r="A32" s="202" t="s">
        <v>262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3"/>
      <c r="M32" s="3"/>
      <c r="N32" s="3"/>
    </row>
    <row r="33" spans="1:12" ht="17.2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3"/>
    </row>
    <row r="34" spans="1:12" ht="17.2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3"/>
    </row>
    <row r="35" spans="1:12" ht="17.25" customHeight="1">
      <c r="A35" s="6"/>
      <c r="B35" s="6"/>
      <c r="C35" s="6"/>
      <c r="D35" s="6"/>
      <c r="E35" s="6"/>
      <c r="F35" s="6"/>
      <c r="G35" s="6"/>
      <c r="H35" s="8"/>
      <c r="I35" s="6"/>
      <c r="J35" s="6"/>
      <c r="K35" s="6"/>
      <c r="L35" s="3"/>
    </row>
    <row r="36" spans="1:12" ht="17.2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3"/>
    </row>
    <row r="37" spans="1:12" ht="17.2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3"/>
    </row>
    <row r="38" spans="1:12" ht="17.2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3"/>
    </row>
    <row r="39" spans="1:12" ht="17.2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3"/>
    </row>
    <row r="40" spans="1:12" ht="17.2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3"/>
    </row>
    <row r="41" spans="1:12" ht="17.2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3"/>
    </row>
    <row r="42" spans="1:12" ht="17.2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3"/>
    </row>
    <row r="43" spans="1:12" ht="17.2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3"/>
    </row>
    <row r="44" spans="1:12" ht="17.2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3"/>
    </row>
    <row r="45" spans="1:12" ht="17.2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3"/>
    </row>
    <row r="46" spans="1:12" ht="17.2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3"/>
    </row>
    <row r="47" spans="1:12" ht="17.2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3"/>
    </row>
    <row r="48" spans="1:12" ht="17.2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3"/>
    </row>
    <row r="49" spans="1:18" ht="17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3"/>
    </row>
    <row r="50" spans="1:18" ht="17.2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3"/>
    </row>
    <row r="51" spans="1:18" ht="17.2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4"/>
      <c r="M51" s="5"/>
    </row>
    <row r="52" spans="1:18" ht="17.2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4"/>
      <c r="M52" s="5"/>
      <c r="R52" s="9"/>
    </row>
    <row r="53" spans="1:18" ht="17.2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4"/>
      <c r="M53" s="5"/>
    </row>
    <row r="54" spans="1:18" ht="17.2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4"/>
      <c r="M54" s="5"/>
    </row>
    <row r="55" spans="1:18" ht="17.2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4"/>
      <c r="M55" s="5"/>
    </row>
    <row r="56" spans="1:18" ht="17.2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4"/>
      <c r="M56" s="5"/>
    </row>
    <row r="57" spans="1:18" ht="17.2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4"/>
      <c r="M57" s="5"/>
    </row>
    <row r="58" spans="1:18" ht="17.2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3"/>
    </row>
    <row r="59" spans="1:18" ht="17.2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8" ht="17.2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P60" s="10"/>
    </row>
    <row r="61" spans="1:18" ht="17.2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8" ht="17.2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8" ht="17.2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8" ht="17.2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7.2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7.2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7.2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7.2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syncVertical="1" syncRef="A1" transitionEvaluation="1">
    <tabColor rgb="FF660033"/>
  </sheetPr>
  <dimension ref="A1:AE2345"/>
  <sheetViews>
    <sheetView showGridLines="0" view="pageLayout" zoomScale="50" zoomScaleNormal="60" zoomScalePageLayoutView="50" workbookViewId="0"/>
  </sheetViews>
  <sheetFormatPr baseColWidth="10" defaultRowHeight="15"/>
  <cols>
    <col min="1" max="1" width="35.42578125" style="857" customWidth="1"/>
    <col min="2" max="4" width="12.28515625" style="857" customWidth="1"/>
    <col min="5" max="9" width="12.28515625" style="855" customWidth="1"/>
    <col min="10" max="11" width="12.28515625" style="851" customWidth="1"/>
    <col min="12" max="13" width="12.28515625" style="855" customWidth="1"/>
    <col min="14" max="14" width="12.28515625" style="851" customWidth="1"/>
    <col min="15" max="16" width="12.28515625" style="855" customWidth="1"/>
    <col min="17" max="17" width="35.42578125" style="856" customWidth="1"/>
    <col min="18" max="18" width="12.7109375" style="853" customWidth="1"/>
    <col min="19" max="31" width="11" style="853" customWidth="1"/>
    <col min="32" max="255" width="11.42578125" style="853"/>
    <col min="256" max="256" width="38.42578125" style="853" customWidth="1"/>
    <col min="257" max="259" width="16.140625" style="853" customWidth="1"/>
    <col min="260" max="260" width="19.28515625" style="853" customWidth="1"/>
    <col min="261" max="272" width="12.140625" style="853" customWidth="1"/>
    <col min="273" max="273" width="25.5703125" style="853" customWidth="1"/>
    <col min="274" max="274" width="12.7109375" style="853" customWidth="1"/>
    <col min="275" max="287" width="11" style="853" customWidth="1"/>
    <col min="288" max="511" width="11.42578125" style="853"/>
    <col min="512" max="512" width="38.42578125" style="853" customWidth="1"/>
    <col min="513" max="515" width="16.140625" style="853" customWidth="1"/>
    <col min="516" max="516" width="19.28515625" style="853" customWidth="1"/>
    <col min="517" max="528" width="12.140625" style="853" customWidth="1"/>
    <col min="529" max="529" width="25.5703125" style="853" customWidth="1"/>
    <col min="530" max="530" width="12.7109375" style="853" customWidth="1"/>
    <col min="531" max="543" width="11" style="853" customWidth="1"/>
    <col min="544" max="767" width="11.42578125" style="853"/>
    <col min="768" max="768" width="38.42578125" style="853" customWidth="1"/>
    <col min="769" max="771" width="16.140625" style="853" customWidth="1"/>
    <col min="772" max="772" width="19.28515625" style="853" customWidth="1"/>
    <col min="773" max="784" width="12.140625" style="853" customWidth="1"/>
    <col min="785" max="785" width="25.5703125" style="853" customWidth="1"/>
    <col min="786" max="786" width="12.7109375" style="853" customWidth="1"/>
    <col min="787" max="799" width="11" style="853" customWidth="1"/>
    <col min="800" max="1023" width="11.42578125" style="853"/>
    <col min="1024" max="1024" width="38.42578125" style="853" customWidth="1"/>
    <col min="1025" max="1027" width="16.140625" style="853" customWidth="1"/>
    <col min="1028" max="1028" width="19.28515625" style="853" customWidth="1"/>
    <col min="1029" max="1040" width="12.140625" style="853" customWidth="1"/>
    <col min="1041" max="1041" width="25.5703125" style="853" customWidth="1"/>
    <col min="1042" max="1042" width="12.7109375" style="853" customWidth="1"/>
    <col min="1043" max="1055" width="11" style="853" customWidth="1"/>
    <col min="1056" max="1279" width="11.42578125" style="853"/>
    <col min="1280" max="1280" width="38.42578125" style="853" customWidth="1"/>
    <col min="1281" max="1283" width="16.140625" style="853" customWidth="1"/>
    <col min="1284" max="1284" width="19.28515625" style="853" customWidth="1"/>
    <col min="1285" max="1296" width="12.140625" style="853" customWidth="1"/>
    <col min="1297" max="1297" width="25.5703125" style="853" customWidth="1"/>
    <col min="1298" max="1298" width="12.7109375" style="853" customWidth="1"/>
    <col min="1299" max="1311" width="11" style="853" customWidth="1"/>
    <col min="1312" max="1535" width="11.42578125" style="853"/>
    <col min="1536" max="1536" width="38.42578125" style="853" customWidth="1"/>
    <col min="1537" max="1539" width="16.140625" style="853" customWidth="1"/>
    <col min="1540" max="1540" width="19.28515625" style="853" customWidth="1"/>
    <col min="1541" max="1552" width="12.140625" style="853" customWidth="1"/>
    <col min="1553" max="1553" width="25.5703125" style="853" customWidth="1"/>
    <col min="1554" max="1554" width="12.7109375" style="853" customWidth="1"/>
    <col min="1555" max="1567" width="11" style="853" customWidth="1"/>
    <col min="1568" max="1791" width="11.42578125" style="853"/>
    <col min="1792" max="1792" width="38.42578125" style="853" customWidth="1"/>
    <col min="1793" max="1795" width="16.140625" style="853" customWidth="1"/>
    <col min="1796" max="1796" width="19.28515625" style="853" customWidth="1"/>
    <col min="1797" max="1808" width="12.140625" style="853" customWidth="1"/>
    <col min="1809" max="1809" width="25.5703125" style="853" customWidth="1"/>
    <col min="1810" max="1810" width="12.7109375" style="853" customWidth="1"/>
    <col min="1811" max="1823" width="11" style="853" customWidth="1"/>
    <col min="1824" max="2047" width="11.42578125" style="853"/>
    <col min="2048" max="2048" width="38.42578125" style="853" customWidth="1"/>
    <col min="2049" max="2051" width="16.140625" style="853" customWidth="1"/>
    <col min="2052" max="2052" width="19.28515625" style="853" customWidth="1"/>
    <col min="2053" max="2064" width="12.140625" style="853" customWidth="1"/>
    <col min="2065" max="2065" width="25.5703125" style="853" customWidth="1"/>
    <col min="2066" max="2066" width="12.7109375" style="853" customWidth="1"/>
    <col min="2067" max="2079" width="11" style="853" customWidth="1"/>
    <col min="2080" max="2303" width="11.42578125" style="853"/>
    <col min="2304" max="2304" width="38.42578125" style="853" customWidth="1"/>
    <col min="2305" max="2307" width="16.140625" style="853" customWidth="1"/>
    <col min="2308" max="2308" width="19.28515625" style="853" customWidth="1"/>
    <col min="2309" max="2320" width="12.140625" style="853" customWidth="1"/>
    <col min="2321" max="2321" width="25.5703125" style="853" customWidth="1"/>
    <col min="2322" max="2322" width="12.7109375" style="853" customWidth="1"/>
    <col min="2323" max="2335" width="11" style="853" customWidth="1"/>
    <col min="2336" max="2559" width="11.42578125" style="853"/>
    <col min="2560" max="2560" width="38.42578125" style="853" customWidth="1"/>
    <col min="2561" max="2563" width="16.140625" style="853" customWidth="1"/>
    <col min="2564" max="2564" width="19.28515625" style="853" customWidth="1"/>
    <col min="2565" max="2576" width="12.140625" style="853" customWidth="1"/>
    <col min="2577" max="2577" width="25.5703125" style="853" customWidth="1"/>
    <col min="2578" max="2578" width="12.7109375" style="853" customWidth="1"/>
    <col min="2579" max="2591" width="11" style="853" customWidth="1"/>
    <col min="2592" max="2815" width="11.42578125" style="853"/>
    <col min="2816" max="2816" width="38.42578125" style="853" customWidth="1"/>
    <col min="2817" max="2819" width="16.140625" style="853" customWidth="1"/>
    <col min="2820" max="2820" width="19.28515625" style="853" customWidth="1"/>
    <col min="2821" max="2832" width="12.140625" style="853" customWidth="1"/>
    <col min="2833" max="2833" width="25.5703125" style="853" customWidth="1"/>
    <col min="2834" max="2834" width="12.7109375" style="853" customWidth="1"/>
    <col min="2835" max="2847" width="11" style="853" customWidth="1"/>
    <col min="2848" max="3071" width="11.42578125" style="853"/>
    <col min="3072" max="3072" width="38.42578125" style="853" customWidth="1"/>
    <col min="3073" max="3075" width="16.140625" style="853" customWidth="1"/>
    <col min="3076" max="3076" width="19.28515625" style="853" customWidth="1"/>
    <col min="3077" max="3088" width="12.140625" style="853" customWidth="1"/>
    <col min="3089" max="3089" width="25.5703125" style="853" customWidth="1"/>
    <col min="3090" max="3090" width="12.7109375" style="853" customWidth="1"/>
    <col min="3091" max="3103" width="11" style="853" customWidth="1"/>
    <col min="3104" max="3327" width="11.42578125" style="853"/>
    <col min="3328" max="3328" width="38.42578125" style="853" customWidth="1"/>
    <col min="3329" max="3331" width="16.140625" style="853" customWidth="1"/>
    <col min="3332" max="3332" width="19.28515625" style="853" customWidth="1"/>
    <col min="3333" max="3344" width="12.140625" style="853" customWidth="1"/>
    <col min="3345" max="3345" width="25.5703125" style="853" customWidth="1"/>
    <col min="3346" max="3346" width="12.7109375" style="853" customWidth="1"/>
    <col min="3347" max="3359" width="11" style="853" customWidth="1"/>
    <col min="3360" max="3583" width="11.42578125" style="853"/>
    <col min="3584" max="3584" width="38.42578125" style="853" customWidth="1"/>
    <col min="3585" max="3587" width="16.140625" style="853" customWidth="1"/>
    <col min="3588" max="3588" width="19.28515625" style="853" customWidth="1"/>
    <col min="3589" max="3600" width="12.140625" style="853" customWidth="1"/>
    <col min="3601" max="3601" width="25.5703125" style="853" customWidth="1"/>
    <col min="3602" max="3602" width="12.7109375" style="853" customWidth="1"/>
    <col min="3603" max="3615" width="11" style="853" customWidth="1"/>
    <col min="3616" max="3839" width="11.42578125" style="853"/>
    <col min="3840" max="3840" width="38.42578125" style="853" customWidth="1"/>
    <col min="3841" max="3843" width="16.140625" style="853" customWidth="1"/>
    <col min="3844" max="3844" width="19.28515625" style="853" customWidth="1"/>
    <col min="3845" max="3856" width="12.140625" style="853" customWidth="1"/>
    <col min="3857" max="3857" width="25.5703125" style="853" customWidth="1"/>
    <col min="3858" max="3858" width="12.7109375" style="853" customWidth="1"/>
    <col min="3859" max="3871" width="11" style="853" customWidth="1"/>
    <col min="3872" max="4095" width="11.42578125" style="853"/>
    <col min="4096" max="4096" width="38.42578125" style="853" customWidth="1"/>
    <col min="4097" max="4099" width="16.140625" style="853" customWidth="1"/>
    <col min="4100" max="4100" width="19.28515625" style="853" customWidth="1"/>
    <col min="4101" max="4112" width="12.140625" style="853" customWidth="1"/>
    <col min="4113" max="4113" width="25.5703125" style="853" customWidth="1"/>
    <col min="4114" max="4114" width="12.7109375" style="853" customWidth="1"/>
    <col min="4115" max="4127" width="11" style="853" customWidth="1"/>
    <col min="4128" max="4351" width="11.42578125" style="853"/>
    <col min="4352" max="4352" width="38.42578125" style="853" customWidth="1"/>
    <col min="4353" max="4355" width="16.140625" style="853" customWidth="1"/>
    <col min="4356" max="4356" width="19.28515625" style="853" customWidth="1"/>
    <col min="4357" max="4368" width="12.140625" style="853" customWidth="1"/>
    <col min="4369" max="4369" width="25.5703125" style="853" customWidth="1"/>
    <col min="4370" max="4370" width="12.7109375" style="853" customWidth="1"/>
    <col min="4371" max="4383" width="11" style="853" customWidth="1"/>
    <col min="4384" max="4607" width="11.42578125" style="853"/>
    <col min="4608" max="4608" width="38.42578125" style="853" customWidth="1"/>
    <col min="4609" max="4611" width="16.140625" style="853" customWidth="1"/>
    <col min="4612" max="4612" width="19.28515625" style="853" customWidth="1"/>
    <col min="4613" max="4624" width="12.140625" style="853" customWidth="1"/>
    <col min="4625" max="4625" width="25.5703125" style="853" customWidth="1"/>
    <col min="4626" max="4626" width="12.7109375" style="853" customWidth="1"/>
    <col min="4627" max="4639" width="11" style="853" customWidth="1"/>
    <col min="4640" max="4863" width="11.42578125" style="853"/>
    <col min="4864" max="4864" width="38.42578125" style="853" customWidth="1"/>
    <col min="4865" max="4867" width="16.140625" style="853" customWidth="1"/>
    <col min="4868" max="4868" width="19.28515625" style="853" customWidth="1"/>
    <col min="4869" max="4880" width="12.140625" style="853" customWidth="1"/>
    <col min="4881" max="4881" width="25.5703125" style="853" customWidth="1"/>
    <col min="4882" max="4882" width="12.7109375" style="853" customWidth="1"/>
    <col min="4883" max="4895" width="11" style="853" customWidth="1"/>
    <col min="4896" max="5119" width="11.42578125" style="853"/>
    <col min="5120" max="5120" width="38.42578125" style="853" customWidth="1"/>
    <col min="5121" max="5123" width="16.140625" style="853" customWidth="1"/>
    <col min="5124" max="5124" width="19.28515625" style="853" customWidth="1"/>
    <col min="5125" max="5136" width="12.140625" style="853" customWidth="1"/>
    <col min="5137" max="5137" width="25.5703125" style="853" customWidth="1"/>
    <col min="5138" max="5138" width="12.7109375" style="853" customWidth="1"/>
    <col min="5139" max="5151" width="11" style="853" customWidth="1"/>
    <col min="5152" max="5375" width="11.42578125" style="853"/>
    <col min="5376" max="5376" width="38.42578125" style="853" customWidth="1"/>
    <col min="5377" max="5379" width="16.140625" style="853" customWidth="1"/>
    <col min="5380" max="5380" width="19.28515625" style="853" customWidth="1"/>
    <col min="5381" max="5392" width="12.140625" style="853" customWidth="1"/>
    <col min="5393" max="5393" width="25.5703125" style="853" customWidth="1"/>
    <col min="5394" max="5394" width="12.7109375" style="853" customWidth="1"/>
    <col min="5395" max="5407" width="11" style="853" customWidth="1"/>
    <col min="5408" max="5631" width="11.42578125" style="853"/>
    <col min="5632" max="5632" width="38.42578125" style="853" customWidth="1"/>
    <col min="5633" max="5635" width="16.140625" style="853" customWidth="1"/>
    <col min="5636" max="5636" width="19.28515625" style="853" customWidth="1"/>
    <col min="5637" max="5648" width="12.140625" style="853" customWidth="1"/>
    <col min="5649" max="5649" width="25.5703125" style="853" customWidth="1"/>
    <col min="5650" max="5650" width="12.7109375" style="853" customWidth="1"/>
    <col min="5651" max="5663" width="11" style="853" customWidth="1"/>
    <col min="5664" max="5887" width="11.42578125" style="853"/>
    <col min="5888" max="5888" width="38.42578125" style="853" customWidth="1"/>
    <col min="5889" max="5891" width="16.140625" style="853" customWidth="1"/>
    <col min="5892" max="5892" width="19.28515625" style="853" customWidth="1"/>
    <col min="5893" max="5904" width="12.140625" style="853" customWidth="1"/>
    <col min="5905" max="5905" width="25.5703125" style="853" customWidth="1"/>
    <col min="5906" max="5906" width="12.7109375" style="853" customWidth="1"/>
    <col min="5907" max="5919" width="11" style="853" customWidth="1"/>
    <col min="5920" max="6143" width="11.42578125" style="853"/>
    <col min="6144" max="6144" width="38.42578125" style="853" customWidth="1"/>
    <col min="6145" max="6147" width="16.140625" style="853" customWidth="1"/>
    <col min="6148" max="6148" width="19.28515625" style="853" customWidth="1"/>
    <col min="6149" max="6160" width="12.140625" style="853" customWidth="1"/>
    <col min="6161" max="6161" width="25.5703125" style="853" customWidth="1"/>
    <col min="6162" max="6162" width="12.7109375" style="853" customWidth="1"/>
    <col min="6163" max="6175" width="11" style="853" customWidth="1"/>
    <col min="6176" max="6399" width="11.42578125" style="853"/>
    <col min="6400" max="6400" width="38.42578125" style="853" customWidth="1"/>
    <col min="6401" max="6403" width="16.140625" style="853" customWidth="1"/>
    <col min="6404" max="6404" width="19.28515625" style="853" customWidth="1"/>
    <col min="6405" max="6416" width="12.140625" style="853" customWidth="1"/>
    <col min="6417" max="6417" width="25.5703125" style="853" customWidth="1"/>
    <col min="6418" max="6418" width="12.7109375" style="853" customWidth="1"/>
    <col min="6419" max="6431" width="11" style="853" customWidth="1"/>
    <col min="6432" max="6655" width="11.42578125" style="853"/>
    <col min="6656" max="6656" width="38.42578125" style="853" customWidth="1"/>
    <col min="6657" max="6659" width="16.140625" style="853" customWidth="1"/>
    <col min="6660" max="6660" width="19.28515625" style="853" customWidth="1"/>
    <col min="6661" max="6672" width="12.140625" style="853" customWidth="1"/>
    <col min="6673" max="6673" width="25.5703125" style="853" customWidth="1"/>
    <col min="6674" max="6674" width="12.7109375" style="853" customWidth="1"/>
    <col min="6675" max="6687" width="11" style="853" customWidth="1"/>
    <col min="6688" max="6911" width="11.42578125" style="853"/>
    <col min="6912" max="6912" width="38.42578125" style="853" customWidth="1"/>
    <col min="6913" max="6915" width="16.140625" style="853" customWidth="1"/>
    <col min="6916" max="6916" width="19.28515625" style="853" customWidth="1"/>
    <col min="6917" max="6928" width="12.140625" style="853" customWidth="1"/>
    <col min="6929" max="6929" width="25.5703125" style="853" customWidth="1"/>
    <col min="6930" max="6930" width="12.7109375" style="853" customWidth="1"/>
    <col min="6931" max="6943" width="11" style="853" customWidth="1"/>
    <col min="6944" max="7167" width="11.42578125" style="853"/>
    <col min="7168" max="7168" width="38.42578125" style="853" customWidth="1"/>
    <col min="7169" max="7171" width="16.140625" style="853" customWidth="1"/>
    <col min="7172" max="7172" width="19.28515625" style="853" customWidth="1"/>
    <col min="7173" max="7184" width="12.140625" style="853" customWidth="1"/>
    <col min="7185" max="7185" width="25.5703125" style="853" customWidth="1"/>
    <col min="7186" max="7186" width="12.7109375" style="853" customWidth="1"/>
    <col min="7187" max="7199" width="11" style="853" customWidth="1"/>
    <col min="7200" max="7423" width="11.42578125" style="853"/>
    <col min="7424" max="7424" width="38.42578125" style="853" customWidth="1"/>
    <col min="7425" max="7427" width="16.140625" style="853" customWidth="1"/>
    <col min="7428" max="7428" width="19.28515625" style="853" customWidth="1"/>
    <col min="7429" max="7440" width="12.140625" style="853" customWidth="1"/>
    <col min="7441" max="7441" width="25.5703125" style="853" customWidth="1"/>
    <col min="7442" max="7442" width="12.7109375" style="853" customWidth="1"/>
    <col min="7443" max="7455" width="11" style="853" customWidth="1"/>
    <col min="7456" max="7679" width="11.42578125" style="853"/>
    <col min="7680" max="7680" width="38.42578125" style="853" customWidth="1"/>
    <col min="7681" max="7683" width="16.140625" style="853" customWidth="1"/>
    <col min="7684" max="7684" width="19.28515625" style="853" customWidth="1"/>
    <col min="7685" max="7696" width="12.140625" style="853" customWidth="1"/>
    <col min="7697" max="7697" width="25.5703125" style="853" customWidth="1"/>
    <col min="7698" max="7698" width="12.7109375" style="853" customWidth="1"/>
    <col min="7699" max="7711" width="11" style="853" customWidth="1"/>
    <col min="7712" max="7935" width="11.42578125" style="853"/>
    <col min="7936" max="7936" width="38.42578125" style="853" customWidth="1"/>
    <col min="7937" max="7939" width="16.140625" style="853" customWidth="1"/>
    <col min="7940" max="7940" width="19.28515625" style="853" customWidth="1"/>
    <col min="7941" max="7952" width="12.140625" style="853" customWidth="1"/>
    <col min="7953" max="7953" width="25.5703125" style="853" customWidth="1"/>
    <col min="7954" max="7954" width="12.7109375" style="853" customWidth="1"/>
    <col min="7955" max="7967" width="11" style="853" customWidth="1"/>
    <col min="7968" max="8191" width="11.42578125" style="853"/>
    <col min="8192" max="8192" width="38.42578125" style="853" customWidth="1"/>
    <col min="8193" max="8195" width="16.140625" style="853" customWidth="1"/>
    <col min="8196" max="8196" width="19.28515625" style="853" customWidth="1"/>
    <col min="8197" max="8208" width="12.140625" style="853" customWidth="1"/>
    <col min="8209" max="8209" width="25.5703125" style="853" customWidth="1"/>
    <col min="8210" max="8210" width="12.7109375" style="853" customWidth="1"/>
    <col min="8211" max="8223" width="11" style="853" customWidth="1"/>
    <col min="8224" max="8447" width="11.42578125" style="853"/>
    <col min="8448" max="8448" width="38.42578125" style="853" customWidth="1"/>
    <col min="8449" max="8451" width="16.140625" style="853" customWidth="1"/>
    <col min="8452" max="8452" width="19.28515625" style="853" customWidth="1"/>
    <col min="8453" max="8464" width="12.140625" style="853" customWidth="1"/>
    <col min="8465" max="8465" width="25.5703125" style="853" customWidth="1"/>
    <col min="8466" max="8466" width="12.7109375" style="853" customWidth="1"/>
    <col min="8467" max="8479" width="11" style="853" customWidth="1"/>
    <col min="8480" max="8703" width="11.42578125" style="853"/>
    <col min="8704" max="8704" width="38.42578125" style="853" customWidth="1"/>
    <col min="8705" max="8707" width="16.140625" style="853" customWidth="1"/>
    <col min="8708" max="8708" width="19.28515625" style="853" customWidth="1"/>
    <col min="8709" max="8720" width="12.140625" style="853" customWidth="1"/>
    <col min="8721" max="8721" width="25.5703125" style="853" customWidth="1"/>
    <col min="8722" max="8722" width="12.7109375" style="853" customWidth="1"/>
    <col min="8723" max="8735" width="11" style="853" customWidth="1"/>
    <col min="8736" max="8959" width="11.42578125" style="853"/>
    <col min="8960" max="8960" width="38.42578125" style="853" customWidth="1"/>
    <col min="8961" max="8963" width="16.140625" style="853" customWidth="1"/>
    <col min="8964" max="8964" width="19.28515625" style="853" customWidth="1"/>
    <col min="8965" max="8976" width="12.140625" style="853" customWidth="1"/>
    <col min="8977" max="8977" width="25.5703125" style="853" customWidth="1"/>
    <col min="8978" max="8978" width="12.7109375" style="853" customWidth="1"/>
    <col min="8979" max="8991" width="11" style="853" customWidth="1"/>
    <col min="8992" max="9215" width="11.42578125" style="853"/>
    <col min="9216" max="9216" width="38.42578125" style="853" customWidth="1"/>
    <col min="9217" max="9219" width="16.140625" style="853" customWidth="1"/>
    <col min="9220" max="9220" width="19.28515625" style="853" customWidth="1"/>
    <col min="9221" max="9232" width="12.140625" style="853" customWidth="1"/>
    <col min="9233" max="9233" width="25.5703125" style="853" customWidth="1"/>
    <col min="9234" max="9234" width="12.7109375" style="853" customWidth="1"/>
    <col min="9235" max="9247" width="11" style="853" customWidth="1"/>
    <col min="9248" max="9471" width="11.42578125" style="853"/>
    <col min="9472" max="9472" width="38.42578125" style="853" customWidth="1"/>
    <col min="9473" max="9475" width="16.140625" style="853" customWidth="1"/>
    <col min="9476" max="9476" width="19.28515625" style="853" customWidth="1"/>
    <col min="9477" max="9488" width="12.140625" style="853" customWidth="1"/>
    <col min="9489" max="9489" width="25.5703125" style="853" customWidth="1"/>
    <col min="9490" max="9490" width="12.7109375" style="853" customWidth="1"/>
    <col min="9491" max="9503" width="11" style="853" customWidth="1"/>
    <col min="9504" max="9727" width="11.42578125" style="853"/>
    <col min="9728" max="9728" width="38.42578125" style="853" customWidth="1"/>
    <col min="9729" max="9731" width="16.140625" style="853" customWidth="1"/>
    <col min="9732" max="9732" width="19.28515625" style="853" customWidth="1"/>
    <col min="9733" max="9744" width="12.140625" style="853" customWidth="1"/>
    <col min="9745" max="9745" width="25.5703125" style="853" customWidth="1"/>
    <col min="9746" max="9746" width="12.7109375" style="853" customWidth="1"/>
    <col min="9747" max="9759" width="11" style="853" customWidth="1"/>
    <col min="9760" max="9983" width="11.42578125" style="853"/>
    <col min="9984" max="9984" width="38.42578125" style="853" customWidth="1"/>
    <col min="9985" max="9987" width="16.140625" style="853" customWidth="1"/>
    <col min="9988" max="9988" width="19.28515625" style="853" customWidth="1"/>
    <col min="9989" max="10000" width="12.140625" style="853" customWidth="1"/>
    <col min="10001" max="10001" width="25.5703125" style="853" customWidth="1"/>
    <col min="10002" max="10002" width="12.7109375" style="853" customWidth="1"/>
    <col min="10003" max="10015" width="11" style="853" customWidth="1"/>
    <col min="10016" max="10239" width="11.42578125" style="853"/>
    <col min="10240" max="10240" width="38.42578125" style="853" customWidth="1"/>
    <col min="10241" max="10243" width="16.140625" style="853" customWidth="1"/>
    <col min="10244" max="10244" width="19.28515625" style="853" customWidth="1"/>
    <col min="10245" max="10256" width="12.140625" style="853" customWidth="1"/>
    <col min="10257" max="10257" width="25.5703125" style="853" customWidth="1"/>
    <col min="10258" max="10258" width="12.7109375" style="853" customWidth="1"/>
    <col min="10259" max="10271" width="11" style="853" customWidth="1"/>
    <col min="10272" max="10495" width="11.42578125" style="853"/>
    <col min="10496" max="10496" width="38.42578125" style="853" customWidth="1"/>
    <col min="10497" max="10499" width="16.140625" style="853" customWidth="1"/>
    <col min="10500" max="10500" width="19.28515625" style="853" customWidth="1"/>
    <col min="10501" max="10512" width="12.140625" style="853" customWidth="1"/>
    <col min="10513" max="10513" width="25.5703125" style="853" customWidth="1"/>
    <col min="10514" max="10514" width="12.7109375" style="853" customWidth="1"/>
    <col min="10515" max="10527" width="11" style="853" customWidth="1"/>
    <col min="10528" max="10751" width="11.42578125" style="853"/>
    <col min="10752" max="10752" width="38.42578125" style="853" customWidth="1"/>
    <col min="10753" max="10755" width="16.140625" style="853" customWidth="1"/>
    <col min="10756" max="10756" width="19.28515625" style="853" customWidth="1"/>
    <col min="10757" max="10768" width="12.140625" style="853" customWidth="1"/>
    <col min="10769" max="10769" width="25.5703125" style="853" customWidth="1"/>
    <col min="10770" max="10770" width="12.7109375" style="853" customWidth="1"/>
    <col min="10771" max="10783" width="11" style="853" customWidth="1"/>
    <col min="10784" max="11007" width="11.42578125" style="853"/>
    <col min="11008" max="11008" width="38.42578125" style="853" customWidth="1"/>
    <col min="11009" max="11011" width="16.140625" style="853" customWidth="1"/>
    <col min="11012" max="11012" width="19.28515625" style="853" customWidth="1"/>
    <col min="11013" max="11024" width="12.140625" style="853" customWidth="1"/>
    <col min="11025" max="11025" width="25.5703125" style="853" customWidth="1"/>
    <col min="11026" max="11026" width="12.7109375" style="853" customWidth="1"/>
    <col min="11027" max="11039" width="11" style="853" customWidth="1"/>
    <col min="11040" max="11263" width="11.42578125" style="853"/>
    <col min="11264" max="11264" width="38.42578125" style="853" customWidth="1"/>
    <col min="11265" max="11267" width="16.140625" style="853" customWidth="1"/>
    <col min="11268" max="11268" width="19.28515625" style="853" customWidth="1"/>
    <col min="11269" max="11280" width="12.140625" style="853" customWidth="1"/>
    <col min="11281" max="11281" width="25.5703125" style="853" customWidth="1"/>
    <col min="11282" max="11282" width="12.7109375" style="853" customWidth="1"/>
    <col min="11283" max="11295" width="11" style="853" customWidth="1"/>
    <col min="11296" max="11519" width="11.42578125" style="853"/>
    <col min="11520" max="11520" width="38.42578125" style="853" customWidth="1"/>
    <col min="11521" max="11523" width="16.140625" style="853" customWidth="1"/>
    <col min="11524" max="11524" width="19.28515625" style="853" customWidth="1"/>
    <col min="11525" max="11536" width="12.140625" style="853" customWidth="1"/>
    <col min="11537" max="11537" width="25.5703125" style="853" customWidth="1"/>
    <col min="11538" max="11538" width="12.7109375" style="853" customWidth="1"/>
    <col min="11539" max="11551" width="11" style="853" customWidth="1"/>
    <col min="11552" max="11775" width="11.42578125" style="853"/>
    <col min="11776" max="11776" width="38.42578125" style="853" customWidth="1"/>
    <col min="11777" max="11779" width="16.140625" style="853" customWidth="1"/>
    <col min="11780" max="11780" width="19.28515625" style="853" customWidth="1"/>
    <col min="11781" max="11792" width="12.140625" style="853" customWidth="1"/>
    <col min="11793" max="11793" width="25.5703125" style="853" customWidth="1"/>
    <col min="11794" max="11794" width="12.7109375" style="853" customWidth="1"/>
    <col min="11795" max="11807" width="11" style="853" customWidth="1"/>
    <col min="11808" max="12031" width="11.42578125" style="853"/>
    <col min="12032" max="12032" width="38.42578125" style="853" customWidth="1"/>
    <col min="12033" max="12035" width="16.140625" style="853" customWidth="1"/>
    <col min="12036" max="12036" width="19.28515625" style="853" customWidth="1"/>
    <col min="12037" max="12048" width="12.140625" style="853" customWidth="1"/>
    <col min="12049" max="12049" width="25.5703125" style="853" customWidth="1"/>
    <col min="12050" max="12050" width="12.7109375" style="853" customWidth="1"/>
    <col min="12051" max="12063" width="11" style="853" customWidth="1"/>
    <col min="12064" max="12287" width="11.42578125" style="853"/>
    <col min="12288" max="12288" width="38.42578125" style="853" customWidth="1"/>
    <col min="12289" max="12291" width="16.140625" style="853" customWidth="1"/>
    <col min="12292" max="12292" width="19.28515625" style="853" customWidth="1"/>
    <col min="12293" max="12304" width="12.140625" style="853" customWidth="1"/>
    <col min="12305" max="12305" width="25.5703125" style="853" customWidth="1"/>
    <col min="12306" max="12306" width="12.7109375" style="853" customWidth="1"/>
    <col min="12307" max="12319" width="11" style="853" customWidth="1"/>
    <col min="12320" max="12543" width="11.42578125" style="853"/>
    <col min="12544" max="12544" width="38.42578125" style="853" customWidth="1"/>
    <col min="12545" max="12547" width="16.140625" style="853" customWidth="1"/>
    <col min="12548" max="12548" width="19.28515625" style="853" customWidth="1"/>
    <col min="12549" max="12560" width="12.140625" style="853" customWidth="1"/>
    <col min="12561" max="12561" width="25.5703125" style="853" customWidth="1"/>
    <col min="12562" max="12562" width="12.7109375" style="853" customWidth="1"/>
    <col min="12563" max="12575" width="11" style="853" customWidth="1"/>
    <col min="12576" max="12799" width="11.42578125" style="853"/>
    <col min="12800" max="12800" width="38.42578125" style="853" customWidth="1"/>
    <col min="12801" max="12803" width="16.140625" style="853" customWidth="1"/>
    <col min="12804" max="12804" width="19.28515625" style="853" customWidth="1"/>
    <col min="12805" max="12816" width="12.140625" style="853" customWidth="1"/>
    <col min="12817" max="12817" width="25.5703125" style="853" customWidth="1"/>
    <col min="12818" max="12818" width="12.7109375" style="853" customWidth="1"/>
    <col min="12819" max="12831" width="11" style="853" customWidth="1"/>
    <col min="12832" max="13055" width="11.42578125" style="853"/>
    <col min="13056" max="13056" width="38.42578125" style="853" customWidth="1"/>
    <col min="13057" max="13059" width="16.140625" style="853" customWidth="1"/>
    <col min="13060" max="13060" width="19.28515625" style="853" customWidth="1"/>
    <col min="13061" max="13072" width="12.140625" style="853" customWidth="1"/>
    <col min="13073" max="13073" width="25.5703125" style="853" customWidth="1"/>
    <col min="13074" max="13074" width="12.7109375" style="853" customWidth="1"/>
    <col min="13075" max="13087" width="11" style="853" customWidth="1"/>
    <col min="13088" max="13311" width="11.42578125" style="853"/>
    <col min="13312" max="13312" width="38.42578125" style="853" customWidth="1"/>
    <col min="13313" max="13315" width="16.140625" style="853" customWidth="1"/>
    <col min="13316" max="13316" width="19.28515625" style="853" customWidth="1"/>
    <col min="13317" max="13328" width="12.140625" style="853" customWidth="1"/>
    <col min="13329" max="13329" width="25.5703125" style="853" customWidth="1"/>
    <col min="13330" max="13330" width="12.7109375" style="853" customWidth="1"/>
    <col min="13331" max="13343" width="11" style="853" customWidth="1"/>
    <col min="13344" max="13567" width="11.42578125" style="853"/>
    <col min="13568" max="13568" width="38.42578125" style="853" customWidth="1"/>
    <col min="13569" max="13571" width="16.140625" style="853" customWidth="1"/>
    <col min="13572" max="13572" width="19.28515625" style="853" customWidth="1"/>
    <col min="13573" max="13584" width="12.140625" style="853" customWidth="1"/>
    <col min="13585" max="13585" width="25.5703125" style="853" customWidth="1"/>
    <col min="13586" max="13586" width="12.7109375" style="853" customWidth="1"/>
    <col min="13587" max="13599" width="11" style="853" customWidth="1"/>
    <col min="13600" max="13823" width="11.42578125" style="853"/>
    <col min="13824" max="13824" width="38.42578125" style="853" customWidth="1"/>
    <col min="13825" max="13827" width="16.140625" style="853" customWidth="1"/>
    <col min="13828" max="13828" width="19.28515625" style="853" customWidth="1"/>
    <col min="13829" max="13840" width="12.140625" style="853" customWidth="1"/>
    <col min="13841" max="13841" width="25.5703125" style="853" customWidth="1"/>
    <col min="13842" max="13842" width="12.7109375" style="853" customWidth="1"/>
    <col min="13843" max="13855" width="11" style="853" customWidth="1"/>
    <col min="13856" max="14079" width="11.42578125" style="853"/>
    <col min="14080" max="14080" width="38.42578125" style="853" customWidth="1"/>
    <col min="14081" max="14083" width="16.140625" style="853" customWidth="1"/>
    <col min="14084" max="14084" width="19.28515625" style="853" customWidth="1"/>
    <col min="14085" max="14096" width="12.140625" style="853" customWidth="1"/>
    <col min="14097" max="14097" width="25.5703125" style="853" customWidth="1"/>
    <col min="14098" max="14098" width="12.7109375" style="853" customWidth="1"/>
    <col min="14099" max="14111" width="11" style="853" customWidth="1"/>
    <col min="14112" max="14335" width="11.42578125" style="853"/>
    <col min="14336" max="14336" width="38.42578125" style="853" customWidth="1"/>
    <col min="14337" max="14339" width="16.140625" style="853" customWidth="1"/>
    <col min="14340" max="14340" width="19.28515625" style="853" customWidth="1"/>
    <col min="14341" max="14352" width="12.140625" style="853" customWidth="1"/>
    <col min="14353" max="14353" width="25.5703125" style="853" customWidth="1"/>
    <col min="14354" max="14354" width="12.7109375" style="853" customWidth="1"/>
    <col min="14355" max="14367" width="11" style="853" customWidth="1"/>
    <col min="14368" max="14591" width="11.42578125" style="853"/>
    <col min="14592" max="14592" width="38.42578125" style="853" customWidth="1"/>
    <col min="14593" max="14595" width="16.140625" style="853" customWidth="1"/>
    <col min="14596" max="14596" width="19.28515625" style="853" customWidth="1"/>
    <col min="14597" max="14608" width="12.140625" style="853" customWidth="1"/>
    <col min="14609" max="14609" width="25.5703125" style="853" customWidth="1"/>
    <col min="14610" max="14610" width="12.7109375" style="853" customWidth="1"/>
    <col min="14611" max="14623" width="11" style="853" customWidth="1"/>
    <col min="14624" max="14847" width="11.42578125" style="853"/>
    <col min="14848" max="14848" width="38.42578125" style="853" customWidth="1"/>
    <col min="14849" max="14851" width="16.140625" style="853" customWidth="1"/>
    <col min="14852" max="14852" width="19.28515625" style="853" customWidth="1"/>
    <col min="14853" max="14864" width="12.140625" style="853" customWidth="1"/>
    <col min="14865" max="14865" width="25.5703125" style="853" customWidth="1"/>
    <col min="14866" max="14866" width="12.7109375" style="853" customWidth="1"/>
    <col min="14867" max="14879" width="11" style="853" customWidth="1"/>
    <col min="14880" max="15103" width="11.42578125" style="853"/>
    <col min="15104" max="15104" width="38.42578125" style="853" customWidth="1"/>
    <col min="15105" max="15107" width="16.140625" style="853" customWidth="1"/>
    <col min="15108" max="15108" width="19.28515625" style="853" customWidth="1"/>
    <col min="15109" max="15120" width="12.140625" style="853" customWidth="1"/>
    <col min="15121" max="15121" width="25.5703125" style="853" customWidth="1"/>
    <col min="15122" max="15122" width="12.7109375" style="853" customWidth="1"/>
    <col min="15123" max="15135" width="11" style="853" customWidth="1"/>
    <col min="15136" max="15359" width="11.42578125" style="853"/>
    <col min="15360" max="15360" width="38.42578125" style="853" customWidth="1"/>
    <col min="15361" max="15363" width="16.140625" style="853" customWidth="1"/>
    <col min="15364" max="15364" width="19.28515625" style="853" customWidth="1"/>
    <col min="15365" max="15376" width="12.140625" style="853" customWidth="1"/>
    <col min="15377" max="15377" width="25.5703125" style="853" customWidth="1"/>
    <col min="15378" max="15378" width="12.7109375" style="853" customWidth="1"/>
    <col min="15379" max="15391" width="11" style="853" customWidth="1"/>
    <col min="15392" max="15615" width="11.42578125" style="853"/>
    <col min="15616" max="15616" width="38.42578125" style="853" customWidth="1"/>
    <col min="15617" max="15619" width="16.140625" style="853" customWidth="1"/>
    <col min="15620" max="15620" width="19.28515625" style="853" customWidth="1"/>
    <col min="15621" max="15632" width="12.140625" style="853" customWidth="1"/>
    <col min="15633" max="15633" width="25.5703125" style="853" customWidth="1"/>
    <col min="15634" max="15634" width="12.7109375" style="853" customWidth="1"/>
    <col min="15635" max="15647" width="11" style="853" customWidth="1"/>
    <col min="15648" max="15871" width="11.42578125" style="853"/>
    <col min="15872" max="15872" width="38.42578125" style="853" customWidth="1"/>
    <col min="15873" max="15875" width="16.140625" style="853" customWidth="1"/>
    <col min="15876" max="15876" width="19.28515625" style="853" customWidth="1"/>
    <col min="15877" max="15888" width="12.140625" style="853" customWidth="1"/>
    <col min="15889" max="15889" width="25.5703125" style="853" customWidth="1"/>
    <col min="15890" max="15890" width="12.7109375" style="853" customWidth="1"/>
    <col min="15891" max="15903" width="11" style="853" customWidth="1"/>
    <col min="15904" max="16127" width="11.42578125" style="853"/>
    <col min="16128" max="16128" width="38.42578125" style="853" customWidth="1"/>
    <col min="16129" max="16131" width="16.140625" style="853" customWidth="1"/>
    <col min="16132" max="16132" width="19.28515625" style="853" customWidth="1"/>
    <col min="16133" max="16144" width="12.140625" style="853" customWidth="1"/>
    <col min="16145" max="16145" width="25.5703125" style="853" customWidth="1"/>
    <col min="16146" max="16146" width="12.7109375" style="853" customWidth="1"/>
    <col min="16147" max="16159" width="11" style="853" customWidth="1"/>
    <col min="16160" max="16384" width="11.42578125" style="853"/>
  </cols>
  <sheetData>
    <row r="1" spans="1:19" ht="27">
      <c r="A1" s="1184" t="s">
        <v>21</v>
      </c>
      <c r="B1" s="854"/>
      <c r="C1" s="854"/>
      <c r="D1" s="854"/>
      <c r="Q1" s="223" t="s">
        <v>22</v>
      </c>
    </row>
    <row r="2" spans="1:19" ht="23.25">
      <c r="A2" s="891" t="s">
        <v>56</v>
      </c>
      <c r="B2" s="854"/>
      <c r="C2" s="854"/>
      <c r="D2" s="854"/>
      <c r="E2" s="858"/>
      <c r="F2" s="858"/>
      <c r="G2" s="858"/>
      <c r="H2" s="858"/>
      <c r="Q2" s="246" t="s">
        <v>57</v>
      </c>
    </row>
    <row r="3" spans="1:19" ht="23.25">
      <c r="A3" s="891" t="s">
        <v>58</v>
      </c>
      <c r="B3" s="854"/>
      <c r="C3" s="854"/>
      <c r="D3" s="854"/>
      <c r="E3" s="859"/>
      <c r="F3" s="859"/>
      <c r="G3" s="859"/>
      <c r="H3" s="858"/>
      <c r="Q3" s="246" t="s">
        <v>2047</v>
      </c>
    </row>
    <row r="4" spans="1:19" ht="22.5">
      <c r="A4" s="892" t="s">
        <v>1643</v>
      </c>
      <c r="B4" s="854"/>
      <c r="C4" s="854"/>
      <c r="D4" s="854"/>
      <c r="E4" s="859"/>
      <c r="F4" s="859"/>
      <c r="G4" s="859"/>
      <c r="H4" s="860"/>
      <c r="Q4" s="893" t="s">
        <v>1644</v>
      </c>
    </row>
    <row r="5" spans="1:19" ht="15" customHeight="1">
      <c r="A5" s="2017"/>
      <c r="B5" s="2023">
        <v>2025</v>
      </c>
      <c r="C5" s="2024"/>
      <c r="D5" s="2024"/>
      <c r="E5" s="2024"/>
      <c r="F5" s="2024"/>
      <c r="G5" s="2024"/>
      <c r="H5" s="2024"/>
      <c r="I5" s="2024"/>
      <c r="J5" s="2024"/>
      <c r="K5" s="2024"/>
      <c r="L5" s="2024"/>
      <c r="M5" s="2025"/>
      <c r="N5" s="2023">
        <v>2024</v>
      </c>
      <c r="O5" s="2024"/>
      <c r="P5" s="2025"/>
      <c r="Q5" s="2020"/>
      <c r="R5" s="852"/>
      <c r="S5" s="852"/>
    </row>
    <row r="6" spans="1:19" ht="15" customHeight="1">
      <c r="A6" s="2018"/>
      <c r="B6" s="2026"/>
      <c r="C6" s="2027"/>
      <c r="D6" s="2027"/>
      <c r="E6" s="2027"/>
      <c r="F6" s="2027"/>
      <c r="G6" s="2027"/>
      <c r="H6" s="2027"/>
      <c r="I6" s="2027"/>
      <c r="J6" s="2027"/>
      <c r="K6" s="2027"/>
      <c r="L6" s="2027"/>
      <c r="M6" s="2028"/>
      <c r="N6" s="2026"/>
      <c r="O6" s="2027"/>
      <c r="P6" s="2028"/>
      <c r="Q6" s="2021"/>
      <c r="R6" s="852"/>
      <c r="S6" s="852"/>
    </row>
    <row r="7" spans="1:19" ht="15" customHeight="1">
      <c r="A7" s="2018"/>
      <c r="B7" s="358" t="s">
        <v>18</v>
      </c>
      <c r="C7" s="359" t="s">
        <v>2052</v>
      </c>
      <c r="D7" s="894" t="s">
        <v>4</v>
      </c>
      <c r="E7" s="895" t="s">
        <v>5</v>
      </c>
      <c r="F7" s="895" t="s">
        <v>6</v>
      </c>
      <c r="G7" s="896" t="s">
        <v>7</v>
      </c>
      <c r="H7" s="662" t="s">
        <v>2227</v>
      </c>
      <c r="I7" s="662" t="s">
        <v>9</v>
      </c>
      <c r="J7" s="663" t="s">
        <v>10</v>
      </c>
      <c r="K7" s="897" t="s">
        <v>2228</v>
      </c>
      <c r="L7" s="897" t="s">
        <v>2</v>
      </c>
      <c r="M7" s="898" t="s">
        <v>3</v>
      </c>
      <c r="N7" s="358" t="s">
        <v>18</v>
      </c>
      <c r="O7" s="359" t="s">
        <v>2052</v>
      </c>
      <c r="P7" s="894" t="s">
        <v>4</v>
      </c>
      <c r="Q7" s="2021"/>
      <c r="R7" s="852"/>
      <c r="S7" s="852"/>
    </row>
    <row r="8" spans="1:19" ht="15" customHeight="1">
      <c r="A8" s="2019"/>
      <c r="B8" s="619" t="s">
        <v>2048</v>
      </c>
      <c r="C8" s="620" t="s">
        <v>1647</v>
      </c>
      <c r="D8" s="622" t="s">
        <v>1648</v>
      </c>
      <c r="E8" s="1681" t="s">
        <v>1649</v>
      </c>
      <c r="F8" s="1681" t="s">
        <v>1580</v>
      </c>
      <c r="G8" s="1682" t="s">
        <v>1581</v>
      </c>
      <c r="H8" s="1683" t="s">
        <v>1582</v>
      </c>
      <c r="I8" s="1683" t="s">
        <v>1583</v>
      </c>
      <c r="J8" s="1684" t="s">
        <v>1584</v>
      </c>
      <c r="K8" s="1681" t="s">
        <v>1585</v>
      </c>
      <c r="L8" s="1685" t="s">
        <v>1645</v>
      </c>
      <c r="M8" s="1682" t="s">
        <v>1646</v>
      </c>
      <c r="N8" s="619" t="s">
        <v>2048</v>
      </c>
      <c r="O8" s="620" t="s">
        <v>1647</v>
      </c>
      <c r="P8" s="622" t="s">
        <v>1648</v>
      </c>
      <c r="Q8" s="2022"/>
      <c r="R8" s="852"/>
      <c r="S8" s="852"/>
    </row>
    <row r="9" spans="1:19" ht="11.1" customHeight="1">
      <c r="A9" s="866"/>
      <c r="B9" s="1256"/>
      <c r="C9" s="1257"/>
      <c r="D9" s="877"/>
      <c r="E9" s="899"/>
      <c r="F9" s="900"/>
      <c r="G9" s="900"/>
      <c r="H9" s="864"/>
      <c r="I9" s="864"/>
      <c r="J9" s="864"/>
      <c r="K9" s="656"/>
      <c r="L9" s="656"/>
      <c r="M9" s="657"/>
      <c r="N9" s="864"/>
      <c r="O9" s="868"/>
      <c r="P9" s="867"/>
      <c r="Q9" s="883"/>
      <c r="R9" s="852"/>
      <c r="S9" s="852"/>
    </row>
    <row r="10" spans="1:19" ht="34.5" customHeight="1">
      <c r="A10" s="903" t="s">
        <v>23</v>
      </c>
      <c r="B10" s="887">
        <v>2121.8712999999998</v>
      </c>
      <c r="C10" s="888">
        <v>3001.2498999999998</v>
      </c>
      <c r="D10" s="889">
        <v>4379.0367000000006</v>
      </c>
      <c r="E10" s="888">
        <v>2698.9942000000001</v>
      </c>
      <c r="F10" s="888">
        <v>5619.0032000000001</v>
      </c>
      <c r="G10" s="888">
        <v>6237.3047800000013</v>
      </c>
      <c r="H10" s="888">
        <v>1857.2458300000001</v>
      </c>
      <c r="I10" s="888">
        <v>4968.7433000000001</v>
      </c>
      <c r="J10" s="888">
        <v>1567.5563</v>
      </c>
      <c r="K10" s="661">
        <v>5530.8172999999997</v>
      </c>
      <c r="L10" s="661">
        <v>2855.2674999999999</v>
      </c>
      <c r="M10" s="661">
        <v>777.75162</v>
      </c>
      <c r="N10" s="869">
        <v>3751.96567</v>
      </c>
      <c r="O10" s="661">
        <v>4884.3874999999998</v>
      </c>
      <c r="P10" s="661">
        <v>7364.0045999999993</v>
      </c>
      <c r="Q10" s="905" t="s">
        <v>62</v>
      </c>
    </row>
    <row r="11" spans="1:19" ht="34.5" customHeight="1">
      <c r="A11" s="903" t="s">
        <v>1840</v>
      </c>
      <c r="B11" s="887">
        <v>264.26650000000001</v>
      </c>
      <c r="C11" s="888">
        <v>1071.8644999999999</v>
      </c>
      <c r="D11" s="889">
        <v>2567.0369999999998</v>
      </c>
      <c r="E11" s="888">
        <v>398.94450000000001</v>
      </c>
      <c r="F11" s="888">
        <v>608.02599999999995</v>
      </c>
      <c r="G11" s="888">
        <v>498.99950000000001</v>
      </c>
      <c r="H11" s="888">
        <v>2662.6635000000001</v>
      </c>
      <c r="I11" s="888">
        <v>5273.9170000000004</v>
      </c>
      <c r="J11" s="888">
        <v>5914.8305</v>
      </c>
      <c r="K11" s="661">
        <v>4802.54</v>
      </c>
      <c r="L11" s="661">
        <v>2116.1685000000002</v>
      </c>
      <c r="M11" s="661">
        <v>258.39350000000002</v>
      </c>
      <c r="N11" s="869">
        <v>471.24250000000001</v>
      </c>
      <c r="O11" s="661">
        <v>2383.2069999999999</v>
      </c>
      <c r="P11" s="661">
        <v>4783.9690000000001</v>
      </c>
      <c r="Q11" s="905" t="s">
        <v>24</v>
      </c>
    </row>
    <row r="12" spans="1:19" ht="34.5" customHeight="1">
      <c r="A12" s="903" t="s">
        <v>25</v>
      </c>
      <c r="B12" s="887">
        <v>8772.1185000000005</v>
      </c>
      <c r="C12" s="888">
        <v>3117.529</v>
      </c>
      <c r="D12" s="889">
        <v>10814.6085</v>
      </c>
      <c r="E12" s="888">
        <v>9560.2279999999992</v>
      </c>
      <c r="F12" s="888">
        <v>8723.7979900000009</v>
      </c>
      <c r="G12" s="888">
        <v>7956.8654999999999</v>
      </c>
      <c r="H12" s="888">
        <v>4379.5190000000002</v>
      </c>
      <c r="I12" s="888">
        <v>8292.0370000000003</v>
      </c>
      <c r="J12" s="888">
        <v>13577.991</v>
      </c>
      <c r="K12" s="661">
        <v>11046.885</v>
      </c>
      <c r="L12" s="661">
        <v>3874.4025000000001</v>
      </c>
      <c r="M12" s="661">
        <v>2947.4555</v>
      </c>
      <c r="N12" s="869">
        <v>2167.8445000000002</v>
      </c>
      <c r="O12" s="661">
        <v>5458.7020000000002</v>
      </c>
      <c r="P12" s="661">
        <v>5717.5694999999996</v>
      </c>
      <c r="Q12" s="905" t="s">
        <v>26</v>
      </c>
    </row>
    <row r="13" spans="1:19" ht="34.5" customHeight="1">
      <c r="A13" s="903" t="s">
        <v>2049</v>
      </c>
      <c r="B13" s="887">
        <v>1394.3867499999999</v>
      </c>
      <c r="C13" s="888">
        <v>1113.0952600000001</v>
      </c>
      <c r="D13" s="889">
        <v>980.00851999999998</v>
      </c>
      <c r="E13" s="888">
        <v>616.13760000000002</v>
      </c>
      <c r="F13" s="888">
        <v>1001.5677900000001</v>
      </c>
      <c r="G13" s="888">
        <v>797.50304000000006</v>
      </c>
      <c r="H13" s="888">
        <v>1170.57078</v>
      </c>
      <c r="I13" s="888">
        <v>1344.47048</v>
      </c>
      <c r="J13" s="888">
        <v>815.54800999999998</v>
      </c>
      <c r="K13" s="661">
        <v>625.44616000000008</v>
      </c>
      <c r="L13" s="661">
        <v>2319.6519399999997</v>
      </c>
      <c r="M13" s="661">
        <v>1062.07582</v>
      </c>
      <c r="N13" s="869">
        <v>889.23404000000005</v>
      </c>
      <c r="O13" s="661">
        <v>695.62930000000006</v>
      </c>
      <c r="P13" s="661">
        <v>485.38234</v>
      </c>
      <c r="Q13" s="905" t="s">
        <v>27</v>
      </c>
    </row>
    <row r="14" spans="1:19" ht="34.5" customHeight="1">
      <c r="A14" s="903" t="s">
        <v>28</v>
      </c>
      <c r="B14" s="887">
        <v>802.51499999999999</v>
      </c>
      <c r="C14" s="888">
        <v>3216.5030000000002</v>
      </c>
      <c r="D14" s="889">
        <v>5643.5334999999995</v>
      </c>
      <c r="E14" s="888">
        <v>4350.1549999999997</v>
      </c>
      <c r="F14" s="888">
        <v>12217.5255</v>
      </c>
      <c r="G14" s="888">
        <v>5523.0055000000002</v>
      </c>
      <c r="H14" s="888">
        <v>618.68550000000005</v>
      </c>
      <c r="I14" s="888">
        <v>295.5025</v>
      </c>
      <c r="J14" s="888">
        <v>425.53</v>
      </c>
      <c r="K14" s="661">
        <v>326.35550000000001</v>
      </c>
      <c r="L14" s="661">
        <v>1179.4760000000001</v>
      </c>
      <c r="M14" s="661">
        <v>795.90750000000003</v>
      </c>
      <c r="N14" s="869">
        <v>2201.3705</v>
      </c>
      <c r="O14" s="661">
        <v>3509.8905</v>
      </c>
      <c r="P14" s="661">
        <v>3588.143</v>
      </c>
      <c r="Q14" s="905" t="s">
        <v>29</v>
      </c>
    </row>
    <row r="15" spans="1:19" ht="34.5" customHeight="1">
      <c r="A15" s="903" t="s">
        <v>30</v>
      </c>
      <c r="B15" s="887">
        <v>914.97681</v>
      </c>
      <c r="C15" s="888">
        <v>1989.6489199999999</v>
      </c>
      <c r="D15" s="889">
        <v>2510.5687499999999</v>
      </c>
      <c r="E15" s="888">
        <v>1568.5338999999999</v>
      </c>
      <c r="F15" s="888">
        <v>1626.6907699999999</v>
      </c>
      <c r="G15" s="888">
        <v>1648.8175000000001</v>
      </c>
      <c r="H15" s="888">
        <v>1545.81566</v>
      </c>
      <c r="I15" s="888">
        <v>1902.9948300000001</v>
      </c>
      <c r="J15" s="888">
        <v>1183.93201</v>
      </c>
      <c r="K15" s="661">
        <v>587.82852000000003</v>
      </c>
      <c r="L15" s="661">
        <v>848.67505000000006</v>
      </c>
      <c r="M15" s="661">
        <v>1204.5149199999998</v>
      </c>
      <c r="N15" s="869">
        <v>2959.0585000000001</v>
      </c>
      <c r="O15" s="661">
        <v>3021.6050099999998</v>
      </c>
      <c r="P15" s="661">
        <v>2694.0843799999998</v>
      </c>
      <c r="Q15" s="905" t="s">
        <v>31</v>
      </c>
    </row>
    <row r="16" spans="1:19" ht="34.5" customHeight="1">
      <c r="A16" s="903" t="s">
        <v>32</v>
      </c>
      <c r="B16" s="887">
        <v>193.76599999999999</v>
      </c>
      <c r="C16" s="888">
        <v>556.55550000000005</v>
      </c>
      <c r="D16" s="889">
        <v>465.16750000000002</v>
      </c>
      <c r="E16" s="888">
        <v>1103.3344999999999</v>
      </c>
      <c r="F16" s="888">
        <v>782.43849999999998</v>
      </c>
      <c r="G16" s="888">
        <v>2261.4639999999999</v>
      </c>
      <c r="H16" s="888">
        <v>2966.9839999999999</v>
      </c>
      <c r="I16" s="888">
        <v>3539.8984999999998</v>
      </c>
      <c r="J16" s="888">
        <v>1047.6769999999999</v>
      </c>
      <c r="K16" s="661">
        <v>344.20150000000001</v>
      </c>
      <c r="L16" s="661">
        <v>755.03250000000003</v>
      </c>
      <c r="M16" s="661">
        <v>993.97450000000003</v>
      </c>
      <c r="N16" s="869">
        <v>1001.1147</v>
      </c>
      <c r="O16" s="661">
        <v>429.28059999999999</v>
      </c>
      <c r="P16" s="661">
        <v>512.31330000000003</v>
      </c>
      <c r="Q16" s="905" t="s">
        <v>33</v>
      </c>
    </row>
    <row r="17" spans="1:17" ht="34.5" customHeight="1">
      <c r="A17" s="903" t="s">
        <v>34</v>
      </c>
      <c r="B17" s="887">
        <v>202.81</v>
      </c>
      <c r="C17" s="888">
        <v>875.45749999999998</v>
      </c>
      <c r="D17" s="889">
        <v>1666.2365</v>
      </c>
      <c r="E17" s="888">
        <v>908.74</v>
      </c>
      <c r="F17" s="888">
        <v>248.66499999999999</v>
      </c>
      <c r="G17" s="888">
        <v>560.44949999999994</v>
      </c>
      <c r="H17" s="888">
        <v>982.28099999999995</v>
      </c>
      <c r="I17" s="888">
        <v>1730.16</v>
      </c>
      <c r="J17" s="888">
        <v>416.59550000000002</v>
      </c>
      <c r="K17" s="661">
        <v>207.864</v>
      </c>
      <c r="L17" s="661">
        <v>1237.8119999999999</v>
      </c>
      <c r="M17" s="661">
        <v>1024.0125</v>
      </c>
      <c r="N17" s="869">
        <v>992.14400000000001</v>
      </c>
      <c r="O17" s="661">
        <v>549.43100000000004</v>
      </c>
      <c r="P17" s="661">
        <v>315.93650000000002</v>
      </c>
      <c r="Q17" s="905" t="s">
        <v>35</v>
      </c>
    </row>
    <row r="18" spans="1:17" s="870" customFormat="1" ht="34.5" customHeight="1">
      <c r="A18" s="903" t="s">
        <v>36</v>
      </c>
      <c r="B18" s="887">
        <v>2810.1286</v>
      </c>
      <c r="C18" s="888">
        <v>4284.8400999999994</v>
      </c>
      <c r="D18" s="889">
        <v>5102.0769199999995</v>
      </c>
      <c r="E18" s="888">
        <v>6642.0569000000005</v>
      </c>
      <c r="F18" s="888">
        <v>8140.1430999999993</v>
      </c>
      <c r="G18" s="888">
        <v>7253.1367</v>
      </c>
      <c r="H18" s="888">
        <v>5321.6004999999996</v>
      </c>
      <c r="I18" s="888">
        <v>5652.4524000000001</v>
      </c>
      <c r="J18" s="888">
        <v>4230.2959000000001</v>
      </c>
      <c r="K18" s="661">
        <v>2695.6233999999999</v>
      </c>
      <c r="L18" s="661">
        <v>2261.1519800000001</v>
      </c>
      <c r="M18" s="661">
        <v>2335.4847999999997</v>
      </c>
      <c r="N18" s="869">
        <v>4859.1397999999999</v>
      </c>
      <c r="O18" s="661">
        <v>5320.2137999999995</v>
      </c>
      <c r="P18" s="661">
        <v>4793.9232000000002</v>
      </c>
      <c r="Q18" s="905" t="s">
        <v>63</v>
      </c>
    </row>
    <row r="19" spans="1:17" ht="34.5" customHeight="1">
      <c r="A19" s="903" t="s">
        <v>37</v>
      </c>
      <c r="B19" s="887">
        <v>6903.0050000000001</v>
      </c>
      <c r="C19" s="888">
        <v>15322.951499999999</v>
      </c>
      <c r="D19" s="889">
        <v>12123.2425</v>
      </c>
      <c r="E19" s="888">
        <v>10391.7415</v>
      </c>
      <c r="F19" s="888">
        <v>12665.334999999999</v>
      </c>
      <c r="G19" s="888">
        <v>7995.9435000000003</v>
      </c>
      <c r="H19" s="888">
        <v>1480.9069999999999</v>
      </c>
      <c r="I19" s="888">
        <v>1768.9684999999999</v>
      </c>
      <c r="J19" s="888">
        <v>1080.76</v>
      </c>
      <c r="K19" s="661">
        <v>1926.58</v>
      </c>
      <c r="L19" s="661">
        <v>1774.3834999999999</v>
      </c>
      <c r="M19" s="661">
        <v>2332.9814999999999</v>
      </c>
      <c r="N19" s="869">
        <v>6378.7290000000003</v>
      </c>
      <c r="O19" s="661">
        <v>9300.7260000000006</v>
      </c>
      <c r="P19" s="661">
        <v>16416.3645</v>
      </c>
      <c r="Q19" s="905" t="s">
        <v>38</v>
      </c>
    </row>
    <row r="20" spans="1:17" ht="34.5" customHeight="1">
      <c r="A20" s="903" t="s">
        <v>39</v>
      </c>
      <c r="B20" s="887">
        <v>55521.828500000003</v>
      </c>
      <c r="C20" s="888">
        <v>55638.64415</v>
      </c>
      <c r="D20" s="889">
        <v>60421.942080000001</v>
      </c>
      <c r="E20" s="888">
        <v>50741.046000000002</v>
      </c>
      <c r="F20" s="888">
        <v>56350.417000000001</v>
      </c>
      <c r="G20" s="888">
        <v>55188.762999999999</v>
      </c>
      <c r="H20" s="888">
        <v>24874.374500000002</v>
      </c>
      <c r="I20" s="888">
        <v>59536.073750000003</v>
      </c>
      <c r="J20" s="888">
        <v>25925.790499999999</v>
      </c>
      <c r="K20" s="661">
        <v>23836.612499999999</v>
      </c>
      <c r="L20" s="661">
        <v>4996.1274999999996</v>
      </c>
      <c r="M20" s="661">
        <v>6633.8059999999996</v>
      </c>
      <c r="N20" s="869">
        <v>72120.794039999993</v>
      </c>
      <c r="O20" s="661">
        <v>82247.383000000002</v>
      </c>
      <c r="P20" s="661">
        <v>83171.305120000005</v>
      </c>
      <c r="Q20" s="905" t="s">
        <v>40</v>
      </c>
    </row>
    <row r="21" spans="1:17" ht="34.5" customHeight="1">
      <c r="A21" s="903" t="s">
        <v>2050</v>
      </c>
      <c r="B21" s="887">
        <v>2453.7871</v>
      </c>
      <c r="C21" s="888">
        <v>7773.1170999999995</v>
      </c>
      <c r="D21" s="889">
        <v>24033.3174</v>
      </c>
      <c r="E21" s="888">
        <v>39284.831859999998</v>
      </c>
      <c r="F21" s="888">
        <v>45832.591100000005</v>
      </c>
      <c r="G21" s="888">
        <v>32077.60007</v>
      </c>
      <c r="H21" s="888">
        <v>19274.515749999999</v>
      </c>
      <c r="I21" s="888">
        <v>7088.7610999999997</v>
      </c>
      <c r="J21" s="888">
        <v>9811.0280000000002</v>
      </c>
      <c r="K21" s="661">
        <v>11833.203379999999</v>
      </c>
      <c r="L21" s="661">
        <v>5422.8110999999999</v>
      </c>
      <c r="M21" s="661">
        <v>5546.4340000000002</v>
      </c>
      <c r="N21" s="869">
        <v>2314.1242900000002</v>
      </c>
      <c r="O21" s="661">
        <v>9994.1966999999986</v>
      </c>
      <c r="P21" s="661">
        <v>32968.217499999999</v>
      </c>
      <c r="Q21" s="905" t="s">
        <v>41</v>
      </c>
    </row>
    <row r="22" spans="1:17" ht="34.5" customHeight="1">
      <c r="A22" s="903" t="s">
        <v>1774</v>
      </c>
      <c r="B22" s="887">
        <v>504.6499</v>
      </c>
      <c r="C22" s="888">
        <v>443.39929999999998</v>
      </c>
      <c r="D22" s="889">
        <v>995.28539999999998</v>
      </c>
      <c r="E22" s="888">
        <v>1595.4568000000002</v>
      </c>
      <c r="F22" s="888">
        <v>1617.1931999999999</v>
      </c>
      <c r="G22" s="888">
        <v>1215.9692</v>
      </c>
      <c r="H22" s="888">
        <v>407.62490000000003</v>
      </c>
      <c r="I22" s="888">
        <v>10249.300300000001</v>
      </c>
      <c r="J22" s="888">
        <v>1321.6741999999999</v>
      </c>
      <c r="K22" s="661">
        <v>2824.9155000000001</v>
      </c>
      <c r="L22" s="661">
        <v>4674.3095000000003</v>
      </c>
      <c r="M22" s="661">
        <v>1342.8758</v>
      </c>
      <c r="N22" s="869">
        <v>545.8623</v>
      </c>
      <c r="O22" s="661">
        <v>1501.7831000000001</v>
      </c>
      <c r="P22" s="661">
        <v>1784.7072000000001</v>
      </c>
      <c r="Q22" s="905" t="s">
        <v>1775</v>
      </c>
    </row>
    <row r="23" spans="1:17" ht="34.5" customHeight="1">
      <c r="A23" s="903" t="s">
        <v>1776</v>
      </c>
      <c r="B23" s="887">
        <v>219.26400000000001</v>
      </c>
      <c r="C23" s="888">
        <v>553.65300000000002</v>
      </c>
      <c r="D23" s="889">
        <v>466.428</v>
      </c>
      <c r="E23" s="888">
        <v>287.50450000000001</v>
      </c>
      <c r="F23" s="888">
        <v>322.67700000000002</v>
      </c>
      <c r="G23" s="888">
        <v>163.827</v>
      </c>
      <c r="H23" s="888">
        <v>0.187</v>
      </c>
      <c r="I23" s="888">
        <v>135.155</v>
      </c>
      <c r="J23" s="888">
        <v>135.30199999999999</v>
      </c>
      <c r="K23" s="661">
        <v>277.55700000000002</v>
      </c>
      <c r="L23" s="661">
        <v>76.665999999999997</v>
      </c>
      <c r="M23" s="661">
        <v>239.64099999999999</v>
      </c>
      <c r="N23" s="869">
        <v>385.05700000000002</v>
      </c>
      <c r="O23" s="661">
        <v>609.33500000000004</v>
      </c>
      <c r="P23" s="661">
        <v>418.44099999999997</v>
      </c>
      <c r="Q23" s="905" t="s">
        <v>1777</v>
      </c>
    </row>
    <row r="24" spans="1:17" ht="34.5" customHeight="1">
      <c r="A24" s="903" t="s">
        <v>2051</v>
      </c>
      <c r="B24" s="887">
        <v>122.45399999999999</v>
      </c>
      <c r="C24" s="888">
        <v>128.47300000000001</v>
      </c>
      <c r="D24" s="889">
        <v>101.98099999999999</v>
      </c>
      <c r="E24" s="888">
        <v>200.78</v>
      </c>
      <c r="F24" s="888">
        <v>246.428</v>
      </c>
      <c r="G24" s="888">
        <v>317.49599999999998</v>
      </c>
      <c r="H24" s="888">
        <v>93.849000000000004</v>
      </c>
      <c r="I24" s="888">
        <v>121.69799999999999</v>
      </c>
      <c r="J24" s="888">
        <v>81.861000000000004</v>
      </c>
      <c r="K24" s="661">
        <v>205.99350000000001</v>
      </c>
      <c r="L24" s="661">
        <v>267.85250000000002</v>
      </c>
      <c r="M24" s="661">
        <v>690.38250000000005</v>
      </c>
      <c r="N24" s="869">
        <v>123.0575</v>
      </c>
      <c r="O24" s="661">
        <v>87.981499999999997</v>
      </c>
      <c r="P24" s="661">
        <v>93.671000000000006</v>
      </c>
      <c r="Q24" s="905" t="s">
        <v>42</v>
      </c>
    </row>
    <row r="25" spans="1:17" ht="34.5" customHeight="1">
      <c r="A25" s="903" t="s">
        <v>43</v>
      </c>
      <c r="B25" s="887">
        <v>44.375</v>
      </c>
      <c r="C25" s="888">
        <v>129.78299999999999</v>
      </c>
      <c r="D25" s="889">
        <v>146.52850000000001</v>
      </c>
      <c r="E25" s="888">
        <v>129.14099999999999</v>
      </c>
      <c r="F25" s="888">
        <v>118.9055</v>
      </c>
      <c r="G25" s="888">
        <v>262.51600000000002</v>
      </c>
      <c r="H25" s="888">
        <v>343.79599999999999</v>
      </c>
      <c r="I25" s="888">
        <v>20.507000000000001</v>
      </c>
      <c r="J25" s="888">
        <v>20.773</v>
      </c>
      <c r="K25" s="661">
        <v>55.493000000000002</v>
      </c>
      <c r="L25" s="661">
        <v>111.7855</v>
      </c>
      <c r="M25" s="661">
        <v>186.065</v>
      </c>
      <c r="N25" s="869">
        <v>62.938000000000002</v>
      </c>
      <c r="O25" s="661">
        <v>50.651000000000003</v>
      </c>
      <c r="P25" s="661">
        <v>43.03</v>
      </c>
      <c r="Q25" s="905" t="s">
        <v>44</v>
      </c>
    </row>
    <row r="26" spans="1:17" ht="34.5" customHeight="1">
      <c r="A26" s="903" t="s">
        <v>45</v>
      </c>
      <c r="B26" s="887">
        <v>651.40827000000002</v>
      </c>
      <c r="C26" s="888">
        <v>381.18986999999998</v>
      </c>
      <c r="D26" s="889">
        <v>320.4896</v>
      </c>
      <c r="E26" s="888">
        <v>778.08077000000003</v>
      </c>
      <c r="F26" s="888">
        <v>1402.7364299999999</v>
      </c>
      <c r="G26" s="888">
        <v>1501.2441000000001</v>
      </c>
      <c r="H26" s="888">
        <v>1160.0576999999998</v>
      </c>
      <c r="I26" s="888">
        <v>1449.6038000000001</v>
      </c>
      <c r="J26" s="888">
        <v>1544.7102399999999</v>
      </c>
      <c r="K26" s="661">
        <v>1222.3843999999999</v>
      </c>
      <c r="L26" s="661">
        <v>1352.95615</v>
      </c>
      <c r="M26" s="661">
        <v>898.07060000000001</v>
      </c>
      <c r="N26" s="869">
        <v>721.04559999999992</v>
      </c>
      <c r="O26" s="661">
        <v>419.21209999999996</v>
      </c>
      <c r="P26" s="661">
        <v>523.02909999999997</v>
      </c>
      <c r="Q26" s="905" t="s">
        <v>46</v>
      </c>
    </row>
    <row r="27" spans="1:17" ht="34.5" customHeight="1">
      <c r="A27" s="903" t="s">
        <v>47</v>
      </c>
      <c r="B27" s="887">
        <v>167.38849999999999</v>
      </c>
      <c r="C27" s="888">
        <v>206.85</v>
      </c>
      <c r="D27" s="889">
        <v>272.53500000000003</v>
      </c>
      <c r="E27" s="888">
        <v>313.22399999999999</v>
      </c>
      <c r="F27" s="888">
        <v>296.11200000000002</v>
      </c>
      <c r="G27" s="888">
        <v>352.70600000000002</v>
      </c>
      <c r="H27" s="888">
        <v>264.91649999999998</v>
      </c>
      <c r="I27" s="888">
        <v>403.90600000000001</v>
      </c>
      <c r="J27" s="888">
        <v>158.827</v>
      </c>
      <c r="K27" s="661">
        <v>201.00550000000001</v>
      </c>
      <c r="L27" s="661">
        <v>237.45949999999999</v>
      </c>
      <c r="M27" s="661">
        <v>406.858</v>
      </c>
      <c r="N27" s="869">
        <v>102.735</v>
      </c>
      <c r="O27" s="661">
        <v>123.62350000000001</v>
      </c>
      <c r="P27" s="661">
        <v>179.04949999999999</v>
      </c>
      <c r="Q27" s="905" t="s">
        <v>48</v>
      </c>
    </row>
    <row r="28" spans="1:17" ht="34.5" customHeight="1">
      <c r="A28" s="903" t="s">
        <v>49</v>
      </c>
      <c r="B28" s="887">
        <v>183.018</v>
      </c>
      <c r="C28" s="888">
        <v>208.3895</v>
      </c>
      <c r="D28" s="889">
        <v>241.26349999999999</v>
      </c>
      <c r="E28" s="888">
        <v>393.34300000000002</v>
      </c>
      <c r="F28" s="888">
        <v>449.32350000000002</v>
      </c>
      <c r="G28" s="888">
        <v>440.34350000000001</v>
      </c>
      <c r="H28" s="888">
        <v>249.155</v>
      </c>
      <c r="I28" s="888">
        <v>279.44200000000001</v>
      </c>
      <c r="J28" s="888">
        <v>168.5635</v>
      </c>
      <c r="K28" s="661">
        <v>344.488</v>
      </c>
      <c r="L28" s="661">
        <v>432.22050000000002</v>
      </c>
      <c r="M28" s="661">
        <v>589.15150000000006</v>
      </c>
      <c r="N28" s="869">
        <v>234.06</v>
      </c>
      <c r="O28" s="661">
        <v>284.50400000000002</v>
      </c>
      <c r="P28" s="661">
        <v>296.50349999999997</v>
      </c>
      <c r="Q28" s="905" t="s">
        <v>50</v>
      </c>
    </row>
    <row r="29" spans="1:17" ht="34.5" customHeight="1">
      <c r="A29" s="903" t="s">
        <v>51</v>
      </c>
      <c r="B29" s="887">
        <v>205.815</v>
      </c>
      <c r="C29" s="888">
        <v>155.56</v>
      </c>
      <c r="D29" s="889">
        <v>130.26499999999999</v>
      </c>
      <c r="E29" s="888">
        <v>152.184</v>
      </c>
      <c r="F29" s="888">
        <v>184.339</v>
      </c>
      <c r="G29" s="888">
        <v>266.61349999999999</v>
      </c>
      <c r="H29" s="888">
        <v>503.05650000000003</v>
      </c>
      <c r="I29" s="888">
        <v>805.48800000000006</v>
      </c>
      <c r="J29" s="888">
        <v>385.9425</v>
      </c>
      <c r="K29" s="661">
        <v>319.17649999999998</v>
      </c>
      <c r="L29" s="661">
        <v>426.49349999999998</v>
      </c>
      <c r="M29" s="661">
        <v>174.666</v>
      </c>
      <c r="N29" s="869">
        <v>121.67400000000001</v>
      </c>
      <c r="O29" s="661">
        <v>134.36150000000001</v>
      </c>
      <c r="P29" s="661">
        <v>145.39500000000001</v>
      </c>
      <c r="Q29" s="905" t="s">
        <v>52</v>
      </c>
    </row>
    <row r="30" spans="1:17" ht="34.5" customHeight="1">
      <c r="A30" s="903" t="s">
        <v>1953</v>
      </c>
      <c r="B30" s="887">
        <v>13258.748</v>
      </c>
      <c r="C30" s="888">
        <v>16148.35</v>
      </c>
      <c r="D30" s="889">
        <v>16961.491000000002</v>
      </c>
      <c r="E30" s="888">
        <v>15078.126</v>
      </c>
      <c r="F30" s="888">
        <v>14982.973</v>
      </c>
      <c r="G30" s="888">
        <v>13622.995999999999</v>
      </c>
      <c r="H30" s="890">
        <v>7820.6260000000002</v>
      </c>
      <c r="I30" s="890">
        <v>14621.5195</v>
      </c>
      <c r="J30" s="890">
        <v>11888.798000000001</v>
      </c>
      <c r="K30" s="871">
        <v>22909.754000000001</v>
      </c>
      <c r="L30" s="871">
        <v>13421.439</v>
      </c>
      <c r="M30" s="871">
        <v>11559.293</v>
      </c>
      <c r="N30" s="872">
        <v>16298.165999999999</v>
      </c>
      <c r="O30" s="871">
        <v>17512.669000000002</v>
      </c>
      <c r="P30" s="871">
        <v>17197.254000000001</v>
      </c>
      <c r="Q30" s="905" t="s">
        <v>1954</v>
      </c>
    </row>
    <row r="31" spans="1:17" s="876" customFormat="1" ht="34.5" customHeight="1">
      <c r="A31" s="904" t="s">
        <v>53</v>
      </c>
      <c r="B31" s="873">
        <f t="shared" ref="B31:G31" si="0">SUM(B10:B30)</f>
        <v>97712.580729999987</v>
      </c>
      <c r="C31" s="874">
        <f t="shared" si="0"/>
        <v>116317.10410000001</v>
      </c>
      <c r="D31" s="875">
        <f t="shared" si="0"/>
        <v>150343.04287000003</v>
      </c>
      <c r="E31" s="874">
        <f t="shared" si="0"/>
        <v>147192.58402999997</v>
      </c>
      <c r="F31" s="874">
        <f t="shared" si="0"/>
        <v>173436.88858000003</v>
      </c>
      <c r="G31" s="874">
        <f t="shared" si="0"/>
        <v>146143.56388999999</v>
      </c>
      <c r="H31" s="874">
        <f t="shared" ref="H31:M31" si="1">SUM(H10:H30)</f>
        <v>77978.431620000032</v>
      </c>
      <c r="I31" s="874">
        <f t="shared" si="1"/>
        <v>129480.59895999999</v>
      </c>
      <c r="J31" s="874">
        <f t="shared" si="1"/>
        <v>81703.98616</v>
      </c>
      <c r="K31" s="874">
        <f t="shared" si="1"/>
        <v>92124.724659999993</v>
      </c>
      <c r="L31" s="874">
        <f t="shared" si="1"/>
        <v>50642.142219999987</v>
      </c>
      <c r="M31" s="874">
        <f t="shared" si="1"/>
        <v>41999.795559999999</v>
      </c>
      <c r="N31" s="873">
        <f>SUM(N10:N30)</f>
        <v>118701.35693999998</v>
      </c>
      <c r="O31" s="874">
        <f>SUM(O10:O30)</f>
        <v>148518.77311000001</v>
      </c>
      <c r="P31" s="874">
        <f>SUM(P10:P30)</f>
        <v>183492.29323999997</v>
      </c>
      <c r="Q31" s="886" t="s">
        <v>54</v>
      </c>
    </row>
    <row r="33" spans="1:19" ht="23.25">
      <c r="A33" s="1258" t="s">
        <v>1955</v>
      </c>
      <c r="B33" s="1258"/>
      <c r="C33" s="1258"/>
      <c r="D33" s="1258"/>
      <c r="E33" s="658"/>
      <c r="F33" s="658"/>
      <c r="Q33" s="655" t="s">
        <v>59</v>
      </c>
    </row>
    <row r="34" spans="1:19">
      <c r="A34" s="850"/>
      <c r="B34" s="850"/>
      <c r="C34" s="850"/>
      <c r="D34" s="850"/>
      <c r="I34" s="851"/>
    </row>
    <row r="35" spans="1:19">
      <c r="A35" s="850"/>
      <c r="B35" s="850"/>
      <c r="C35" s="850"/>
      <c r="D35" s="850"/>
      <c r="I35" s="851"/>
    </row>
    <row r="36" spans="1:19">
      <c r="A36" s="850"/>
      <c r="B36" s="850"/>
      <c r="C36" s="850"/>
      <c r="D36" s="850"/>
      <c r="I36" s="851"/>
    </row>
    <row r="37" spans="1:19">
      <c r="A37" s="850"/>
      <c r="B37" s="850"/>
      <c r="C37" s="850"/>
      <c r="D37" s="850"/>
      <c r="I37" s="851"/>
    </row>
    <row r="38" spans="1:19" ht="27">
      <c r="A38" s="854" t="s">
        <v>21</v>
      </c>
      <c r="B38" s="854"/>
      <c r="C38" s="854"/>
      <c r="D38" s="854"/>
      <c r="Q38" s="223" t="s">
        <v>22</v>
      </c>
    </row>
    <row r="39" spans="1:19" ht="23.25">
      <c r="A39" s="891" t="s">
        <v>60</v>
      </c>
      <c r="B39" s="854"/>
      <c r="C39" s="854"/>
      <c r="D39" s="854"/>
      <c r="E39" s="858"/>
      <c r="F39" s="858"/>
      <c r="G39" s="858"/>
      <c r="H39" s="858"/>
      <c r="Q39" s="246" t="s">
        <v>1560</v>
      </c>
    </row>
    <row r="40" spans="1:19" ht="23.25">
      <c r="A40" s="891" t="s">
        <v>58</v>
      </c>
      <c r="B40" s="854"/>
      <c r="C40" s="854"/>
      <c r="D40" s="854"/>
      <c r="E40" s="859"/>
      <c r="F40" s="859"/>
      <c r="G40" s="859"/>
      <c r="H40" s="858"/>
      <c r="Q40" s="246" t="s">
        <v>2047</v>
      </c>
    </row>
    <row r="41" spans="1:19" ht="22.5">
      <c r="A41" s="892" t="s">
        <v>1561</v>
      </c>
      <c r="B41" s="854"/>
      <c r="C41" s="854"/>
      <c r="D41" s="854"/>
      <c r="E41" s="859"/>
      <c r="F41" s="859"/>
      <c r="G41" s="859"/>
      <c r="H41" s="860"/>
      <c r="Q41" s="893" t="s">
        <v>61</v>
      </c>
    </row>
    <row r="42" spans="1:19" ht="15" customHeight="1">
      <c r="A42" s="861"/>
      <c r="B42" s="2023">
        <v>2025</v>
      </c>
      <c r="C42" s="2024"/>
      <c r="D42" s="2024"/>
      <c r="E42" s="2024"/>
      <c r="F42" s="2024"/>
      <c r="G42" s="2024"/>
      <c r="H42" s="2024"/>
      <c r="I42" s="2024"/>
      <c r="J42" s="2024"/>
      <c r="K42" s="2024"/>
      <c r="L42" s="2024"/>
      <c r="M42" s="2025"/>
      <c r="N42" s="2023">
        <v>2024</v>
      </c>
      <c r="O42" s="2024"/>
      <c r="P42" s="2025"/>
      <c r="Q42" s="883"/>
      <c r="R42" s="852"/>
      <c r="S42" s="852"/>
    </row>
    <row r="43" spans="1:19" ht="15" customHeight="1">
      <c r="A43" s="862"/>
      <c r="B43" s="2026"/>
      <c r="C43" s="2027"/>
      <c r="D43" s="2027"/>
      <c r="E43" s="2027"/>
      <c r="F43" s="2027"/>
      <c r="G43" s="2027"/>
      <c r="H43" s="2027"/>
      <c r="I43" s="2027"/>
      <c r="J43" s="2027"/>
      <c r="K43" s="2027"/>
      <c r="L43" s="2027"/>
      <c r="M43" s="2028"/>
      <c r="N43" s="2026"/>
      <c r="O43" s="2027"/>
      <c r="P43" s="2028"/>
      <c r="Q43" s="884"/>
      <c r="R43" s="852"/>
      <c r="S43" s="852"/>
    </row>
    <row r="44" spans="1:19" ht="15" customHeight="1">
      <c r="A44" s="863"/>
      <c r="B44" s="358" t="s">
        <v>18</v>
      </c>
      <c r="C44" s="359" t="s">
        <v>2052</v>
      </c>
      <c r="D44" s="894" t="s">
        <v>4</v>
      </c>
      <c r="E44" s="895" t="s">
        <v>2225</v>
      </c>
      <c r="F44" s="895" t="s">
        <v>2226</v>
      </c>
      <c r="G44" s="896" t="s">
        <v>7</v>
      </c>
      <c r="H44" s="662" t="s">
        <v>120</v>
      </c>
      <c r="I44" s="662" t="s">
        <v>9</v>
      </c>
      <c r="J44" s="663" t="s">
        <v>10</v>
      </c>
      <c r="K44" s="897" t="s">
        <v>2228</v>
      </c>
      <c r="L44" s="897" t="s">
        <v>2</v>
      </c>
      <c r="M44" s="898" t="s">
        <v>2229</v>
      </c>
      <c r="N44" s="358" t="s">
        <v>2223</v>
      </c>
      <c r="O44" s="359" t="s">
        <v>2224</v>
      </c>
      <c r="P44" s="894" t="s">
        <v>4</v>
      </c>
      <c r="Q44" s="884"/>
      <c r="R44" s="852"/>
      <c r="S44" s="852"/>
    </row>
    <row r="45" spans="1:19" ht="15" customHeight="1">
      <c r="A45" s="865"/>
      <c r="B45" s="619" t="s">
        <v>2048</v>
      </c>
      <c r="C45" s="620" t="s">
        <v>1647</v>
      </c>
      <c r="D45" s="622" t="s">
        <v>1648</v>
      </c>
      <c r="E45" s="1681" t="s">
        <v>1649</v>
      </c>
      <c r="F45" s="1681" t="s">
        <v>1580</v>
      </c>
      <c r="G45" s="1682" t="s">
        <v>1581</v>
      </c>
      <c r="H45" s="1683" t="s">
        <v>1582</v>
      </c>
      <c r="I45" s="1683" t="s">
        <v>1583</v>
      </c>
      <c r="J45" s="1684" t="s">
        <v>1584</v>
      </c>
      <c r="K45" s="1681" t="s">
        <v>1585</v>
      </c>
      <c r="L45" s="1685" t="s">
        <v>1645</v>
      </c>
      <c r="M45" s="1682" t="s">
        <v>1646</v>
      </c>
      <c r="N45" s="619" t="s">
        <v>2048</v>
      </c>
      <c r="O45" s="620" t="s">
        <v>1647</v>
      </c>
      <c r="P45" s="622" t="s">
        <v>1648</v>
      </c>
      <c r="Q45" s="885"/>
      <c r="R45" s="852"/>
      <c r="S45" s="852"/>
    </row>
    <row r="46" spans="1:19" s="857" customFormat="1" ht="11.1" customHeight="1">
      <c r="A46" s="899"/>
      <c r="B46" s="899"/>
      <c r="C46" s="900"/>
      <c r="D46" s="901"/>
      <c r="E46" s="864"/>
      <c r="F46" s="864"/>
      <c r="G46" s="864"/>
      <c r="H46" s="656"/>
      <c r="I46" s="656"/>
      <c r="J46" s="878"/>
      <c r="K46" s="864"/>
      <c r="L46" s="902"/>
      <c r="M46" s="864"/>
      <c r="N46" s="664"/>
      <c r="O46" s="665"/>
      <c r="P46" s="657"/>
      <c r="Q46" s="877"/>
    </row>
    <row r="47" spans="1:19" s="857" customFormat="1" ht="36" customHeight="1">
      <c r="A47" s="903" t="s">
        <v>23</v>
      </c>
      <c r="B47" s="887">
        <v>22994.262039999998</v>
      </c>
      <c r="C47" s="888">
        <v>26022.966539999998</v>
      </c>
      <c r="D47" s="889">
        <v>30930.96241</v>
      </c>
      <c r="E47" s="888">
        <v>28723.852890000002</v>
      </c>
      <c r="F47" s="888">
        <v>67975.568800000008</v>
      </c>
      <c r="G47" s="888">
        <v>71974.335810000004</v>
      </c>
      <c r="H47" s="888">
        <v>18241.709070000001</v>
      </c>
      <c r="I47" s="888">
        <v>40439.805679999998</v>
      </c>
      <c r="J47" s="888">
        <v>19729.093809999998</v>
      </c>
      <c r="K47" s="661">
        <v>44484.062370000007</v>
      </c>
      <c r="L47" s="661">
        <v>38944.215200000006</v>
      </c>
      <c r="M47" s="661">
        <v>42536.869169999991</v>
      </c>
      <c r="N47" s="869">
        <v>27379.68173</v>
      </c>
      <c r="O47" s="661">
        <v>31980.315839999999</v>
      </c>
      <c r="P47" s="659">
        <v>39021.528109999999</v>
      </c>
      <c r="Q47" s="906" t="s">
        <v>62</v>
      </c>
    </row>
    <row r="48" spans="1:19" s="857" customFormat="1" ht="36" customHeight="1">
      <c r="A48" s="903" t="s">
        <v>1840</v>
      </c>
      <c r="B48" s="887">
        <v>2421.0648799999999</v>
      </c>
      <c r="C48" s="888">
        <v>7818.1442300000008</v>
      </c>
      <c r="D48" s="889">
        <v>15451.704379999999</v>
      </c>
      <c r="E48" s="888">
        <v>8095.4732700000004</v>
      </c>
      <c r="F48" s="888">
        <v>18565.493429999999</v>
      </c>
      <c r="G48" s="888">
        <v>21404.418080000003</v>
      </c>
      <c r="H48" s="888">
        <v>12692.23776</v>
      </c>
      <c r="I48" s="888">
        <v>25995.5831</v>
      </c>
      <c r="J48" s="888">
        <v>27440.297200000005</v>
      </c>
      <c r="K48" s="661">
        <v>20076.227190000001</v>
      </c>
      <c r="L48" s="661">
        <v>15855.039329999998</v>
      </c>
      <c r="M48" s="661">
        <v>18328.507460000001</v>
      </c>
      <c r="N48" s="869">
        <v>8281.0087400000011</v>
      </c>
      <c r="O48" s="661">
        <v>14418.317809999999</v>
      </c>
      <c r="P48" s="659">
        <v>18239.288370000002</v>
      </c>
      <c r="Q48" s="906" t="s">
        <v>24</v>
      </c>
    </row>
    <row r="49" spans="1:17" s="857" customFormat="1" ht="36" customHeight="1">
      <c r="A49" s="903" t="s">
        <v>25</v>
      </c>
      <c r="B49" s="887">
        <v>79193.832500000004</v>
      </c>
      <c r="C49" s="888">
        <v>55453.240140000002</v>
      </c>
      <c r="D49" s="889">
        <v>77651.980549999993</v>
      </c>
      <c r="E49" s="888">
        <v>77762.401670000007</v>
      </c>
      <c r="F49" s="888">
        <v>132253.72736000002</v>
      </c>
      <c r="G49" s="888">
        <v>109170.50183999998</v>
      </c>
      <c r="H49" s="888">
        <v>29089.89272</v>
      </c>
      <c r="I49" s="888">
        <v>62248.583250000003</v>
      </c>
      <c r="J49" s="888">
        <v>69338.296370000011</v>
      </c>
      <c r="K49" s="661">
        <v>109937.76746999999</v>
      </c>
      <c r="L49" s="661">
        <v>104225.05265</v>
      </c>
      <c r="M49" s="661">
        <v>139653.62194000001</v>
      </c>
      <c r="N49" s="869">
        <v>40161.1656</v>
      </c>
      <c r="O49" s="661">
        <v>60259.418510000003</v>
      </c>
      <c r="P49" s="659">
        <v>52054.966310000003</v>
      </c>
      <c r="Q49" s="906" t="s">
        <v>26</v>
      </c>
    </row>
    <row r="50" spans="1:17" s="857" customFormat="1" ht="36" customHeight="1">
      <c r="A50" s="903" t="s">
        <v>2049</v>
      </c>
      <c r="B50" s="887">
        <v>23264.261010000002</v>
      </c>
      <c r="C50" s="888">
        <v>24449.596960000003</v>
      </c>
      <c r="D50" s="889">
        <v>19143.749649999998</v>
      </c>
      <c r="E50" s="888">
        <v>17737.76513</v>
      </c>
      <c r="F50" s="888">
        <v>35615.930520000002</v>
      </c>
      <c r="G50" s="888">
        <v>44838.242689999999</v>
      </c>
      <c r="H50" s="888">
        <v>10387.37651</v>
      </c>
      <c r="I50" s="888">
        <v>16752.493009999998</v>
      </c>
      <c r="J50" s="888">
        <v>13663.88997</v>
      </c>
      <c r="K50" s="661">
        <v>19689.787120000001</v>
      </c>
      <c r="L50" s="661">
        <v>30454.725289999998</v>
      </c>
      <c r="M50" s="661">
        <v>24178.167410000002</v>
      </c>
      <c r="N50" s="869">
        <v>17709.06999</v>
      </c>
      <c r="O50" s="661">
        <v>16193.79</v>
      </c>
      <c r="P50" s="659">
        <v>12146.43701</v>
      </c>
      <c r="Q50" s="906" t="s">
        <v>27</v>
      </c>
    </row>
    <row r="51" spans="1:17" s="857" customFormat="1" ht="36" customHeight="1">
      <c r="A51" s="903" t="s">
        <v>28</v>
      </c>
      <c r="B51" s="887">
        <v>5679.7175199999992</v>
      </c>
      <c r="C51" s="888">
        <v>18445.415509999999</v>
      </c>
      <c r="D51" s="889">
        <v>22862.75102</v>
      </c>
      <c r="E51" s="888">
        <v>29507.03</v>
      </c>
      <c r="F51" s="888">
        <v>63435.961520000004</v>
      </c>
      <c r="G51" s="888">
        <v>38784.117530000003</v>
      </c>
      <c r="H51" s="888">
        <v>4441.7950099999998</v>
      </c>
      <c r="I51" s="888">
        <v>2800.4229999999998</v>
      </c>
      <c r="J51" s="888">
        <v>3705.2024999999999</v>
      </c>
      <c r="K51" s="661">
        <v>12051.529500000001</v>
      </c>
      <c r="L51" s="661">
        <v>12854.9285</v>
      </c>
      <c r="M51" s="661">
        <v>10295.4465</v>
      </c>
      <c r="N51" s="869">
        <v>11636.441989999999</v>
      </c>
      <c r="O51" s="661">
        <v>17732.871009999999</v>
      </c>
      <c r="P51" s="659">
        <v>16594.059150000001</v>
      </c>
      <c r="Q51" s="906" t="s">
        <v>29</v>
      </c>
    </row>
    <row r="52" spans="1:17" s="857" customFormat="1" ht="36" customHeight="1">
      <c r="A52" s="903" t="s">
        <v>30</v>
      </c>
      <c r="B52" s="887">
        <v>14606.521299999999</v>
      </c>
      <c r="C52" s="888">
        <v>18480.652299999998</v>
      </c>
      <c r="D52" s="889">
        <v>29969.883289999998</v>
      </c>
      <c r="E52" s="888">
        <v>21496.918699999998</v>
      </c>
      <c r="F52" s="888">
        <v>39321.529430000002</v>
      </c>
      <c r="G52" s="888">
        <v>49874.576080000006</v>
      </c>
      <c r="H52" s="888">
        <v>15392.403690000001</v>
      </c>
      <c r="I52" s="888">
        <v>23305.354510000001</v>
      </c>
      <c r="J52" s="888">
        <v>18292.874520000001</v>
      </c>
      <c r="K52" s="661">
        <v>17839.89171</v>
      </c>
      <c r="L52" s="661">
        <v>28106.473149999998</v>
      </c>
      <c r="M52" s="661">
        <v>40783.094170000004</v>
      </c>
      <c r="N52" s="869">
        <v>27040.308860000001</v>
      </c>
      <c r="O52" s="661">
        <v>31271.98675</v>
      </c>
      <c r="P52" s="659">
        <v>21421.240889999997</v>
      </c>
      <c r="Q52" s="906" t="s">
        <v>31</v>
      </c>
    </row>
    <row r="53" spans="1:17" s="857" customFormat="1" ht="36" customHeight="1">
      <c r="A53" s="903" t="s">
        <v>32</v>
      </c>
      <c r="B53" s="887">
        <v>1476.3744999999999</v>
      </c>
      <c r="C53" s="888">
        <v>3164.2345</v>
      </c>
      <c r="D53" s="889">
        <v>3614.4124999999999</v>
      </c>
      <c r="E53" s="888">
        <v>6577.6164600000002</v>
      </c>
      <c r="F53" s="888">
        <v>16068.701499999999</v>
      </c>
      <c r="G53" s="888">
        <v>25354.024000000001</v>
      </c>
      <c r="H53" s="888">
        <v>9838.36</v>
      </c>
      <c r="I53" s="888">
        <v>11196.584999999999</v>
      </c>
      <c r="J53" s="888">
        <v>4969.01001</v>
      </c>
      <c r="K53" s="661">
        <v>7526.3429999999998</v>
      </c>
      <c r="L53" s="661">
        <v>16263.6495</v>
      </c>
      <c r="M53" s="661">
        <v>33396.152499999997</v>
      </c>
      <c r="N53" s="869">
        <v>6485.7915899999998</v>
      </c>
      <c r="O53" s="661">
        <v>3671.4877999999999</v>
      </c>
      <c r="P53" s="659">
        <v>3471.1742000000004</v>
      </c>
      <c r="Q53" s="906" t="s">
        <v>33</v>
      </c>
    </row>
    <row r="54" spans="1:17" s="857" customFormat="1" ht="36" customHeight="1">
      <c r="A54" s="903" t="s">
        <v>34</v>
      </c>
      <c r="B54" s="887">
        <v>2427.3849799999998</v>
      </c>
      <c r="C54" s="888">
        <v>3727.7432999999996</v>
      </c>
      <c r="D54" s="889">
        <v>6492.7044999999998</v>
      </c>
      <c r="E54" s="888">
        <v>6121.6989999999996</v>
      </c>
      <c r="F54" s="888">
        <v>3736.6244999999999</v>
      </c>
      <c r="G54" s="888">
        <v>4070.8055099999997</v>
      </c>
      <c r="H54" s="888">
        <v>4473.9399999999996</v>
      </c>
      <c r="I54" s="888">
        <v>8204.5349999999999</v>
      </c>
      <c r="J54" s="888">
        <v>2872.8530000000001</v>
      </c>
      <c r="K54" s="661">
        <v>1614.8865000000001</v>
      </c>
      <c r="L54" s="661">
        <v>9423.9794099999999</v>
      </c>
      <c r="M54" s="661">
        <v>9814.7577000000001</v>
      </c>
      <c r="N54" s="869">
        <v>6193.9296399999994</v>
      </c>
      <c r="O54" s="661">
        <v>3673.2530000000002</v>
      </c>
      <c r="P54" s="659">
        <v>2174.1075000000001</v>
      </c>
      <c r="Q54" s="906" t="s">
        <v>35</v>
      </c>
    </row>
    <row r="55" spans="1:17" s="879" customFormat="1" ht="36" customHeight="1">
      <c r="A55" s="903" t="s">
        <v>36</v>
      </c>
      <c r="B55" s="887">
        <v>14096.647919999999</v>
      </c>
      <c r="C55" s="888">
        <v>23025.003990000001</v>
      </c>
      <c r="D55" s="889">
        <v>22682.47766</v>
      </c>
      <c r="E55" s="888">
        <v>30771.938989999999</v>
      </c>
      <c r="F55" s="888">
        <v>58011.63018</v>
      </c>
      <c r="G55" s="888">
        <v>67422.201019999993</v>
      </c>
      <c r="H55" s="888">
        <v>22310.014890000002</v>
      </c>
      <c r="I55" s="888">
        <v>25157.709330000002</v>
      </c>
      <c r="J55" s="888">
        <v>19254.543899999997</v>
      </c>
      <c r="K55" s="661">
        <v>30424.545170000001</v>
      </c>
      <c r="L55" s="661">
        <v>42492.870400000007</v>
      </c>
      <c r="M55" s="661">
        <v>54896.119959999996</v>
      </c>
      <c r="N55" s="869">
        <v>23636.499670000001</v>
      </c>
      <c r="O55" s="661">
        <v>26462.911900000003</v>
      </c>
      <c r="P55" s="659">
        <v>22684.638059999997</v>
      </c>
      <c r="Q55" s="906" t="s">
        <v>63</v>
      </c>
    </row>
    <row r="56" spans="1:17" s="857" customFormat="1" ht="36" customHeight="1">
      <c r="A56" s="903" t="s">
        <v>37</v>
      </c>
      <c r="B56" s="887">
        <v>73650.049280000007</v>
      </c>
      <c r="C56" s="888">
        <v>118002.65920000001</v>
      </c>
      <c r="D56" s="889">
        <v>95083.103989999974</v>
      </c>
      <c r="E56" s="888">
        <v>68756.571859999996</v>
      </c>
      <c r="F56" s="888">
        <v>91554.770289999986</v>
      </c>
      <c r="G56" s="888">
        <v>154687.00345000002</v>
      </c>
      <c r="H56" s="888">
        <v>37745.913219999995</v>
      </c>
      <c r="I56" s="888">
        <v>58757.699610000003</v>
      </c>
      <c r="J56" s="888">
        <v>19358.76597</v>
      </c>
      <c r="K56" s="661">
        <v>62506.034829999997</v>
      </c>
      <c r="L56" s="661">
        <v>80676.046930000011</v>
      </c>
      <c r="M56" s="661">
        <v>149811.79266000001</v>
      </c>
      <c r="N56" s="869">
        <v>85366.852040000012</v>
      </c>
      <c r="O56" s="661">
        <v>98693.031060000008</v>
      </c>
      <c r="P56" s="659">
        <v>100894.02252</v>
      </c>
      <c r="Q56" s="906" t="s">
        <v>38</v>
      </c>
    </row>
    <row r="57" spans="1:17" s="857" customFormat="1" ht="36" customHeight="1">
      <c r="A57" s="903" t="s">
        <v>39</v>
      </c>
      <c r="B57" s="887">
        <v>199158.71440999999</v>
      </c>
      <c r="C57" s="888">
        <v>228109.91108000002</v>
      </c>
      <c r="D57" s="889">
        <v>244576.05035</v>
      </c>
      <c r="E57" s="888">
        <v>232070.34741000002</v>
      </c>
      <c r="F57" s="888">
        <v>276251.81880000001</v>
      </c>
      <c r="G57" s="888">
        <v>369380.12163999997</v>
      </c>
      <c r="H57" s="888">
        <v>93497.76685</v>
      </c>
      <c r="I57" s="888">
        <v>265931.02487999998</v>
      </c>
      <c r="J57" s="888">
        <v>102029.15281</v>
      </c>
      <c r="K57" s="661">
        <v>300458.12678999995</v>
      </c>
      <c r="L57" s="661">
        <v>201036.61730000001</v>
      </c>
      <c r="M57" s="661">
        <v>418938.54377999995</v>
      </c>
      <c r="N57" s="869">
        <v>236383.11043</v>
      </c>
      <c r="O57" s="661">
        <v>303459.79412999999</v>
      </c>
      <c r="P57" s="659">
        <v>290136.41431999998</v>
      </c>
      <c r="Q57" s="906" t="s">
        <v>40</v>
      </c>
    </row>
    <row r="58" spans="1:17" s="857" customFormat="1" ht="36" customHeight="1">
      <c r="A58" s="903" t="s">
        <v>2050</v>
      </c>
      <c r="B58" s="887">
        <v>42412.870170000002</v>
      </c>
      <c r="C58" s="888">
        <v>55340.79967</v>
      </c>
      <c r="D58" s="889">
        <v>109270.69485</v>
      </c>
      <c r="E58" s="888">
        <v>193883.52025</v>
      </c>
      <c r="F58" s="888">
        <v>260192.52776</v>
      </c>
      <c r="G58" s="888">
        <v>206488.64443000001</v>
      </c>
      <c r="H58" s="888">
        <v>67144.311480000004</v>
      </c>
      <c r="I58" s="888">
        <v>59372.826569999997</v>
      </c>
      <c r="J58" s="888">
        <v>54859.037380000002</v>
      </c>
      <c r="K58" s="661">
        <v>169249.96730000002</v>
      </c>
      <c r="L58" s="661">
        <v>152575.06268999999</v>
      </c>
      <c r="M58" s="661">
        <v>232337.06268999999</v>
      </c>
      <c r="N58" s="869">
        <v>37524.577119999994</v>
      </c>
      <c r="O58" s="661">
        <v>50407.451799999995</v>
      </c>
      <c r="P58" s="659">
        <v>132727.29319999999</v>
      </c>
      <c r="Q58" s="906" t="s">
        <v>41</v>
      </c>
    </row>
    <row r="59" spans="1:17" s="857" customFormat="1" ht="36" customHeight="1">
      <c r="A59" s="903" t="s">
        <v>1774</v>
      </c>
      <c r="B59" s="887">
        <v>11509.78096</v>
      </c>
      <c r="C59" s="888">
        <v>9549.3960999999999</v>
      </c>
      <c r="D59" s="889">
        <v>17985.837329999998</v>
      </c>
      <c r="E59" s="888">
        <v>36012.702499999999</v>
      </c>
      <c r="F59" s="888">
        <v>53826.305970000001</v>
      </c>
      <c r="G59" s="888">
        <v>51942.188289999998</v>
      </c>
      <c r="H59" s="888">
        <v>6321.15859</v>
      </c>
      <c r="I59" s="888">
        <v>54051.733130000001</v>
      </c>
      <c r="J59" s="888">
        <v>13785.66654</v>
      </c>
      <c r="K59" s="661">
        <v>41837.268620000003</v>
      </c>
      <c r="L59" s="661">
        <v>51126.081530000003</v>
      </c>
      <c r="M59" s="661">
        <v>84301.118549999999</v>
      </c>
      <c r="N59" s="869">
        <v>12685.93864</v>
      </c>
      <c r="O59" s="661">
        <v>22899.17253</v>
      </c>
      <c r="P59" s="659">
        <v>19201.956630000001</v>
      </c>
      <c r="Q59" s="906" t="s">
        <v>1775</v>
      </c>
    </row>
    <row r="60" spans="1:17" s="857" customFormat="1" ht="36" customHeight="1">
      <c r="A60" s="903" t="s">
        <v>1776</v>
      </c>
      <c r="B60" s="887">
        <v>2620.8240000000001</v>
      </c>
      <c r="C60" s="888">
        <v>6871.6540000000005</v>
      </c>
      <c r="D60" s="889">
        <v>12150.130999999999</v>
      </c>
      <c r="E60" s="888">
        <v>12211.317999999999</v>
      </c>
      <c r="F60" s="888">
        <v>5353.1480000000001</v>
      </c>
      <c r="G60" s="888">
        <v>3441.1869999999999</v>
      </c>
      <c r="H60" s="888">
        <v>15.14</v>
      </c>
      <c r="I60" s="888">
        <v>4550.5129999999999</v>
      </c>
      <c r="J60" s="888">
        <v>3875.3429999999998</v>
      </c>
      <c r="K60" s="661">
        <v>3665.3609999999999</v>
      </c>
      <c r="L60" s="661">
        <v>755.74199999999996</v>
      </c>
      <c r="M60" s="661">
        <v>3454.768</v>
      </c>
      <c r="N60" s="869">
        <v>5533.93</v>
      </c>
      <c r="O60" s="661">
        <v>6719.3305</v>
      </c>
      <c r="P60" s="659">
        <v>5461.4290000000001</v>
      </c>
      <c r="Q60" s="906" t="s">
        <v>1777</v>
      </c>
    </row>
    <row r="61" spans="1:17" s="857" customFormat="1" ht="36" customHeight="1">
      <c r="A61" s="903" t="s">
        <v>2051</v>
      </c>
      <c r="B61" s="887">
        <v>5603.7179999999998</v>
      </c>
      <c r="C61" s="888">
        <v>3534.2809999999999</v>
      </c>
      <c r="D61" s="889">
        <v>2914.59</v>
      </c>
      <c r="E61" s="888">
        <v>10374.637500000001</v>
      </c>
      <c r="F61" s="888">
        <v>13803.666999999999</v>
      </c>
      <c r="G61" s="888">
        <v>18231.016500000002</v>
      </c>
      <c r="H61" s="888">
        <v>2979.2725</v>
      </c>
      <c r="I61" s="888">
        <v>4794.9250000000002</v>
      </c>
      <c r="J61" s="888">
        <v>4772.0529999999999</v>
      </c>
      <c r="K61" s="661">
        <v>12269.057000000001</v>
      </c>
      <c r="L61" s="661">
        <v>15612.387500000001</v>
      </c>
      <c r="M61" s="661">
        <v>42691.281499999997</v>
      </c>
      <c r="N61" s="869">
        <v>5253.2745000000004</v>
      </c>
      <c r="O61" s="661">
        <v>3045.3094999999998</v>
      </c>
      <c r="P61" s="659">
        <v>2455.1595000000002</v>
      </c>
      <c r="Q61" s="906" t="s">
        <v>42</v>
      </c>
    </row>
    <row r="62" spans="1:17" s="857" customFormat="1" ht="36" customHeight="1">
      <c r="A62" s="903" t="s">
        <v>43</v>
      </c>
      <c r="B62" s="887">
        <v>991.14300000000003</v>
      </c>
      <c r="C62" s="888">
        <v>2001.779</v>
      </c>
      <c r="D62" s="889">
        <v>2065.7669999999998</v>
      </c>
      <c r="E62" s="888">
        <v>2080.076</v>
      </c>
      <c r="F62" s="888">
        <v>3908.3560000000002</v>
      </c>
      <c r="G62" s="888">
        <v>7957.9944999999998</v>
      </c>
      <c r="H62" s="888">
        <v>2830.3670000000002</v>
      </c>
      <c r="I62" s="888">
        <v>582.88099999999997</v>
      </c>
      <c r="J62" s="888">
        <v>544.43700000000001</v>
      </c>
      <c r="K62" s="661">
        <v>2050.9229999999998</v>
      </c>
      <c r="L62" s="661">
        <v>4947.93</v>
      </c>
      <c r="M62" s="661">
        <v>13054.9395</v>
      </c>
      <c r="N62" s="869">
        <v>1564.498</v>
      </c>
      <c r="O62" s="661">
        <v>1018.119</v>
      </c>
      <c r="P62" s="659">
        <v>1057.9159999999999</v>
      </c>
      <c r="Q62" s="906" t="s">
        <v>44</v>
      </c>
    </row>
    <row r="63" spans="1:17" s="857" customFormat="1" ht="36" customHeight="1">
      <c r="A63" s="903" t="s">
        <v>45</v>
      </c>
      <c r="B63" s="887">
        <v>14410.38299</v>
      </c>
      <c r="C63" s="888">
        <v>12434.658730000001</v>
      </c>
      <c r="D63" s="889">
        <v>9932.5720000000001</v>
      </c>
      <c r="E63" s="888">
        <v>16170.58</v>
      </c>
      <c r="F63" s="888">
        <v>34588.620999999999</v>
      </c>
      <c r="G63" s="888">
        <v>39653.448609999999</v>
      </c>
      <c r="H63" s="888">
        <v>19236.57202</v>
      </c>
      <c r="I63" s="888">
        <v>36614.207000000002</v>
      </c>
      <c r="J63" s="888">
        <v>34797.025420000005</v>
      </c>
      <c r="K63" s="661">
        <v>21038.005239999999</v>
      </c>
      <c r="L63" s="661">
        <v>27856.79724</v>
      </c>
      <c r="M63" s="661">
        <v>26114.224010000002</v>
      </c>
      <c r="N63" s="869">
        <v>18126.687999999998</v>
      </c>
      <c r="O63" s="661">
        <v>15542.80709</v>
      </c>
      <c r="P63" s="659">
        <v>11753.039500000001</v>
      </c>
      <c r="Q63" s="906" t="s">
        <v>46</v>
      </c>
    </row>
    <row r="64" spans="1:17" s="857" customFormat="1" ht="36" customHeight="1">
      <c r="A64" s="903" t="s">
        <v>47</v>
      </c>
      <c r="B64" s="887">
        <v>5451.8774999999996</v>
      </c>
      <c r="C64" s="888">
        <v>5758.6395000000002</v>
      </c>
      <c r="D64" s="889">
        <v>7335.5050000000001</v>
      </c>
      <c r="E64" s="888">
        <v>10240.035250000001</v>
      </c>
      <c r="F64" s="888">
        <v>10280.049000000001</v>
      </c>
      <c r="G64" s="888">
        <v>19152.277999999998</v>
      </c>
      <c r="H64" s="888">
        <v>6421.7569999999996</v>
      </c>
      <c r="I64" s="888">
        <v>8674.1010000000006</v>
      </c>
      <c r="J64" s="888">
        <v>5059.8410000000003</v>
      </c>
      <c r="K64" s="661">
        <v>9041.5475000000006</v>
      </c>
      <c r="L64" s="661">
        <v>11724.963</v>
      </c>
      <c r="M64" s="661">
        <v>28521.566500000001</v>
      </c>
      <c r="N64" s="869">
        <v>3948.6994</v>
      </c>
      <c r="O64" s="661">
        <v>4426.69254</v>
      </c>
      <c r="P64" s="659">
        <v>5802.8575000000001</v>
      </c>
      <c r="Q64" s="906" t="s">
        <v>48</v>
      </c>
    </row>
    <row r="65" spans="1:31" s="857" customFormat="1" ht="36" customHeight="1">
      <c r="A65" s="903" t="s">
        <v>49</v>
      </c>
      <c r="B65" s="887">
        <v>6269.8789999999999</v>
      </c>
      <c r="C65" s="888">
        <v>6783.93</v>
      </c>
      <c r="D65" s="889">
        <v>6445.6225000000004</v>
      </c>
      <c r="E65" s="888">
        <v>13990.5825</v>
      </c>
      <c r="F65" s="888">
        <v>21415.280500000001</v>
      </c>
      <c r="G65" s="888">
        <v>18808.919000000002</v>
      </c>
      <c r="H65" s="888">
        <v>6101.4829900000004</v>
      </c>
      <c r="I65" s="888">
        <v>8557.7635100000007</v>
      </c>
      <c r="J65" s="888">
        <v>6339.2605000000003</v>
      </c>
      <c r="K65" s="661">
        <v>17582.1165</v>
      </c>
      <c r="L65" s="661">
        <v>22944.345499999999</v>
      </c>
      <c r="M65" s="661">
        <v>32359.655999999999</v>
      </c>
      <c r="N65" s="869">
        <v>7851.6324999999997</v>
      </c>
      <c r="O65" s="661">
        <v>8059.9360500000003</v>
      </c>
      <c r="P65" s="659">
        <v>8247.375</v>
      </c>
      <c r="Q65" s="906" t="s">
        <v>50</v>
      </c>
    </row>
    <row r="66" spans="1:31" s="857" customFormat="1" ht="36" customHeight="1">
      <c r="A66" s="903" t="s">
        <v>51</v>
      </c>
      <c r="B66" s="887">
        <v>6769.6054899999999</v>
      </c>
      <c r="C66" s="888">
        <v>6807.3909999999996</v>
      </c>
      <c r="D66" s="889">
        <v>4888.4364999999998</v>
      </c>
      <c r="E66" s="888">
        <v>8685.7369999999992</v>
      </c>
      <c r="F66" s="888">
        <v>9275.8430000000008</v>
      </c>
      <c r="G66" s="888">
        <v>15133.931</v>
      </c>
      <c r="H66" s="888">
        <v>25610.458500000001</v>
      </c>
      <c r="I66" s="888">
        <v>40907.803039999999</v>
      </c>
      <c r="J66" s="888">
        <v>26591.561000000002</v>
      </c>
      <c r="K66" s="661">
        <v>11668.98416</v>
      </c>
      <c r="L66" s="661">
        <v>13542.475</v>
      </c>
      <c r="M66" s="661">
        <v>8293.2819999999992</v>
      </c>
      <c r="N66" s="869">
        <v>6112.1559999999999</v>
      </c>
      <c r="O66" s="661">
        <v>6626.5020000000004</v>
      </c>
      <c r="P66" s="659">
        <v>6140.7025000000003</v>
      </c>
      <c r="Q66" s="906" t="s">
        <v>52</v>
      </c>
    </row>
    <row r="67" spans="1:31" s="857" customFormat="1" ht="36" customHeight="1">
      <c r="A67" s="903" t="s">
        <v>1953</v>
      </c>
      <c r="B67" s="887">
        <v>61389.135629999997</v>
      </c>
      <c r="C67" s="888">
        <v>72416.337130000014</v>
      </c>
      <c r="D67" s="889">
        <v>72806.298999999999</v>
      </c>
      <c r="E67" s="888">
        <v>66257.583929999993</v>
      </c>
      <c r="F67" s="888">
        <v>65226.588019999996</v>
      </c>
      <c r="G67" s="888">
        <v>60269.004630000003</v>
      </c>
      <c r="H67" s="888">
        <v>34842.053650000002</v>
      </c>
      <c r="I67" s="888">
        <v>66611.481419999996</v>
      </c>
      <c r="J67" s="888">
        <v>52646.797989999999</v>
      </c>
      <c r="K67" s="661">
        <v>99808.78826999999</v>
      </c>
      <c r="L67" s="661">
        <v>61455.65019</v>
      </c>
      <c r="M67" s="661">
        <v>55134.683079999995</v>
      </c>
      <c r="N67" s="869">
        <v>72130.354689999993</v>
      </c>
      <c r="O67" s="661">
        <v>75929.248909999995</v>
      </c>
      <c r="P67" s="659">
        <v>73391.349029999983</v>
      </c>
      <c r="Q67" s="906" t="s">
        <v>1954</v>
      </c>
    </row>
    <row r="68" spans="1:31" s="857" customFormat="1" ht="36" customHeight="1">
      <c r="A68" s="904" t="s">
        <v>53</v>
      </c>
      <c r="B68" s="880">
        <f>SUM(B47:B67)</f>
        <v>596398.04708000005</v>
      </c>
      <c r="C68" s="881">
        <f>SUM(C47:C67)</f>
        <v>708198.43388000003</v>
      </c>
      <c r="D68" s="882">
        <f>SUM(D47:D67)</f>
        <v>814255.23548000003</v>
      </c>
      <c r="E68" s="881">
        <f t="shared" ref="E68:J68" si="2">SUM(E47:E67)</f>
        <v>897528.38830999972</v>
      </c>
      <c r="F68" s="881">
        <f t="shared" si="2"/>
        <v>1280662.1425800002</v>
      </c>
      <c r="G68" s="881">
        <f t="shared" si="2"/>
        <v>1398038.95961</v>
      </c>
      <c r="H68" s="881">
        <f t="shared" si="2"/>
        <v>429613.98345000012</v>
      </c>
      <c r="I68" s="881">
        <f t="shared" si="2"/>
        <v>825508.03104000015</v>
      </c>
      <c r="J68" s="881">
        <f t="shared" si="2"/>
        <v>503925.00289</v>
      </c>
      <c r="K68" s="881">
        <f t="shared" ref="K68:P68" si="3">SUM(K47:K67)</f>
        <v>1014821.2202399999</v>
      </c>
      <c r="L68" s="881">
        <f t="shared" si="3"/>
        <v>942875.03230999992</v>
      </c>
      <c r="M68" s="881">
        <f t="shared" si="3"/>
        <v>1468895.6550799999</v>
      </c>
      <c r="N68" s="880">
        <f t="shared" si="3"/>
        <v>661005.60913</v>
      </c>
      <c r="O68" s="881">
        <f t="shared" si="3"/>
        <v>802491.74772999994</v>
      </c>
      <c r="P68" s="882">
        <f t="shared" si="3"/>
        <v>845076.95429999987</v>
      </c>
      <c r="Q68" s="907" t="s">
        <v>54</v>
      </c>
    </row>
    <row r="69" spans="1:31" s="857" customFormat="1">
      <c r="E69" s="855"/>
      <c r="F69" s="855"/>
      <c r="G69" s="855"/>
      <c r="H69" s="855"/>
      <c r="I69" s="855"/>
      <c r="J69" s="851"/>
      <c r="K69" s="855"/>
      <c r="L69" s="855"/>
      <c r="M69" s="851"/>
      <c r="N69" s="855"/>
      <c r="O69" s="855"/>
      <c r="P69" s="851"/>
    </row>
    <row r="70" spans="1:31" s="857" customFormat="1" ht="15.75">
      <c r="A70" s="1259" t="s">
        <v>1955</v>
      </c>
      <c r="B70" s="1259"/>
      <c r="C70" s="1259"/>
      <c r="D70" s="1259"/>
      <c r="J70" s="850"/>
      <c r="M70" s="850"/>
      <c r="P70" s="850"/>
      <c r="Q70" s="660" t="s">
        <v>59</v>
      </c>
    </row>
    <row r="71" spans="1:31">
      <c r="A71" s="850"/>
      <c r="B71" s="850"/>
      <c r="C71" s="850"/>
      <c r="D71" s="850"/>
      <c r="I71" s="851"/>
    </row>
    <row r="72" spans="1:31" s="851" customFormat="1">
      <c r="A72" s="850"/>
      <c r="B72" s="850"/>
      <c r="C72" s="850"/>
      <c r="D72" s="850"/>
      <c r="E72" s="855"/>
      <c r="F72" s="855"/>
      <c r="G72" s="855"/>
      <c r="H72" s="855"/>
      <c r="L72" s="855"/>
      <c r="M72" s="855"/>
      <c r="O72" s="855"/>
      <c r="P72" s="855"/>
      <c r="Q72" s="856"/>
      <c r="R72" s="853"/>
      <c r="S72" s="853"/>
      <c r="T72" s="853"/>
      <c r="U72" s="853"/>
      <c r="V72" s="853"/>
      <c r="W72" s="853"/>
      <c r="X72" s="853"/>
      <c r="Y72" s="853"/>
      <c r="Z72" s="853"/>
      <c r="AA72" s="853"/>
      <c r="AB72" s="853"/>
      <c r="AC72" s="853"/>
      <c r="AD72" s="853"/>
      <c r="AE72" s="853"/>
    </row>
    <row r="73" spans="1:31" s="851" customFormat="1">
      <c r="A73" s="850"/>
      <c r="B73" s="850"/>
      <c r="C73" s="850"/>
      <c r="D73" s="850"/>
      <c r="E73" s="855"/>
      <c r="F73" s="855"/>
      <c r="G73" s="855"/>
      <c r="H73" s="855"/>
      <c r="L73" s="855"/>
      <c r="M73" s="855"/>
      <c r="O73" s="855"/>
      <c r="P73" s="855"/>
      <c r="Q73" s="856"/>
      <c r="R73" s="853"/>
      <c r="S73" s="853"/>
      <c r="T73" s="853"/>
      <c r="U73" s="853"/>
      <c r="V73" s="853"/>
      <c r="W73" s="853"/>
      <c r="X73" s="853"/>
      <c r="Y73" s="853"/>
      <c r="Z73" s="853"/>
      <c r="AA73" s="853"/>
      <c r="AB73" s="853"/>
      <c r="AC73" s="853"/>
      <c r="AD73" s="853"/>
      <c r="AE73" s="853"/>
    </row>
    <row r="74" spans="1:31" s="851" customFormat="1">
      <c r="A74" s="850"/>
      <c r="B74" s="850"/>
      <c r="C74" s="850"/>
      <c r="D74" s="850"/>
      <c r="E74" s="855"/>
      <c r="F74" s="855"/>
      <c r="G74" s="855"/>
      <c r="H74" s="855"/>
      <c r="L74" s="855"/>
      <c r="M74" s="855"/>
      <c r="O74" s="855"/>
      <c r="P74" s="855"/>
      <c r="Q74" s="856"/>
      <c r="R74" s="853"/>
      <c r="S74" s="853"/>
      <c r="T74" s="853"/>
      <c r="U74" s="853"/>
      <c r="V74" s="853"/>
      <c r="W74" s="853"/>
      <c r="X74" s="853"/>
      <c r="Y74" s="853"/>
      <c r="Z74" s="853"/>
      <c r="AA74" s="853"/>
      <c r="AB74" s="853"/>
      <c r="AC74" s="853"/>
      <c r="AD74" s="853"/>
      <c r="AE74" s="853"/>
    </row>
    <row r="75" spans="1:31" s="851" customFormat="1">
      <c r="A75" s="850"/>
      <c r="B75" s="850"/>
      <c r="C75" s="850"/>
      <c r="D75" s="850"/>
      <c r="E75" s="855"/>
      <c r="F75" s="855"/>
      <c r="G75" s="855"/>
      <c r="H75" s="855"/>
      <c r="L75" s="855"/>
      <c r="M75" s="855"/>
      <c r="O75" s="855"/>
      <c r="P75" s="855"/>
      <c r="Q75" s="856"/>
      <c r="R75" s="853"/>
      <c r="S75" s="853"/>
      <c r="T75" s="853"/>
      <c r="U75" s="853"/>
      <c r="V75" s="853"/>
      <c r="W75" s="853"/>
      <c r="X75" s="853"/>
      <c r="Y75" s="853"/>
      <c r="Z75" s="853"/>
      <c r="AA75" s="853"/>
      <c r="AB75" s="853"/>
      <c r="AC75" s="853"/>
      <c r="AD75" s="853"/>
      <c r="AE75" s="853"/>
    </row>
    <row r="76" spans="1:31" s="851" customFormat="1">
      <c r="A76" s="850"/>
      <c r="B76" s="850"/>
      <c r="C76" s="850"/>
      <c r="D76" s="850"/>
      <c r="E76" s="855"/>
      <c r="F76" s="855"/>
      <c r="G76" s="855"/>
      <c r="H76" s="855"/>
      <c r="L76" s="855"/>
      <c r="M76" s="855"/>
      <c r="O76" s="855"/>
      <c r="P76" s="855"/>
      <c r="Q76" s="856"/>
      <c r="R76" s="853"/>
      <c r="S76" s="853"/>
      <c r="T76" s="853"/>
      <c r="U76" s="853"/>
      <c r="V76" s="853"/>
      <c r="W76" s="853"/>
      <c r="X76" s="853"/>
      <c r="Y76" s="853"/>
      <c r="Z76" s="853"/>
      <c r="AA76" s="853"/>
      <c r="AB76" s="853"/>
      <c r="AC76" s="853"/>
      <c r="AD76" s="853"/>
      <c r="AE76" s="853"/>
    </row>
    <row r="77" spans="1:31" s="851" customFormat="1">
      <c r="A77" s="850"/>
      <c r="B77" s="850"/>
      <c r="C77" s="850"/>
      <c r="D77" s="850"/>
      <c r="E77" s="855"/>
      <c r="F77" s="855"/>
      <c r="G77" s="855"/>
      <c r="H77" s="855"/>
      <c r="L77" s="855"/>
      <c r="M77" s="855"/>
      <c r="O77" s="855"/>
      <c r="P77" s="855"/>
      <c r="Q77" s="856"/>
      <c r="R77" s="853"/>
      <c r="S77" s="853"/>
      <c r="T77" s="853"/>
      <c r="U77" s="853"/>
      <c r="V77" s="853"/>
      <c r="W77" s="853"/>
      <c r="X77" s="853"/>
      <c r="Y77" s="853"/>
      <c r="Z77" s="853"/>
      <c r="AA77" s="853"/>
      <c r="AB77" s="853"/>
      <c r="AC77" s="853"/>
      <c r="AD77" s="853"/>
      <c r="AE77" s="853"/>
    </row>
    <row r="78" spans="1:31" s="851" customFormat="1">
      <c r="A78" s="850"/>
      <c r="B78" s="850"/>
      <c r="C78" s="850"/>
      <c r="D78" s="850"/>
      <c r="E78" s="855"/>
      <c r="F78" s="855"/>
      <c r="G78" s="855"/>
      <c r="H78" s="855"/>
      <c r="L78" s="855"/>
      <c r="M78" s="855"/>
      <c r="O78" s="855"/>
      <c r="P78" s="855"/>
      <c r="Q78" s="856"/>
      <c r="R78" s="853"/>
      <c r="S78" s="853"/>
      <c r="T78" s="853"/>
      <c r="U78" s="853"/>
      <c r="V78" s="853"/>
      <c r="W78" s="853"/>
      <c r="X78" s="853"/>
      <c r="Y78" s="853"/>
      <c r="Z78" s="853"/>
      <c r="AA78" s="853"/>
      <c r="AB78" s="853"/>
      <c r="AC78" s="853"/>
      <c r="AD78" s="853"/>
      <c r="AE78" s="853"/>
    </row>
    <row r="79" spans="1:31" s="851" customFormat="1">
      <c r="A79" s="850"/>
      <c r="B79" s="850"/>
      <c r="C79" s="850"/>
      <c r="D79" s="850"/>
      <c r="E79" s="855"/>
      <c r="F79" s="855"/>
      <c r="G79" s="855"/>
      <c r="H79" s="855"/>
      <c r="L79" s="855"/>
      <c r="M79" s="855"/>
      <c r="O79" s="855"/>
      <c r="P79" s="855"/>
      <c r="Q79" s="856"/>
      <c r="R79" s="853"/>
      <c r="S79" s="853"/>
      <c r="T79" s="853"/>
      <c r="U79" s="853"/>
      <c r="V79" s="853"/>
      <c r="W79" s="853"/>
      <c r="X79" s="853"/>
      <c r="Y79" s="853"/>
      <c r="Z79" s="853"/>
      <c r="AA79" s="853"/>
      <c r="AB79" s="853"/>
      <c r="AC79" s="853"/>
      <c r="AD79" s="853"/>
      <c r="AE79" s="853"/>
    </row>
    <row r="80" spans="1:31" s="851" customFormat="1">
      <c r="A80" s="850"/>
      <c r="B80" s="850"/>
      <c r="C80" s="850"/>
      <c r="D80" s="850"/>
      <c r="E80" s="855"/>
      <c r="F80" s="855"/>
      <c r="G80" s="855"/>
      <c r="H80" s="855"/>
      <c r="L80" s="855"/>
      <c r="M80" s="855"/>
      <c r="O80" s="855"/>
      <c r="P80" s="855"/>
      <c r="Q80" s="856"/>
      <c r="R80" s="853"/>
      <c r="S80" s="853"/>
      <c r="T80" s="853"/>
      <c r="U80" s="853"/>
      <c r="V80" s="853"/>
      <c r="W80" s="853"/>
      <c r="X80" s="853"/>
      <c r="Y80" s="853"/>
      <c r="Z80" s="853"/>
      <c r="AA80" s="853"/>
      <c r="AB80" s="853"/>
      <c r="AC80" s="853"/>
      <c r="AD80" s="853"/>
      <c r="AE80" s="853"/>
    </row>
    <row r="81" spans="1:31" s="851" customFormat="1">
      <c r="A81" s="850"/>
      <c r="B81" s="850"/>
      <c r="C81" s="850"/>
      <c r="D81" s="850"/>
      <c r="E81" s="855"/>
      <c r="F81" s="855"/>
      <c r="G81" s="855"/>
      <c r="H81" s="855"/>
      <c r="L81" s="855"/>
      <c r="M81" s="855"/>
      <c r="O81" s="855"/>
      <c r="P81" s="855"/>
      <c r="Q81" s="856"/>
      <c r="R81" s="853"/>
      <c r="S81" s="853"/>
      <c r="T81" s="853"/>
      <c r="U81" s="853"/>
      <c r="V81" s="853"/>
      <c r="W81" s="853"/>
      <c r="X81" s="853"/>
      <c r="Y81" s="853"/>
      <c r="Z81" s="853"/>
      <c r="AA81" s="853"/>
      <c r="AB81" s="853"/>
      <c r="AC81" s="853"/>
      <c r="AD81" s="853"/>
      <c r="AE81" s="853"/>
    </row>
    <row r="82" spans="1:31" s="851" customFormat="1">
      <c r="A82" s="850"/>
      <c r="B82" s="850"/>
      <c r="C82" s="850"/>
      <c r="D82" s="850"/>
      <c r="E82" s="855"/>
      <c r="F82" s="855"/>
      <c r="G82" s="855"/>
      <c r="H82" s="855"/>
      <c r="L82" s="855"/>
      <c r="M82" s="855"/>
      <c r="O82" s="855"/>
      <c r="P82" s="855"/>
      <c r="Q82" s="856"/>
      <c r="R82" s="853"/>
      <c r="S82" s="853"/>
      <c r="T82" s="853"/>
      <c r="U82" s="853"/>
      <c r="V82" s="853"/>
      <c r="W82" s="853"/>
      <c r="X82" s="853"/>
      <c r="Y82" s="853"/>
      <c r="Z82" s="853"/>
      <c r="AA82" s="853"/>
      <c r="AB82" s="853"/>
      <c r="AC82" s="853"/>
      <c r="AD82" s="853"/>
      <c r="AE82" s="853"/>
    </row>
    <row r="83" spans="1:31" s="851" customFormat="1">
      <c r="A83" s="850"/>
      <c r="B83" s="850"/>
      <c r="C83" s="850"/>
      <c r="D83" s="850"/>
      <c r="E83" s="855"/>
      <c r="F83" s="855"/>
      <c r="G83" s="855"/>
      <c r="H83" s="855"/>
      <c r="L83" s="855"/>
      <c r="M83" s="855"/>
      <c r="O83" s="855"/>
      <c r="P83" s="855"/>
      <c r="Q83" s="856"/>
      <c r="R83" s="853"/>
      <c r="S83" s="853"/>
      <c r="T83" s="853"/>
      <c r="U83" s="853"/>
      <c r="V83" s="853"/>
      <c r="W83" s="853"/>
      <c r="X83" s="853"/>
      <c r="Y83" s="853"/>
      <c r="Z83" s="853"/>
      <c r="AA83" s="853"/>
      <c r="AB83" s="853"/>
      <c r="AC83" s="853"/>
      <c r="AD83" s="853"/>
      <c r="AE83" s="853"/>
    </row>
    <row r="84" spans="1:31" s="851" customFormat="1">
      <c r="A84" s="850"/>
      <c r="B84" s="850"/>
      <c r="C84" s="850"/>
      <c r="D84" s="850"/>
      <c r="E84" s="855"/>
      <c r="F84" s="855"/>
      <c r="G84" s="855"/>
      <c r="H84" s="855"/>
      <c r="L84" s="855"/>
      <c r="M84" s="855"/>
      <c r="O84" s="855"/>
      <c r="P84" s="855"/>
      <c r="Q84" s="856"/>
      <c r="R84" s="853"/>
      <c r="S84" s="853"/>
      <c r="T84" s="853"/>
      <c r="U84" s="853"/>
      <c r="V84" s="853"/>
      <c r="W84" s="853"/>
      <c r="X84" s="853"/>
      <c r="Y84" s="853"/>
      <c r="Z84" s="853"/>
      <c r="AA84" s="853"/>
      <c r="AB84" s="853"/>
      <c r="AC84" s="853"/>
      <c r="AD84" s="853"/>
      <c r="AE84" s="853"/>
    </row>
    <row r="85" spans="1:31" s="851" customFormat="1">
      <c r="A85" s="850"/>
      <c r="B85" s="850"/>
      <c r="C85" s="850"/>
      <c r="D85" s="850"/>
      <c r="E85" s="855"/>
      <c r="F85" s="855"/>
      <c r="G85" s="855"/>
      <c r="H85" s="855"/>
      <c r="L85" s="855"/>
      <c r="M85" s="855"/>
      <c r="O85" s="855"/>
      <c r="P85" s="855"/>
      <c r="Q85" s="856"/>
      <c r="R85" s="853"/>
      <c r="S85" s="853"/>
      <c r="T85" s="853"/>
      <c r="U85" s="853"/>
      <c r="V85" s="853"/>
      <c r="W85" s="853"/>
      <c r="X85" s="853"/>
      <c r="Y85" s="853"/>
      <c r="Z85" s="853"/>
      <c r="AA85" s="853"/>
      <c r="AB85" s="853"/>
      <c r="AC85" s="853"/>
      <c r="AD85" s="853"/>
      <c r="AE85" s="853"/>
    </row>
    <row r="86" spans="1:31" s="851" customFormat="1">
      <c r="A86" s="850"/>
      <c r="B86" s="850"/>
      <c r="C86" s="850"/>
      <c r="D86" s="850"/>
      <c r="E86" s="855"/>
      <c r="F86" s="855"/>
      <c r="G86" s="855"/>
      <c r="H86" s="855"/>
      <c r="L86" s="855"/>
      <c r="M86" s="855"/>
      <c r="O86" s="855"/>
      <c r="P86" s="855"/>
      <c r="Q86" s="856"/>
      <c r="R86" s="853"/>
      <c r="S86" s="853"/>
      <c r="T86" s="853"/>
      <c r="U86" s="853"/>
      <c r="V86" s="853"/>
      <c r="W86" s="853"/>
      <c r="X86" s="853"/>
      <c r="Y86" s="853"/>
      <c r="Z86" s="853"/>
      <c r="AA86" s="853"/>
      <c r="AB86" s="853"/>
      <c r="AC86" s="853"/>
      <c r="AD86" s="853"/>
      <c r="AE86" s="853"/>
    </row>
    <row r="87" spans="1:31" s="851" customFormat="1">
      <c r="A87" s="850"/>
      <c r="B87" s="850"/>
      <c r="C87" s="850"/>
      <c r="D87" s="850"/>
      <c r="E87" s="855"/>
      <c r="F87" s="855"/>
      <c r="G87" s="855"/>
      <c r="H87" s="855"/>
      <c r="L87" s="855"/>
      <c r="M87" s="855"/>
      <c r="O87" s="855"/>
      <c r="P87" s="855"/>
      <c r="Q87" s="856"/>
      <c r="R87" s="853"/>
      <c r="S87" s="853"/>
      <c r="T87" s="853"/>
      <c r="U87" s="853"/>
      <c r="V87" s="853"/>
      <c r="W87" s="853"/>
      <c r="X87" s="853"/>
      <c r="Y87" s="853"/>
      <c r="Z87" s="853"/>
      <c r="AA87" s="853"/>
      <c r="AB87" s="853"/>
      <c r="AC87" s="853"/>
      <c r="AD87" s="853"/>
      <c r="AE87" s="853"/>
    </row>
    <row r="88" spans="1:31" s="851" customFormat="1">
      <c r="A88" s="850"/>
      <c r="B88" s="850"/>
      <c r="C88" s="850"/>
      <c r="D88" s="850"/>
      <c r="E88" s="855"/>
      <c r="F88" s="855"/>
      <c r="G88" s="855"/>
      <c r="H88" s="855"/>
      <c r="L88" s="855"/>
      <c r="M88" s="855"/>
      <c r="O88" s="855"/>
      <c r="P88" s="855"/>
      <c r="Q88" s="856"/>
      <c r="R88" s="853"/>
      <c r="S88" s="853"/>
      <c r="T88" s="853"/>
      <c r="U88" s="853"/>
      <c r="V88" s="853"/>
      <c r="W88" s="853"/>
      <c r="X88" s="853"/>
      <c r="Y88" s="853"/>
      <c r="Z88" s="853"/>
      <c r="AA88" s="853"/>
      <c r="AB88" s="853"/>
      <c r="AC88" s="853"/>
      <c r="AD88" s="853"/>
      <c r="AE88" s="853"/>
    </row>
    <row r="89" spans="1:31" s="851" customFormat="1">
      <c r="A89" s="850"/>
      <c r="B89" s="850"/>
      <c r="C89" s="850"/>
      <c r="D89" s="850"/>
      <c r="E89" s="855"/>
      <c r="F89" s="855"/>
      <c r="G89" s="855"/>
      <c r="H89" s="855"/>
      <c r="L89" s="855"/>
      <c r="M89" s="855"/>
      <c r="O89" s="855"/>
      <c r="P89" s="855"/>
      <c r="Q89" s="856"/>
      <c r="R89" s="853"/>
      <c r="S89" s="853"/>
      <c r="T89" s="853"/>
      <c r="U89" s="853"/>
      <c r="V89" s="853"/>
      <c r="W89" s="853"/>
      <c r="X89" s="853"/>
      <c r="Y89" s="853"/>
      <c r="Z89" s="853"/>
      <c r="AA89" s="853"/>
      <c r="AB89" s="853"/>
      <c r="AC89" s="853"/>
      <c r="AD89" s="853"/>
      <c r="AE89" s="853"/>
    </row>
    <row r="90" spans="1:31" s="851" customFormat="1">
      <c r="A90" s="850"/>
      <c r="B90" s="850"/>
      <c r="C90" s="850"/>
      <c r="D90" s="850"/>
      <c r="E90" s="855"/>
      <c r="F90" s="855"/>
      <c r="G90" s="855"/>
      <c r="H90" s="855"/>
      <c r="L90" s="855"/>
      <c r="M90" s="855"/>
      <c r="O90" s="855"/>
      <c r="P90" s="855"/>
      <c r="Q90" s="856"/>
      <c r="R90" s="853"/>
      <c r="S90" s="853"/>
      <c r="T90" s="853"/>
      <c r="U90" s="853"/>
      <c r="V90" s="853"/>
      <c r="W90" s="853"/>
      <c r="X90" s="853"/>
      <c r="Y90" s="853"/>
      <c r="Z90" s="853"/>
      <c r="AA90" s="853"/>
      <c r="AB90" s="853"/>
      <c r="AC90" s="853"/>
      <c r="AD90" s="853"/>
      <c r="AE90" s="853"/>
    </row>
    <row r="91" spans="1:31" s="851" customFormat="1">
      <c r="A91" s="850"/>
      <c r="B91" s="850"/>
      <c r="C91" s="850"/>
      <c r="D91" s="850"/>
      <c r="E91" s="855"/>
      <c r="F91" s="855"/>
      <c r="G91" s="855"/>
      <c r="H91" s="855"/>
      <c r="L91" s="855"/>
      <c r="M91" s="855"/>
      <c r="O91" s="855"/>
      <c r="P91" s="855"/>
      <c r="Q91" s="856"/>
      <c r="R91" s="853"/>
      <c r="S91" s="853"/>
      <c r="T91" s="853"/>
      <c r="U91" s="853"/>
      <c r="V91" s="853"/>
      <c r="W91" s="853"/>
      <c r="X91" s="853"/>
      <c r="Y91" s="853"/>
      <c r="Z91" s="853"/>
      <c r="AA91" s="853"/>
      <c r="AB91" s="853"/>
      <c r="AC91" s="853"/>
      <c r="AD91" s="853"/>
      <c r="AE91" s="853"/>
    </row>
    <row r="92" spans="1:31" s="851" customFormat="1">
      <c r="A92" s="850"/>
      <c r="B92" s="850"/>
      <c r="C92" s="850"/>
      <c r="D92" s="850"/>
      <c r="E92" s="855"/>
      <c r="F92" s="855"/>
      <c r="G92" s="855"/>
      <c r="H92" s="855"/>
      <c r="L92" s="855"/>
      <c r="M92" s="855"/>
      <c r="O92" s="855"/>
      <c r="P92" s="855"/>
      <c r="Q92" s="856"/>
      <c r="R92" s="853"/>
      <c r="S92" s="853"/>
      <c r="T92" s="853"/>
      <c r="U92" s="853"/>
      <c r="V92" s="853"/>
      <c r="W92" s="853"/>
      <c r="X92" s="853"/>
      <c r="Y92" s="853"/>
      <c r="Z92" s="853"/>
      <c r="AA92" s="853"/>
      <c r="AB92" s="853"/>
      <c r="AC92" s="853"/>
      <c r="AD92" s="853"/>
      <c r="AE92" s="853"/>
    </row>
    <row r="93" spans="1:31" s="851" customFormat="1">
      <c r="A93" s="850"/>
      <c r="B93" s="850"/>
      <c r="C93" s="850"/>
      <c r="D93" s="850"/>
      <c r="E93" s="855"/>
      <c r="F93" s="855"/>
      <c r="G93" s="855"/>
      <c r="H93" s="855"/>
      <c r="L93" s="855"/>
      <c r="M93" s="855"/>
      <c r="O93" s="855"/>
      <c r="P93" s="855"/>
      <c r="Q93" s="856"/>
      <c r="R93" s="853"/>
      <c r="S93" s="853"/>
      <c r="T93" s="853"/>
      <c r="U93" s="853"/>
      <c r="V93" s="853"/>
      <c r="W93" s="853"/>
      <c r="X93" s="853"/>
      <c r="Y93" s="853"/>
      <c r="Z93" s="853"/>
      <c r="AA93" s="853"/>
      <c r="AB93" s="853"/>
      <c r="AC93" s="853"/>
      <c r="AD93" s="853"/>
      <c r="AE93" s="853"/>
    </row>
    <row r="94" spans="1:31" s="851" customFormat="1">
      <c r="A94" s="850"/>
      <c r="B94" s="850"/>
      <c r="C94" s="850"/>
      <c r="D94" s="850"/>
      <c r="E94" s="855"/>
      <c r="F94" s="855"/>
      <c r="G94" s="855"/>
      <c r="H94" s="855"/>
      <c r="L94" s="855"/>
      <c r="M94" s="855"/>
      <c r="O94" s="855"/>
      <c r="P94" s="855"/>
      <c r="Q94" s="856"/>
      <c r="R94" s="853"/>
      <c r="S94" s="853"/>
      <c r="T94" s="853"/>
      <c r="U94" s="853"/>
      <c r="V94" s="853"/>
      <c r="W94" s="853"/>
      <c r="X94" s="853"/>
      <c r="Y94" s="853"/>
      <c r="Z94" s="853"/>
      <c r="AA94" s="853"/>
      <c r="AB94" s="853"/>
      <c r="AC94" s="853"/>
      <c r="AD94" s="853"/>
      <c r="AE94" s="853"/>
    </row>
    <row r="95" spans="1:31" s="851" customFormat="1">
      <c r="A95" s="850"/>
      <c r="B95" s="850"/>
      <c r="C95" s="850"/>
      <c r="D95" s="850"/>
      <c r="E95" s="855"/>
      <c r="F95" s="855"/>
      <c r="G95" s="855"/>
      <c r="H95" s="855"/>
      <c r="L95" s="855"/>
      <c r="M95" s="855"/>
      <c r="O95" s="855"/>
      <c r="P95" s="855"/>
      <c r="Q95" s="856"/>
      <c r="R95" s="853"/>
      <c r="S95" s="853"/>
      <c r="T95" s="853"/>
      <c r="U95" s="853"/>
      <c r="V95" s="853"/>
      <c r="W95" s="853"/>
      <c r="X95" s="853"/>
      <c r="Y95" s="853"/>
      <c r="Z95" s="853"/>
      <c r="AA95" s="853"/>
      <c r="AB95" s="853"/>
      <c r="AC95" s="853"/>
      <c r="AD95" s="853"/>
      <c r="AE95" s="853"/>
    </row>
    <row r="96" spans="1:31" s="851" customFormat="1">
      <c r="A96" s="850"/>
      <c r="B96" s="850"/>
      <c r="C96" s="850"/>
      <c r="D96" s="850"/>
      <c r="E96" s="855"/>
      <c r="F96" s="855"/>
      <c r="G96" s="855"/>
      <c r="H96" s="855"/>
      <c r="L96" s="855"/>
      <c r="M96" s="855"/>
      <c r="O96" s="855"/>
      <c r="P96" s="855"/>
      <c r="Q96" s="856"/>
      <c r="R96" s="853"/>
      <c r="S96" s="853"/>
      <c r="T96" s="853"/>
      <c r="U96" s="853"/>
      <c r="V96" s="853"/>
      <c r="W96" s="853"/>
      <c r="X96" s="853"/>
      <c r="Y96" s="853"/>
      <c r="Z96" s="853"/>
      <c r="AA96" s="853"/>
      <c r="AB96" s="853"/>
      <c r="AC96" s="853"/>
      <c r="AD96" s="853"/>
      <c r="AE96" s="853"/>
    </row>
    <row r="97" spans="1:31" s="851" customFormat="1">
      <c r="A97" s="850"/>
      <c r="B97" s="850"/>
      <c r="C97" s="850"/>
      <c r="D97" s="850"/>
      <c r="E97" s="855"/>
      <c r="F97" s="855"/>
      <c r="G97" s="855"/>
      <c r="H97" s="855"/>
      <c r="L97" s="855"/>
      <c r="M97" s="855"/>
      <c r="O97" s="855"/>
      <c r="P97" s="855"/>
      <c r="Q97" s="856"/>
      <c r="R97" s="853"/>
      <c r="S97" s="853"/>
      <c r="T97" s="853"/>
      <c r="U97" s="853"/>
      <c r="V97" s="853"/>
      <c r="W97" s="853"/>
      <c r="X97" s="853"/>
      <c r="Y97" s="853"/>
      <c r="Z97" s="853"/>
      <c r="AA97" s="853"/>
      <c r="AB97" s="853"/>
      <c r="AC97" s="853"/>
      <c r="AD97" s="853"/>
      <c r="AE97" s="853"/>
    </row>
    <row r="98" spans="1:31" s="851" customFormat="1">
      <c r="A98" s="850"/>
      <c r="B98" s="850"/>
      <c r="C98" s="850"/>
      <c r="D98" s="850"/>
      <c r="E98" s="855"/>
      <c r="F98" s="855"/>
      <c r="G98" s="855"/>
      <c r="H98" s="855"/>
      <c r="L98" s="855"/>
      <c r="M98" s="855"/>
      <c r="O98" s="855"/>
      <c r="P98" s="855"/>
      <c r="Q98" s="856"/>
      <c r="R98" s="853"/>
      <c r="S98" s="853"/>
      <c r="T98" s="853"/>
      <c r="U98" s="853"/>
      <c r="V98" s="853"/>
      <c r="W98" s="853"/>
      <c r="X98" s="853"/>
      <c r="Y98" s="853"/>
      <c r="Z98" s="853"/>
      <c r="AA98" s="853"/>
      <c r="AB98" s="853"/>
      <c r="AC98" s="853"/>
      <c r="AD98" s="853"/>
      <c r="AE98" s="853"/>
    </row>
    <row r="99" spans="1:31" s="851" customFormat="1">
      <c r="A99" s="850"/>
      <c r="B99" s="850"/>
      <c r="C99" s="850"/>
      <c r="D99" s="850"/>
      <c r="E99" s="855"/>
      <c r="F99" s="855"/>
      <c r="G99" s="855"/>
      <c r="H99" s="855"/>
      <c r="L99" s="855"/>
      <c r="M99" s="855"/>
      <c r="O99" s="855"/>
      <c r="P99" s="855"/>
      <c r="Q99" s="856"/>
      <c r="R99" s="853"/>
      <c r="S99" s="853"/>
      <c r="T99" s="853"/>
      <c r="U99" s="853"/>
      <c r="V99" s="853"/>
      <c r="W99" s="853"/>
      <c r="X99" s="853"/>
      <c r="Y99" s="853"/>
      <c r="Z99" s="853"/>
      <c r="AA99" s="853"/>
      <c r="AB99" s="853"/>
      <c r="AC99" s="853"/>
      <c r="AD99" s="853"/>
      <c r="AE99" s="853"/>
    </row>
    <row r="100" spans="1:31" s="851" customFormat="1">
      <c r="A100" s="850"/>
      <c r="B100" s="850"/>
      <c r="C100" s="850"/>
      <c r="D100" s="850"/>
      <c r="E100" s="855"/>
      <c r="F100" s="855"/>
      <c r="G100" s="855"/>
      <c r="H100" s="855"/>
      <c r="L100" s="855"/>
      <c r="M100" s="855"/>
      <c r="O100" s="855"/>
      <c r="P100" s="855"/>
      <c r="Q100" s="856"/>
      <c r="R100" s="853"/>
      <c r="S100" s="853"/>
      <c r="T100" s="853"/>
      <c r="U100" s="853"/>
      <c r="V100" s="853"/>
      <c r="W100" s="853"/>
      <c r="X100" s="853"/>
      <c r="Y100" s="853"/>
      <c r="Z100" s="853"/>
      <c r="AA100" s="853"/>
      <c r="AB100" s="853"/>
      <c r="AC100" s="853"/>
      <c r="AD100" s="853"/>
      <c r="AE100" s="853"/>
    </row>
    <row r="101" spans="1:31" s="851" customFormat="1">
      <c r="A101" s="850"/>
      <c r="B101" s="850"/>
      <c r="C101" s="850"/>
      <c r="D101" s="850"/>
      <c r="E101" s="855"/>
      <c r="F101" s="855"/>
      <c r="G101" s="855"/>
      <c r="H101" s="855"/>
      <c r="L101" s="855"/>
      <c r="M101" s="855"/>
      <c r="O101" s="855"/>
      <c r="P101" s="855"/>
      <c r="Q101" s="856"/>
      <c r="R101" s="853"/>
      <c r="S101" s="853"/>
      <c r="T101" s="853"/>
      <c r="U101" s="853"/>
      <c r="V101" s="853"/>
      <c r="W101" s="853"/>
      <c r="X101" s="853"/>
      <c r="Y101" s="853"/>
      <c r="Z101" s="853"/>
      <c r="AA101" s="853"/>
      <c r="AB101" s="853"/>
      <c r="AC101" s="853"/>
      <c r="AD101" s="853"/>
      <c r="AE101" s="853"/>
    </row>
    <row r="102" spans="1:31" s="851" customFormat="1">
      <c r="A102" s="850"/>
      <c r="B102" s="850"/>
      <c r="C102" s="850"/>
      <c r="D102" s="850"/>
      <c r="E102" s="855"/>
      <c r="F102" s="855"/>
      <c r="G102" s="855"/>
      <c r="H102" s="855"/>
      <c r="L102" s="855"/>
      <c r="M102" s="855"/>
      <c r="O102" s="855"/>
      <c r="P102" s="855"/>
      <c r="Q102" s="856"/>
      <c r="R102" s="853"/>
      <c r="S102" s="853"/>
      <c r="T102" s="853"/>
      <c r="U102" s="853"/>
      <c r="V102" s="853"/>
      <c r="W102" s="853"/>
      <c r="X102" s="853"/>
      <c r="Y102" s="853"/>
      <c r="Z102" s="853"/>
      <c r="AA102" s="853"/>
      <c r="AB102" s="853"/>
      <c r="AC102" s="853"/>
      <c r="AD102" s="853"/>
      <c r="AE102" s="853"/>
    </row>
    <row r="103" spans="1:31" s="851" customFormat="1">
      <c r="A103" s="850"/>
      <c r="B103" s="850"/>
      <c r="C103" s="850"/>
      <c r="D103" s="850"/>
      <c r="E103" s="855"/>
      <c r="F103" s="855"/>
      <c r="G103" s="855"/>
      <c r="H103" s="855"/>
      <c r="L103" s="855"/>
      <c r="M103" s="855"/>
      <c r="O103" s="855"/>
      <c r="P103" s="855"/>
      <c r="Q103" s="856"/>
      <c r="R103" s="853"/>
      <c r="S103" s="853"/>
      <c r="T103" s="853"/>
      <c r="U103" s="853"/>
      <c r="V103" s="853"/>
      <c r="W103" s="853"/>
      <c r="X103" s="853"/>
      <c r="Y103" s="853"/>
      <c r="Z103" s="853"/>
      <c r="AA103" s="853"/>
      <c r="AB103" s="853"/>
      <c r="AC103" s="853"/>
      <c r="AD103" s="853"/>
      <c r="AE103" s="853"/>
    </row>
    <row r="104" spans="1:31" s="851" customFormat="1">
      <c r="A104" s="850"/>
      <c r="B104" s="850"/>
      <c r="C104" s="850"/>
      <c r="D104" s="850"/>
      <c r="E104" s="855"/>
      <c r="F104" s="855"/>
      <c r="G104" s="855"/>
      <c r="H104" s="855"/>
      <c r="L104" s="855"/>
      <c r="M104" s="855"/>
      <c r="O104" s="855"/>
      <c r="P104" s="855"/>
      <c r="Q104" s="856"/>
      <c r="R104" s="853"/>
      <c r="S104" s="853"/>
      <c r="T104" s="853"/>
      <c r="U104" s="853"/>
      <c r="V104" s="853"/>
      <c r="W104" s="853"/>
      <c r="X104" s="853"/>
      <c r="Y104" s="853"/>
      <c r="Z104" s="853"/>
      <c r="AA104" s="853"/>
      <c r="AB104" s="853"/>
      <c r="AC104" s="853"/>
      <c r="AD104" s="853"/>
      <c r="AE104" s="853"/>
    </row>
    <row r="105" spans="1:31" s="851" customFormat="1">
      <c r="A105" s="850"/>
      <c r="B105" s="850"/>
      <c r="C105" s="850"/>
      <c r="D105" s="850"/>
      <c r="E105" s="855"/>
      <c r="F105" s="855"/>
      <c r="G105" s="855"/>
      <c r="H105" s="855"/>
      <c r="L105" s="855"/>
      <c r="M105" s="855"/>
      <c r="O105" s="855"/>
      <c r="P105" s="855"/>
      <c r="Q105" s="856"/>
      <c r="R105" s="853"/>
      <c r="S105" s="853"/>
      <c r="T105" s="853"/>
      <c r="U105" s="853"/>
      <c r="V105" s="853"/>
      <c r="W105" s="853"/>
      <c r="X105" s="853"/>
      <c r="Y105" s="853"/>
      <c r="Z105" s="853"/>
      <c r="AA105" s="853"/>
      <c r="AB105" s="853"/>
      <c r="AC105" s="853"/>
      <c r="AD105" s="853"/>
      <c r="AE105" s="853"/>
    </row>
    <row r="106" spans="1:31" s="851" customFormat="1">
      <c r="A106" s="850"/>
      <c r="B106" s="850"/>
      <c r="C106" s="850"/>
      <c r="D106" s="850"/>
      <c r="E106" s="855"/>
      <c r="F106" s="855"/>
      <c r="G106" s="855"/>
      <c r="H106" s="855"/>
      <c r="L106" s="855"/>
      <c r="M106" s="855"/>
      <c r="O106" s="855"/>
      <c r="P106" s="855"/>
      <c r="Q106" s="856"/>
      <c r="R106" s="853"/>
      <c r="S106" s="853"/>
      <c r="T106" s="853"/>
      <c r="U106" s="853"/>
      <c r="V106" s="853"/>
      <c r="W106" s="853"/>
      <c r="X106" s="853"/>
      <c r="Y106" s="853"/>
      <c r="Z106" s="853"/>
      <c r="AA106" s="853"/>
      <c r="AB106" s="853"/>
      <c r="AC106" s="853"/>
      <c r="AD106" s="853"/>
      <c r="AE106" s="853"/>
    </row>
    <row r="107" spans="1:31" s="851" customFormat="1">
      <c r="A107" s="850"/>
      <c r="B107" s="850"/>
      <c r="C107" s="850"/>
      <c r="D107" s="850"/>
      <c r="E107" s="855"/>
      <c r="F107" s="855"/>
      <c r="G107" s="855"/>
      <c r="H107" s="855"/>
      <c r="L107" s="855"/>
      <c r="M107" s="855"/>
      <c r="O107" s="855"/>
      <c r="P107" s="855"/>
      <c r="Q107" s="856"/>
      <c r="R107" s="853"/>
      <c r="S107" s="853"/>
      <c r="T107" s="853"/>
      <c r="U107" s="853"/>
      <c r="V107" s="853"/>
      <c r="W107" s="853"/>
      <c r="X107" s="853"/>
      <c r="Y107" s="853"/>
      <c r="Z107" s="853"/>
      <c r="AA107" s="853"/>
      <c r="AB107" s="853"/>
      <c r="AC107" s="853"/>
      <c r="AD107" s="853"/>
      <c r="AE107" s="853"/>
    </row>
    <row r="108" spans="1:31" s="851" customFormat="1">
      <c r="A108" s="850"/>
      <c r="B108" s="850"/>
      <c r="C108" s="850"/>
      <c r="D108" s="850"/>
      <c r="E108" s="855"/>
      <c r="F108" s="855"/>
      <c r="G108" s="855"/>
      <c r="H108" s="855"/>
      <c r="L108" s="855"/>
      <c r="M108" s="855"/>
      <c r="O108" s="855"/>
      <c r="P108" s="855"/>
      <c r="Q108" s="856"/>
      <c r="R108" s="853"/>
      <c r="S108" s="853"/>
      <c r="T108" s="853"/>
      <c r="U108" s="853"/>
      <c r="V108" s="853"/>
      <c r="W108" s="853"/>
      <c r="X108" s="853"/>
      <c r="Y108" s="853"/>
      <c r="Z108" s="853"/>
      <c r="AA108" s="853"/>
      <c r="AB108" s="853"/>
      <c r="AC108" s="853"/>
      <c r="AD108" s="853"/>
      <c r="AE108" s="853"/>
    </row>
    <row r="109" spans="1:31" s="851" customFormat="1">
      <c r="A109" s="850"/>
      <c r="B109" s="850"/>
      <c r="C109" s="850"/>
      <c r="D109" s="850"/>
      <c r="E109" s="855"/>
      <c r="F109" s="855"/>
      <c r="G109" s="855"/>
      <c r="H109" s="855"/>
      <c r="L109" s="855"/>
      <c r="M109" s="855"/>
      <c r="O109" s="855"/>
      <c r="P109" s="855"/>
      <c r="Q109" s="856"/>
      <c r="R109" s="853"/>
      <c r="S109" s="853"/>
      <c r="T109" s="853"/>
      <c r="U109" s="853"/>
      <c r="V109" s="853"/>
      <c r="W109" s="853"/>
      <c r="X109" s="853"/>
      <c r="Y109" s="853"/>
      <c r="Z109" s="853"/>
      <c r="AA109" s="853"/>
      <c r="AB109" s="853"/>
      <c r="AC109" s="853"/>
      <c r="AD109" s="853"/>
      <c r="AE109" s="853"/>
    </row>
    <row r="110" spans="1:31" s="851" customFormat="1">
      <c r="A110" s="850"/>
      <c r="B110" s="850"/>
      <c r="C110" s="850"/>
      <c r="D110" s="850"/>
      <c r="E110" s="855"/>
      <c r="F110" s="855"/>
      <c r="G110" s="855"/>
      <c r="H110" s="855"/>
      <c r="L110" s="855"/>
      <c r="M110" s="855"/>
      <c r="O110" s="855"/>
      <c r="P110" s="855"/>
      <c r="Q110" s="856"/>
      <c r="R110" s="853"/>
      <c r="S110" s="853"/>
      <c r="T110" s="853"/>
      <c r="U110" s="853"/>
      <c r="V110" s="853"/>
      <c r="W110" s="853"/>
      <c r="X110" s="853"/>
      <c r="Y110" s="853"/>
      <c r="Z110" s="853"/>
      <c r="AA110" s="853"/>
      <c r="AB110" s="853"/>
      <c r="AC110" s="853"/>
      <c r="AD110" s="853"/>
      <c r="AE110" s="853"/>
    </row>
    <row r="111" spans="1:31" s="851" customFormat="1">
      <c r="A111" s="850"/>
      <c r="B111" s="850"/>
      <c r="C111" s="850"/>
      <c r="D111" s="850"/>
      <c r="E111" s="855"/>
      <c r="F111" s="855"/>
      <c r="G111" s="855"/>
      <c r="H111" s="855"/>
      <c r="L111" s="855"/>
      <c r="M111" s="855"/>
      <c r="O111" s="855"/>
      <c r="P111" s="855"/>
      <c r="Q111" s="856"/>
      <c r="R111" s="853"/>
      <c r="S111" s="853"/>
      <c r="T111" s="853"/>
      <c r="U111" s="853"/>
      <c r="V111" s="853"/>
      <c r="W111" s="853"/>
      <c r="X111" s="853"/>
      <c r="Y111" s="853"/>
      <c r="Z111" s="853"/>
      <c r="AA111" s="853"/>
      <c r="AB111" s="853"/>
      <c r="AC111" s="853"/>
      <c r="AD111" s="853"/>
      <c r="AE111" s="853"/>
    </row>
    <row r="112" spans="1:31" s="851" customFormat="1">
      <c r="A112" s="850"/>
      <c r="B112" s="850"/>
      <c r="C112" s="850"/>
      <c r="D112" s="850"/>
      <c r="E112" s="855"/>
      <c r="F112" s="855"/>
      <c r="G112" s="855"/>
      <c r="H112" s="855"/>
      <c r="L112" s="855"/>
      <c r="M112" s="855"/>
      <c r="O112" s="855"/>
      <c r="P112" s="855"/>
      <c r="Q112" s="856"/>
      <c r="R112" s="853"/>
      <c r="S112" s="853"/>
      <c r="T112" s="853"/>
      <c r="U112" s="853"/>
      <c r="V112" s="853"/>
      <c r="W112" s="853"/>
      <c r="X112" s="853"/>
      <c r="Y112" s="853"/>
      <c r="Z112" s="853"/>
      <c r="AA112" s="853"/>
      <c r="AB112" s="853"/>
      <c r="AC112" s="853"/>
      <c r="AD112" s="853"/>
      <c r="AE112" s="853"/>
    </row>
    <row r="113" spans="1:31" s="851" customFormat="1">
      <c r="A113" s="850"/>
      <c r="B113" s="850"/>
      <c r="C113" s="850"/>
      <c r="D113" s="850"/>
      <c r="E113" s="855"/>
      <c r="F113" s="855"/>
      <c r="G113" s="855"/>
      <c r="H113" s="855"/>
      <c r="L113" s="855"/>
      <c r="M113" s="855"/>
      <c r="O113" s="855"/>
      <c r="P113" s="855"/>
      <c r="Q113" s="856"/>
      <c r="R113" s="853"/>
      <c r="S113" s="853"/>
      <c r="T113" s="853"/>
      <c r="U113" s="853"/>
      <c r="V113" s="853"/>
      <c r="W113" s="853"/>
      <c r="X113" s="853"/>
      <c r="Y113" s="853"/>
      <c r="Z113" s="853"/>
      <c r="AA113" s="853"/>
      <c r="AB113" s="853"/>
      <c r="AC113" s="853"/>
      <c r="AD113" s="853"/>
      <c r="AE113" s="853"/>
    </row>
    <row r="114" spans="1:31" s="851" customFormat="1">
      <c r="A114" s="850"/>
      <c r="B114" s="850"/>
      <c r="C114" s="850"/>
      <c r="D114" s="850"/>
      <c r="E114" s="855"/>
      <c r="F114" s="855"/>
      <c r="G114" s="855"/>
      <c r="H114" s="855"/>
      <c r="L114" s="855"/>
      <c r="M114" s="855"/>
      <c r="O114" s="855"/>
      <c r="P114" s="855"/>
      <c r="Q114" s="856"/>
      <c r="R114" s="853"/>
      <c r="S114" s="853"/>
      <c r="T114" s="853"/>
      <c r="U114" s="853"/>
      <c r="V114" s="853"/>
      <c r="W114" s="853"/>
      <c r="X114" s="853"/>
      <c r="Y114" s="853"/>
      <c r="Z114" s="853"/>
      <c r="AA114" s="853"/>
      <c r="AB114" s="853"/>
      <c r="AC114" s="853"/>
      <c r="AD114" s="853"/>
      <c r="AE114" s="853"/>
    </row>
    <row r="115" spans="1:31" s="851" customFormat="1">
      <c r="A115" s="850"/>
      <c r="B115" s="850"/>
      <c r="C115" s="850"/>
      <c r="D115" s="850"/>
      <c r="E115" s="855"/>
      <c r="F115" s="855"/>
      <c r="G115" s="855"/>
      <c r="H115" s="855"/>
      <c r="L115" s="855"/>
      <c r="M115" s="855"/>
      <c r="O115" s="855"/>
      <c r="P115" s="855"/>
      <c r="Q115" s="856"/>
      <c r="R115" s="853"/>
      <c r="S115" s="853"/>
      <c r="T115" s="853"/>
      <c r="U115" s="853"/>
      <c r="V115" s="853"/>
      <c r="W115" s="853"/>
      <c r="X115" s="853"/>
      <c r="Y115" s="853"/>
      <c r="Z115" s="853"/>
      <c r="AA115" s="853"/>
      <c r="AB115" s="853"/>
      <c r="AC115" s="853"/>
      <c r="AD115" s="853"/>
      <c r="AE115" s="853"/>
    </row>
    <row r="116" spans="1:31" s="851" customFormat="1">
      <c r="A116" s="850"/>
      <c r="B116" s="850"/>
      <c r="C116" s="850"/>
      <c r="D116" s="850"/>
      <c r="E116" s="855"/>
      <c r="F116" s="855"/>
      <c r="G116" s="855"/>
      <c r="H116" s="855"/>
      <c r="L116" s="855"/>
      <c r="M116" s="855"/>
      <c r="O116" s="855"/>
      <c r="P116" s="855"/>
      <c r="Q116" s="856"/>
      <c r="R116" s="853"/>
      <c r="S116" s="853"/>
      <c r="T116" s="853"/>
      <c r="U116" s="853"/>
      <c r="V116" s="853"/>
      <c r="W116" s="853"/>
      <c r="X116" s="853"/>
      <c r="Y116" s="853"/>
      <c r="Z116" s="853"/>
      <c r="AA116" s="853"/>
      <c r="AB116" s="853"/>
      <c r="AC116" s="853"/>
      <c r="AD116" s="853"/>
      <c r="AE116" s="853"/>
    </row>
    <row r="117" spans="1:31" s="851" customFormat="1">
      <c r="A117" s="850"/>
      <c r="B117" s="850"/>
      <c r="C117" s="850"/>
      <c r="D117" s="850"/>
      <c r="E117" s="855"/>
      <c r="F117" s="855"/>
      <c r="G117" s="855"/>
      <c r="H117" s="855"/>
      <c r="L117" s="855"/>
      <c r="M117" s="855"/>
      <c r="O117" s="855"/>
      <c r="P117" s="855"/>
      <c r="Q117" s="856"/>
      <c r="R117" s="853"/>
      <c r="S117" s="853"/>
      <c r="T117" s="853"/>
      <c r="U117" s="853"/>
      <c r="V117" s="853"/>
      <c r="W117" s="853"/>
      <c r="X117" s="853"/>
      <c r="Y117" s="853"/>
      <c r="Z117" s="853"/>
      <c r="AA117" s="853"/>
      <c r="AB117" s="853"/>
      <c r="AC117" s="853"/>
      <c r="AD117" s="853"/>
      <c r="AE117" s="853"/>
    </row>
    <row r="118" spans="1:31" s="851" customFormat="1">
      <c r="A118" s="850"/>
      <c r="B118" s="850"/>
      <c r="C118" s="850"/>
      <c r="D118" s="850"/>
      <c r="E118" s="855"/>
      <c r="F118" s="855"/>
      <c r="G118" s="855"/>
      <c r="H118" s="855"/>
      <c r="L118" s="855"/>
      <c r="M118" s="855"/>
      <c r="O118" s="855"/>
      <c r="P118" s="855"/>
      <c r="Q118" s="856"/>
      <c r="R118" s="853"/>
      <c r="S118" s="853"/>
      <c r="T118" s="853"/>
      <c r="U118" s="853"/>
      <c r="V118" s="853"/>
      <c r="W118" s="853"/>
      <c r="X118" s="853"/>
      <c r="Y118" s="853"/>
      <c r="Z118" s="853"/>
      <c r="AA118" s="853"/>
      <c r="AB118" s="853"/>
      <c r="AC118" s="853"/>
      <c r="AD118" s="853"/>
      <c r="AE118" s="853"/>
    </row>
    <row r="119" spans="1:31" s="851" customFormat="1">
      <c r="A119" s="850"/>
      <c r="B119" s="850"/>
      <c r="C119" s="850"/>
      <c r="D119" s="850"/>
      <c r="E119" s="855"/>
      <c r="F119" s="855"/>
      <c r="G119" s="855"/>
      <c r="H119" s="855"/>
      <c r="L119" s="855"/>
      <c r="M119" s="855"/>
      <c r="O119" s="855"/>
      <c r="P119" s="855"/>
      <c r="Q119" s="856"/>
      <c r="R119" s="853"/>
      <c r="S119" s="853"/>
      <c r="T119" s="853"/>
      <c r="U119" s="853"/>
      <c r="V119" s="853"/>
      <c r="W119" s="853"/>
      <c r="X119" s="853"/>
      <c r="Y119" s="853"/>
      <c r="Z119" s="853"/>
      <c r="AA119" s="853"/>
      <c r="AB119" s="853"/>
      <c r="AC119" s="853"/>
      <c r="AD119" s="853"/>
      <c r="AE119" s="853"/>
    </row>
    <row r="120" spans="1:31" s="851" customFormat="1">
      <c r="A120" s="850"/>
      <c r="B120" s="850"/>
      <c r="C120" s="850"/>
      <c r="D120" s="850"/>
      <c r="E120" s="855"/>
      <c r="F120" s="855"/>
      <c r="G120" s="855"/>
      <c r="H120" s="855"/>
      <c r="L120" s="855"/>
      <c r="M120" s="855"/>
      <c r="O120" s="855"/>
      <c r="P120" s="855"/>
      <c r="Q120" s="856"/>
      <c r="R120" s="853"/>
      <c r="S120" s="853"/>
      <c r="T120" s="853"/>
      <c r="U120" s="853"/>
      <c r="V120" s="853"/>
      <c r="W120" s="853"/>
      <c r="X120" s="853"/>
      <c r="Y120" s="853"/>
      <c r="Z120" s="853"/>
      <c r="AA120" s="853"/>
      <c r="AB120" s="853"/>
      <c r="AC120" s="853"/>
      <c r="AD120" s="853"/>
      <c r="AE120" s="853"/>
    </row>
    <row r="121" spans="1:31" s="851" customFormat="1">
      <c r="A121" s="850"/>
      <c r="B121" s="850"/>
      <c r="C121" s="850"/>
      <c r="D121" s="850"/>
      <c r="E121" s="855"/>
      <c r="F121" s="855"/>
      <c r="G121" s="855"/>
      <c r="H121" s="855"/>
      <c r="L121" s="855"/>
      <c r="M121" s="855"/>
      <c r="O121" s="855"/>
      <c r="P121" s="855"/>
      <c r="Q121" s="856"/>
      <c r="R121" s="853"/>
      <c r="S121" s="853"/>
      <c r="T121" s="853"/>
      <c r="U121" s="853"/>
      <c r="V121" s="853"/>
      <c r="W121" s="853"/>
      <c r="X121" s="853"/>
      <c r="Y121" s="853"/>
      <c r="Z121" s="853"/>
      <c r="AA121" s="853"/>
      <c r="AB121" s="853"/>
      <c r="AC121" s="853"/>
      <c r="AD121" s="853"/>
      <c r="AE121" s="853"/>
    </row>
    <row r="122" spans="1:31" s="851" customFormat="1">
      <c r="A122" s="850"/>
      <c r="B122" s="850"/>
      <c r="C122" s="850"/>
      <c r="D122" s="850"/>
      <c r="E122" s="855"/>
      <c r="F122" s="855"/>
      <c r="G122" s="855"/>
      <c r="H122" s="855"/>
      <c r="L122" s="855"/>
      <c r="M122" s="855"/>
      <c r="O122" s="855"/>
      <c r="P122" s="855"/>
      <c r="Q122" s="856"/>
      <c r="R122" s="853"/>
      <c r="S122" s="853"/>
      <c r="T122" s="853"/>
      <c r="U122" s="853"/>
      <c r="V122" s="853"/>
      <c r="W122" s="853"/>
      <c r="X122" s="853"/>
      <c r="Y122" s="853"/>
      <c r="Z122" s="853"/>
      <c r="AA122" s="853"/>
      <c r="AB122" s="853"/>
      <c r="AC122" s="853"/>
      <c r="AD122" s="853"/>
      <c r="AE122" s="853"/>
    </row>
    <row r="123" spans="1:31" s="851" customFormat="1">
      <c r="A123" s="850"/>
      <c r="B123" s="850"/>
      <c r="C123" s="850"/>
      <c r="D123" s="850"/>
      <c r="E123" s="855"/>
      <c r="F123" s="855"/>
      <c r="G123" s="855"/>
      <c r="H123" s="855"/>
      <c r="L123" s="855"/>
      <c r="M123" s="855"/>
      <c r="O123" s="855"/>
      <c r="P123" s="855"/>
      <c r="Q123" s="856"/>
      <c r="R123" s="853"/>
      <c r="S123" s="853"/>
      <c r="T123" s="853"/>
      <c r="U123" s="853"/>
      <c r="V123" s="853"/>
      <c r="W123" s="853"/>
      <c r="X123" s="853"/>
      <c r="Y123" s="853"/>
      <c r="Z123" s="853"/>
      <c r="AA123" s="853"/>
      <c r="AB123" s="853"/>
      <c r="AC123" s="853"/>
      <c r="AD123" s="853"/>
      <c r="AE123" s="853"/>
    </row>
    <row r="124" spans="1:31" s="851" customFormat="1">
      <c r="A124" s="850"/>
      <c r="B124" s="850"/>
      <c r="C124" s="850"/>
      <c r="D124" s="850"/>
      <c r="E124" s="855"/>
      <c r="F124" s="855"/>
      <c r="G124" s="855"/>
      <c r="H124" s="855"/>
      <c r="L124" s="855"/>
      <c r="M124" s="855"/>
      <c r="O124" s="855"/>
      <c r="P124" s="855"/>
      <c r="Q124" s="856"/>
      <c r="R124" s="853"/>
      <c r="S124" s="853"/>
      <c r="T124" s="853"/>
      <c r="U124" s="853"/>
      <c r="V124" s="853"/>
      <c r="W124" s="853"/>
      <c r="X124" s="853"/>
      <c r="Y124" s="853"/>
      <c r="Z124" s="853"/>
      <c r="AA124" s="853"/>
      <c r="AB124" s="853"/>
      <c r="AC124" s="853"/>
      <c r="AD124" s="853"/>
      <c r="AE124" s="853"/>
    </row>
    <row r="125" spans="1:31" s="851" customFormat="1">
      <c r="A125" s="850"/>
      <c r="B125" s="850"/>
      <c r="C125" s="850"/>
      <c r="D125" s="850"/>
      <c r="E125" s="855"/>
      <c r="F125" s="855"/>
      <c r="G125" s="855"/>
      <c r="H125" s="855"/>
      <c r="L125" s="855"/>
      <c r="M125" s="855"/>
      <c r="O125" s="855"/>
      <c r="P125" s="855"/>
      <c r="Q125" s="856"/>
      <c r="R125" s="853"/>
      <c r="S125" s="853"/>
      <c r="T125" s="853"/>
      <c r="U125" s="853"/>
      <c r="V125" s="853"/>
      <c r="W125" s="853"/>
      <c r="X125" s="853"/>
      <c r="Y125" s="853"/>
      <c r="Z125" s="853"/>
      <c r="AA125" s="853"/>
      <c r="AB125" s="853"/>
      <c r="AC125" s="853"/>
      <c r="AD125" s="853"/>
      <c r="AE125" s="853"/>
    </row>
    <row r="126" spans="1:31" s="851" customFormat="1">
      <c r="A126" s="850"/>
      <c r="B126" s="850"/>
      <c r="C126" s="850"/>
      <c r="D126" s="850"/>
      <c r="E126" s="855"/>
      <c r="F126" s="855"/>
      <c r="G126" s="855"/>
      <c r="H126" s="855"/>
      <c r="L126" s="855"/>
      <c r="M126" s="855"/>
      <c r="O126" s="855"/>
      <c r="P126" s="855"/>
      <c r="Q126" s="856"/>
      <c r="R126" s="853"/>
      <c r="S126" s="853"/>
      <c r="T126" s="853"/>
      <c r="U126" s="853"/>
      <c r="V126" s="853"/>
      <c r="W126" s="853"/>
      <c r="X126" s="853"/>
      <c r="Y126" s="853"/>
      <c r="Z126" s="853"/>
      <c r="AA126" s="853"/>
      <c r="AB126" s="853"/>
      <c r="AC126" s="853"/>
      <c r="AD126" s="853"/>
      <c r="AE126" s="853"/>
    </row>
    <row r="127" spans="1:31" s="851" customFormat="1">
      <c r="A127" s="850"/>
      <c r="B127" s="850"/>
      <c r="C127" s="850"/>
      <c r="D127" s="850"/>
      <c r="E127" s="855"/>
      <c r="F127" s="855"/>
      <c r="G127" s="855"/>
      <c r="H127" s="855"/>
      <c r="L127" s="855"/>
      <c r="M127" s="855"/>
      <c r="O127" s="855"/>
      <c r="P127" s="855"/>
      <c r="Q127" s="856"/>
      <c r="R127" s="853"/>
      <c r="S127" s="853"/>
      <c r="T127" s="853"/>
      <c r="U127" s="853"/>
      <c r="V127" s="853"/>
      <c r="W127" s="853"/>
      <c r="X127" s="853"/>
      <c r="Y127" s="853"/>
      <c r="Z127" s="853"/>
      <c r="AA127" s="853"/>
      <c r="AB127" s="853"/>
      <c r="AC127" s="853"/>
      <c r="AD127" s="853"/>
      <c r="AE127" s="853"/>
    </row>
    <row r="128" spans="1:31" s="851" customFormat="1">
      <c r="A128" s="850"/>
      <c r="B128" s="850"/>
      <c r="C128" s="850"/>
      <c r="D128" s="850"/>
      <c r="E128" s="855"/>
      <c r="F128" s="855"/>
      <c r="G128" s="855"/>
      <c r="H128" s="855"/>
      <c r="L128" s="855"/>
      <c r="M128" s="855"/>
      <c r="O128" s="855"/>
      <c r="P128" s="855"/>
      <c r="Q128" s="856"/>
      <c r="R128" s="853"/>
      <c r="S128" s="853"/>
      <c r="T128" s="853"/>
      <c r="U128" s="853"/>
      <c r="V128" s="853"/>
      <c r="W128" s="853"/>
      <c r="X128" s="853"/>
      <c r="Y128" s="853"/>
      <c r="Z128" s="853"/>
      <c r="AA128" s="853"/>
      <c r="AB128" s="853"/>
      <c r="AC128" s="853"/>
      <c r="AD128" s="853"/>
      <c r="AE128" s="853"/>
    </row>
    <row r="129" spans="1:31" s="851" customFormat="1">
      <c r="A129" s="850"/>
      <c r="B129" s="850"/>
      <c r="C129" s="850"/>
      <c r="D129" s="850"/>
      <c r="E129" s="855"/>
      <c r="F129" s="855"/>
      <c r="G129" s="855"/>
      <c r="H129" s="855"/>
      <c r="L129" s="855"/>
      <c r="M129" s="855"/>
      <c r="O129" s="855"/>
      <c r="P129" s="855"/>
      <c r="Q129" s="856"/>
      <c r="R129" s="853"/>
      <c r="S129" s="853"/>
      <c r="T129" s="853"/>
      <c r="U129" s="853"/>
      <c r="V129" s="853"/>
      <c r="W129" s="853"/>
      <c r="X129" s="853"/>
      <c r="Y129" s="853"/>
      <c r="Z129" s="853"/>
      <c r="AA129" s="853"/>
      <c r="AB129" s="853"/>
      <c r="AC129" s="853"/>
      <c r="AD129" s="853"/>
      <c r="AE129" s="853"/>
    </row>
    <row r="130" spans="1:31" s="851" customFormat="1">
      <c r="A130" s="850"/>
      <c r="B130" s="850"/>
      <c r="C130" s="850"/>
      <c r="D130" s="850"/>
      <c r="E130" s="855"/>
      <c r="F130" s="855"/>
      <c r="G130" s="855"/>
      <c r="H130" s="855"/>
      <c r="L130" s="855"/>
      <c r="M130" s="855"/>
      <c r="O130" s="855"/>
      <c r="P130" s="855"/>
      <c r="Q130" s="856"/>
      <c r="R130" s="853"/>
      <c r="S130" s="853"/>
      <c r="T130" s="853"/>
      <c r="U130" s="853"/>
      <c r="V130" s="853"/>
      <c r="W130" s="853"/>
      <c r="X130" s="853"/>
      <c r="Y130" s="853"/>
      <c r="Z130" s="853"/>
      <c r="AA130" s="853"/>
      <c r="AB130" s="853"/>
      <c r="AC130" s="853"/>
      <c r="AD130" s="853"/>
      <c r="AE130" s="853"/>
    </row>
    <row r="131" spans="1:31" s="851" customFormat="1">
      <c r="A131" s="850"/>
      <c r="B131" s="850"/>
      <c r="C131" s="850"/>
      <c r="D131" s="850"/>
      <c r="E131" s="855"/>
      <c r="F131" s="855"/>
      <c r="G131" s="855"/>
      <c r="H131" s="855"/>
      <c r="L131" s="855"/>
      <c r="M131" s="855"/>
      <c r="O131" s="855"/>
      <c r="P131" s="855"/>
      <c r="Q131" s="856"/>
      <c r="R131" s="853"/>
      <c r="S131" s="853"/>
      <c r="T131" s="853"/>
      <c r="U131" s="853"/>
      <c r="V131" s="853"/>
      <c r="W131" s="853"/>
      <c r="X131" s="853"/>
      <c r="Y131" s="853"/>
      <c r="Z131" s="853"/>
      <c r="AA131" s="853"/>
      <c r="AB131" s="853"/>
      <c r="AC131" s="853"/>
      <c r="AD131" s="853"/>
      <c r="AE131" s="853"/>
    </row>
    <row r="132" spans="1:31" s="851" customFormat="1">
      <c r="A132" s="850"/>
      <c r="B132" s="850"/>
      <c r="C132" s="850"/>
      <c r="D132" s="850"/>
      <c r="E132" s="855"/>
      <c r="F132" s="855"/>
      <c r="G132" s="855"/>
      <c r="H132" s="855"/>
      <c r="L132" s="855"/>
      <c r="M132" s="855"/>
      <c r="O132" s="855"/>
      <c r="P132" s="855"/>
      <c r="Q132" s="856"/>
      <c r="R132" s="853"/>
      <c r="S132" s="853"/>
      <c r="T132" s="853"/>
      <c r="U132" s="853"/>
      <c r="V132" s="853"/>
      <c r="W132" s="853"/>
      <c r="X132" s="853"/>
      <c r="Y132" s="853"/>
      <c r="Z132" s="853"/>
      <c r="AA132" s="853"/>
      <c r="AB132" s="853"/>
      <c r="AC132" s="853"/>
      <c r="AD132" s="853"/>
      <c r="AE132" s="853"/>
    </row>
    <row r="133" spans="1:31" s="851" customFormat="1">
      <c r="A133" s="850"/>
      <c r="B133" s="850"/>
      <c r="C133" s="850"/>
      <c r="D133" s="850"/>
      <c r="E133" s="855"/>
      <c r="F133" s="855"/>
      <c r="G133" s="855"/>
      <c r="H133" s="855"/>
      <c r="L133" s="855"/>
      <c r="M133" s="855"/>
      <c r="O133" s="855"/>
      <c r="P133" s="855"/>
      <c r="Q133" s="856"/>
      <c r="R133" s="853"/>
      <c r="S133" s="853"/>
      <c r="T133" s="853"/>
      <c r="U133" s="853"/>
      <c r="V133" s="853"/>
      <c r="W133" s="853"/>
      <c r="X133" s="853"/>
      <c r="Y133" s="853"/>
      <c r="Z133" s="853"/>
      <c r="AA133" s="853"/>
      <c r="AB133" s="853"/>
      <c r="AC133" s="853"/>
      <c r="AD133" s="853"/>
      <c r="AE133" s="853"/>
    </row>
    <row r="134" spans="1:31" s="851" customFormat="1">
      <c r="A134" s="850"/>
      <c r="B134" s="850"/>
      <c r="C134" s="850"/>
      <c r="D134" s="850"/>
      <c r="E134" s="855"/>
      <c r="F134" s="855"/>
      <c r="G134" s="855"/>
      <c r="H134" s="855"/>
      <c r="L134" s="855"/>
      <c r="M134" s="855"/>
      <c r="O134" s="855"/>
      <c r="P134" s="855"/>
      <c r="Q134" s="856"/>
      <c r="R134" s="853"/>
      <c r="S134" s="853"/>
      <c r="T134" s="853"/>
      <c r="U134" s="853"/>
      <c r="V134" s="853"/>
      <c r="W134" s="853"/>
      <c r="X134" s="853"/>
      <c r="Y134" s="853"/>
      <c r="Z134" s="853"/>
      <c r="AA134" s="853"/>
      <c r="AB134" s="853"/>
      <c r="AC134" s="853"/>
      <c r="AD134" s="853"/>
      <c r="AE134" s="853"/>
    </row>
    <row r="135" spans="1:31" s="851" customFormat="1">
      <c r="A135" s="850"/>
      <c r="B135" s="850"/>
      <c r="C135" s="850"/>
      <c r="D135" s="850"/>
      <c r="E135" s="855"/>
      <c r="F135" s="855"/>
      <c r="G135" s="855"/>
      <c r="H135" s="855"/>
      <c r="L135" s="855"/>
      <c r="M135" s="855"/>
      <c r="O135" s="855"/>
      <c r="P135" s="855"/>
      <c r="Q135" s="856"/>
      <c r="R135" s="853"/>
      <c r="S135" s="853"/>
      <c r="T135" s="853"/>
      <c r="U135" s="853"/>
      <c r="V135" s="853"/>
      <c r="W135" s="853"/>
      <c r="X135" s="853"/>
      <c r="Y135" s="853"/>
      <c r="Z135" s="853"/>
      <c r="AA135" s="853"/>
      <c r="AB135" s="853"/>
      <c r="AC135" s="853"/>
      <c r="AD135" s="853"/>
      <c r="AE135" s="853"/>
    </row>
    <row r="136" spans="1:31" s="851" customFormat="1">
      <c r="A136" s="850"/>
      <c r="B136" s="850"/>
      <c r="C136" s="850"/>
      <c r="D136" s="850"/>
      <c r="E136" s="855"/>
      <c r="F136" s="855"/>
      <c r="G136" s="855"/>
      <c r="H136" s="855"/>
      <c r="L136" s="855"/>
      <c r="M136" s="855"/>
      <c r="O136" s="855"/>
      <c r="P136" s="855"/>
      <c r="Q136" s="856"/>
      <c r="R136" s="853"/>
      <c r="S136" s="853"/>
      <c r="T136" s="853"/>
      <c r="U136" s="853"/>
      <c r="V136" s="853"/>
      <c r="W136" s="853"/>
      <c r="X136" s="853"/>
      <c r="Y136" s="853"/>
      <c r="Z136" s="853"/>
      <c r="AA136" s="853"/>
      <c r="AB136" s="853"/>
      <c r="AC136" s="853"/>
      <c r="AD136" s="853"/>
      <c r="AE136" s="853"/>
    </row>
    <row r="137" spans="1:31" s="851" customFormat="1">
      <c r="A137" s="850"/>
      <c r="B137" s="850"/>
      <c r="C137" s="850"/>
      <c r="D137" s="850"/>
      <c r="E137" s="855"/>
      <c r="F137" s="855"/>
      <c r="G137" s="855"/>
      <c r="H137" s="855"/>
      <c r="L137" s="855"/>
      <c r="M137" s="855"/>
      <c r="O137" s="855"/>
      <c r="P137" s="855"/>
      <c r="Q137" s="856"/>
      <c r="R137" s="853"/>
      <c r="S137" s="853"/>
      <c r="T137" s="853"/>
      <c r="U137" s="853"/>
      <c r="V137" s="853"/>
      <c r="W137" s="853"/>
      <c r="X137" s="853"/>
      <c r="Y137" s="853"/>
      <c r="Z137" s="853"/>
      <c r="AA137" s="853"/>
      <c r="AB137" s="853"/>
      <c r="AC137" s="853"/>
      <c r="AD137" s="853"/>
      <c r="AE137" s="853"/>
    </row>
    <row r="138" spans="1:31" s="851" customFormat="1">
      <c r="A138" s="850"/>
      <c r="B138" s="850"/>
      <c r="C138" s="850"/>
      <c r="D138" s="850"/>
      <c r="E138" s="855"/>
      <c r="F138" s="855"/>
      <c r="G138" s="855"/>
      <c r="H138" s="855"/>
      <c r="L138" s="855"/>
      <c r="M138" s="855"/>
      <c r="O138" s="855"/>
      <c r="P138" s="855"/>
      <c r="Q138" s="856"/>
      <c r="R138" s="853"/>
      <c r="S138" s="853"/>
      <c r="T138" s="853"/>
      <c r="U138" s="853"/>
      <c r="V138" s="853"/>
      <c r="W138" s="853"/>
      <c r="X138" s="853"/>
      <c r="Y138" s="853"/>
      <c r="Z138" s="853"/>
      <c r="AA138" s="853"/>
      <c r="AB138" s="853"/>
      <c r="AC138" s="853"/>
      <c r="AD138" s="853"/>
      <c r="AE138" s="853"/>
    </row>
    <row r="139" spans="1:31" s="851" customFormat="1">
      <c r="A139" s="850"/>
      <c r="B139" s="850"/>
      <c r="C139" s="850"/>
      <c r="D139" s="850"/>
      <c r="E139" s="855"/>
      <c r="F139" s="855"/>
      <c r="G139" s="855"/>
      <c r="H139" s="855"/>
      <c r="L139" s="855"/>
      <c r="M139" s="855"/>
      <c r="O139" s="855"/>
      <c r="P139" s="855"/>
      <c r="Q139" s="856"/>
      <c r="R139" s="853"/>
      <c r="S139" s="853"/>
      <c r="T139" s="853"/>
      <c r="U139" s="853"/>
      <c r="V139" s="853"/>
      <c r="W139" s="853"/>
      <c r="X139" s="853"/>
      <c r="Y139" s="853"/>
      <c r="Z139" s="853"/>
      <c r="AA139" s="853"/>
      <c r="AB139" s="853"/>
      <c r="AC139" s="853"/>
      <c r="AD139" s="853"/>
      <c r="AE139" s="853"/>
    </row>
    <row r="140" spans="1:31" s="851" customFormat="1">
      <c r="A140" s="850"/>
      <c r="B140" s="850"/>
      <c r="C140" s="850"/>
      <c r="D140" s="850"/>
      <c r="E140" s="855"/>
      <c r="F140" s="855"/>
      <c r="G140" s="855"/>
      <c r="H140" s="855"/>
      <c r="L140" s="855"/>
      <c r="M140" s="855"/>
      <c r="O140" s="855"/>
      <c r="P140" s="855"/>
      <c r="Q140" s="856"/>
      <c r="R140" s="853"/>
      <c r="S140" s="853"/>
      <c r="T140" s="853"/>
      <c r="U140" s="853"/>
      <c r="V140" s="853"/>
      <c r="W140" s="853"/>
      <c r="X140" s="853"/>
      <c r="Y140" s="853"/>
      <c r="Z140" s="853"/>
      <c r="AA140" s="853"/>
      <c r="AB140" s="853"/>
      <c r="AC140" s="853"/>
      <c r="AD140" s="853"/>
      <c r="AE140" s="853"/>
    </row>
    <row r="141" spans="1:31" s="851" customFormat="1">
      <c r="A141" s="850"/>
      <c r="B141" s="850"/>
      <c r="C141" s="850"/>
      <c r="D141" s="850"/>
      <c r="E141" s="855"/>
      <c r="F141" s="855"/>
      <c r="G141" s="855"/>
      <c r="H141" s="855"/>
      <c r="L141" s="855"/>
      <c r="M141" s="855"/>
      <c r="O141" s="855"/>
      <c r="P141" s="855"/>
      <c r="Q141" s="856"/>
      <c r="R141" s="853"/>
      <c r="S141" s="853"/>
      <c r="T141" s="853"/>
      <c r="U141" s="853"/>
      <c r="V141" s="853"/>
      <c r="W141" s="853"/>
      <c r="X141" s="853"/>
      <c r="Y141" s="853"/>
      <c r="Z141" s="853"/>
      <c r="AA141" s="853"/>
      <c r="AB141" s="853"/>
      <c r="AC141" s="853"/>
      <c r="AD141" s="853"/>
      <c r="AE141" s="853"/>
    </row>
    <row r="142" spans="1:31" s="851" customFormat="1">
      <c r="A142" s="850"/>
      <c r="B142" s="850"/>
      <c r="C142" s="850"/>
      <c r="D142" s="850"/>
      <c r="E142" s="855"/>
      <c r="F142" s="855"/>
      <c r="G142" s="855"/>
      <c r="H142" s="855"/>
      <c r="L142" s="855"/>
      <c r="M142" s="855"/>
      <c r="O142" s="855"/>
      <c r="P142" s="855"/>
      <c r="Q142" s="856"/>
      <c r="R142" s="853"/>
      <c r="S142" s="853"/>
      <c r="T142" s="853"/>
      <c r="U142" s="853"/>
      <c r="V142" s="853"/>
      <c r="W142" s="853"/>
      <c r="X142" s="853"/>
      <c r="Y142" s="853"/>
      <c r="Z142" s="853"/>
      <c r="AA142" s="853"/>
      <c r="AB142" s="853"/>
      <c r="AC142" s="853"/>
      <c r="AD142" s="853"/>
      <c r="AE142" s="853"/>
    </row>
    <row r="143" spans="1:31" s="851" customFormat="1">
      <c r="A143" s="850"/>
      <c r="B143" s="850"/>
      <c r="C143" s="850"/>
      <c r="D143" s="850"/>
      <c r="E143" s="855"/>
      <c r="F143" s="855"/>
      <c r="G143" s="855"/>
      <c r="H143" s="855"/>
      <c r="L143" s="855"/>
      <c r="M143" s="855"/>
      <c r="O143" s="855"/>
      <c r="P143" s="855"/>
      <c r="Q143" s="856"/>
      <c r="R143" s="853"/>
      <c r="S143" s="853"/>
      <c r="T143" s="853"/>
      <c r="U143" s="853"/>
      <c r="V143" s="853"/>
      <c r="W143" s="853"/>
      <c r="X143" s="853"/>
      <c r="Y143" s="853"/>
      <c r="Z143" s="853"/>
      <c r="AA143" s="853"/>
      <c r="AB143" s="853"/>
      <c r="AC143" s="853"/>
      <c r="AD143" s="853"/>
      <c r="AE143" s="853"/>
    </row>
    <row r="144" spans="1:31" s="851" customFormat="1">
      <c r="A144" s="850"/>
      <c r="B144" s="850"/>
      <c r="C144" s="850"/>
      <c r="D144" s="850"/>
      <c r="E144" s="855"/>
      <c r="F144" s="855"/>
      <c r="G144" s="855"/>
      <c r="H144" s="855"/>
      <c r="L144" s="855"/>
      <c r="M144" s="855"/>
      <c r="O144" s="855"/>
      <c r="P144" s="855"/>
      <c r="Q144" s="856"/>
      <c r="R144" s="853"/>
      <c r="S144" s="853"/>
      <c r="T144" s="853"/>
      <c r="U144" s="853"/>
      <c r="V144" s="853"/>
      <c r="W144" s="853"/>
      <c r="X144" s="853"/>
      <c r="Y144" s="853"/>
      <c r="Z144" s="853"/>
      <c r="AA144" s="853"/>
      <c r="AB144" s="853"/>
      <c r="AC144" s="853"/>
      <c r="AD144" s="853"/>
      <c r="AE144" s="853"/>
    </row>
    <row r="145" spans="1:31" s="851" customFormat="1">
      <c r="A145" s="850"/>
      <c r="B145" s="850"/>
      <c r="C145" s="850"/>
      <c r="D145" s="850"/>
      <c r="E145" s="855"/>
      <c r="F145" s="855"/>
      <c r="G145" s="855"/>
      <c r="H145" s="855"/>
      <c r="L145" s="855"/>
      <c r="M145" s="855"/>
      <c r="O145" s="855"/>
      <c r="P145" s="855"/>
      <c r="Q145" s="856"/>
      <c r="R145" s="853"/>
      <c r="S145" s="853"/>
      <c r="T145" s="853"/>
      <c r="U145" s="853"/>
      <c r="V145" s="853"/>
      <c r="W145" s="853"/>
      <c r="X145" s="853"/>
      <c r="Y145" s="853"/>
      <c r="Z145" s="853"/>
      <c r="AA145" s="853"/>
      <c r="AB145" s="853"/>
      <c r="AC145" s="853"/>
      <c r="AD145" s="853"/>
      <c r="AE145" s="853"/>
    </row>
    <row r="146" spans="1:31" s="851" customFormat="1">
      <c r="A146" s="850"/>
      <c r="B146" s="850"/>
      <c r="C146" s="850"/>
      <c r="D146" s="850"/>
      <c r="E146" s="855"/>
      <c r="F146" s="855"/>
      <c r="G146" s="855"/>
      <c r="H146" s="855"/>
      <c r="L146" s="855"/>
      <c r="M146" s="855"/>
      <c r="O146" s="855"/>
      <c r="P146" s="855"/>
      <c r="Q146" s="856"/>
      <c r="R146" s="853"/>
      <c r="S146" s="853"/>
      <c r="T146" s="853"/>
      <c r="U146" s="853"/>
      <c r="V146" s="853"/>
      <c r="W146" s="853"/>
      <c r="X146" s="853"/>
      <c r="Y146" s="853"/>
      <c r="Z146" s="853"/>
      <c r="AA146" s="853"/>
      <c r="AB146" s="853"/>
      <c r="AC146" s="853"/>
      <c r="AD146" s="853"/>
      <c r="AE146" s="853"/>
    </row>
    <row r="147" spans="1:31" s="851" customFormat="1">
      <c r="A147" s="850"/>
      <c r="B147" s="850"/>
      <c r="C147" s="850"/>
      <c r="D147" s="850"/>
      <c r="E147" s="855"/>
      <c r="F147" s="855"/>
      <c r="G147" s="855"/>
      <c r="H147" s="855"/>
      <c r="L147" s="855"/>
      <c r="M147" s="855"/>
      <c r="O147" s="855"/>
      <c r="P147" s="855"/>
      <c r="Q147" s="856"/>
      <c r="R147" s="853"/>
      <c r="S147" s="853"/>
      <c r="T147" s="853"/>
      <c r="U147" s="853"/>
      <c r="V147" s="853"/>
      <c r="W147" s="853"/>
      <c r="X147" s="853"/>
      <c r="Y147" s="853"/>
      <c r="Z147" s="853"/>
      <c r="AA147" s="853"/>
      <c r="AB147" s="853"/>
      <c r="AC147" s="853"/>
      <c r="AD147" s="853"/>
      <c r="AE147" s="853"/>
    </row>
    <row r="148" spans="1:31" s="851" customFormat="1">
      <c r="A148" s="850"/>
      <c r="B148" s="850"/>
      <c r="C148" s="850"/>
      <c r="D148" s="850"/>
      <c r="E148" s="855"/>
      <c r="F148" s="855"/>
      <c r="G148" s="855"/>
      <c r="H148" s="855"/>
      <c r="L148" s="855"/>
      <c r="M148" s="855"/>
      <c r="O148" s="855"/>
      <c r="P148" s="855"/>
      <c r="Q148" s="856"/>
      <c r="R148" s="853"/>
      <c r="S148" s="853"/>
      <c r="T148" s="853"/>
      <c r="U148" s="853"/>
      <c r="V148" s="853"/>
      <c r="W148" s="853"/>
      <c r="X148" s="853"/>
      <c r="Y148" s="853"/>
      <c r="Z148" s="853"/>
      <c r="AA148" s="853"/>
      <c r="AB148" s="853"/>
      <c r="AC148" s="853"/>
      <c r="AD148" s="853"/>
      <c r="AE148" s="853"/>
    </row>
    <row r="149" spans="1:31" s="851" customFormat="1">
      <c r="A149" s="850"/>
      <c r="B149" s="850"/>
      <c r="C149" s="850"/>
      <c r="D149" s="850"/>
      <c r="E149" s="855"/>
      <c r="F149" s="855"/>
      <c r="G149" s="855"/>
      <c r="H149" s="855"/>
      <c r="L149" s="855"/>
      <c r="M149" s="855"/>
      <c r="O149" s="855"/>
      <c r="P149" s="855"/>
      <c r="Q149" s="856"/>
      <c r="R149" s="853"/>
      <c r="S149" s="853"/>
      <c r="T149" s="853"/>
      <c r="U149" s="853"/>
      <c r="V149" s="853"/>
      <c r="W149" s="853"/>
      <c r="X149" s="853"/>
      <c r="Y149" s="853"/>
      <c r="Z149" s="853"/>
      <c r="AA149" s="853"/>
      <c r="AB149" s="853"/>
      <c r="AC149" s="853"/>
      <c r="AD149" s="853"/>
      <c r="AE149" s="853"/>
    </row>
    <row r="150" spans="1:31" s="851" customFormat="1">
      <c r="A150" s="850"/>
      <c r="B150" s="850"/>
      <c r="C150" s="850"/>
      <c r="D150" s="850"/>
      <c r="E150" s="855"/>
      <c r="F150" s="855"/>
      <c r="G150" s="855"/>
      <c r="H150" s="855"/>
      <c r="L150" s="855"/>
      <c r="M150" s="855"/>
      <c r="O150" s="855"/>
      <c r="P150" s="855"/>
      <c r="Q150" s="856"/>
      <c r="R150" s="853"/>
      <c r="S150" s="853"/>
      <c r="T150" s="853"/>
      <c r="U150" s="853"/>
      <c r="V150" s="853"/>
      <c r="W150" s="853"/>
      <c r="X150" s="853"/>
      <c r="Y150" s="853"/>
      <c r="Z150" s="853"/>
      <c r="AA150" s="853"/>
      <c r="AB150" s="853"/>
      <c r="AC150" s="853"/>
      <c r="AD150" s="853"/>
      <c r="AE150" s="853"/>
    </row>
    <row r="151" spans="1:31" s="851" customFormat="1">
      <c r="A151" s="850"/>
      <c r="B151" s="850"/>
      <c r="C151" s="850"/>
      <c r="D151" s="850"/>
      <c r="E151" s="855"/>
      <c r="F151" s="855"/>
      <c r="G151" s="855"/>
      <c r="H151" s="855"/>
      <c r="L151" s="855"/>
      <c r="M151" s="855"/>
      <c r="O151" s="855"/>
      <c r="P151" s="855"/>
      <c r="Q151" s="856"/>
      <c r="R151" s="853"/>
      <c r="S151" s="853"/>
      <c r="T151" s="853"/>
      <c r="U151" s="853"/>
      <c r="V151" s="853"/>
      <c r="W151" s="853"/>
      <c r="X151" s="853"/>
      <c r="Y151" s="853"/>
      <c r="Z151" s="853"/>
      <c r="AA151" s="853"/>
      <c r="AB151" s="853"/>
      <c r="AC151" s="853"/>
      <c r="AD151" s="853"/>
      <c r="AE151" s="853"/>
    </row>
    <row r="152" spans="1:31" s="851" customFormat="1">
      <c r="A152" s="850"/>
      <c r="B152" s="850"/>
      <c r="C152" s="850"/>
      <c r="D152" s="850"/>
      <c r="E152" s="855"/>
      <c r="F152" s="855"/>
      <c r="G152" s="855"/>
      <c r="H152" s="855"/>
      <c r="L152" s="855"/>
      <c r="M152" s="855"/>
      <c r="O152" s="855"/>
      <c r="P152" s="855"/>
      <c r="Q152" s="856"/>
      <c r="R152" s="853"/>
      <c r="S152" s="853"/>
      <c r="T152" s="853"/>
      <c r="U152" s="853"/>
      <c r="V152" s="853"/>
      <c r="W152" s="853"/>
      <c r="X152" s="853"/>
      <c r="Y152" s="853"/>
      <c r="Z152" s="853"/>
      <c r="AA152" s="853"/>
      <c r="AB152" s="853"/>
      <c r="AC152" s="853"/>
      <c r="AD152" s="853"/>
      <c r="AE152" s="853"/>
    </row>
    <row r="153" spans="1:31" s="851" customFormat="1">
      <c r="A153" s="850"/>
      <c r="B153" s="850"/>
      <c r="C153" s="850"/>
      <c r="D153" s="850"/>
      <c r="E153" s="855"/>
      <c r="F153" s="855"/>
      <c r="G153" s="855"/>
      <c r="H153" s="855"/>
      <c r="L153" s="855"/>
      <c r="M153" s="855"/>
      <c r="O153" s="855"/>
      <c r="P153" s="855"/>
      <c r="Q153" s="856"/>
      <c r="R153" s="853"/>
      <c r="S153" s="853"/>
      <c r="T153" s="853"/>
      <c r="U153" s="853"/>
      <c r="V153" s="853"/>
      <c r="W153" s="853"/>
      <c r="X153" s="853"/>
      <c r="Y153" s="853"/>
      <c r="Z153" s="853"/>
      <c r="AA153" s="853"/>
      <c r="AB153" s="853"/>
      <c r="AC153" s="853"/>
      <c r="AD153" s="853"/>
      <c r="AE153" s="853"/>
    </row>
    <row r="154" spans="1:31" s="851" customFormat="1">
      <c r="A154" s="850"/>
      <c r="B154" s="850"/>
      <c r="C154" s="850"/>
      <c r="D154" s="850"/>
      <c r="E154" s="855"/>
      <c r="F154" s="855"/>
      <c r="G154" s="855"/>
      <c r="H154" s="855"/>
      <c r="L154" s="855"/>
      <c r="M154" s="855"/>
      <c r="O154" s="855"/>
      <c r="P154" s="855"/>
      <c r="Q154" s="856"/>
      <c r="R154" s="853"/>
      <c r="S154" s="853"/>
      <c r="T154" s="853"/>
      <c r="U154" s="853"/>
      <c r="V154" s="853"/>
      <c r="W154" s="853"/>
      <c r="X154" s="853"/>
      <c r="Y154" s="853"/>
      <c r="Z154" s="853"/>
      <c r="AA154" s="853"/>
      <c r="AB154" s="853"/>
      <c r="AC154" s="853"/>
      <c r="AD154" s="853"/>
      <c r="AE154" s="853"/>
    </row>
    <row r="155" spans="1:31" s="851" customFormat="1">
      <c r="A155" s="850"/>
      <c r="B155" s="850"/>
      <c r="C155" s="850"/>
      <c r="D155" s="850"/>
      <c r="E155" s="855"/>
      <c r="F155" s="855"/>
      <c r="G155" s="855"/>
      <c r="H155" s="855"/>
      <c r="L155" s="855"/>
      <c r="M155" s="855"/>
      <c r="O155" s="855"/>
      <c r="P155" s="855"/>
      <c r="Q155" s="856"/>
      <c r="R155" s="853"/>
      <c r="S155" s="853"/>
      <c r="T155" s="853"/>
      <c r="U155" s="853"/>
      <c r="V155" s="853"/>
      <c r="W155" s="853"/>
      <c r="X155" s="853"/>
      <c r="Y155" s="853"/>
      <c r="Z155" s="853"/>
      <c r="AA155" s="853"/>
      <c r="AB155" s="853"/>
      <c r="AC155" s="853"/>
      <c r="AD155" s="853"/>
      <c r="AE155" s="853"/>
    </row>
    <row r="156" spans="1:31" s="851" customFormat="1">
      <c r="A156" s="850"/>
      <c r="B156" s="850"/>
      <c r="C156" s="850"/>
      <c r="D156" s="850"/>
      <c r="E156" s="855"/>
      <c r="F156" s="855"/>
      <c r="G156" s="855"/>
      <c r="H156" s="855"/>
      <c r="L156" s="855"/>
      <c r="M156" s="855"/>
      <c r="O156" s="855"/>
      <c r="P156" s="855"/>
      <c r="Q156" s="856"/>
      <c r="R156" s="853"/>
      <c r="S156" s="853"/>
      <c r="T156" s="853"/>
      <c r="U156" s="853"/>
      <c r="V156" s="853"/>
      <c r="W156" s="853"/>
      <c r="X156" s="853"/>
      <c r="Y156" s="853"/>
      <c r="Z156" s="853"/>
      <c r="AA156" s="853"/>
      <c r="AB156" s="853"/>
      <c r="AC156" s="853"/>
      <c r="AD156" s="853"/>
      <c r="AE156" s="853"/>
    </row>
    <row r="157" spans="1:31" s="851" customFormat="1">
      <c r="A157" s="850"/>
      <c r="B157" s="850"/>
      <c r="C157" s="850"/>
      <c r="D157" s="850"/>
      <c r="E157" s="855"/>
      <c r="F157" s="855"/>
      <c r="G157" s="855"/>
      <c r="H157" s="855"/>
      <c r="L157" s="855"/>
      <c r="M157" s="855"/>
      <c r="O157" s="855"/>
      <c r="P157" s="855"/>
      <c r="Q157" s="856"/>
      <c r="R157" s="853"/>
      <c r="S157" s="853"/>
      <c r="T157" s="853"/>
      <c r="U157" s="853"/>
      <c r="V157" s="853"/>
      <c r="W157" s="853"/>
      <c r="X157" s="853"/>
      <c r="Y157" s="853"/>
      <c r="Z157" s="853"/>
      <c r="AA157" s="853"/>
      <c r="AB157" s="853"/>
      <c r="AC157" s="853"/>
      <c r="AD157" s="853"/>
      <c r="AE157" s="853"/>
    </row>
    <row r="158" spans="1:31" s="851" customFormat="1">
      <c r="A158" s="850"/>
      <c r="B158" s="850"/>
      <c r="C158" s="850"/>
      <c r="D158" s="850"/>
      <c r="E158" s="855"/>
      <c r="F158" s="855"/>
      <c r="G158" s="855"/>
      <c r="H158" s="855"/>
      <c r="L158" s="855"/>
      <c r="M158" s="855"/>
      <c r="O158" s="855"/>
      <c r="P158" s="855"/>
      <c r="Q158" s="856"/>
      <c r="R158" s="853"/>
      <c r="S158" s="853"/>
      <c r="T158" s="853"/>
      <c r="U158" s="853"/>
      <c r="V158" s="853"/>
      <c r="W158" s="853"/>
      <c r="X158" s="853"/>
      <c r="Y158" s="853"/>
      <c r="Z158" s="853"/>
      <c r="AA158" s="853"/>
      <c r="AB158" s="853"/>
      <c r="AC158" s="853"/>
      <c r="AD158" s="853"/>
      <c r="AE158" s="853"/>
    </row>
    <row r="159" spans="1:31" s="851" customFormat="1">
      <c r="A159" s="850"/>
      <c r="B159" s="850"/>
      <c r="C159" s="850"/>
      <c r="D159" s="850"/>
      <c r="E159" s="855"/>
      <c r="F159" s="855"/>
      <c r="G159" s="855"/>
      <c r="H159" s="855"/>
      <c r="L159" s="855"/>
      <c r="M159" s="855"/>
      <c r="O159" s="855"/>
      <c r="P159" s="855"/>
      <c r="Q159" s="856"/>
      <c r="R159" s="853"/>
      <c r="S159" s="853"/>
      <c r="T159" s="853"/>
      <c r="U159" s="853"/>
      <c r="V159" s="853"/>
      <c r="W159" s="853"/>
      <c r="X159" s="853"/>
      <c r="Y159" s="853"/>
      <c r="Z159" s="853"/>
      <c r="AA159" s="853"/>
      <c r="AB159" s="853"/>
      <c r="AC159" s="853"/>
      <c r="AD159" s="853"/>
      <c r="AE159" s="853"/>
    </row>
    <row r="160" spans="1:31" s="851" customFormat="1">
      <c r="A160" s="850"/>
      <c r="B160" s="850"/>
      <c r="C160" s="850"/>
      <c r="D160" s="850"/>
      <c r="E160" s="855"/>
      <c r="F160" s="855"/>
      <c r="G160" s="855"/>
      <c r="H160" s="855"/>
      <c r="L160" s="855"/>
      <c r="M160" s="855"/>
      <c r="O160" s="855"/>
      <c r="P160" s="855"/>
      <c r="Q160" s="856"/>
      <c r="R160" s="853"/>
      <c r="S160" s="853"/>
      <c r="T160" s="853"/>
      <c r="U160" s="853"/>
      <c r="V160" s="853"/>
      <c r="W160" s="853"/>
      <c r="X160" s="853"/>
      <c r="Y160" s="853"/>
      <c r="Z160" s="853"/>
      <c r="AA160" s="853"/>
      <c r="AB160" s="853"/>
      <c r="AC160" s="853"/>
      <c r="AD160" s="853"/>
      <c r="AE160" s="853"/>
    </row>
    <row r="161" spans="1:31" s="851" customFormat="1">
      <c r="A161" s="850"/>
      <c r="B161" s="850"/>
      <c r="C161" s="850"/>
      <c r="D161" s="850"/>
      <c r="E161" s="855"/>
      <c r="F161" s="855"/>
      <c r="G161" s="855"/>
      <c r="H161" s="855"/>
      <c r="L161" s="855"/>
      <c r="M161" s="855"/>
      <c r="O161" s="855"/>
      <c r="P161" s="855"/>
      <c r="Q161" s="856"/>
      <c r="R161" s="853"/>
      <c r="S161" s="853"/>
      <c r="T161" s="853"/>
      <c r="U161" s="853"/>
      <c r="V161" s="853"/>
      <c r="W161" s="853"/>
      <c r="X161" s="853"/>
      <c r="Y161" s="853"/>
      <c r="Z161" s="853"/>
      <c r="AA161" s="853"/>
      <c r="AB161" s="853"/>
      <c r="AC161" s="853"/>
      <c r="AD161" s="853"/>
      <c r="AE161" s="853"/>
    </row>
    <row r="162" spans="1:31" s="851" customFormat="1">
      <c r="A162" s="850"/>
      <c r="B162" s="850"/>
      <c r="C162" s="850"/>
      <c r="D162" s="850"/>
      <c r="E162" s="855"/>
      <c r="F162" s="855"/>
      <c r="G162" s="855"/>
      <c r="H162" s="855"/>
      <c r="L162" s="855"/>
      <c r="M162" s="855"/>
      <c r="O162" s="855"/>
      <c r="P162" s="855"/>
      <c r="Q162" s="856"/>
      <c r="R162" s="853"/>
      <c r="S162" s="853"/>
      <c r="T162" s="853"/>
      <c r="U162" s="853"/>
      <c r="V162" s="853"/>
      <c r="W162" s="853"/>
      <c r="X162" s="853"/>
      <c r="Y162" s="853"/>
      <c r="Z162" s="853"/>
      <c r="AA162" s="853"/>
      <c r="AB162" s="853"/>
      <c r="AC162" s="853"/>
      <c r="AD162" s="853"/>
      <c r="AE162" s="853"/>
    </row>
    <row r="163" spans="1:31" s="851" customFormat="1">
      <c r="A163" s="850"/>
      <c r="B163" s="850"/>
      <c r="C163" s="850"/>
      <c r="D163" s="850"/>
      <c r="E163" s="855"/>
      <c r="F163" s="855"/>
      <c r="G163" s="855"/>
      <c r="H163" s="855"/>
      <c r="L163" s="855"/>
      <c r="M163" s="855"/>
      <c r="O163" s="855"/>
      <c r="P163" s="855"/>
      <c r="Q163" s="856"/>
      <c r="R163" s="853"/>
      <c r="S163" s="853"/>
      <c r="T163" s="853"/>
      <c r="U163" s="853"/>
      <c r="V163" s="853"/>
      <c r="W163" s="853"/>
      <c r="X163" s="853"/>
      <c r="Y163" s="853"/>
      <c r="Z163" s="853"/>
      <c r="AA163" s="853"/>
      <c r="AB163" s="853"/>
      <c r="AC163" s="853"/>
      <c r="AD163" s="853"/>
      <c r="AE163" s="853"/>
    </row>
    <row r="164" spans="1:31" s="851" customFormat="1">
      <c r="A164" s="850"/>
      <c r="B164" s="850"/>
      <c r="C164" s="850"/>
      <c r="D164" s="850"/>
      <c r="E164" s="855"/>
      <c r="F164" s="855"/>
      <c r="G164" s="855"/>
      <c r="H164" s="855"/>
      <c r="L164" s="855"/>
      <c r="M164" s="855"/>
      <c r="O164" s="855"/>
      <c r="P164" s="855"/>
      <c r="Q164" s="856"/>
      <c r="R164" s="853"/>
      <c r="S164" s="853"/>
      <c r="T164" s="853"/>
      <c r="U164" s="853"/>
      <c r="V164" s="853"/>
      <c r="W164" s="853"/>
      <c r="X164" s="853"/>
      <c r="Y164" s="853"/>
      <c r="Z164" s="853"/>
      <c r="AA164" s="853"/>
      <c r="AB164" s="853"/>
      <c r="AC164" s="853"/>
      <c r="AD164" s="853"/>
      <c r="AE164" s="853"/>
    </row>
    <row r="165" spans="1:31" s="851" customFormat="1">
      <c r="A165" s="850"/>
      <c r="B165" s="850"/>
      <c r="C165" s="850"/>
      <c r="D165" s="850"/>
      <c r="E165" s="855"/>
      <c r="F165" s="855"/>
      <c r="G165" s="855"/>
      <c r="H165" s="855"/>
      <c r="L165" s="855"/>
      <c r="M165" s="855"/>
      <c r="O165" s="855"/>
      <c r="P165" s="855"/>
      <c r="Q165" s="856"/>
      <c r="R165" s="853"/>
      <c r="S165" s="853"/>
      <c r="T165" s="853"/>
      <c r="U165" s="853"/>
      <c r="V165" s="853"/>
      <c r="W165" s="853"/>
      <c r="X165" s="853"/>
      <c r="Y165" s="853"/>
      <c r="Z165" s="853"/>
      <c r="AA165" s="853"/>
      <c r="AB165" s="853"/>
      <c r="AC165" s="853"/>
      <c r="AD165" s="853"/>
      <c r="AE165" s="853"/>
    </row>
    <row r="166" spans="1:31" s="851" customFormat="1">
      <c r="A166" s="850"/>
      <c r="B166" s="850"/>
      <c r="C166" s="850"/>
      <c r="D166" s="850"/>
      <c r="E166" s="855"/>
      <c r="F166" s="855"/>
      <c r="G166" s="855"/>
      <c r="H166" s="855"/>
      <c r="L166" s="855"/>
      <c r="M166" s="855"/>
      <c r="O166" s="855"/>
      <c r="P166" s="855"/>
      <c r="Q166" s="856"/>
      <c r="R166" s="853"/>
      <c r="S166" s="853"/>
      <c r="T166" s="853"/>
      <c r="U166" s="853"/>
      <c r="V166" s="853"/>
      <c r="W166" s="853"/>
      <c r="X166" s="853"/>
      <c r="Y166" s="853"/>
      <c r="Z166" s="853"/>
      <c r="AA166" s="853"/>
      <c r="AB166" s="853"/>
      <c r="AC166" s="853"/>
      <c r="AD166" s="853"/>
      <c r="AE166" s="853"/>
    </row>
    <row r="167" spans="1:31" s="851" customFormat="1">
      <c r="A167" s="850"/>
      <c r="B167" s="850"/>
      <c r="C167" s="850"/>
      <c r="D167" s="850"/>
      <c r="E167" s="855"/>
      <c r="F167" s="855"/>
      <c r="G167" s="855"/>
      <c r="H167" s="855"/>
      <c r="L167" s="855"/>
      <c r="M167" s="855"/>
      <c r="O167" s="855"/>
      <c r="P167" s="855"/>
      <c r="Q167" s="856"/>
      <c r="R167" s="853"/>
      <c r="S167" s="853"/>
      <c r="T167" s="853"/>
      <c r="U167" s="853"/>
      <c r="V167" s="853"/>
      <c r="W167" s="853"/>
      <c r="X167" s="853"/>
      <c r="Y167" s="853"/>
      <c r="Z167" s="853"/>
      <c r="AA167" s="853"/>
      <c r="AB167" s="853"/>
      <c r="AC167" s="853"/>
      <c r="AD167" s="853"/>
      <c r="AE167" s="853"/>
    </row>
    <row r="168" spans="1:31" s="851" customFormat="1">
      <c r="A168" s="850"/>
      <c r="B168" s="850"/>
      <c r="C168" s="850"/>
      <c r="D168" s="850"/>
      <c r="E168" s="855"/>
      <c r="F168" s="855"/>
      <c r="G168" s="855"/>
      <c r="H168" s="855"/>
      <c r="L168" s="855"/>
      <c r="M168" s="855"/>
      <c r="O168" s="855"/>
      <c r="P168" s="855"/>
      <c r="Q168" s="856"/>
      <c r="R168" s="853"/>
      <c r="S168" s="853"/>
      <c r="T168" s="853"/>
      <c r="U168" s="853"/>
      <c r="V168" s="853"/>
      <c r="W168" s="853"/>
      <c r="X168" s="853"/>
      <c r="Y168" s="853"/>
      <c r="Z168" s="853"/>
      <c r="AA168" s="853"/>
      <c r="AB168" s="853"/>
      <c r="AC168" s="853"/>
      <c r="AD168" s="853"/>
      <c r="AE168" s="853"/>
    </row>
    <row r="169" spans="1:31" s="851" customFormat="1">
      <c r="A169" s="850"/>
      <c r="B169" s="850"/>
      <c r="C169" s="850"/>
      <c r="D169" s="850"/>
      <c r="E169" s="855"/>
      <c r="F169" s="855"/>
      <c r="G169" s="855"/>
      <c r="H169" s="855"/>
      <c r="L169" s="855"/>
      <c r="M169" s="855"/>
      <c r="O169" s="855"/>
      <c r="P169" s="855"/>
      <c r="Q169" s="856"/>
      <c r="R169" s="853"/>
      <c r="S169" s="853"/>
      <c r="T169" s="853"/>
      <c r="U169" s="853"/>
      <c r="V169" s="853"/>
      <c r="W169" s="853"/>
      <c r="X169" s="853"/>
      <c r="Y169" s="853"/>
      <c r="Z169" s="853"/>
      <c r="AA169" s="853"/>
      <c r="AB169" s="853"/>
      <c r="AC169" s="853"/>
      <c r="AD169" s="853"/>
      <c r="AE169" s="853"/>
    </row>
    <row r="170" spans="1:31" s="851" customFormat="1">
      <c r="A170" s="850"/>
      <c r="B170" s="850"/>
      <c r="C170" s="850"/>
      <c r="D170" s="850"/>
      <c r="E170" s="855"/>
      <c r="F170" s="855"/>
      <c r="G170" s="855"/>
      <c r="H170" s="855"/>
      <c r="L170" s="855"/>
      <c r="M170" s="855"/>
      <c r="O170" s="855"/>
      <c r="P170" s="855"/>
      <c r="Q170" s="856"/>
      <c r="R170" s="853"/>
      <c r="S170" s="853"/>
      <c r="T170" s="853"/>
      <c r="U170" s="853"/>
      <c r="V170" s="853"/>
      <c r="W170" s="853"/>
      <c r="X170" s="853"/>
      <c r="Y170" s="853"/>
      <c r="Z170" s="853"/>
      <c r="AA170" s="853"/>
      <c r="AB170" s="853"/>
      <c r="AC170" s="853"/>
      <c r="AD170" s="853"/>
      <c r="AE170" s="853"/>
    </row>
    <row r="171" spans="1:31" s="851" customFormat="1">
      <c r="A171" s="850"/>
      <c r="B171" s="850"/>
      <c r="C171" s="850"/>
      <c r="D171" s="850"/>
      <c r="E171" s="855"/>
      <c r="F171" s="855"/>
      <c r="G171" s="855"/>
      <c r="H171" s="855"/>
      <c r="L171" s="855"/>
      <c r="M171" s="855"/>
      <c r="O171" s="855"/>
      <c r="P171" s="855"/>
      <c r="Q171" s="856"/>
      <c r="R171" s="853"/>
      <c r="S171" s="853"/>
      <c r="T171" s="853"/>
      <c r="U171" s="853"/>
      <c r="V171" s="853"/>
      <c r="W171" s="853"/>
      <c r="X171" s="853"/>
      <c r="Y171" s="853"/>
      <c r="Z171" s="853"/>
      <c r="AA171" s="853"/>
      <c r="AB171" s="853"/>
      <c r="AC171" s="853"/>
      <c r="AD171" s="853"/>
      <c r="AE171" s="853"/>
    </row>
    <row r="172" spans="1:31" s="851" customFormat="1">
      <c r="A172" s="850"/>
      <c r="B172" s="850"/>
      <c r="C172" s="850"/>
      <c r="D172" s="850"/>
      <c r="E172" s="855"/>
      <c r="F172" s="855"/>
      <c r="G172" s="855"/>
      <c r="H172" s="855"/>
      <c r="L172" s="855"/>
      <c r="M172" s="855"/>
      <c r="O172" s="855"/>
      <c r="P172" s="855"/>
      <c r="Q172" s="856"/>
      <c r="R172" s="853"/>
      <c r="S172" s="853"/>
      <c r="T172" s="853"/>
      <c r="U172" s="853"/>
      <c r="V172" s="853"/>
      <c r="W172" s="853"/>
      <c r="X172" s="853"/>
      <c r="Y172" s="853"/>
      <c r="Z172" s="853"/>
      <c r="AA172" s="853"/>
      <c r="AB172" s="853"/>
      <c r="AC172" s="853"/>
      <c r="AD172" s="853"/>
      <c r="AE172" s="853"/>
    </row>
    <row r="173" spans="1:31" s="851" customFormat="1">
      <c r="A173" s="850"/>
      <c r="B173" s="850"/>
      <c r="C173" s="850"/>
      <c r="D173" s="850"/>
      <c r="E173" s="855"/>
      <c r="F173" s="855"/>
      <c r="G173" s="855"/>
      <c r="H173" s="855"/>
      <c r="L173" s="855"/>
      <c r="M173" s="855"/>
      <c r="O173" s="855"/>
      <c r="P173" s="855"/>
      <c r="Q173" s="856"/>
      <c r="R173" s="853"/>
      <c r="S173" s="853"/>
      <c r="T173" s="853"/>
      <c r="U173" s="853"/>
      <c r="V173" s="853"/>
      <c r="W173" s="853"/>
      <c r="X173" s="853"/>
      <c r="Y173" s="853"/>
      <c r="Z173" s="853"/>
      <c r="AA173" s="853"/>
      <c r="AB173" s="853"/>
      <c r="AC173" s="853"/>
      <c r="AD173" s="853"/>
      <c r="AE173" s="853"/>
    </row>
    <row r="174" spans="1:31" s="851" customFormat="1">
      <c r="A174" s="850"/>
      <c r="B174" s="850"/>
      <c r="C174" s="850"/>
      <c r="D174" s="850"/>
      <c r="E174" s="855"/>
      <c r="F174" s="855"/>
      <c r="G174" s="855"/>
      <c r="H174" s="855"/>
      <c r="L174" s="855"/>
      <c r="M174" s="855"/>
      <c r="O174" s="855"/>
      <c r="P174" s="855"/>
      <c r="Q174" s="856"/>
      <c r="R174" s="853"/>
      <c r="S174" s="853"/>
      <c r="T174" s="853"/>
      <c r="U174" s="853"/>
      <c r="V174" s="853"/>
      <c r="W174" s="853"/>
      <c r="X174" s="853"/>
      <c r="Y174" s="853"/>
      <c r="Z174" s="853"/>
      <c r="AA174" s="853"/>
      <c r="AB174" s="853"/>
      <c r="AC174" s="853"/>
      <c r="AD174" s="853"/>
      <c r="AE174" s="853"/>
    </row>
    <row r="175" spans="1:31" s="851" customFormat="1">
      <c r="A175" s="850"/>
      <c r="B175" s="850"/>
      <c r="C175" s="850"/>
      <c r="D175" s="850"/>
      <c r="E175" s="855"/>
      <c r="F175" s="855"/>
      <c r="G175" s="855"/>
      <c r="H175" s="855"/>
      <c r="L175" s="855"/>
      <c r="M175" s="855"/>
      <c r="O175" s="855"/>
      <c r="P175" s="855"/>
      <c r="Q175" s="856"/>
      <c r="R175" s="853"/>
      <c r="S175" s="853"/>
      <c r="T175" s="853"/>
      <c r="U175" s="853"/>
      <c r="V175" s="853"/>
      <c r="W175" s="853"/>
      <c r="X175" s="853"/>
      <c r="Y175" s="853"/>
      <c r="Z175" s="853"/>
      <c r="AA175" s="853"/>
      <c r="AB175" s="853"/>
      <c r="AC175" s="853"/>
      <c r="AD175" s="853"/>
      <c r="AE175" s="853"/>
    </row>
    <row r="176" spans="1:31" s="851" customFormat="1">
      <c r="A176" s="850"/>
      <c r="B176" s="850"/>
      <c r="C176" s="850"/>
      <c r="D176" s="850"/>
      <c r="E176" s="855"/>
      <c r="F176" s="855"/>
      <c r="G176" s="855"/>
      <c r="H176" s="855"/>
      <c r="L176" s="855"/>
      <c r="M176" s="855"/>
      <c r="O176" s="855"/>
      <c r="P176" s="855"/>
      <c r="Q176" s="856"/>
      <c r="R176" s="853"/>
      <c r="S176" s="853"/>
      <c r="T176" s="853"/>
      <c r="U176" s="853"/>
      <c r="V176" s="853"/>
      <c r="W176" s="853"/>
      <c r="X176" s="853"/>
      <c r="Y176" s="853"/>
      <c r="Z176" s="853"/>
      <c r="AA176" s="853"/>
      <c r="AB176" s="853"/>
      <c r="AC176" s="853"/>
      <c r="AD176" s="853"/>
      <c r="AE176" s="853"/>
    </row>
    <row r="177" spans="1:31" s="851" customFormat="1">
      <c r="A177" s="850"/>
      <c r="B177" s="850"/>
      <c r="C177" s="850"/>
      <c r="D177" s="850"/>
      <c r="E177" s="855"/>
      <c r="F177" s="855"/>
      <c r="G177" s="855"/>
      <c r="H177" s="855"/>
      <c r="L177" s="855"/>
      <c r="M177" s="855"/>
      <c r="O177" s="855"/>
      <c r="P177" s="855"/>
      <c r="Q177" s="856"/>
      <c r="R177" s="853"/>
      <c r="S177" s="853"/>
      <c r="T177" s="853"/>
      <c r="U177" s="853"/>
      <c r="V177" s="853"/>
      <c r="W177" s="853"/>
      <c r="X177" s="853"/>
      <c r="Y177" s="853"/>
      <c r="Z177" s="853"/>
      <c r="AA177" s="853"/>
      <c r="AB177" s="853"/>
      <c r="AC177" s="853"/>
      <c r="AD177" s="853"/>
      <c r="AE177" s="853"/>
    </row>
    <row r="178" spans="1:31" s="851" customFormat="1">
      <c r="A178" s="850"/>
      <c r="B178" s="850"/>
      <c r="C178" s="850"/>
      <c r="D178" s="850"/>
      <c r="E178" s="855"/>
      <c r="F178" s="855"/>
      <c r="G178" s="855"/>
      <c r="H178" s="855"/>
      <c r="L178" s="855"/>
      <c r="M178" s="855"/>
      <c r="O178" s="855"/>
      <c r="P178" s="855"/>
      <c r="Q178" s="856"/>
      <c r="R178" s="853"/>
      <c r="S178" s="853"/>
      <c r="T178" s="853"/>
      <c r="U178" s="853"/>
      <c r="V178" s="853"/>
      <c r="W178" s="853"/>
      <c r="X178" s="853"/>
      <c r="Y178" s="853"/>
      <c r="Z178" s="853"/>
      <c r="AA178" s="853"/>
      <c r="AB178" s="853"/>
      <c r="AC178" s="853"/>
      <c r="AD178" s="853"/>
      <c r="AE178" s="853"/>
    </row>
    <row r="179" spans="1:31" s="851" customFormat="1">
      <c r="A179" s="850"/>
      <c r="B179" s="850"/>
      <c r="C179" s="850"/>
      <c r="D179" s="850"/>
      <c r="E179" s="855"/>
      <c r="F179" s="855"/>
      <c r="G179" s="855"/>
      <c r="H179" s="855"/>
      <c r="L179" s="855"/>
      <c r="M179" s="855"/>
      <c r="O179" s="855"/>
      <c r="P179" s="855"/>
      <c r="Q179" s="856"/>
      <c r="R179" s="853"/>
      <c r="S179" s="853"/>
      <c r="T179" s="853"/>
      <c r="U179" s="853"/>
      <c r="V179" s="853"/>
      <c r="W179" s="853"/>
      <c r="X179" s="853"/>
      <c r="Y179" s="853"/>
      <c r="Z179" s="853"/>
      <c r="AA179" s="853"/>
      <c r="AB179" s="853"/>
      <c r="AC179" s="853"/>
      <c r="AD179" s="853"/>
      <c r="AE179" s="853"/>
    </row>
    <row r="180" spans="1:31" s="851" customFormat="1">
      <c r="A180" s="850"/>
      <c r="B180" s="850"/>
      <c r="C180" s="850"/>
      <c r="D180" s="850"/>
      <c r="E180" s="855"/>
      <c r="F180" s="855"/>
      <c r="G180" s="855"/>
      <c r="H180" s="855"/>
      <c r="L180" s="855"/>
      <c r="M180" s="855"/>
      <c r="O180" s="855"/>
      <c r="P180" s="855"/>
      <c r="Q180" s="856"/>
      <c r="R180" s="853"/>
      <c r="S180" s="853"/>
      <c r="T180" s="853"/>
      <c r="U180" s="853"/>
      <c r="V180" s="853"/>
      <c r="W180" s="853"/>
      <c r="X180" s="853"/>
      <c r="Y180" s="853"/>
      <c r="Z180" s="853"/>
      <c r="AA180" s="853"/>
      <c r="AB180" s="853"/>
      <c r="AC180" s="853"/>
      <c r="AD180" s="853"/>
      <c r="AE180" s="853"/>
    </row>
    <row r="181" spans="1:31" s="851" customFormat="1">
      <c r="A181" s="850"/>
      <c r="B181" s="850"/>
      <c r="C181" s="850"/>
      <c r="D181" s="850"/>
      <c r="E181" s="855"/>
      <c r="F181" s="855"/>
      <c r="G181" s="855"/>
      <c r="H181" s="855"/>
      <c r="L181" s="855"/>
      <c r="M181" s="855"/>
      <c r="O181" s="855"/>
      <c r="P181" s="855"/>
      <c r="Q181" s="856"/>
      <c r="R181" s="853"/>
      <c r="S181" s="853"/>
      <c r="T181" s="853"/>
      <c r="U181" s="853"/>
      <c r="V181" s="853"/>
      <c r="W181" s="853"/>
      <c r="X181" s="853"/>
      <c r="Y181" s="853"/>
      <c r="Z181" s="853"/>
      <c r="AA181" s="853"/>
      <c r="AB181" s="853"/>
      <c r="AC181" s="853"/>
      <c r="AD181" s="853"/>
      <c r="AE181" s="853"/>
    </row>
    <row r="182" spans="1:31" s="851" customFormat="1">
      <c r="A182" s="850"/>
      <c r="B182" s="850"/>
      <c r="C182" s="850"/>
      <c r="D182" s="850"/>
      <c r="E182" s="855"/>
      <c r="F182" s="855"/>
      <c r="G182" s="855"/>
      <c r="H182" s="855"/>
      <c r="L182" s="855"/>
      <c r="M182" s="855"/>
      <c r="O182" s="855"/>
      <c r="P182" s="855"/>
      <c r="Q182" s="856"/>
      <c r="R182" s="853"/>
      <c r="S182" s="853"/>
      <c r="T182" s="853"/>
      <c r="U182" s="853"/>
      <c r="V182" s="853"/>
      <c r="W182" s="853"/>
      <c r="X182" s="853"/>
      <c r="Y182" s="853"/>
      <c r="Z182" s="853"/>
      <c r="AA182" s="853"/>
      <c r="AB182" s="853"/>
      <c r="AC182" s="853"/>
      <c r="AD182" s="853"/>
      <c r="AE182" s="853"/>
    </row>
    <row r="183" spans="1:31" s="851" customFormat="1">
      <c r="A183" s="850"/>
      <c r="B183" s="850"/>
      <c r="C183" s="850"/>
      <c r="D183" s="850"/>
      <c r="E183" s="855"/>
      <c r="F183" s="855"/>
      <c r="G183" s="855"/>
      <c r="H183" s="855"/>
      <c r="L183" s="855"/>
      <c r="M183" s="855"/>
      <c r="O183" s="855"/>
      <c r="P183" s="855"/>
      <c r="Q183" s="856"/>
      <c r="R183" s="853"/>
      <c r="S183" s="853"/>
      <c r="T183" s="853"/>
      <c r="U183" s="853"/>
      <c r="V183" s="853"/>
      <c r="W183" s="853"/>
      <c r="X183" s="853"/>
      <c r="Y183" s="853"/>
      <c r="Z183" s="853"/>
      <c r="AA183" s="853"/>
      <c r="AB183" s="853"/>
      <c r="AC183" s="853"/>
      <c r="AD183" s="853"/>
      <c r="AE183" s="853"/>
    </row>
    <row r="184" spans="1:31" s="851" customFormat="1">
      <c r="A184" s="850"/>
      <c r="B184" s="850"/>
      <c r="C184" s="850"/>
      <c r="D184" s="850"/>
      <c r="E184" s="855"/>
      <c r="F184" s="855"/>
      <c r="G184" s="855"/>
      <c r="H184" s="855"/>
      <c r="L184" s="855"/>
      <c r="M184" s="855"/>
      <c r="O184" s="855"/>
      <c r="P184" s="855"/>
      <c r="Q184" s="856"/>
      <c r="R184" s="853"/>
      <c r="S184" s="853"/>
      <c r="T184" s="853"/>
      <c r="U184" s="853"/>
      <c r="V184" s="853"/>
      <c r="W184" s="853"/>
      <c r="X184" s="853"/>
      <c r="Y184" s="853"/>
      <c r="Z184" s="853"/>
      <c r="AA184" s="853"/>
      <c r="AB184" s="853"/>
      <c r="AC184" s="853"/>
      <c r="AD184" s="853"/>
      <c r="AE184" s="853"/>
    </row>
    <row r="185" spans="1:31" s="851" customFormat="1">
      <c r="A185" s="850"/>
      <c r="B185" s="850"/>
      <c r="C185" s="850"/>
      <c r="D185" s="850"/>
      <c r="E185" s="855"/>
      <c r="F185" s="855"/>
      <c r="G185" s="855"/>
      <c r="H185" s="855"/>
      <c r="L185" s="855"/>
      <c r="M185" s="855"/>
      <c r="O185" s="855"/>
      <c r="P185" s="855"/>
      <c r="Q185" s="856"/>
      <c r="R185" s="853"/>
      <c r="S185" s="853"/>
      <c r="T185" s="853"/>
      <c r="U185" s="853"/>
      <c r="V185" s="853"/>
      <c r="W185" s="853"/>
      <c r="X185" s="853"/>
      <c r="Y185" s="853"/>
      <c r="Z185" s="853"/>
      <c r="AA185" s="853"/>
      <c r="AB185" s="853"/>
      <c r="AC185" s="853"/>
      <c r="AD185" s="853"/>
      <c r="AE185" s="853"/>
    </row>
    <row r="186" spans="1:31" s="851" customFormat="1">
      <c r="A186" s="850"/>
      <c r="B186" s="850"/>
      <c r="C186" s="850"/>
      <c r="D186" s="850"/>
      <c r="E186" s="855"/>
      <c r="F186" s="855"/>
      <c r="G186" s="855"/>
      <c r="H186" s="855"/>
      <c r="L186" s="855"/>
      <c r="M186" s="855"/>
      <c r="O186" s="855"/>
      <c r="P186" s="855"/>
      <c r="Q186" s="856"/>
      <c r="R186" s="853"/>
      <c r="S186" s="853"/>
      <c r="T186" s="853"/>
      <c r="U186" s="853"/>
      <c r="V186" s="853"/>
      <c r="W186" s="853"/>
      <c r="X186" s="853"/>
      <c r="Y186" s="853"/>
      <c r="Z186" s="853"/>
      <c r="AA186" s="853"/>
      <c r="AB186" s="853"/>
      <c r="AC186" s="853"/>
      <c r="AD186" s="853"/>
      <c r="AE186" s="853"/>
    </row>
    <row r="187" spans="1:31" s="851" customFormat="1">
      <c r="A187" s="850"/>
      <c r="B187" s="850"/>
      <c r="C187" s="850"/>
      <c r="D187" s="850"/>
      <c r="E187" s="855"/>
      <c r="F187" s="855"/>
      <c r="G187" s="855"/>
      <c r="H187" s="855"/>
      <c r="L187" s="855"/>
      <c r="M187" s="855"/>
      <c r="O187" s="855"/>
      <c r="P187" s="855"/>
      <c r="Q187" s="856"/>
      <c r="R187" s="853"/>
      <c r="S187" s="853"/>
      <c r="T187" s="853"/>
      <c r="U187" s="853"/>
      <c r="V187" s="853"/>
      <c r="W187" s="853"/>
      <c r="X187" s="853"/>
      <c r="Y187" s="853"/>
      <c r="Z187" s="853"/>
      <c r="AA187" s="853"/>
      <c r="AB187" s="853"/>
      <c r="AC187" s="853"/>
      <c r="AD187" s="853"/>
      <c r="AE187" s="853"/>
    </row>
    <row r="188" spans="1:31" s="851" customFormat="1">
      <c r="A188" s="850"/>
      <c r="B188" s="850"/>
      <c r="C188" s="850"/>
      <c r="D188" s="850"/>
      <c r="E188" s="855"/>
      <c r="F188" s="855"/>
      <c r="G188" s="855"/>
      <c r="H188" s="855"/>
      <c r="L188" s="855"/>
      <c r="M188" s="855"/>
      <c r="O188" s="855"/>
      <c r="P188" s="855"/>
      <c r="Q188" s="856"/>
      <c r="R188" s="853"/>
      <c r="S188" s="853"/>
      <c r="T188" s="853"/>
      <c r="U188" s="853"/>
      <c r="V188" s="853"/>
      <c r="W188" s="853"/>
      <c r="X188" s="853"/>
      <c r="Y188" s="853"/>
      <c r="Z188" s="853"/>
      <c r="AA188" s="853"/>
      <c r="AB188" s="853"/>
      <c r="AC188" s="853"/>
      <c r="AD188" s="853"/>
      <c r="AE188" s="853"/>
    </row>
    <row r="189" spans="1:31" s="851" customFormat="1">
      <c r="A189" s="850"/>
      <c r="B189" s="850"/>
      <c r="C189" s="850"/>
      <c r="D189" s="850"/>
      <c r="E189" s="855"/>
      <c r="F189" s="855"/>
      <c r="G189" s="855"/>
      <c r="H189" s="855"/>
      <c r="L189" s="855"/>
      <c r="M189" s="855"/>
      <c r="O189" s="855"/>
      <c r="P189" s="855"/>
      <c r="Q189" s="856"/>
      <c r="R189" s="853"/>
      <c r="S189" s="853"/>
      <c r="T189" s="853"/>
      <c r="U189" s="853"/>
      <c r="V189" s="853"/>
      <c r="W189" s="853"/>
      <c r="X189" s="853"/>
      <c r="Y189" s="853"/>
      <c r="Z189" s="853"/>
      <c r="AA189" s="853"/>
      <c r="AB189" s="853"/>
      <c r="AC189" s="853"/>
      <c r="AD189" s="853"/>
      <c r="AE189" s="853"/>
    </row>
    <row r="190" spans="1:31" s="851" customFormat="1">
      <c r="A190" s="850"/>
      <c r="B190" s="850"/>
      <c r="C190" s="850"/>
      <c r="D190" s="850"/>
      <c r="E190" s="855"/>
      <c r="F190" s="855"/>
      <c r="G190" s="855"/>
      <c r="H190" s="855"/>
      <c r="L190" s="855"/>
      <c r="M190" s="855"/>
      <c r="O190" s="855"/>
      <c r="P190" s="855"/>
      <c r="Q190" s="856"/>
      <c r="R190" s="853"/>
      <c r="S190" s="853"/>
      <c r="T190" s="853"/>
      <c r="U190" s="853"/>
      <c r="V190" s="853"/>
      <c r="W190" s="853"/>
      <c r="X190" s="853"/>
      <c r="Y190" s="853"/>
      <c r="Z190" s="853"/>
      <c r="AA190" s="853"/>
      <c r="AB190" s="853"/>
      <c r="AC190" s="853"/>
      <c r="AD190" s="853"/>
      <c r="AE190" s="853"/>
    </row>
    <row r="191" spans="1:31" s="851" customFormat="1">
      <c r="A191" s="850"/>
      <c r="B191" s="850"/>
      <c r="C191" s="850"/>
      <c r="D191" s="850"/>
      <c r="E191" s="855"/>
      <c r="F191" s="855"/>
      <c r="G191" s="855"/>
      <c r="H191" s="855"/>
      <c r="L191" s="855"/>
      <c r="M191" s="855"/>
      <c r="O191" s="855"/>
      <c r="P191" s="855"/>
      <c r="Q191" s="856"/>
      <c r="R191" s="853"/>
      <c r="S191" s="853"/>
      <c r="T191" s="853"/>
      <c r="U191" s="853"/>
      <c r="V191" s="853"/>
      <c r="W191" s="853"/>
      <c r="X191" s="853"/>
      <c r="Y191" s="853"/>
      <c r="Z191" s="853"/>
      <c r="AA191" s="853"/>
      <c r="AB191" s="853"/>
      <c r="AC191" s="853"/>
      <c r="AD191" s="853"/>
      <c r="AE191" s="853"/>
    </row>
    <row r="192" spans="1:31" s="851" customFormat="1">
      <c r="A192" s="850"/>
      <c r="B192" s="850"/>
      <c r="C192" s="850"/>
      <c r="D192" s="850"/>
      <c r="E192" s="855"/>
      <c r="F192" s="855"/>
      <c r="G192" s="855"/>
      <c r="H192" s="855"/>
      <c r="L192" s="855"/>
      <c r="M192" s="855"/>
      <c r="O192" s="855"/>
      <c r="P192" s="855"/>
      <c r="Q192" s="856"/>
      <c r="R192" s="853"/>
      <c r="S192" s="853"/>
      <c r="T192" s="853"/>
      <c r="U192" s="853"/>
      <c r="V192" s="853"/>
      <c r="W192" s="853"/>
      <c r="X192" s="853"/>
      <c r="Y192" s="853"/>
      <c r="Z192" s="853"/>
      <c r="AA192" s="853"/>
      <c r="AB192" s="853"/>
      <c r="AC192" s="853"/>
      <c r="AD192" s="853"/>
      <c r="AE192" s="853"/>
    </row>
    <row r="193" spans="1:31" s="851" customFormat="1">
      <c r="A193" s="850"/>
      <c r="B193" s="850"/>
      <c r="C193" s="850"/>
      <c r="D193" s="850"/>
      <c r="E193" s="855"/>
      <c r="F193" s="855"/>
      <c r="G193" s="855"/>
      <c r="H193" s="855"/>
      <c r="L193" s="855"/>
      <c r="M193" s="855"/>
      <c r="O193" s="855"/>
      <c r="P193" s="855"/>
      <c r="Q193" s="856"/>
      <c r="R193" s="853"/>
      <c r="S193" s="853"/>
      <c r="T193" s="853"/>
      <c r="U193" s="853"/>
      <c r="V193" s="853"/>
      <c r="W193" s="853"/>
      <c r="X193" s="853"/>
      <c r="Y193" s="853"/>
      <c r="Z193" s="853"/>
      <c r="AA193" s="853"/>
      <c r="AB193" s="853"/>
      <c r="AC193" s="853"/>
      <c r="AD193" s="853"/>
      <c r="AE193" s="853"/>
    </row>
    <row r="194" spans="1:31" s="851" customFormat="1">
      <c r="A194" s="850"/>
      <c r="B194" s="850"/>
      <c r="C194" s="850"/>
      <c r="D194" s="850"/>
      <c r="E194" s="855"/>
      <c r="F194" s="855"/>
      <c r="G194" s="855"/>
      <c r="H194" s="855"/>
      <c r="L194" s="855"/>
      <c r="M194" s="855"/>
      <c r="O194" s="855"/>
      <c r="P194" s="855"/>
      <c r="Q194" s="856"/>
      <c r="R194" s="853"/>
      <c r="S194" s="853"/>
      <c r="T194" s="853"/>
      <c r="U194" s="853"/>
      <c r="V194" s="853"/>
      <c r="W194" s="853"/>
      <c r="X194" s="853"/>
      <c r="Y194" s="853"/>
      <c r="Z194" s="853"/>
      <c r="AA194" s="853"/>
      <c r="AB194" s="853"/>
      <c r="AC194" s="853"/>
      <c r="AD194" s="853"/>
      <c r="AE194" s="853"/>
    </row>
    <row r="195" spans="1:31" s="851" customFormat="1">
      <c r="A195" s="850"/>
      <c r="B195" s="850"/>
      <c r="C195" s="850"/>
      <c r="D195" s="850"/>
      <c r="E195" s="855"/>
      <c r="F195" s="855"/>
      <c r="G195" s="855"/>
      <c r="H195" s="855"/>
      <c r="L195" s="855"/>
      <c r="M195" s="855"/>
      <c r="O195" s="855"/>
      <c r="P195" s="855"/>
      <c r="Q195" s="856"/>
      <c r="R195" s="853"/>
      <c r="S195" s="853"/>
      <c r="T195" s="853"/>
      <c r="U195" s="853"/>
      <c r="V195" s="853"/>
      <c r="W195" s="853"/>
      <c r="X195" s="853"/>
      <c r="Y195" s="853"/>
      <c r="Z195" s="853"/>
      <c r="AA195" s="853"/>
      <c r="AB195" s="853"/>
      <c r="AC195" s="853"/>
      <c r="AD195" s="853"/>
      <c r="AE195" s="853"/>
    </row>
    <row r="196" spans="1:31" s="851" customFormat="1">
      <c r="A196" s="850"/>
      <c r="B196" s="850"/>
      <c r="C196" s="850"/>
      <c r="D196" s="850"/>
      <c r="E196" s="855"/>
      <c r="F196" s="855"/>
      <c r="G196" s="855"/>
      <c r="H196" s="855"/>
      <c r="L196" s="855"/>
      <c r="M196" s="855"/>
      <c r="O196" s="855"/>
      <c r="P196" s="855"/>
      <c r="Q196" s="856"/>
      <c r="R196" s="853"/>
      <c r="S196" s="853"/>
      <c r="T196" s="853"/>
      <c r="U196" s="853"/>
      <c r="V196" s="853"/>
      <c r="W196" s="853"/>
      <c r="X196" s="853"/>
      <c r="Y196" s="853"/>
      <c r="Z196" s="853"/>
      <c r="AA196" s="853"/>
      <c r="AB196" s="853"/>
      <c r="AC196" s="853"/>
      <c r="AD196" s="853"/>
      <c r="AE196" s="853"/>
    </row>
    <row r="197" spans="1:31" s="851" customFormat="1">
      <c r="A197" s="850"/>
      <c r="B197" s="850"/>
      <c r="C197" s="850"/>
      <c r="D197" s="850"/>
      <c r="E197" s="855"/>
      <c r="F197" s="855"/>
      <c r="G197" s="855"/>
      <c r="H197" s="855"/>
      <c r="L197" s="855"/>
      <c r="M197" s="855"/>
      <c r="O197" s="855"/>
      <c r="P197" s="855"/>
      <c r="Q197" s="856"/>
      <c r="R197" s="853"/>
      <c r="S197" s="853"/>
      <c r="T197" s="853"/>
      <c r="U197" s="853"/>
      <c r="V197" s="853"/>
      <c r="W197" s="853"/>
      <c r="X197" s="853"/>
      <c r="Y197" s="853"/>
      <c r="Z197" s="853"/>
      <c r="AA197" s="853"/>
      <c r="AB197" s="853"/>
      <c r="AC197" s="853"/>
      <c r="AD197" s="853"/>
      <c r="AE197" s="853"/>
    </row>
    <row r="198" spans="1:31" s="851" customFormat="1">
      <c r="A198" s="850"/>
      <c r="B198" s="850"/>
      <c r="C198" s="850"/>
      <c r="D198" s="850"/>
      <c r="E198" s="855"/>
      <c r="F198" s="855"/>
      <c r="G198" s="855"/>
      <c r="H198" s="855"/>
      <c r="L198" s="855"/>
      <c r="M198" s="855"/>
      <c r="O198" s="855"/>
      <c r="P198" s="855"/>
      <c r="Q198" s="856"/>
      <c r="R198" s="853"/>
      <c r="S198" s="853"/>
      <c r="T198" s="853"/>
      <c r="U198" s="853"/>
      <c r="V198" s="853"/>
      <c r="W198" s="853"/>
      <c r="X198" s="853"/>
      <c r="Y198" s="853"/>
      <c r="Z198" s="853"/>
      <c r="AA198" s="853"/>
      <c r="AB198" s="853"/>
      <c r="AC198" s="853"/>
      <c r="AD198" s="853"/>
      <c r="AE198" s="853"/>
    </row>
    <row r="199" spans="1:31" s="851" customFormat="1">
      <c r="A199" s="850"/>
      <c r="B199" s="850"/>
      <c r="C199" s="850"/>
      <c r="D199" s="850"/>
      <c r="E199" s="855"/>
      <c r="F199" s="855"/>
      <c r="G199" s="855"/>
      <c r="H199" s="855"/>
      <c r="L199" s="855"/>
      <c r="M199" s="855"/>
      <c r="O199" s="855"/>
      <c r="P199" s="855"/>
      <c r="Q199" s="856"/>
      <c r="R199" s="853"/>
      <c r="S199" s="853"/>
      <c r="T199" s="853"/>
      <c r="U199" s="853"/>
      <c r="V199" s="853"/>
      <c r="W199" s="853"/>
      <c r="X199" s="853"/>
      <c r="Y199" s="853"/>
      <c r="Z199" s="853"/>
      <c r="AA199" s="853"/>
      <c r="AB199" s="853"/>
      <c r="AC199" s="853"/>
      <c r="AD199" s="853"/>
      <c r="AE199" s="853"/>
    </row>
    <row r="200" spans="1:31" s="851" customFormat="1">
      <c r="A200" s="850"/>
      <c r="B200" s="850"/>
      <c r="C200" s="850"/>
      <c r="D200" s="850"/>
      <c r="E200" s="855"/>
      <c r="F200" s="855"/>
      <c r="G200" s="855"/>
      <c r="H200" s="855"/>
      <c r="L200" s="855"/>
      <c r="M200" s="855"/>
      <c r="O200" s="855"/>
      <c r="P200" s="855"/>
      <c r="Q200" s="856"/>
      <c r="R200" s="853"/>
      <c r="S200" s="853"/>
      <c r="T200" s="853"/>
      <c r="U200" s="853"/>
      <c r="V200" s="853"/>
      <c r="W200" s="853"/>
      <c r="X200" s="853"/>
      <c r="Y200" s="853"/>
      <c r="Z200" s="853"/>
      <c r="AA200" s="853"/>
      <c r="AB200" s="853"/>
      <c r="AC200" s="853"/>
      <c r="AD200" s="853"/>
      <c r="AE200" s="853"/>
    </row>
    <row r="201" spans="1:31" s="851" customFormat="1">
      <c r="A201" s="850"/>
      <c r="B201" s="850"/>
      <c r="C201" s="850"/>
      <c r="D201" s="850"/>
      <c r="E201" s="855"/>
      <c r="F201" s="855"/>
      <c r="G201" s="855"/>
      <c r="H201" s="855"/>
      <c r="L201" s="855"/>
      <c r="M201" s="855"/>
      <c r="O201" s="855"/>
      <c r="P201" s="855"/>
      <c r="Q201" s="856"/>
      <c r="R201" s="853"/>
      <c r="S201" s="853"/>
      <c r="T201" s="853"/>
      <c r="U201" s="853"/>
      <c r="V201" s="853"/>
      <c r="W201" s="853"/>
      <c r="X201" s="853"/>
      <c r="Y201" s="853"/>
      <c r="Z201" s="853"/>
      <c r="AA201" s="853"/>
      <c r="AB201" s="853"/>
      <c r="AC201" s="853"/>
      <c r="AD201" s="853"/>
      <c r="AE201" s="853"/>
    </row>
    <row r="202" spans="1:31" s="851" customFormat="1">
      <c r="A202" s="850"/>
      <c r="B202" s="850"/>
      <c r="C202" s="850"/>
      <c r="D202" s="850"/>
      <c r="E202" s="855"/>
      <c r="F202" s="855"/>
      <c r="G202" s="855"/>
      <c r="H202" s="855"/>
      <c r="L202" s="855"/>
      <c r="M202" s="855"/>
      <c r="O202" s="855"/>
      <c r="P202" s="855"/>
      <c r="Q202" s="856"/>
      <c r="R202" s="853"/>
      <c r="S202" s="853"/>
      <c r="T202" s="853"/>
      <c r="U202" s="853"/>
      <c r="V202" s="853"/>
      <c r="W202" s="853"/>
      <c r="X202" s="853"/>
      <c r="Y202" s="853"/>
      <c r="Z202" s="853"/>
      <c r="AA202" s="853"/>
      <c r="AB202" s="853"/>
      <c r="AC202" s="853"/>
      <c r="AD202" s="853"/>
      <c r="AE202" s="853"/>
    </row>
    <row r="203" spans="1:31" s="851" customFormat="1">
      <c r="A203" s="850"/>
      <c r="B203" s="850"/>
      <c r="C203" s="850"/>
      <c r="D203" s="850"/>
      <c r="E203" s="855"/>
      <c r="F203" s="855"/>
      <c r="G203" s="855"/>
      <c r="H203" s="855"/>
      <c r="L203" s="855"/>
      <c r="M203" s="855"/>
      <c r="O203" s="855"/>
      <c r="P203" s="855"/>
      <c r="Q203" s="856"/>
      <c r="R203" s="853"/>
      <c r="S203" s="853"/>
      <c r="T203" s="853"/>
      <c r="U203" s="853"/>
      <c r="V203" s="853"/>
      <c r="W203" s="853"/>
      <c r="X203" s="853"/>
      <c r="Y203" s="853"/>
      <c r="Z203" s="853"/>
      <c r="AA203" s="853"/>
      <c r="AB203" s="853"/>
      <c r="AC203" s="853"/>
      <c r="AD203" s="853"/>
      <c r="AE203" s="853"/>
    </row>
    <row r="204" spans="1:31" s="851" customFormat="1">
      <c r="A204" s="850"/>
      <c r="B204" s="850"/>
      <c r="C204" s="850"/>
      <c r="D204" s="850"/>
      <c r="E204" s="855"/>
      <c r="F204" s="855"/>
      <c r="G204" s="855"/>
      <c r="H204" s="855"/>
      <c r="L204" s="855"/>
      <c r="M204" s="855"/>
      <c r="O204" s="855"/>
      <c r="P204" s="855"/>
      <c r="Q204" s="856"/>
      <c r="R204" s="853"/>
      <c r="S204" s="853"/>
      <c r="T204" s="853"/>
      <c r="U204" s="853"/>
      <c r="V204" s="853"/>
      <c r="W204" s="853"/>
      <c r="X204" s="853"/>
      <c r="Y204" s="853"/>
      <c r="Z204" s="853"/>
      <c r="AA204" s="853"/>
      <c r="AB204" s="853"/>
      <c r="AC204" s="853"/>
      <c r="AD204" s="853"/>
      <c r="AE204" s="853"/>
    </row>
    <row r="205" spans="1:31" s="851" customFormat="1">
      <c r="A205" s="850"/>
      <c r="B205" s="850"/>
      <c r="C205" s="850"/>
      <c r="D205" s="850"/>
      <c r="E205" s="855"/>
      <c r="F205" s="855"/>
      <c r="G205" s="855"/>
      <c r="H205" s="855"/>
      <c r="L205" s="855"/>
      <c r="M205" s="855"/>
      <c r="O205" s="855"/>
      <c r="P205" s="855"/>
      <c r="Q205" s="856"/>
      <c r="R205" s="853"/>
      <c r="S205" s="853"/>
      <c r="T205" s="853"/>
      <c r="U205" s="853"/>
      <c r="V205" s="853"/>
      <c r="W205" s="853"/>
      <c r="X205" s="853"/>
      <c r="Y205" s="853"/>
      <c r="Z205" s="853"/>
      <c r="AA205" s="853"/>
      <c r="AB205" s="853"/>
      <c r="AC205" s="853"/>
      <c r="AD205" s="853"/>
      <c r="AE205" s="853"/>
    </row>
    <row r="206" spans="1:31" s="851" customFormat="1">
      <c r="A206" s="850"/>
      <c r="B206" s="850"/>
      <c r="C206" s="850"/>
      <c r="D206" s="850"/>
      <c r="E206" s="855"/>
      <c r="F206" s="855"/>
      <c r="G206" s="855"/>
      <c r="H206" s="855"/>
      <c r="L206" s="855"/>
      <c r="M206" s="855"/>
      <c r="O206" s="855"/>
      <c r="P206" s="855"/>
      <c r="Q206" s="856"/>
      <c r="R206" s="853"/>
      <c r="S206" s="853"/>
      <c r="T206" s="853"/>
      <c r="U206" s="853"/>
      <c r="V206" s="853"/>
      <c r="W206" s="853"/>
      <c r="X206" s="853"/>
      <c r="Y206" s="853"/>
      <c r="Z206" s="853"/>
      <c r="AA206" s="853"/>
      <c r="AB206" s="853"/>
      <c r="AC206" s="853"/>
      <c r="AD206" s="853"/>
      <c r="AE206" s="853"/>
    </row>
    <row r="207" spans="1:31" s="851" customFormat="1">
      <c r="A207" s="850"/>
      <c r="B207" s="850"/>
      <c r="C207" s="850"/>
      <c r="D207" s="850"/>
      <c r="E207" s="855"/>
      <c r="F207" s="855"/>
      <c r="G207" s="855"/>
      <c r="H207" s="855"/>
      <c r="L207" s="855"/>
      <c r="M207" s="855"/>
      <c r="O207" s="855"/>
      <c r="P207" s="855"/>
      <c r="Q207" s="856"/>
      <c r="R207" s="853"/>
      <c r="S207" s="853"/>
      <c r="T207" s="853"/>
      <c r="U207" s="853"/>
      <c r="V207" s="853"/>
      <c r="W207" s="853"/>
      <c r="X207" s="853"/>
      <c r="Y207" s="853"/>
      <c r="Z207" s="853"/>
      <c r="AA207" s="853"/>
      <c r="AB207" s="853"/>
      <c r="AC207" s="853"/>
      <c r="AD207" s="853"/>
      <c r="AE207" s="853"/>
    </row>
    <row r="208" spans="1:31" s="851" customFormat="1">
      <c r="A208" s="850"/>
      <c r="B208" s="850"/>
      <c r="C208" s="850"/>
      <c r="D208" s="850"/>
      <c r="E208" s="855"/>
      <c r="F208" s="855"/>
      <c r="G208" s="855"/>
      <c r="H208" s="855"/>
      <c r="L208" s="855"/>
      <c r="M208" s="855"/>
      <c r="O208" s="855"/>
      <c r="P208" s="855"/>
      <c r="Q208" s="856"/>
      <c r="R208" s="853"/>
      <c r="S208" s="853"/>
      <c r="T208" s="853"/>
      <c r="U208" s="853"/>
      <c r="V208" s="853"/>
      <c r="W208" s="853"/>
      <c r="X208" s="853"/>
      <c r="Y208" s="853"/>
      <c r="Z208" s="853"/>
      <c r="AA208" s="853"/>
      <c r="AB208" s="853"/>
      <c r="AC208" s="853"/>
      <c r="AD208" s="853"/>
      <c r="AE208" s="853"/>
    </row>
    <row r="209" spans="1:31" s="851" customFormat="1">
      <c r="A209" s="850"/>
      <c r="B209" s="850"/>
      <c r="C209" s="850"/>
      <c r="D209" s="850"/>
      <c r="E209" s="855"/>
      <c r="F209" s="855"/>
      <c r="G209" s="855"/>
      <c r="H209" s="855"/>
      <c r="L209" s="855"/>
      <c r="M209" s="855"/>
      <c r="O209" s="855"/>
      <c r="P209" s="855"/>
      <c r="Q209" s="856"/>
      <c r="R209" s="853"/>
      <c r="S209" s="853"/>
      <c r="T209" s="853"/>
      <c r="U209" s="853"/>
      <c r="V209" s="853"/>
      <c r="W209" s="853"/>
      <c r="X209" s="853"/>
      <c r="Y209" s="853"/>
      <c r="Z209" s="853"/>
      <c r="AA209" s="853"/>
      <c r="AB209" s="853"/>
      <c r="AC209" s="853"/>
      <c r="AD209" s="853"/>
      <c r="AE209" s="853"/>
    </row>
    <row r="210" spans="1:31" s="851" customFormat="1">
      <c r="A210" s="850"/>
      <c r="B210" s="850"/>
      <c r="C210" s="850"/>
      <c r="D210" s="850"/>
      <c r="E210" s="855"/>
      <c r="F210" s="855"/>
      <c r="G210" s="855"/>
      <c r="H210" s="855"/>
      <c r="L210" s="855"/>
      <c r="M210" s="855"/>
      <c r="O210" s="855"/>
      <c r="P210" s="855"/>
      <c r="Q210" s="856"/>
      <c r="R210" s="853"/>
      <c r="S210" s="853"/>
      <c r="T210" s="853"/>
      <c r="U210" s="853"/>
      <c r="V210" s="853"/>
      <c r="W210" s="853"/>
      <c r="X210" s="853"/>
      <c r="Y210" s="853"/>
      <c r="Z210" s="853"/>
      <c r="AA210" s="853"/>
      <c r="AB210" s="853"/>
      <c r="AC210" s="853"/>
      <c r="AD210" s="853"/>
      <c r="AE210" s="853"/>
    </row>
    <row r="211" spans="1:31" s="851" customFormat="1">
      <c r="A211" s="850"/>
      <c r="B211" s="850"/>
      <c r="C211" s="850"/>
      <c r="D211" s="850"/>
      <c r="E211" s="855"/>
      <c r="F211" s="855"/>
      <c r="G211" s="855"/>
      <c r="H211" s="855"/>
      <c r="L211" s="855"/>
      <c r="M211" s="855"/>
      <c r="O211" s="855"/>
      <c r="P211" s="855"/>
      <c r="Q211" s="856"/>
      <c r="R211" s="853"/>
      <c r="S211" s="853"/>
      <c r="T211" s="853"/>
      <c r="U211" s="853"/>
      <c r="V211" s="853"/>
      <c r="W211" s="853"/>
      <c r="X211" s="853"/>
      <c r="Y211" s="853"/>
      <c r="Z211" s="853"/>
      <c r="AA211" s="853"/>
      <c r="AB211" s="853"/>
      <c r="AC211" s="853"/>
      <c r="AD211" s="853"/>
      <c r="AE211" s="853"/>
    </row>
    <row r="212" spans="1:31" s="851" customFormat="1">
      <c r="A212" s="850"/>
      <c r="B212" s="850"/>
      <c r="C212" s="850"/>
      <c r="D212" s="850"/>
      <c r="E212" s="855"/>
      <c r="F212" s="855"/>
      <c r="G212" s="855"/>
      <c r="H212" s="855"/>
      <c r="L212" s="855"/>
      <c r="M212" s="855"/>
      <c r="O212" s="855"/>
      <c r="P212" s="855"/>
      <c r="Q212" s="856"/>
      <c r="R212" s="853"/>
      <c r="S212" s="853"/>
      <c r="T212" s="853"/>
      <c r="U212" s="853"/>
      <c r="V212" s="853"/>
      <c r="W212" s="853"/>
      <c r="X212" s="853"/>
      <c r="Y212" s="853"/>
      <c r="Z212" s="853"/>
      <c r="AA212" s="853"/>
      <c r="AB212" s="853"/>
      <c r="AC212" s="853"/>
      <c r="AD212" s="853"/>
      <c r="AE212" s="853"/>
    </row>
    <row r="213" spans="1:31" s="851" customFormat="1">
      <c r="A213" s="850"/>
      <c r="B213" s="850"/>
      <c r="C213" s="850"/>
      <c r="D213" s="850"/>
      <c r="E213" s="855"/>
      <c r="F213" s="855"/>
      <c r="G213" s="855"/>
      <c r="H213" s="855"/>
      <c r="L213" s="855"/>
      <c r="M213" s="855"/>
      <c r="O213" s="855"/>
      <c r="P213" s="855"/>
      <c r="Q213" s="856"/>
      <c r="R213" s="853"/>
      <c r="S213" s="853"/>
      <c r="T213" s="853"/>
      <c r="U213" s="853"/>
      <c r="V213" s="853"/>
      <c r="W213" s="853"/>
      <c r="X213" s="853"/>
      <c r="Y213" s="853"/>
      <c r="Z213" s="853"/>
      <c r="AA213" s="853"/>
      <c r="AB213" s="853"/>
      <c r="AC213" s="853"/>
      <c r="AD213" s="853"/>
      <c r="AE213" s="853"/>
    </row>
    <row r="214" spans="1:31" s="851" customFormat="1">
      <c r="A214" s="850"/>
      <c r="B214" s="850"/>
      <c r="C214" s="850"/>
      <c r="D214" s="850"/>
      <c r="E214" s="855"/>
      <c r="F214" s="855"/>
      <c r="G214" s="855"/>
      <c r="H214" s="855"/>
      <c r="L214" s="855"/>
      <c r="M214" s="855"/>
      <c r="O214" s="855"/>
      <c r="P214" s="855"/>
      <c r="Q214" s="856"/>
      <c r="R214" s="853"/>
      <c r="S214" s="853"/>
      <c r="T214" s="853"/>
      <c r="U214" s="853"/>
      <c r="V214" s="853"/>
      <c r="W214" s="853"/>
      <c r="X214" s="853"/>
      <c r="Y214" s="853"/>
      <c r="Z214" s="853"/>
      <c r="AA214" s="853"/>
      <c r="AB214" s="853"/>
      <c r="AC214" s="853"/>
      <c r="AD214" s="853"/>
      <c r="AE214" s="853"/>
    </row>
    <row r="215" spans="1:31" s="851" customFormat="1">
      <c r="A215" s="850"/>
      <c r="B215" s="850"/>
      <c r="C215" s="850"/>
      <c r="D215" s="850"/>
      <c r="E215" s="855"/>
      <c r="F215" s="855"/>
      <c r="G215" s="855"/>
      <c r="H215" s="855"/>
      <c r="L215" s="855"/>
      <c r="M215" s="855"/>
      <c r="O215" s="855"/>
      <c r="P215" s="855"/>
      <c r="Q215" s="856"/>
      <c r="R215" s="853"/>
      <c r="S215" s="853"/>
      <c r="T215" s="853"/>
      <c r="U215" s="853"/>
      <c r="V215" s="853"/>
      <c r="W215" s="853"/>
      <c r="X215" s="853"/>
      <c r="Y215" s="853"/>
      <c r="Z215" s="853"/>
      <c r="AA215" s="853"/>
      <c r="AB215" s="853"/>
      <c r="AC215" s="853"/>
      <c r="AD215" s="853"/>
      <c r="AE215" s="853"/>
    </row>
    <row r="216" spans="1:31" s="851" customFormat="1">
      <c r="A216" s="850"/>
      <c r="B216" s="850"/>
      <c r="C216" s="850"/>
      <c r="D216" s="850"/>
      <c r="E216" s="855"/>
      <c r="F216" s="855"/>
      <c r="G216" s="855"/>
      <c r="H216" s="855"/>
      <c r="L216" s="855"/>
      <c r="M216" s="855"/>
      <c r="O216" s="855"/>
      <c r="P216" s="855"/>
      <c r="Q216" s="856"/>
      <c r="R216" s="853"/>
      <c r="S216" s="853"/>
      <c r="T216" s="853"/>
      <c r="U216" s="853"/>
      <c r="V216" s="853"/>
      <c r="W216" s="853"/>
      <c r="X216" s="853"/>
      <c r="Y216" s="853"/>
      <c r="Z216" s="853"/>
      <c r="AA216" s="853"/>
      <c r="AB216" s="853"/>
      <c r="AC216" s="853"/>
      <c r="AD216" s="853"/>
      <c r="AE216" s="853"/>
    </row>
    <row r="217" spans="1:31" s="851" customFormat="1">
      <c r="A217" s="850"/>
      <c r="B217" s="850"/>
      <c r="C217" s="850"/>
      <c r="D217" s="850"/>
      <c r="E217" s="855"/>
      <c r="F217" s="855"/>
      <c r="G217" s="855"/>
      <c r="H217" s="855"/>
      <c r="L217" s="855"/>
      <c r="M217" s="855"/>
      <c r="O217" s="855"/>
      <c r="P217" s="855"/>
      <c r="Q217" s="856"/>
      <c r="R217" s="853"/>
      <c r="S217" s="853"/>
      <c r="T217" s="853"/>
      <c r="U217" s="853"/>
      <c r="V217" s="853"/>
      <c r="W217" s="853"/>
      <c r="X217" s="853"/>
      <c r="Y217" s="853"/>
      <c r="Z217" s="853"/>
      <c r="AA217" s="853"/>
      <c r="AB217" s="853"/>
      <c r="AC217" s="853"/>
      <c r="AD217" s="853"/>
      <c r="AE217" s="853"/>
    </row>
    <row r="218" spans="1:31" s="851" customFormat="1">
      <c r="A218" s="850"/>
      <c r="B218" s="850"/>
      <c r="C218" s="850"/>
      <c r="D218" s="850"/>
      <c r="E218" s="855"/>
      <c r="F218" s="855"/>
      <c r="G218" s="855"/>
      <c r="H218" s="855"/>
      <c r="L218" s="855"/>
      <c r="M218" s="855"/>
      <c r="O218" s="855"/>
      <c r="P218" s="855"/>
      <c r="Q218" s="856"/>
      <c r="R218" s="853"/>
      <c r="S218" s="853"/>
      <c r="T218" s="853"/>
      <c r="U218" s="853"/>
      <c r="V218" s="853"/>
      <c r="W218" s="853"/>
      <c r="X218" s="853"/>
      <c r="Y218" s="853"/>
      <c r="Z218" s="853"/>
      <c r="AA218" s="853"/>
      <c r="AB218" s="853"/>
      <c r="AC218" s="853"/>
      <c r="AD218" s="853"/>
      <c r="AE218" s="853"/>
    </row>
    <row r="219" spans="1:31" s="851" customFormat="1">
      <c r="A219" s="850"/>
      <c r="B219" s="850"/>
      <c r="C219" s="850"/>
      <c r="D219" s="850"/>
      <c r="E219" s="855"/>
      <c r="F219" s="855"/>
      <c r="G219" s="855"/>
      <c r="H219" s="855"/>
      <c r="L219" s="855"/>
      <c r="M219" s="855"/>
      <c r="O219" s="855"/>
      <c r="P219" s="855"/>
      <c r="Q219" s="856"/>
      <c r="R219" s="853"/>
      <c r="S219" s="853"/>
      <c r="T219" s="853"/>
      <c r="U219" s="853"/>
      <c r="V219" s="853"/>
      <c r="W219" s="853"/>
      <c r="X219" s="853"/>
      <c r="Y219" s="853"/>
      <c r="Z219" s="853"/>
      <c r="AA219" s="853"/>
      <c r="AB219" s="853"/>
      <c r="AC219" s="853"/>
      <c r="AD219" s="853"/>
      <c r="AE219" s="853"/>
    </row>
    <row r="220" spans="1:31" s="851" customFormat="1">
      <c r="A220" s="850"/>
      <c r="B220" s="850"/>
      <c r="C220" s="850"/>
      <c r="D220" s="850"/>
      <c r="E220" s="855"/>
      <c r="F220" s="855"/>
      <c r="G220" s="855"/>
      <c r="H220" s="855"/>
      <c r="L220" s="855"/>
      <c r="M220" s="855"/>
      <c r="O220" s="855"/>
      <c r="P220" s="855"/>
      <c r="Q220" s="856"/>
      <c r="R220" s="853"/>
      <c r="S220" s="853"/>
      <c r="T220" s="853"/>
      <c r="U220" s="853"/>
      <c r="V220" s="853"/>
      <c r="W220" s="853"/>
      <c r="X220" s="853"/>
      <c r="Y220" s="853"/>
      <c r="Z220" s="853"/>
      <c r="AA220" s="853"/>
      <c r="AB220" s="853"/>
      <c r="AC220" s="853"/>
      <c r="AD220" s="853"/>
      <c r="AE220" s="853"/>
    </row>
    <row r="221" spans="1:31" s="851" customFormat="1">
      <c r="A221" s="850"/>
      <c r="B221" s="850"/>
      <c r="C221" s="850"/>
      <c r="D221" s="850"/>
      <c r="E221" s="855"/>
      <c r="F221" s="855"/>
      <c r="G221" s="855"/>
      <c r="H221" s="855"/>
      <c r="L221" s="855"/>
      <c r="M221" s="855"/>
      <c r="O221" s="855"/>
      <c r="P221" s="855"/>
      <c r="Q221" s="856"/>
      <c r="R221" s="853"/>
      <c r="S221" s="853"/>
      <c r="T221" s="853"/>
      <c r="U221" s="853"/>
      <c r="V221" s="853"/>
      <c r="W221" s="853"/>
      <c r="X221" s="853"/>
      <c r="Y221" s="853"/>
      <c r="Z221" s="853"/>
      <c r="AA221" s="853"/>
      <c r="AB221" s="853"/>
      <c r="AC221" s="853"/>
      <c r="AD221" s="853"/>
      <c r="AE221" s="853"/>
    </row>
    <row r="222" spans="1:31" s="851" customFormat="1">
      <c r="A222" s="850"/>
      <c r="B222" s="850"/>
      <c r="C222" s="850"/>
      <c r="D222" s="850"/>
      <c r="E222" s="855"/>
      <c r="F222" s="855"/>
      <c r="G222" s="855"/>
      <c r="H222" s="855"/>
      <c r="L222" s="855"/>
      <c r="M222" s="855"/>
      <c r="O222" s="855"/>
      <c r="P222" s="855"/>
      <c r="Q222" s="856"/>
      <c r="R222" s="853"/>
      <c r="S222" s="853"/>
      <c r="T222" s="853"/>
      <c r="U222" s="853"/>
      <c r="V222" s="853"/>
      <c r="W222" s="853"/>
      <c r="X222" s="853"/>
      <c r="Y222" s="853"/>
      <c r="Z222" s="853"/>
      <c r="AA222" s="853"/>
      <c r="AB222" s="853"/>
      <c r="AC222" s="853"/>
      <c r="AD222" s="853"/>
      <c r="AE222" s="853"/>
    </row>
    <row r="223" spans="1:31" s="851" customFormat="1">
      <c r="A223" s="850"/>
      <c r="B223" s="850"/>
      <c r="C223" s="850"/>
      <c r="D223" s="850"/>
      <c r="E223" s="855"/>
      <c r="F223" s="855"/>
      <c r="G223" s="855"/>
      <c r="H223" s="855"/>
      <c r="L223" s="855"/>
      <c r="M223" s="855"/>
      <c r="O223" s="855"/>
      <c r="P223" s="855"/>
      <c r="Q223" s="856"/>
      <c r="R223" s="853"/>
      <c r="S223" s="853"/>
      <c r="T223" s="853"/>
      <c r="U223" s="853"/>
      <c r="V223" s="853"/>
      <c r="W223" s="853"/>
      <c r="X223" s="853"/>
      <c r="Y223" s="853"/>
      <c r="Z223" s="853"/>
      <c r="AA223" s="853"/>
      <c r="AB223" s="853"/>
      <c r="AC223" s="853"/>
      <c r="AD223" s="853"/>
      <c r="AE223" s="853"/>
    </row>
    <row r="224" spans="1:31" s="851" customFormat="1">
      <c r="A224" s="850"/>
      <c r="B224" s="850"/>
      <c r="C224" s="850"/>
      <c r="D224" s="850"/>
      <c r="E224" s="855"/>
      <c r="F224" s="855"/>
      <c r="G224" s="855"/>
      <c r="H224" s="855"/>
      <c r="L224" s="855"/>
      <c r="M224" s="855"/>
      <c r="O224" s="855"/>
      <c r="P224" s="855"/>
      <c r="Q224" s="856"/>
      <c r="R224" s="853"/>
      <c r="S224" s="853"/>
      <c r="T224" s="853"/>
      <c r="U224" s="853"/>
      <c r="V224" s="853"/>
      <c r="W224" s="853"/>
      <c r="X224" s="853"/>
      <c r="Y224" s="853"/>
      <c r="Z224" s="853"/>
      <c r="AA224" s="853"/>
      <c r="AB224" s="853"/>
      <c r="AC224" s="853"/>
      <c r="AD224" s="853"/>
      <c r="AE224" s="853"/>
    </row>
    <row r="225" spans="1:31" s="851" customFormat="1">
      <c r="A225" s="850"/>
      <c r="B225" s="850"/>
      <c r="C225" s="850"/>
      <c r="D225" s="850"/>
      <c r="E225" s="855"/>
      <c r="F225" s="855"/>
      <c r="G225" s="855"/>
      <c r="H225" s="855"/>
      <c r="L225" s="855"/>
      <c r="M225" s="855"/>
      <c r="O225" s="855"/>
      <c r="P225" s="855"/>
      <c r="Q225" s="856"/>
      <c r="R225" s="853"/>
      <c r="S225" s="853"/>
      <c r="T225" s="853"/>
      <c r="U225" s="853"/>
      <c r="V225" s="853"/>
      <c r="W225" s="853"/>
      <c r="X225" s="853"/>
      <c r="Y225" s="853"/>
      <c r="Z225" s="853"/>
      <c r="AA225" s="853"/>
      <c r="AB225" s="853"/>
      <c r="AC225" s="853"/>
      <c r="AD225" s="853"/>
      <c r="AE225" s="853"/>
    </row>
    <row r="226" spans="1:31" s="851" customFormat="1">
      <c r="A226" s="850"/>
      <c r="B226" s="850"/>
      <c r="C226" s="850"/>
      <c r="D226" s="850"/>
      <c r="E226" s="855"/>
      <c r="F226" s="855"/>
      <c r="G226" s="855"/>
      <c r="H226" s="855"/>
      <c r="L226" s="855"/>
      <c r="M226" s="855"/>
      <c r="O226" s="855"/>
      <c r="P226" s="855"/>
      <c r="Q226" s="856"/>
      <c r="R226" s="853"/>
      <c r="S226" s="853"/>
      <c r="T226" s="853"/>
      <c r="U226" s="853"/>
      <c r="V226" s="853"/>
      <c r="W226" s="853"/>
      <c r="X226" s="853"/>
      <c r="Y226" s="853"/>
      <c r="Z226" s="853"/>
      <c r="AA226" s="853"/>
      <c r="AB226" s="853"/>
      <c r="AC226" s="853"/>
      <c r="AD226" s="853"/>
      <c r="AE226" s="853"/>
    </row>
    <row r="227" spans="1:31" s="851" customFormat="1">
      <c r="A227" s="850"/>
      <c r="B227" s="850"/>
      <c r="C227" s="850"/>
      <c r="D227" s="850"/>
      <c r="E227" s="855"/>
      <c r="F227" s="855"/>
      <c r="G227" s="855"/>
      <c r="H227" s="855"/>
      <c r="L227" s="855"/>
      <c r="M227" s="855"/>
      <c r="O227" s="855"/>
      <c r="P227" s="855"/>
      <c r="Q227" s="856"/>
      <c r="R227" s="853"/>
      <c r="S227" s="853"/>
      <c r="T227" s="853"/>
      <c r="U227" s="853"/>
      <c r="V227" s="853"/>
      <c r="W227" s="853"/>
      <c r="X227" s="853"/>
      <c r="Y227" s="853"/>
      <c r="Z227" s="853"/>
      <c r="AA227" s="853"/>
      <c r="AB227" s="853"/>
      <c r="AC227" s="853"/>
      <c r="AD227" s="853"/>
      <c r="AE227" s="853"/>
    </row>
    <row r="228" spans="1:31" s="851" customFormat="1">
      <c r="A228" s="850"/>
      <c r="B228" s="850"/>
      <c r="C228" s="850"/>
      <c r="D228" s="850"/>
      <c r="E228" s="855"/>
      <c r="F228" s="855"/>
      <c r="G228" s="855"/>
      <c r="H228" s="855"/>
      <c r="L228" s="855"/>
      <c r="M228" s="855"/>
      <c r="O228" s="855"/>
      <c r="P228" s="855"/>
      <c r="Q228" s="856"/>
      <c r="R228" s="853"/>
      <c r="S228" s="853"/>
      <c r="T228" s="853"/>
      <c r="U228" s="853"/>
      <c r="V228" s="853"/>
      <c r="W228" s="853"/>
      <c r="X228" s="853"/>
      <c r="Y228" s="853"/>
      <c r="Z228" s="853"/>
      <c r="AA228" s="853"/>
      <c r="AB228" s="853"/>
      <c r="AC228" s="853"/>
      <c r="AD228" s="853"/>
      <c r="AE228" s="853"/>
    </row>
    <row r="229" spans="1:31" s="851" customFormat="1">
      <c r="A229" s="850"/>
      <c r="B229" s="850"/>
      <c r="C229" s="850"/>
      <c r="D229" s="850"/>
      <c r="E229" s="855"/>
      <c r="F229" s="855"/>
      <c r="G229" s="855"/>
      <c r="H229" s="855"/>
      <c r="L229" s="855"/>
      <c r="M229" s="855"/>
      <c r="O229" s="855"/>
      <c r="P229" s="855"/>
      <c r="Q229" s="856"/>
      <c r="R229" s="853"/>
      <c r="S229" s="853"/>
      <c r="T229" s="853"/>
      <c r="U229" s="853"/>
      <c r="V229" s="853"/>
      <c r="W229" s="853"/>
      <c r="X229" s="853"/>
      <c r="Y229" s="853"/>
      <c r="Z229" s="853"/>
      <c r="AA229" s="853"/>
      <c r="AB229" s="853"/>
      <c r="AC229" s="853"/>
      <c r="AD229" s="853"/>
      <c r="AE229" s="853"/>
    </row>
    <row r="230" spans="1:31" s="851" customFormat="1">
      <c r="A230" s="850"/>
      <c r="B230" s="850"/>
      <c r="C230" s="850"/>
      <c r="D230" s="850"/>
      <c r="E230" s="855"/>
      <c r="F230" s="855"/>
      <c r="G230" s="855"/>
      <c r="H230" s="855"/>
      <c r="L230" s="855"/>
      <c r="M230" s="855"/>
      <c r="O230" s="855"/>
      <c r="P230" s="855"/>
      <c r="Q230" s="856"/>
      <c r="R230" s="853"/>
      <c r="S230" s="853"/>
      <c r="T230" s="853"/>
      <c r="U230" s="853"/>
      <c r="V230" s="853"/>
      <c r="W230" s="853"/>
      <c r="X230" s="853"/>
      <c r="Y230" s="853"/>
      <c r="Z230" s="853"/>
      <c r="AA230" s="853"/>
      <c r="AB230" s="853"/>
      <c r="AC230" s="853"/>
      <c r="AD230" s="853"/>
      <c r="AE230" s="853"/>
    </row>
    <row r="231" spans="1:31" s="851" customFormat="1">
      <c r="A231" s="850"/>
      <c r="B231" s="850"/>
      <c r="C231" s="850"/>
      <c r="D231" s="850"/>
      <c r="E231" s="855"/>
      <c r="F231" s="855"/>
      <c r="G231" s="855"/>
      <c r="H231" s="855"/>
      <c r="L231" s="855"/>
      <c r="M231" s="855"/>
      <c r="O231" s="855"/>
      <c r="P231" s="855"/>
      <c r="Q231" s="856"/>
      <c r="R231" s="853"/>
      <c r="S231" s="853"/>
      <c r="T231" s="853"/>
      <c r="U231" s="853"/>
      <c r="V231" s="853"/>
      <c r="W231" s="853"/>
      <c r="X231" s="853"/>
      <c r="Y231" s="853"/>
      <c r="Z231" s="853"/>
      <c r="AA231" s="853"/>
      <c r="AB231" s="853"/>
      <c r="AC231" s="853"/>
      <c r="AD231" s="853"/>
      <c r="AE231" s="853"/>
    </row>
    <row r="232" spans="1:31" s="851" customFormat="1">
      <c r="A232" s="850"/>
      <c r="B232" s="850"/>
      <c r="C232" s="850"/>
      <c r="D232" s="850"/>
      <c r="E232" s="855"/>
      <c r="F232" s="855"/>
      <c r="G232" s="855"/>
      <c r="H232" s="855"/>
      <c r="L232" s="855"/>
      <c r="M232" s="855"/>
      <c r="O232" s="855"/>
      <c r="P232" s="855"/>
      <c r="Q232" s="856"/>
      <c r="R232" s="853"/>
      <c r="S232" s="853"/>
      <c r="T232" s="853"/>
      <c r="U232" s="853"/>
      <c r="V232" s="853"/>
      <c r="W232" s="853"/>
      <c r="X232" s="853"/>
      <c r="Y232" s="853"/>
      <c r="Z232" s="853"/>
      <c r="AA232" s="853"/>
      <c r="AB232" s="853"/>
      <c r="AC232" s="853"/>
      <c r="AD232" s="853"/>
      <c r="AE232" s="853"/>
    </row>
    <row r="233" spans="1:31" s="851" customFormat="1">
      <c r="A233" s="850"/>
      <c r="B233" s="850"/>
      <c r="C233" s="850"/>
      <c r="D233" s="850"/>
      <c r="E233" s="855"/>
      <c r="F233" s="855"/>
      <c r="G233" s="855"/>
      <c r="H233" s="855"/>
      <c r="L233" s="855"/>
      <c r="M233" s="855"/>
      <c r="O233" s="855"/>
      <c r="P233" s="855"/>
      <c r="Q233" s="856"/>
      <c r="R233" s="853"/>
      <c r="S233" s="853"/>
      <c r="T233" s="853"/>
      <c r="U233" s="853"/>
      <c r="V233" s="853"/>
      <c r="W233" s="853"/>
      <c r="X233" s="853"/>
      <c r="Y233" s="853"/>
      <c r="Z233" s="853"/>
      <c r="AA233" s="853"/>
      <c r="AB233" s="853"/>
      <c r="AC233" s="853"/>
      <c r="AD233" s="853"/>
      <c r="AE233" s="853"/>
    </row>
    <row r="234" spans="1:31" s="851" customFormat="1">
      <c r="A234" s="850"/>
      <c r="B234" s="850"/>
      <c r="C234" s="850"/>
      <c r="D234" s="850"/>
      <c r="E234" s="855"/>
      <c r="F234" s="855"/>
      <c r="G234" s="855"/>
      <c r="H234" s="855"/>
      <c r="L234" s="855"/>
      <c r="M234" s="855"/>
      <c r="O234" s="855"/>
      <c r="P234" s="855"/>
      <c r="Q234" s="856"/>
      <c r="R234" s="853"/>
      <c r="S234" s="853"/>
      <c r="T234" s="853"/>
      <c r="U234" s="853"/>
      <c r="V234" s="853"/>
      <c r="W234" s="853"/>
      <c r="X234" s="853"/>
      <c r="Y234" s="853"/>
      <c r="Z234" s="853"/>
      <c r="AA234" s="853"/>
      <c r="AB234" s="853"/>
      <c r="AC234" s="853"/>
      <c r="AD234" s="853"/>
      <c r="AE234" s="853"/>
    </row>
    <row r="235" spans="1:31" s="851" customFormat="1">
      <c r="A235" s="850"/>
      <c r="B235" s="850"/>
      <c r="C235" s="850"/>
      <c r="D235" s="850"/>
      <c r="E235" s="855"/>
      <c r="F235" s="855"/>
      <c r="G235" s="855"/>
      <c r="H235" s="855"/>
      <c r="L235" s="855"/>
      <c r="M235" s="855"/>
      <c r="O235" s="855"/>
      <c r="P235" s="855"/>
      <c r="Q235" s="856"/>
      <c r="R235" s="853"/>
      <c r="S235" s="853"/>
      <c r="T235" s="853"/>
      <c r="U235" s="853"/>
      <c r="V235" s="853"/>
      <c r="W235" s="853"/>
      <c r="X235" s="853"/>
      <c r="Y235" s="853"/>
      <c r="Z235" s="853"/>
      <c r="AA235" s="853"/>
      <c r="AB235" s="853"/>
      <c r="AC235" s="853"/>
      <c r="AD235" s="853"/>
      <c r="AE235" s="853"/>
    </row>
    <row r="236" spans="1:31" s="851" customFormat="1">
      <c r="A236" s="850"/>
      <c r="B236" s="850"/>
      <c r="C236" s="850"/>
      <c r="D236" s="850"/>
      <c r="E236" s="855"/>
      <c r="F236" s="855"/>
      <c r="G236" s="855"/>
      <c r="H236" s="855"/>
      <c r="L236" s="855"/>
      <c r="M236" s="855"/>
      <c r="O236" s="855"/>
      <c r="P236" s="855"/>
      <c r="Q236" s="856"/>
      <c r="R236" s="853"/>
      <c r="S236" s="853"/>
      <c r="T236" s="853"/>
      <c r="U236" s="853"/>
      <c r="V236" s="853"/>
      <c r="W236" s="853"/>
      <c r="X236" s="853"/>
      <c r="Y236" s="853"/>
      <c r="Z236" s="853"/>
      <c r="AA236" s="853"/>
      <c r="AB236" s="853"/>
      <c r="AC236" s="853"/>
      <c r="AD236" s="853"/>
      <c r="AE236" s="853"/>
    </row>
    <row r="237" spans="1:31" s="851" customFormat="1">
      <c r="A237" s="850"/>
      <c r="B237" s="850"/>
      <c r="C237" s="850"/>
      <c r="D237" s="850"/>
      <c r="E237" s="855"/>
      <c r="F237" s="855"/>
      <c r="G237" s="855"/>
      <c r="H237" s="855"/>
      <c r="L237" s="855"/>
      <c r="M237" s="855"/>
      <c r="O237" s="855"/>
      <c r="P237" s="855"/>
      <c r="Q237" s="856"/>
      <c r="R237" s="853"/>
      <c r="S237" s="853"/>
      <c r="T237" s="853"/>
      <c r="U237" s="853"/>
      <c r="V237" s="853"/>
      <c r="W237" s="853"/>
      <c r="X237" s="853"/>
      <c r="Y237" s="853"/>
      <c r="Z237" s="853"/>
      <c r="AA237" s="853"/>
      <c r="AB237" s="853"/>
      <c r="AC237" s="853"/>
      <c r="AD237" s="853"/>
      <c r="AE237" s="853"/>
    </row>
    <row r="238" spans="1:31" s="851" customFormat="1">
      <c r="A238" s="850"/>
      <c r="B238" s="850"/>
      <c r="C238" s="850"/>
      <c r="D238" s="850"/>
      <c r="E238" s="855"/>
      <c r="F238" s="855"/>
      <c r="G238" s="855"/>
      <c r="H238" s="855"/>
      <c r="L238" s="855"/>
      <c r="M238" s="855"/>
      <c r="O238" s="855"/>
      <c r="P238" s="855"/>
      <c r="Q238" s="856"/>
      <c r="R238" s="853"/>
      <c r="S238" s="853"/>
      <c r="T238" s="853"/>
      <c r="U238" s="853"/>
      <c r="V238" s="853"/>
      <c r="W238" s="853"/>
      <c r="X238" s="853"/>
      <c r="Y238" s="853"/>
      <c r="Z238" s="853"/>
      <c r="AA238" s="853"/>
      <c r="AB238" s="853"/>
      <c r="AC238" s="853"/>
      <c r="AD238" s="853"/>
      <c r="AE238" s="853"/>
    </row>
    <row r="239" spans="1:31" s="851" customFormat="1">
      <c r="A239" s="850"/>
      <c r="B239" s="850"/>
      <c r="C239" s="850"/>
      <c r="D239" s="850"/>
      <c r="E239" s="855"/>
      <c r="F239" s="855"/>
      <c r="G239" s="855"/>
      <c r="H239" s="855"/>
      <c r="L239" s="855"/>
      <c r="M239" s="855"/>
      <c r="O239" s="855"/>
      <c r="P239" s="855"/>
      <c r="Q239" s="856"/>
      <c r="R239" s="853"/>
      <c r="S239" s="853"/>
      <c r="T239" s="853"/>
      <c r="U239" s="853"/>
      <c r="V239" s="853"/>
      <c r="W239" s="853"/>
      <c r="X239" s="853"/>
      <c r="Y239" s="853"/>
      <c r="Z239" s="853"/>
      <c r="AA239" s="853"/>
      <c r="AB239" s="853"/>
      <c r="AC239" s="853"/>
      <c r="AD239" s="853"/>
      <c r="AE239" s="853"/>
    </row>
    <row r="240" spans="1:31" s="851" customFormat="1">
      <c r="A240" s="850"/>
      <c r="B240" s="850"/>
      <c r="C240" s="850"/>
      <c r="D240" s="850"/>
      <c r="E240" s="855"/>
      <c r="F240" s="855"/>
      <c r="G240" s="855"/>
      <c r="H240" s="855"/>
      <c r="L240" s="855"/>
      <c r="M240" s="855"/>
      <c r="O240" s="855"/>
      <c r="P240" s="855"/>
      <c r="Q240" s="856"/>
      <c r="R240" s="853"/>
      <c r="S240" s="853"/>
      <c r="T240" s="853"/>
      <c r="U240" s="853"/>
      <c r="V240" s="853"/>
      <c r="W240" s="853"/>
      <c r="X240" s="853"/>
      <c r="Y240" s="853"/>
      <c r="Z240" s="853"/>
      <c r="AA240" s="853"/>
      <c r="AB240" s="853"/>
      <c r="AC240" s="853"/>
      <c r="AD240" s="853"/>
      <c r="AE240" s="853"/>
    </row>
    <row r="241" spans="1:31" s="851" customFormat="1">
      <c r="A241" s="850"/>
      <c r="B241" s="850"/>
      <c r="C241" s="850"/>
      <c r="D241" s="850"/>
      <c r="E241" s="855"/>
      <c r="F241" s="855"/>
      <c r="G241" s="855"/>
      <c r="H241" s="855"/>
      <c r="L241" s="855"/>
      <c r="M241" s="855"/>
      <c r="O241" s="855"/>
      <c r="P241" s="855"/>
      <c r="Q241" s="856"/>
      <c r="R241" s="853"/>
      <c r="S241" s="853"/>
      <c r="T241" s="853"/>
      <c r="U241" s="853"/>
      <c r="V241" s="853"/>
      <c r="W241" s="853"/>
      <c r="X241" s="853"/>
      <c r="Y241" s="853"/>
      <c r="Z241" s="853"/>
      <c r="AA241" s="853"/>
      <c r="AB241" s="853"/>
      <c r="AC241" s="853"/>
      <c r="AD241" s="853"/>
      <c r="AE241" s="853"/>
    </row>
    <row r="242" spans="1:31" s="851" customFormat="1">
      <c r="A242" s="850"/>
      <c r="B242" s="850"/>
      <c r="C242" s="850"/>
      <c r="D242" s="850"/>
      <c r="E242" s="855"/>
      <c r="F242" s="855"/>
      <c r="G242" s="855"/>
      <c r="H242" s="855"/>
      <c r="L242" s="855"/>
      <c r="M242" s="855"/>
      <c r="O242" s="855"/>
      <c r="P242" s="855"/>
      <c r="Q242" s="856"/>
      <c r="R242" s="853"/>
      <c r="S242" s="853"/>
      <c r="T242" s="853"/>
      <c r="U242" s="853"/>
      <c r="V242" s="853"/>
      <c r="W242" s="853"/>
      <c r="X242" s="853"/>
      <c r="Y242" s="853"/>
      <c r="Z242" s="853"/>
      <c r="AA242" s="853"/>
      <c r="AB242" s="853"/>
      <c r="AC242" s="853"/>
      <c r="AD242" s="853"/>
      <c r="AE242" s="853"/>
    </row>
    <row r="243" spans="1:31" s="851" customFormat="1">
      <c r="A243" s="850"/>
      <c r="B243" s="850"/>
      <c r="C243" s="850"/>
      <c r="D243" s="850"/>
      <c r="E243" s="855"/>
      <c r="F243" s="855"/>
      <c r="G243" s="855"/>
      <c r="H243" s="855"/>
      <c r="L243" s="855"/>
      <c r="M243" s="855"/>
      <c r="O243" s="855"/>
      <c r="P243" s="855"/>
      <c r="Q243" s="856"/>
      <c r="R243" s="853"/>
      <c r="S243" s="853"/>
      <c r="T243" s="853"/>
      <c r="U243" s="853"/>
      <c r="V243" s="853"/>
      <c r="W243" s="853"/>
      <c r="X243" s="853"/>
      <c r="Y243" s="853"/>
      <c r="Z243" s="853"/>
      <c r="AA243" s="853"/>
      <c r="AB243" s="853"/>
      <c r="AC243" s="853"/>
      <c r="AD243" s="853"/>
      <c r="AE243" s="853"/>
    </row>
    <row r="244" spans="1:31" s="851" customFormat="1">
      <c r="A244" s="850"/>
      <c r="B244" s="850"/>
      <c r="C244" s="850"/>
      <c r="D244" s="850"/>
      <c r="E244" s="855"/>
      <c r="F244" s="855"/>
      <c r="G244" s="855"/>
      <c r="H244" s="855"/>
      <c r="L244" s="855"/>
      <c r="M244" s="855"/>
      <c r="O244" s="855"/>
      <c r="P244" s="855"/>
      <c r="Q244" s="856"/>
      <c r="R244" s="853"/>
      <c r="S244" s="853"/>
      <c r="T244" s="853"/>
      <c r="U244" s="853"/>
      <c r="V244" s="853"/>
      <c r="W244" s="853"/>
      <c r="X244" s="853"/>
      <c r="Y244" s="853"/>
      <c r="Z244" s="853"/>
      <c r="AA244" s="853"/>
      <c r="AB244" s="853"/>
      <c r="AC244" s="853"/>
      <c r="AD244" s="853"/>
      <c r="AE244" s="853"/>
    </row>
    <row r="245" spans="1:31" s="851" customFormat="1">
      <c r="A245" s="850"/>
      <c r="B245" s="850"/>
      <c r="C245" s="850"/>
      <c r="D245" s="850"/>
      <c r="E245" s="855"/>
      <c r="F245" s="855"/>
      <c r="G245" s="855"/>
      <c r="H245" s="855"/>
      <c r="L245" s="855"/>
      <c r="M245" s="855"/>
      <c r="O245" s="855"/>
      <c r="P245" s="855"/>
      <c r="Q245" s="856"/>
      <c r="R245" s="853"/>
      <c r="S245" s="853"/>
      <c r="T245" s="853"/>
      <c r="U245" s="853"/>
      <c r="V245" s="853"/>
      <c r="W245" s="853"/>
      <c r="X245" s="853"/>
      <c r="Y245" s="853"/>
      <c r="Z245" s="853"/>
      <c r="AA245" s="853"/>
      <c r="AB245" s="853"/>
      <c r="AC245" s="853"/>
      <c r="AD245" s="853"/>
      <c r="AE245" s="853"/>
    </row>
    <row r="246" spans="1:31" s="851" customFormat="1">
      <c r="A246" s="850"/>
      <c r="B246" s="850"/>
      <c r="C246" s="850"/>
      <c r="D246" s="850"/>
      <c r="E246" s="855"/>
      <c r="F246" s="855"/>
      <c r="G246" s="855"/>
      <c r="H246" s="855"/>
      <c r="L246" s="855"/>
      <c r="M246" s="855"/>
      <c r="O246" s="855"/>
      <c r="P246" s="855"/>
      <c r="Q246" s="856"/>
      <c r="R246" s="853"/>
      <c r="S246" s="853"/>
      <c r="T246" s="853"/>
      <c r="U246" s="853"/>
      <c r="V246" s="853"/>
      <c r="W246" s="853"/>
      <c r="X246" s="853"/>
      <c r="Y246" s="853"/>
      <c r="Z246" s="853"/>
      <c r="AA246" s="853"/>
      <c r="AB246" s="853"/>
      <c r="AC246" s="853"/>
      <c r="AD246" s="853"/>
      <c r="AE246" s="853"/>
    </row>
    <row r="247" spans="1:31" s="851" customFormat="1">
      <c r="A247" s="850"/>
      <c r="B247" s="850"/>
      <c r="C247" s="850"/>
      <c r="D247" s="850"/>
      <c r="E247" s="855"/>
      <c r="F247" s="855"/>
      <c r="G247" s="855"/>
      <c r="H247" s="855"/>
      <c r="L247" s="855"/>
      <c r="M247" s="855"/>
      <c r="O247" s="855"/>
      <c r="P247" s="855"/>
      <c r="Q247" s="856"/>
      <c r="R247" s="853"/>
      <c r="S247" s="853"/>
      <c r="T247" s="853"/>
      <c r="U247" s="853"/>
      <c r="V247" s="853"/>
      <c r="W247" s="853"/>
      <c r="X247" s="853"/>
      <c r="Y247" s="853"/>
      <c r="Z247" s="853"/>
      <c r="AA247" s="853"/>
      <c r="AB247" s="853"/>
      <c r="AC247" s="853"/>
      <c r="AD247" s="853"/>
      <c r="AE247" s="853"/>
    </row>
    <row r="248" spans="1:31" s="851" customFormat="1">
      <c r="A248" s="850"/>
      <c r="B248" s="850"/>
      <c r="C248" s="850"/>
      <c r="D248" s="850"/>
      <c r="E248" s="855"/>
      <c r="F248" s="855"/>
      <c r="G248" s="855"/>
      <c r="H248" s="855"/>
      <c r="L248" s="855"/>
      <c r="M248" s="855"/>
      <c r="O248" s="855"/>
      <c r="P248" s="855"/>
      <c r="Q248" s="856"/>
      <c r="R248" s="853"/>
      <c r="S248" s="853"/>
      <c r="T248" s="853"/>
      <c r="U248" s="853"/>
      <c r="V248" s="853"/>
      <c r="W248" s="853"/>
      <c r="X248" s="853"/>
      <c r="Y248" s="853"/>
      <c r="Z248" s="853"/>
      <c r="AA248" s="853"/>
      <c r="AB248" s="853"/>
      <c r="AC248" s="853"/>
      <c r="AD248" s="853"/>
      <c r="AE248" s="853"/>
    </row>
    <row r="249" spans="1:31" s="851" customFormat="1">
      <c r="A249" s="850"/>
      <c r="B249" s="850"/>
      <c r="C249" s="850"/>
      <c r="D249" s="850"/>
      <c r="E249" s="855"/>
      <c r="F249" s="855"/>
      <c r="G249" s="855"/>
      <c r="H249" s="855"/>
      <c r="L249" s="855"/>
      <c r="M249" s="855"/>
      <c r="O249" s="855"/>
      <c r="P249" s="855"/>
      <c r="Q249" s="856"/>
      <c r="R249" s="853"/>
      <c r="S249" s="853"/>
      <c r="T249" s="853"/>
      <c r="U249" s="853"/>
      <c r="V249" s="853"/>
      <c r="W249" s="853"/>
      <c r="X249" s="853"/>
      <c r="Y249" s="853"/>
      <c r="Z249" s="853"/>
      <c r="AA249" s="853"/>
      <c r="AB249" s="853"/>
      <c r="AC249" s="853"/>
      <c r="AD249" s="853"/>
      <c r="AE249" s="853"/>
    </row>
    <row r="250" spans="1:31" s="851" customFormat="1">
      <c r="A250" s="850"/>
      <c r="B250" s="850"/>
      <c r="C250" s="850"/>
      <c r="D250" s="850"/>
      <c r="E250" s="855"/>
      <c r="F250" s="855"/>
      <c r="G250" s="855"/>
      <c r="H250" s="855"/>
      <c r="L250" s="855"/>
      <c r="M250" s="855"/>
      <c r="O250" s="855"/>
      <c r="P250" s="855"/>
      <c r="Q250" s="856"/>
      <c r="R250" s="853"/>
      <c r="S250" s="853"/>
      <c r="T250" s="853"/>
      <c r="U250" s="853"/>
      <c r="V250" s="853"/>
      <c r="W250" s="853"/>
      <c r="X250" s="853"/>
      <c r="Y250" s="853"/>
      <c r="Z250" s="853"/>
      <c r="AA250" s="853"/>
      <c r="AB250" s="853"/>
      <c r="AC250" s="853"/>
      <c r="AD250" s="853"/>
      <c r="AE250" s="853"/>
    </row>
    <row r="251" spans="1:31" s="851" customFormat="1">
      <c r="A251" s="850"/>
      <c r="B251" s="850"/>
      <c r="C251" s="850"/>
      <c r="D251" s="850"/>
      <c r="E251" s="855"/>
      <c r="F251" s="855"/>
      <c r="G251" s="855"/>
      <c r="H251" s="855"/>
      <c r="L251" s="855"/>
      <c r="M251" s="855"/>
      <c r="O251" s="855"/>
      <c r="P251" s="855"/>
      <c r="Q251" s="856"/>
      <c r="R251" s="853"/>
      <c r="S251" s="853"/>
      <c r="T251" s="853"/>
      <c r="U251" s="853"/>
      <c r="V251" s="853"/>
      <c r="W251" s="853"/>
      <c r="X251" s="853"/>
      <c r="Y251" s="853"/>
      <c r="Z251" s="853"/>
      <c r="AA251" s="853"/>
      <c r="AB251" s="853"/>
      <c r="AC251" s="853"/>
      <c r="AD251" s="853"/>
      <c r="AE251" s="853"/>
    </row>
    <row r="252" spans="1:31" s="851" customFormat="1">
      <c r="A252" s="850"/>
      <c r="B252" s="850"/>
      <c r="C252" s="850"/>
      <c r="D252" s="850"/>
      <c r="E252" s="855"/>
      <c r="F252" s="855"/>
      <c r="G252" s="855"/>
      <c r="H252" s="855"/>
      <c r="L252" s="855"/>
      <c r="M252" s="855"/>
      <c r="O252" s="855"/>
      <c r="P252" s="855"/>
      <c r="Q252" s="856"/>
      <c r="R252" s="853"/>
      <c r="S252" s="853"/>
      <c r="T252" s="853"/>
      <c r="U252" s="853"/>
      <c r="V252" s="853"/>
      <c r="W252" s="853"/>
      <c r="X252" s="853"/>
      <c r="Y252" s="853"/>
      <c r="Z252" s="853"/>
      <c r="AA252" s="853"/>
      <c r="AB252" s="853"/>
      <c r="AC252" s="853"/>
      <c r="AD252" s="853"/>
      <c r="AE252" s="853"/>
    </row>
    <row r="253" spans="1:31" s="851" customFormat="1">
      <c r="A253" s="850"/>
      <c r="B253" s="850"/>
      <c r="C253" s="850"/>
      <c r="D253" s="850"/>
      <c r="E253" s="855"/>
      <c r="F253" s="855"/>
      <c r="G253" s="855"/>
      <c r="H253" s="855"/>
      <c r="L253" s="855"/>
      <c r="M253" s="855"/>
      <c r="O253" s="855"/>
      <c r="P253" s="855"/>
      <c r="Q253" s="856"/>
      <c r="R253" s="853"/>
      <c r="S253" s="853"/>
      <c r="T253" s="853"/>
      <c r="U253" s="853"/>
      <c r="V253" s="853"/>
      <c r="W253" s="853"/>
      <c r="X253" s="853"/>
      <c r="Y253" s="853"/>
      <c r="Z253" s="853"/>
      <c r="AA253" s="853"/>
      <c r="AB253" s="853"/>
      <c r="AC253" s="853"/>
      <c r="AD253" s="853"/>
      <c r="AE253" s="853"/>
    </row>
    <row r="254" spans="1:31" s="851" customFormat="1">
      <c r="A254" s="850"/>
      <c r="B254" s="850"/>
      <c r="C254" s="850"/>
      <c r="D254" s="850"/>
      <c r="E254" s="855"/>
      <c r="F254" s="855"/>
      <c r="G254" s="855"/>
      <c r="H254" s="855"/>
      <c r="L254" s="855"/>
      <c r="M254" s="855"/>
      <c r="O254" s="855"/>
      <c r="P254" s="855"/>
      <c r="Q254" s="856"/>
      <c r="R254" s="853"/>
      <c r="S254" s="853"/>
      <c r="T254" s="853"/>
      <c r="U254" s="853"/>
      <c r="V254" s="853"/>
      <c r="W254" s="853"/>
      <c r="X254" s="853"/>
      <c r="Y254" s="853"/>
      <c r="Z254" s="853"/>
      <c r="AA254" s="853"/>
      <c r="AB254" s="853"/>
      <c r="AC254" s="853"/>
      <c r="AD254" s="853"/>
      <c r="AE254" s="853"/>
    </row>
    <row r="255" spans="1:31" s="851" customFormat="1">
      <c r="A255" s="850"/>
      <c r="B255" s="850"/>
      <c r="C255" s="850"/>
      <c r="D255" s="850"/>
      <c r="E255" s="855"/>
      <c r="F255" s="855"/>
      <c r="G255" s="855"/>
      <c r="H255" s="855"/>
      <c r="L255" s="855"/>
      <c r="M255" s="855"/>
      <c r="O255" s="855"/>
      <c r="P255" s="855"/>
      <c r="Q255" s="856"/>
      <c r="R255" s="853"/>
      <c r="S255" s="853"/>
      <c r="T255" s="853"/>
      <c r="U255" s="853"/>
      <c r="V255" s="853"/>
      <c r="W255" s="853"/>
      <c r="X255" s="853"/>
      <c r="Y255" s="853"/>
      <c r="Z255" s="853"/>
      <c r="AA255" s="853"/>
      <c r="AB255" s="853"/>
      <c r="AC255" s="853"/>
      <c r="AD255" s="853"/>
      <c r="AE255" s="853"/>
    </row>
    <row r="256" spans="1:31" s="851" customFormat="1">
      <c r="A256" s="850"/>
      <c r="B256" s="850"/>
      <c r="C256" s="850"/>
      <c r="D256" s="850"/>
      <c r="E256" s="855"/>
      <c r="F256" s="855"/>
      <c r="G256" s="855"/>
      <c r="H256" s="855"/>
      <c r="L256" s="855"/>
      <c r="M256" s="855"/>
      <c r="O256" s="855"/>
      <c r="P256" s="855"/>
      <c r="Q256" s="856"/>
      <c r="R256" s="853"/>
      <c r="S256" s="853"/>
      <c r="T256" s="853"/>
      <c r="U256" s="853"/>
      <c r="V256" s="853"/>
      <c r="W256" s="853"/>
      <c r="X256" s="853"/>
      <c r="Y256" s="853"/>
      <c r="Z256" s="853"/>
      <c r="AA256" s="853"/>
      <c r="AB256" s="853"/>
      <c r="AC256" s="853"/>
      <c r="AD256" s="853"/>
      <c r="AE256" s="853"/>
    </row>
    <row r="257" spans="1:31" s="851" customFormat="1">
      <c r="A257" s="850"/>
      <c r="B257" s="850"/>
      <c r="C257" s="850"/>
      <c r="D257" s="850"/>
      <c r="E257" s="855"/>
      <c r="F257" s="855"/>
      <c r="G257" s="855"/>
      <c r="H257" s="855"/>
      <c r="L257" s="855"/>
      <c r="M257" s="855"/>
      <c r="O257" s="855"/>
      <c r="P257" s="855"/>
      <c r="Q257" s="856"/>
      <c r="R257" s="853"/>
      <c r="S257" s="853"/>
      <c r="T257" s="853"/>
      <c r="U257" s="853"/>
      <c r="V257" s="853"/>
      <c r="W257" s="853"/>
      <c r="X257" s="853"/>
      <c r="Y257" s="853"/>
      <c r="Z257" s="853"/>
      <c r="AA257" s="853"/>
      <c r="AB257" s="853"/>
      <c r="AC257" s="853"/>
      <c r="AD257" s="853"/>
      <c r="AE257" s="853"/>
    </row>
    <row r="258" spans="1:31" s="851" customFormat="1">
      <c r="A258" s="850"/>
      <c r="B258" s="850"/>
      <c r="C258" s="850"/>
      <c r="D258" s="850"/>
      <c r="E258" s="855"/>
      <c r="F258" s="855"/>
      <c r="G258" s="855"/>
      <c r="H258" s="855"/>
      <c r="L258" s="855"/>
      <c r="M258" s="855"/>
      <c r="O258" s="855"/>
      <c r="P258" s="855"/>
      <c r="Q258" s="856"/>
      <c r="R258" s="853"/>
      <c r="S258" s="853"/>
      <c r="T258" s="853"/>
      <c r="U258" s="853"/>
      <c r="V258" s="853"/>
      <c r="W258" s="853"/>
      <c r="X258" s="853"/>
      <c r="Y258" s="853"/>
      <c r="Z258" s="853"/>
      <c r="AA258" s="853"/>
      <c r="AB258" s="853"/>
      <c r="AC258" s="853"/>
      <c r="AD258" s="853"/>
      <c r="AE258" s="853"/>
    </row>
    <row r="259" spans="1:31" s="851" customFormat="1">
      <c r="A259" s="850"/>
      <c r="B259" s="850"/>
      <c r="C259" s="850"/>
      <c r="D259" s="850"/>
      <c r="E259" s="855"/>
      <c r="F259" s="855"/>
      <c r="G259" s="855"/>
      <c r="H259" s="855"/>
      <c r="L259" s="855"/>
      <c r="M259" s="855"/>
      <c r="O259" s="855"/>
      <c r="P259" s="855"/>
      <c r="Q259" s="856"/>
      <c r="R259" s="853"/>
      <c r="S259" s="853"/>
      <c r="T259" s="853"/>
      <c r="U259" s="853"/>
      <c r="V259" s="853"/>
      <c r="W259" s="853"/>
      <c r="X259" s="853"/>
      <c r="Y259" s="853"/>
      <c r="Z259" s="853"/>
      <c r="AA259" s="853"/>
      <c r="AB259" s="853"/>
      <c r="AC259" s="853"/>
      <c r="AD259" s="853"/>
      <c r="AE259" s="853"/>
    </row>
    <row r="260" spans="1:31" s="851" customFormat="1">
      <c r="A260" s="850"/>
      <c r="B260" s="850"/>
      <c r="C260" s="850"/>
      <c r="D260" s="850"/>
      <c r="E260" s="855"/>
      <c r="F260" s="855"/>
      <c r="G260" s="855"/>
      <c r="H260" s="855"/>
      <c r="L260" s="855"/>
      <c r="M260" s="855"/>
      <c r="O260" s="855"/>
      <c r="P260" s="855"/>
      <c r="Q260" s="856"/>
      <c r="R260" s="853"/>
      <c r="S260" s="853"/>
      <c r="T260" s="853"/>
      <c r="U260" s="853"/>
      <c r="V260" s="853"/>
      <c r="W260" s="853"/>
      <c r="X260" s="853"/>
      <c r="Y260" s="853"/>
      <c r="Z260" s="853"/>
      <c r="AA260" s="853"/>
      <c r="AB260" s="853"/>
      <c r="AC260" s="853"/>
      <c r="AD260" s="853"/>
      <c r="AE260" s="853"/>
    </row>
    <row r="261" spans="1:31" s="851" customFormat="1">
      <c r="A261" s="850"/>
      <c r="B261" s="850"/>
      <c r="C261" s="850"/>
      <c r="D261" s="850"/>
      <c r="E261" s="855"/>
      <c r="F261" s="855"/>
      <c r="G261" s="855"/>
      <c r="H261" s="855"/>
      <c r="L261" s="855"/>
      <c r="M261" s="855"/>
      <c r="O261" s="855"/>
      <c r="P261" s="855"/>
      <c r="Q261" s="856"/>
      <c r="R261" s="853"/>
      <c r="S261" s="853"/>
      <c r="T261" s="853"/>
      <c r="U261" s="853"/>
      <c r="V261" s="853"/>
      <c r="W261" s="853"/>
      <c r="X261" s="853"/>
      <c r="Y261" s="853"/>
      <c r="Z261" s="853"/>
      <c r="AA261" s="853"/>
      <c r="AB261" s="853"/>
      <c r="AC261" s="853"/>
      <c r="AD261" s="853"/>
      <c r="AE261" s="853"/>
    </row>
    <row r="262" spans="1:31" s="851" customFormat="1">
      <c r="A262" s="850"/>
      <c r="B262" s="850"/>
      <c r="C262" s="850"/>
      <c r="D262" s="850"/>
      <c r="E262" s="855"/>
      <c r="F262" s="855"/>
      <c r="G262" s="855"/>
      <c r="H262" s="855"/>
      <c r="L262" s="855"/>
      <c r="M262" s="855"/>
      <c r="O262" s="855"/>
      <c r="P262" s="855"/>
      <c r="Q262" s="856"/>
      <c r="R262" s="853"/>
      <c r="S262" s="853"/>
      <c r="T262" s="853"/>
      <c r="U262" s="853"/>
      <c r="V262" s="853"/>
      <c r="W262" s="853"/>
      <c r="X262" s="853"/>
      <c r="Y262" s="853"/>
      <c r="Z262" s="853"/>
      <c r="AA262" s="853"/>
      <c r="AB262" s="853"/>
      <c r="AC262" s="853"/>
      <c r="AD262" s="853"/>
      <c r="AE262" s="853"/>
    </row>
    <row r="263" spans="1:31" s="851" customFormat="1">
      <c r="A263" s="850"/>
      <c r="B263" s="850"/>
      <c r="C263" s="850"/>
      <c r="D263" s="850"/>
      <c r="E263" s="855"/>
      <c r="F263" s="855"/>
      <c r="G263" s="855"/>
      <c r="H263" s="855"/>
      <c r="L263" s="855"/>
      <c r="M263" s="855"/>
      <c r="O263" s="855"/>
      <c r="P263" s="855"/>
      <c r="Q263" s="856"/>
      <c r="R263" s="853"/>
      <c r="S263" s="853"/>
      <c r="T263" s="853"/>
      <c r="U263" s="853"/>
      <c r="V263" s="853"/>
      <c r="W263" s="853"/>
      <c r="X263" s="853"/>
      <c r="Y263" s="853"/>
      <c r="Z263" s="853"/>
      <c r="AA263" s="853"/>
      <c r="AB263" s="853"/>
      <c r="AC263" s="853"/>
      <c r="AD263" s="853"/>
      <c r="AE263" s="853"/>
    </row>
    <row r="264" spans="1:31" s="851" customFormat="1">
      <c r="A264" s="850"/>
      <c r="B264" s="850"/>
      <c r="C264" s="850"/>
      <c r="D264" s="850"/>
      <c r="E264" s="855"/>
      <c r="F264" s="855"/>
      <c r="G264" s="855"/>
      <c r="H264" s="855"/>
      <c r="L264" s="855"/>
      <c r="M264" s="855"/>
      <c r="O264" s="855"/>
      <c r="P264" s="855"/>
      <c r="Q264" s="856"/>
      <c r="R264" s="853"/>
      <c r="S264" s="853"/>
      <c r="T264" s="853"/>
      <c r="U264" s="853"/>
      <c r="V264" s="853"/>
      <c r="W264" s="853"/>
      <c r="X264" s="853"/>
      <c r="Y264" s="853"/>
      <c r="Z264" s="853"/>
      <c r="AA264" s="853"/>
      <c r="AB264" s="853"/>
      <c r="AC264" s="853"/>
      <c r="AD264" s="853"/>
      <c r="AE264" s="853"/>
    </row>
    <row r="265" spans="1:31" s="851" customFormat="1">
      <c r="A265" s="850"/>
      <c r="B265" s="850"/>
      <c r="C265" s="850"/>
      <c r="D265" s="850"/>
      <c r="E265" s="855"/>
      <c r="F265" s="855"/>
      <c r="G265" s="855"/>
      <c r="H265" s="855"/>
      <c r="L265" s="855"/>
      <c r="M265" s="855"/>
      <c r="O265" s="855"/>
      <c r="P265" s="855"/>
      <c r="Q265" s="856"/>
      <c r="R265" s="853"/>
      <c r="S265" s="853"/>
      <c r="T265" s="853"/>
      <c r="U265" s="853"/>
      <c r="V265" s="853"/>
      <c r="W265" s="853"/>
      <c r="X265" s="853"/>
      <c r="Y265" s="853"/>
      <c r="Z265" s="853"/>
      <c r="AA265" s="853"/>
      <c r="AB265" s="853"/>
      <c r="AC265" s="853"/>
      <c r="AD265" s="853"/>
      <c r="AE265" s="853"/>
    </row>
    <row r="266" spans="1:31" s="851" customFormat="1">
      <c r="A266" s="850"/>
      <c r="B266" s="850"/>
      <c r="C266" s="850"/>
      <c r="D266" s="850"/>
      <c r="E266" s="855"/>
      <c r="F266" s="855"/>
      <c r="G266" s="855"/>
      <c r="H266" s="855"/>
      <c r="L266" s="855"/>
      <c r="M266" s="855"/>
      <c r="O266" s="855"/>
      <c r="P266" s="855"/>
      <c r="Q266" s="856"/>
      <c r="R266" s="853"/>
      <c r="S266" s="853"/>
      <c r="T266" s="853"/>
      <c r="U266" s="853"/>
      <c r="V266" s="853"/>
      <c r="W266" s="853"/>
      <c r="X266" s="853"/>
      <c r="Y266" s="853"/>
      <c r="Z266" s="853"/>
      <c r="AA266" s="853"/>
      <c r="AB266" s="853"/>
      <c r="AC266" s="853"/>
      <c r="AD266" s="853"/>
      <c r="AE266" s="853"/>
    </row>
    <row r="267" spans="1:31" s="851" customFormat="1">
      <c r="A267" s="850"/>
      <c r="B267" s="850"/>
      <c r="C267" s="850"/>
      <c r="D267" s="850"/>
      <c r="E267" s="855"/>
      <c r="F267" s="855"/>
      <c r="G267" s="855"/>
      <c r="H267" s="855"/>
      <c r="L267" s="855"/>
      <c r="M267" s="855"/>
      <c r="O267" s="855"/>
      <c r="P267" s="855"/>
      <c r="Q267" s="856"/>
      <c r="R267" s="853"/>
      <c r="S267" s="853"/>
      <c r="T267" s="853"/>
      <c r="U267" s="853"/>
      <c r="V267" s="853"/>
      <c r="W267" s="853"/>
      <c r="X267" s="853"/>
      <c r="Y267" s="853"/>
      <c r="Z267" s="853"/>
      <c r="AA267" s="853"/>
      <c r="AB267" s="853"/>
      <c r="AC267" s="853"/>
      <c r="AD267" s="853"/>
      <c r="AE267" s="853"/>
    </row>
    <row r="268" spans="1:31" s="851" customFormat="1">
      <c r="A268" s="850"/>
      <c r="B268" s="850"/>
      <c r="C268" s="850"/>
      <c r="D268" s="850"/>
      <c r="E268" s="855"/>
      <c r="F268" s="855"/>
      <c r="G268" s="855"/>
      <c r="H268" s="855"/>
      <c r="L268" s="855"/>
      <c r="M268" s="855"/>
      <c r="O268" s="855"/>
      <c r="P268" s="855"/>
      <c r="Q268" s="856"/>
      <c r="R268" s="853"/>
      <c r="S268" s="853"/>
      <c r="T268" s="853"/>
      <c r="U268" s="853"/>
      <c r="V268" s="853"/>
      <c r="W268" s="853"/>
      <c r="X268" s="853"/>
      <c r="Y268" s="853"/>
      <c r="Z268" s="853"/>
      <c r="AA268" s="853"/>
      <c r="AB268" s="853"/>
      <c r="AC268" s="853"/>
      <c r="AD268" s="853"/>
      <c r="AE268" s="853"/>
    </row>
    <row r="269" spans="1:31" s="851" customFormat="1">
      <c r="A269" s="850"/>
      <c r="B269" s="850"/>
      <c r="C269" s="850"/>
      <c r="D269" s="850"/>
      <c r="E269" s="855"/>
      <c r="F269" s="855"/>
      <c r="G269" s="855"/>
      <c r="H269" s="855"/>
      <c r="L269" s="855"/>
      <c r="M269" s="855"/>
      <c r="O269" s="855"/>
      <c r="P269" s="855"/>
      <c r="Q269" s="856"/>
      <c r="R269" s="853"/>
      <c r="S269" s="853"/>
      <c r="T269" s="853"/>
      <c r="U269" s="853"/>
      <c r="V269" s="853"/>
      <c r="W269" s="853"/>
      <c r="X269" s="853"/>
      <c r="Y269" s="853"/>
      <c r="Z269" s="853"/>
      <c r="AA269" s="853"/>
      <c r="AB269" s="853"/>
      <c r="AC269" s="853"/>
      <c r="AD269" s="853"/>
      <c r="AE269" s="853"/>
    </row>
    <row r="270" spans="1:31" s="851" customFormat="1">
      <c r="A270" s="850"/>
      <c r="B270" s="850"/>
      <c r="C270" s="850"/>
      <c r="D270" s="850"/>
      <c r="E270" s="855"/>
      <c r="F270" s="855"/>
      <c r="G270" s="855"/>
      <c r="H270" s="855"/>
      <c r="L270" s="855"/>
      <c r="M270" s="855"/>
      <c r="O270" s="855"/>
      <c r="P270" s="855"/>
      <c r="Q270" s="856"/>
      <c r="R270" s="853"/>
      <c r="S270" s="853"/>
      <c r="T270" s="853"/>
      <c r="U270" s="853"/>
      <c r="V270" s="853"/>
      <c r="W270" s="853"/>
      <c r="X270" s="853"/>
      <c r="Y270" s="853"/>
      <c r="Z270" s="853"/>
      <c r="AA270" s="853"/>
      <c r="AB270" s="853"/>
      <c r="AC270" s="853"/>
      <c r="AD270" s="853"/>
      <c r="AE270" s="853"/>
    </row>
    <row r="271" spans="1:31" s="851" customFormat="1">
      <c r="A271" s="850"/>
      <c r="B271" s="850"/>
      <c r="C271" s="850"/>
      <c r="D271" s="850"/>
      <c r="E271" s="855"/>
      <c r="F271" s="855"/>
      <c r="G271" s="855"/>
      <c r="H271" s="855"/>
      <c r="L271" s="855"/>
      <c r="M271" s="855"/>
      <c r="O271" s="855"/>
      <c r="P271" s="855"/>
      <c r="Q271" s="856"/>
      <c r="R271" s="853"/>
      <c r="S271" s="853"/>
      <c r="T271" s="853"/>
      <c r="U271" s="853"/>
      <c r="V271" s="853"/>
      <c r="W271" s="853"/>
      <c r="X271" s="853"/>
      <c r="Y271" s="853"/>
      <c r="Z271" s="853"/>
      <c r="AA271" s="853"/>
      <c r="AB271" s="853"/>
      <c r="AC271" s="853"/>
      <c r="AD271" s="853"/>
      <c r="AE271" s="853"/>
    </row>
    <row r="272" spans="1:31" s="851" customFormat="1">
      <c r="A272" s="850"/>
      <c r="B272" s="850"/>
      <c r="C272" s="850"/>
      <c r="D272" s="850"/>
      <c r="E272" s="855"/>
      <c r="F272" s="855"/>
      <c r="G272" s="855"/>
      <c r="H272" s="855"/>
      <c r="L272" s="855"/>
      <c r="M272" s="855"/>
      <c r="O272" s="855"/>
      <c r="P272" s="855"/>
      <c r="Q272" s="856"/>
      <c r="R272" s="853"/>
      <c r="S272" s="853"/>
      <c r="T272" s="853"/>
      <c r="U272" s="853"/>
      <c r="V272" s="853"/>
      <c r="W272" s="853"/>
      <c r="X272" s="853"/>
      <c r="Y272" s="853"/>
      <c r="Z272" s="853"/>
      <c r="AA272" s="853"/>
      <c r="AB272" s="853"/>
      <c r="AC272" s="853"/>
      <c r="AD272" s="853"/>
      <c r="AE272" s="853"/>
    </row>
    <row r="273" spans="1:31" s="851" customFormat="1">
      <c r="A273" s="850"/>
      <c r="B273" s="850"/>
      <c r="C273" s="850"/>
      <c r="D273" s="850"/>
      <c r="E273" s="855"/>
      <c r="F273" s="855"/>
      <c r="G273" s="855"/>
      <c r="H273" s="855"/>
      <c r="L273" s="855"/>
      <c r="M273" s="855"/>
      <c r="O273" s="855"/>
      <c r="P273" s="855"/>
      <c r="Q273" s="856"/>
      <c r="R273" s="853"/>
      <c r="S273" s="853"/>
      <c r="T273" s="853"/>
      <c r="U273" s="853"/>
      <c r="V273" s="853"/>
      <c r="W273" s="853"/>
      <c r="X273" s="853"/>
      <c r="Y273" s="853"/>
      <c r="Z273" s="853"/>
      <c r="AA273" s="853"/>
      <c r="AB273" s="853"/>
      <c r="AC273" s="853"/>
      <c r="AD273" s="853"/>
      <c r="AE273" s="853"/>
    </row>
    <row r="274" spans="1:31" s="851" customFormat="1">
      <c r="A274" s="850"/>
      <c r="B274" s="850"/>
      <c r="C274" s="850"/>
      <c r="D274" s="850"/>
      <c r="E274" s="855"/>
      <c r="F274" s="855"/>
      <c r="G274" s="855"/>
      <c r="H274" s="855"/>
      <c r="L274" s="855"/>
      <c r="M274" s="855"/>
      <c r="O274" s="855"/>
      <c r="P274" s="855"/>
      <c r="Q274" s="856"/>
      <c r="R274" s="853"/>
      <c r="S274" s="853"/>
      <c r="T274" s="853"/>
      <c r="U274" s="853"/>
      <c r="V274" s="853"/>
      <c r="W274" s="853"/>
      <c r="X274" s="853"/>
      <c r="Y274" s="853"/>
      <c r="Z274" s="853"/>
      <c r="AA274" s="853"/>
      <c r="AB274" s="853"/>
      <c r="AC274" s="853"/>
      <c r="AD274" s="853"/>
      <c r="AE274" s="853"/>
    </row>
    <row r="275" spans="1:31" s="851" customFormat="1">
      <c r="A275" s="850"/>
      <c r="B275" s="850"/>
      <c r="C275" s="850"/>
      <c r="D275" s="850"/>
      <c r="E275" s="855"/>
      <c r="F275" s="855"/>
      <c r="G275" s="855"/>
      <c r="H275" s="855"/>
      <c r="L275" s="855"/>
      <c r="M275" s="855"/>
      <c r="O275" s="855"/>
      <c r="P275" s="855"/>
      <c r="Q275" s="856"/>
      <c r="R275" s="853"/>
      <c r="S275" s="853"/>
      <c r="T275" s="853"/>
      <c r="U275" s="853"/>
      <c r="V275" s="853"/>
      <c r="W275" s="853"/>
      <c r="X275" s="853"/>
      <c r="Y275" s="853"/>
      <c r="Z275" s="853"/>
      <c r="AA275" s="853"/>
      <c r="AB275" s="853"/>
      <c r="AC275" s="853"/>
      <c r="AD275" s="853"/>
      <c r="AE275" s="853"/>
    </row>
    <row r="276" spans="1:31" s="851" customFormat="1">
      <c r="A276" s="850"/>
      <c r="B276" s="850"/>
      <c r="C276" s="850"/>
      <c r="D276" s="850"/>
      <c r="E276" s="855"/>
      <c r="F276" s="855"/>
      <c r="G276" s="855"/>
      <c r="H276" s="855"/>
      <c r="L276" s="855"/>
      <c r="M276" s="855"/>
      <c r="O276" s="855"/>
      <c r="P276" s="855"/>
      <c r="Q276" s="856"/>
      <c r="R276" s="853"/>
      <c r="S276" s="853"/>
      <c r="T276" s="853"/>
      <c r="U276" s="853"/>
      <c r="V276" s="853"/>
      <c r="W276" s="853"/>
      <c r="X276" s="853"/>
      <c r="Y276" s="853"/>
      <c r="Z276" s="853"/>
      <c r="AA276" s="853"/>
      <c r="AB276" s="853"/>
      <c r="AC276" s="853"/>
      <c r="AD276" s="853"/>
      <c r="AE276" s="853"/>
    </row>
    <row r="277" spans="1:31" s="851" customFormat="1">
      <c r="A277" s="850"/>
      <c r="B277" s="850"/>
      <c r="C277" s="850"/>
      <c r="D277" s="850"/>
      <c r="E277" s="855"/>
      <c r="F277" s="855"/>
      <c r="G277" s="855"/>
      <c r="H277" s="855"/>
      <c r="L277" s="855"/>
      <c r="M277" s="855"/>
      <c r="O277" s="855"/>
      <c r="P277" s="855"/>
      <c r="Q277" s="856"/>
      <c r="R277" s="853"/>
      <c r="S277" s="853"/>
      <c r="T277" s="853"/>
      <c r="U277" s="853"/>
      <c r="V277" s="853"/>
      <c r="W277" s="853"/>
      <c r="X277" s="853"/>
      <c r="Y277" s="853"/>
      <c r="Z277" s="853"/>
      <c r="AA277" s="853"/>
      <c r="AB277" s="853"/>
      <c r="AC277" s="853"/>
      <c r="AD277" s="853"/>
      <c r="AE277" s="853"/>
    </row>
    <row r="278" spans="1:31" s="851" customFormat="1">
      <c r="A278" s="850"/>
      <c r="B278" s="850"/>
      <c r="C278" s="850"/>
      <c r="D278" s="850"/>
      <c r="E278" s="855"/>
      <c r="F278" s="855"/>
      <c r="G278" s="855"/>
      <c r="H278" s="855"/>
      <c r="L278" s="855"/>
      <c r="M278" s="855"/>
      <c r="O278" s="855"/>
      <c r="P278" s="855"/>
      <c r="Q278" s="856"/>
      <c r="R278" s="853"/>
      <c r="S278" s="853"/>
      <c r="T278" s="853"/>
      <c r="U278" s="853"/>
      <c r="V278" s="853"/>
      <c r="W278" s="853"/>
      <c r="X278" s="853"/>
      <c r="Y278" s="853"/>
      <c r="Z278" s="853"/>
      <c r="AA278" s="853"/>
      <c r="AB278" s="853"/>
      <c r="AC278" s="853"/>
      <c r="AD278" s="853"/>
      <c r="AE278" s="853"/>
    </row>
    <row r="279" spans="1:31" s="851" customFormat="1">
      <c r="A279" s="850"/>
      <c r="B279" s="850"/>
      <c r="C279" s="850"/>
      <c r="D279" s="850"/>
      <c r="E279" s="855"/>
      <c r="F279" s="855"/>
      <c r="G279" s="855"/>
      <c r="H279" s="855"/>
      <c r="L279" s="855"/>
      <c r="M279" s="855"/>
      <c r="O279" s="855"/>
      <c r="P279" s="855"/>
      <c r="Q279" s="856"/>
      <c r="R279" s="853"/>
      <c r="S279" s="853"/>
      <c r="T279" s="853"/>
      <c r="U279" s="853"/>
      <c r="V279" s="853"/>
      <c r="W279" s="853"/>
      <c r="X279" s="853"/>
      <c r="Y279" s="853"/>
      <c r="Z279" s="853"/>
      <c r="AA279" s="853"/>
      <c r="AB279" s="853"/>
      <c r="AC279" s="853"/>
      <c r="AD279" s="853"/>
      <c r="AE279" s="853"/>
    </row>
    <row r="280" spans="1:31" s="851" customFormat="1">
      <c r="A280" s="850"/>
      <c r="B280" s="850"/>
      <c r="C280" s="850"/>
      <c r="D280" s="850"/>
      <c r="E280" s="855"/>
      <c r="F280" s="855"/>
      <c r="G280" s="855"/>
      <c r="H280" s="855"/>
      <c r="L280" s="855"/>
      <c r="M280" s="855"/>
      <c r="O280" s="855"/>
      <c r="P280" s="855"/>
      <c r="Q280" s="856"/>
      <c r="R280" s="853"/>
      <c r="S280" s="853"/>
      <c r="T280" s="853"/>
      <c r="U280" s="853"/>
      <c r="V280" s="853"/>
      <c r="W280" s="853"/>
      <c r="X280" s="853"/>
      <c r="Y280" s="853"/>
      <c r="Z280" s="853"/>
      <c r="AA280" s="853"/>
      <c r="AB280" s="853"/>
      <c r="AC280" s="853"/>
      <c r="AD280" s="853"/>
      <c r="AE280" s="853"/>
    </row>
    <row r="281" spans="1:31" s="851" customFormat="1">
      <c r="A281" s="850"/>
      <c r="B281" s="850"/>
      <c r="C281" s="850"/>
      <c r="D281" s="850"/>
      <c r="E281" s="855"/>
      <c r="F281" s="855"/>
      <c r="G281" s="855"/>
      <c r="H281" s="855"/>
      <c r="L281" s="855"/>
      <c r="M281" s="855"/>
      <c r="O281" s="855"/>
      <c r="P281" s="855"/>
      <c r="Q281" s="856"/>
      <c r="R281" s="853"/>
      <c r="S281" s="853"/>
      <c r="T281" s="853"/>
      <c r="U281" s="853"/>
      <c r="V281" s="853"/>
      <c r="W281" s="853"/>
      <c r="X281" s="853"/>
      <c r="Y281" s="853"/>
      <c r="Z281" s="853"/>
      <c r="AA281" s="853"/>
      <c r="AB281" s="853"/>
      <c r="AC281" s="853"/>
      <c r="AD281" s="853"/>
      <c r="AE281" s="853"/>
    </row>
    <row r="282" spans="1:31" s="851" customFormat="1">
      <c r="A282" s="850"/>
      <c r="B282" s="850"/>
      <c r="C282" s="850"/>
      <c r="D282" s="850"/>
      <c r="E282" s="855"/>
      <c r="F282" s="855"/>
      <c r="G282" s="855"/>
      <c r="H282" s="855"/>
      <c r="L282" s="855"/>
      <c r="M282" s="855"/>
      <c r="O282" s="855"/>
      <c r="P282" s="855"/>
      <c r="Q282" s="856"/>
      <c r="R282" s="853"/>
      <c r="S282" s="853"/>
      <c r="T282" s="853"/>
      <c r="U282" s="853"/>
      <c r="V282" s="853"/>
      <c r="W282" s="853"/>
      <c r="X282" s="853"/>
      <c r="Y282" s="853"/>
      <c r="Z282" s="853"/>
      <c r="AA282" s="853"/>
      <c r="AB282" s="853"/>
      <c r="AC282" s="853"/>
      <c r="AD282" s="853"/>
      <c r="AE282" s="853"/>
    </row>
    <row r="283" spans="1:31" s="851" customFormat="1">
      <c r="A283" s="850"/>
      <c r="B283" s="850"/>
      <c r="C283" s="850"/>
      <c r="D283" s="850"/>
      <c r="E283" s="855"/>
      <c r="F283" s="855"/>
      <c r="G283" s="855"/>
      <c r="H283" s="855"/>
      <c r="L283" s="855"/>
      <c r="M283" s="855"/>
      <c r="O283" s="855"/>
      <c r="P283" s="855"/>
      <c r="Q283" s="856"/>
      <c r="R283" s="853"/>
      <c r="S283" s="853"/>
      <c r="T283" s="853"/>
      <c r="U283" s="853"/>
      <c r="V283" s="853"/>
      <c r="W283" s="853"/>
      <c r="X283" s="853"/>
      <c r="Y283" s="853"/>
      <c r="Z283" s="853"/>
      <c r="AA283" s="853"/>
      <c r="AB283" s="853"/>
      <c r="AC283" s="853"/>
      <c r="AD283" s="853"/>
      <c r="AE283" s="853"/>
    </row>
    <row r="284" spans="1:31" s="851" customFormat="1">
      <c r="A284" s="850"/>
      <c r="B284" s="850"/>
      <c r="C284" s="850"/>
      <c r="D284" s="850"/>
      <c r="E284" s="855"/>
      <c r="F284" s="855"/>
      <c r="G284" s="855"/>
      <c r="H284" s="855"/>
      <c r="L284" s="855"/>
      <c r="M284" s="855"/>
      <c r="O284" s="855"/>
      <c r="P284" s="855"/>
      <c r="Q284" s="856"/>
      <c r="R284" s="853"/>
      <c r="S284" s="853"/>
      <c r="T284" s="853"/>
      <c r="U284" s="853"/>
      <c r="V284" s="853"/>
      <c r="W284" s="853"/>
      <c r="X284" s="853"/>
      <c r="Y284" s="853"/>
      <c r="Z284" s="853"/>
      <c r="AA284" s="853"/>
      <c r="AB284" s="853"/>
      <c r="AC284" s="853"/>
      <c r="AD284" s="853"/>
      <c r="AE284" s="853"/>
    </row>
    <row r="285" spans="1:31" s="851" customFormat="1">
      <c r="A285" s="850"/>
      <c r="B285" s="850"/>
      <c r="C285" s="850"/>
      <c r="D285" s="850"/>
      <c r="E285" s="855"/>
      <c r="F285" s="855"/>
      <c r="G285" s="855"/>
      <c r="H285" s="855"/>
      <c r="L285" s="855"/>
      <c r="M285" s="855"/>
      <c r="O285" s="855"/>
      <c r="P285" s="855"/>
      <c r="Q285" s="856"/>
      <c r="R285" s="853"/>
      <c r="S285" s="853"/>
      <c r="T285" s="853"/>
      <c r="U285" s="853"/>
      <c r="V285" s="853"/>
      <c r="W285" s="853"/>
      <c r="X285" s="853"/>
      <c r="Y285" s="853"/>
      <c r="Z285" s="853"/>
      <c r="AA285" s="853"/>
      <c r="AB285" s="853"/>
      <c r="AC285" s="853"/>
      <c r="AD285" s="853"/>
      <c r="AE285" s="853"/>
    </row>
    <row r="286" spans="1:31" s="851" customFormat="1">
      <c r="A286" s="850"/>
      <c r="B286" s="850"/>
      <c r="C286" s="850"/>
      <c r="D286" s="850"/>
      <c r="E286" s="855"/>
      <c r="F286" s="855"/>
      <c r="G286" s="855"/>
      <c r="H286" s="855"/>
      <c r="L286" s="855"/>
      <c r="M286" s="855"/>
      <c r="O286" s="855"/>
      <c r="P286" s="855"/>
      <c r="Q286" s="856"/>
      <c r="R286" s="853"/>
      <c r="S286" s="853"/>
      <c r="T286" s="853"/>
      <c r="U286" s="853"/>
      <c r="V286" s="853"/>
      <c r="W286" s="853"/>
      <c r="X286" s="853"/>
      <c r="Y286" s="853"/>
      <c r="Z286" s="853"/>
      <c r="AA286" s="853"/>
      <c r="AB286" s="853"/>
      <c r="AC286" s="853"/>
      <c r="AD286" s="853"/>
      <c r="AE286" s="853"/>
    </row>
    <row r="287" spans="1:31" s="851" customFormat="1">
      <c r="A287" s="850"/>
      <c r="B287" s="850"/>
      <c r="C287" s="850"/>
      <c r="D287" s="850"/>
      <c r="E287" s="855"/>
      <c r="F287" s="855"/>
      <c r="G287" s="855"/>
      <c r="H287" s="855"/>
      <c r="L287" s="855"/>
      <c r="M287" s="855"/>
      <c r="O287" s="855"/>
      <c r="P287" s="855"/>
      <c r="Q287" s="856"/>
      <c r="R287" s="853"/>
      <c r="S287" s="853"/>
      <c r="T287" s="853"/>
      <c r="U287" s="853"/>
      <c r="V287" s="853"/>
      <c r="W287" s="853"/>
      <c r="X287" s="853"/>
      <c r="Y287" s="853"/>
      <c r="Z287" s="853"/>
      <c r="AA287" s="853"/>
      <c r="AB287" s="853"/>
      <c r="AC287" s="853"/>
      <c r="AD287" s="853"/>
      <c r="AE287" s="853"/>
    </row>
    <row r="288" spans="1:31" s="851" customFormat="1">
      <c r="A288" s="850"/>
      <c r="B288" s="850"/>
      <c r="C288" s="850"/>
      <c r="D288" s="850"/>
      <c r="E288" s="855"/>
      <c r="F288" s="855"/>
      <c r="G288" s="855"/>
      <c r="H288" s="855"/>
      <c r="L288" s="855"/>
      <c r="M288" s="855"/>
      <c r="O288" s="855"/>
      <c r="P288" s="855"/>
      <c r="Q288" s="856"/>
      <c r="R288" s="853"/>
      <c r="S288" s="853"/>
      <c r="T288" s="853"/>
      <c r="U288" s="853"/>
      <c r="V288" s="853"/>
      <c r="W288" s="853"/>
      <c r="X288" s="853"/>
      <c r="Y288" s="853"/>
      <c r="Z288" s="853"/>
      <c r="AA288" s="853"/>
      <c r="AB288" s="853"/>
      <c r="AC288" s="853"/>
      <c r="AD288" s="853"/>
      <c r="AE288" s="853"/>
    </row>
    <row r="289" spans="1:31" s="851" customFormat="1">
      <c r="A289" s="850"/>
      <c r="B289" s="850"/>
      <c r="C289" s="850"/>
      <c r="D289" s="850"/>
      <c r="E289" s="855"/>
      <c r="F289" s="855"/>
      <c r="G289" s="855"/>
      <c r="H289" s="855"/>
      <c r="L289" s="855"/>
      <c r="M289" s="855"/>
      <c r="O289" s="855"/>
      <c r="P289" s="855"/>
      <c r="Q289" s="856"/>
      <c r="R289" s="853"/>
      <c r="S289" s="853"/>
      <c r="T289" s="853"/>
      <c r="U289" s="853"/>
      <c r="V289" s="853"/>
      <c r="W289" s="853"/>
      <c r="X289" s="853"/>
      <c r="Y289" s="853"/>
      <c r="Z289" s="853"/>
      <c r="AA289" s="853"/>
      <c r="AB289" s="853"/>
      <c r="AC289" s="853"/>
      <c r="AD289" s="853"/>
      <c r="AE289" s="853"/>
    </row>
    <row r="290" spans="1:31" s="851" customFormat="1">
      <c r="A290" s="850"/>
      <c r="B290" s="850"/>
      <c r="C290" s="850"/>
      <c r="D290" s="850"/>
      <c r="E290" s="855"/>
      <c r="F290" s="855"/>
      <c r="G290" s="855"/>
      <c r="H290" s="855"/>
      <c r="L290" s="855"/>
      <c r="M290" s="855"/>
      <c r="O290" s="855"/>
      <c r="P290" s="855"/>
      <c r="Q290" s="856"/>
      <c r="R290" s="853"/>
      <c r="S290" s="853"/>
      <c r="T290" s="853"/>
      <c r="U290" s="853"/>
      <c r="V290" s="853"/>
      <c r="W290" s="853"/>
      <c r="X290" s="853"/>
      <c r="Y290" s="853"/>
      <c r="Z290" s="853"/>
      <c r="AA290" s="853"/>
      <c r="AB290" s="853"/>
      <c r="AC290" s="853"/>
      <c r="AD290" s="853"/>
      <c r="AE290" s="853"/>
    </row>
    <row r="291" spans="1:31" s="851" customFormat="1">
      <c r="A291" s="850"/>
      <c r="B291" s="850"/>
      <c r="C291" s="850"/>
      <c r="D291" s="850"/>
      <c r="E291" s="855"/>
      <c r="F291" s="855"/>
      <c r="G291" s="855"/>
      <c r="H291" s="855"/>
      <c r="L291" s="855"/>
      <c r="M291" s="855"/>
      <c r="O291" s="855"/>
      <c r="P291" s="855"/>
      <c r="Q291" s="856"/>
      <c r="R291" s="853"/>
      <c r="S291" s="853"/>
      <c r="T291" s="853"/>
      <c r="U291" s="853"/>
      <c r="V291" s="853"/>
      <c r="W291" s="853"/>
      <c r="X291" s="853"/>
      <c r="Y291" s="853"/>
      <c r="Z291" s="853"/>
      <c r="AA291" s="853"/>
      <c r="AB291" s="853"/>
      <c r="AC291" s="853"/>
      <c r="AD291" s="853"/>
      <c r="AE291" s="853"/>
    </row>
    <row r="292" spans="1:31" s="851" customFormat="1">
      <c r="A292" s="850"/>
      <c r="B292" s="850"/>
      <c r="C292" s="850"/>
      <c r="D292" s="850"/>
      <c r="E292" s="855"/>
      <c r="F292" s="855"/>
      <c r="G292" s="855"/>
      <c r="H292" s="855"/>
      <c r="L292" s="855"/>
      <c r="M292" s="855"/>
      <c r="O292" s="855"/>
      <c r="P292" s="855"/>
      <c r="Q292" s="856"/>
      <c r="R292" s="853"/>
      <c r="S292" s="853"/>
      <c r="T292" s="853"/>
      <c r="U292" s="853"/>
      <c r="V292" s="853"/>
      <c r="W292" s="853"/>
      <c r="X292" s="853"/>
      <c r="Y292" s="853"/>
      <c r="Z292" s="853"/>
      <c r="AA292" s="853"/>
      <c r="AB292" s="853"/>
      <c r="AC292" s="853"/>
      <c r="AD292" s="853"/>
      <c r="AE292" s="853"/>
    </row>
    <row r="293" spans="1:31" s="851" customFormat="1">
      <c r="A293" s="850"/>
      <c r="B293" s="850"/>
      <c r="C293" s="850"/>
      <c r="D293" s="850"/>
      <c r="E293" s="855"/>
      <c r="F293" s="855"/>
      <c r="G293" s="855"/>
      <c r="H293" s="855"/>
      <c r="L293" s="855"/>
      <c r="M293" s="855"/>
      <c r="O293" s="855"/>
      <c r="P293" s="855"/>
      <c r="Q293" s="856"/>
      <c r="R293" s="853"/>
      <c r="S293" s="853"/>
      <c r="T293" s="853"/>
      <c r="U293" s="853"/>
      <c r="V293" s="853"/>
      <c r="W293" s="853"/>
      <c r="X293" s="853"/>
      <c r="Y293" s="853"/>
      <c r="Z293" s="853"/>
      <c r="AA293" s="853"/>
      <c r="AB293" s="853"/>
      <c r="AC293" s="853"/>
      <c r="AD293" s="853"/>
      <c r="AE293" s="853"/>
    </row>
    <row r="294" spans="1:31" s="851" customFormat="1">
      <c r="A294" s="850"/>
      <c r="B294" s="850"/>
      <c r="C294" s="850"/>
      <c r="D294" s="850"/>
      <c r="E294" s="855"/>
      <c r="F294" s="855"/>
      <c r="G294" s="855"/>
      <c r="H294" s="855"/>
      <c r="L294" s="855"/>
      <c r="M294" s="855"/>
      <c r="O294" s="855"/>
      <c r="P294" s="855"/>
      <c r="Q294" s="856"/>
      <c r="R294" s="853"/>
      <c r="S294" s="853"/>
      <c r="T294" s="853"/>
      <c r="U294" s="853"/>
      <c r="V294" s="853"/>
      <c r="W294" s="853"/>
      <c r="X294" s="853"/>
      <c r="Y294" s="853"/>
      <c r="Z294" s="853"/>
      <c r="AA294" s="853"/>
      <c r="AB294" s="853"/>
      <c r="AC294" s="853"/>
      <c r="AD294" s="853"/>
      <c r="AE294" s="853"/>
    </row>
    <row r="295" spans="1:31" s="851" customFormat="1">
      <c r="A295" s="850"/>
      <c r="B295" s="850"/>
      <c r="C295" s="850"/>
      <c r="D295" s="850"/>
      <c r="E295" s="855"/>
      <c r="F295" s="855"/>
      <c r="G295" s="855"/>
      <c r="H295" s="855"/>
      <c r="L295" s="855"/>
      <c r="M295" s="855"/>
      <c r="O295" s="855"/>
      <c r="P295" s="855"/>
      <c r="Q295" s="856"/>
      <c r="R295" s="853"/>
      <c r="S295" s="853"/>
      <c r="T295" s="853"/>
      <c r="U295" s="853"/>
      <c r="V295" s="853"/>
      <c r="W295" s="853"/>
      <c r="X295" s="853"/>
      <c r="Y295" s="853"/>
      <c r="Z295" s="853"/>
      <c r="AA295" s="853"/>
      <c r="AB295" s="853"/>
      <c r="AC295" s="853"/>
      <c r="AD295" s="853"/>
      <c r="AE295" s="853"/>
    </row>
    <row r="296" spans="1:31" s="851" customFormat="1">
      <c r="A296" s="850"/>
      <c r="B296" s="850"/>
      <c r="C296" s="850"/>
      <c r="D296" s="850"/>
      <c r="E296" s="855"/>
      <c r="F296" s="855"/>
      <c r="G296" s="855"/>
      <c r="H296" s="855"/>
      <c r="L296" s="855"/>
      <c r="M296" s="855"/>
      <c r="O296" s="855"/>
      <c r="P296" s="855"/>
      <c r="Q296" s="856"/>
      <c r="R296" s="853"/>
      <c r="S296" s="853"/>
      <c r="T296" s="853"/>
      <c r="U296" s="853"/>
      <c r="V296" s="853"/>
      <c r="W296" s="853"/>
      <c r="X296" s="853"/>
      <c r="Y296" s="853"/>
      <c r="Z296" s="853"/>
      <c r="AA296" s="853"/>
      <c r="AB296" s="853"/>
      <c r="AC296" s="853"/>
      <c r="AD296" s="853"/>
      <c r="AE296" s="853"/>
    </row>
    <row r="297" spans="1:31" s="851" customFormat="1">
      <c r="A297" s="850"/>
      <c r="B297" s="850"/>
      <c r="C297" s="850"/>
      <c r="D297" s="850"/>
      <c r="E297" s="855"/>
      <c r="F297" s="855"/>
      <c r="G297" s="855"/>
      <c r="H297" s="855"/>
      <c r="L297" s="855"/>
      <c r="M297" s="855"/>
      <c r="O297" s="855"/>
      <c r="P297" s="855"/>
      <c r="Q297" s="856"/>
      <c r="R297" s="853"/>
      <c r="S297" s="853"/>
      <c r="T297" s="853"/>
      <c r="U297" s="853"/>
      <c r="V297" s="853"/>
      <c r="W297" s="853"/>
      <c r="X297" s="853"/>
      <c r="Y297" s="853"/>
      <c r="Z297" s="853"/>
      <c r="AA297" s="853"/>
      <c r="AB297" s="853"/>
      <c r="AC297" s="853"/>
      <c r="AD297" s="853"/>
      <c r="AE297" s="853"/>
    </row>
    <row r="298" spans="1:31" s="851" customFormat="1">
      <c r="A298" s="850"/>
      <c r="B298" s="850"/>
      <c r="C298" s="850"/>
      <c r="D298" s="850"/>
      <c r="E298" s="855"/>
      <c r="F298" s="855"/>
      <c r="G298" s="855"/>
      <c r="H298" s="855"/>
      <c r="L298" s="855"/>
      <c r="M298" s="855"/>
      <c r="O298" s="855"/>
      <c r="P298" s="855"/>
      <c r="Q298" s="856"/>
      <c r="R298" s="853"/>
      <c r="S298" s="853"/>
      <c r="T298" s="853"/>
      <c r="U298" s="853"/>
      <c r="V298" s="853"/>
      <c r="W298" s="853"/>
      <c r="X298" s="853"/>
      <c r="Y298" s="853"/>
      <c r="Z298" s="853"/>
      <c r="AA298" s="853"/>
      <c r="AB298" s="853"/>
      <c r="AC298" s="853"/>
      <c r="AD298" s="853"/>
      <c r="AE298" s="853"/>
    </row>
    <row r="299" spans="1:31" s="851" customFormat="1">
      <c r="A299" s="850"/>
      <c r="B299" s="850"/>
      <c r="C299" s="850"/>
      <c r="D299" s="850"/>
      <c r="E299" s="855"/>
      <c r="F299" s="855"/>
      <c r="G299" s="855"/>
      <c r="H299" s="855"/>
      <c r="L299" s="855"/>
      <c r="M299" s="855"/>
      <c r="O299" s="855"/>
      <c r="P299" s="855"/>
      <c r="Q299" s="856"/>
      <c r="R299" s="853"/>
      <c r="S299" s="853"/>
      <c r="T299" s="853"/>
      <c r="U299" s="853"/>
      <c r="V299" s="853"/>
      <c r="W299" s="853"/>
      <c r="X299" s="853"/>
      <c r="Y299" s="853"/>
      <c r="Z299" s="853"/>
      <c r="AA299" s="853"/>
      <c r="AB299" s="853"/>
      <c r="AC299" s="853"/>
      <c r="AD299" s="853"/>
      <c r="AE299" s="853"/>
    </row>
    <row r="300" spans="1:31" s="851" customFormat="1">
      <c r="A300" s="850"/>
      <c r="B300" s="850"/>
      <c r="C300" s="850"/>
      <c r="D300" s="850"/>
      <c r="E300" s="855"/>
      <c r="F300" s="855"/>
      <c r="G300" s="855"/>
      <c r="H300" s="855"/>
      <c r="L300" s="855"/>
      <c r="M300" s="855"/>
      <c r="O300" s="855"/>
      <c r="P300" s="855"/>
      <c r="Q300" s="856"/>
      <c r="R300" s="853"/>
      <c r="S300" s="853"/>
      <c r="T300" s="853"/>
      <c r="U300" s="853"/>
      <c r="V300" s="853"/>
      <c r="W300" s="853"/>
      <c r="X300" s="853"/>
      <c r="Y300" s="853"/>
      <c r="Z300" s="853"/>
      <c r="AA300" s="853"/>
      <c r="AB300" s="853"/>
      <c r="AC300" s="853"/>
      <c r="AD300" s="853"/>
      <c r="AE300" s="853"/>
    </row>
    <row r="301" spans="1:31" s="851" customFormat="1">
      <c r="A301" s="850"/>
      <c r="B301" s="850"/>
      <c r="C301" s="850"/>
      <c r="D301" s="850"/>
      <c r="E301" s="855"/>
      <c r="F301" s="855"/>
      <c r="G301" s="855"/>
      <c r="H301" s="855"/>
      <c r="L301" s="855"/>
      <c r="M301" s="855"/>
      <c r="O301" s="855"/>
      <c r="P301" s="855"/>
      <c r="Q301" s="856"/>
      <c r="R301" s="853"/>
      <c r="S301" s="853"/>
      <c r="T301" s="853"/>
      <c r="U301" s="853"/>
      <c r="V301" s="853"/>
      <c r="W301" s="853"/>
      <c r="X301" s="853"/>
      <c r="Y301" s="853"/>
      <c r="Z301" s="853"/>
      <c r="AA301" s="853"/>
      <c r="AB301" s="853"/>
      <c r="AC301" s="853"/>
      <c r="AD301" s="853"/>
      <c r="AE301" s="853"/>
    </row>
    <row r="302" spans="1:31" s="851" customFormat="1">
      <c r="A302" s="850"/>
      <c r="B302" s="850"/>
      <c r="C302" s="850"/>
      <c r="D302" s="850"/>
      <c r="E302" s="855"/>
      <c r="F302" s="855"/>
      <c r="G302" s="855"/>
      <c r="H302" s="855"/>
      <c r="L302" s="855"/>
      <c r="M302" s="855"/>
      <c r="O302" s="855"/>
      <c r="P302" s="855"/>
      <c r="Q302" s="856"/>
      <c r="R302" s="853"/>
      <c r="S302" s="853"/>
      <c r="T302" s="853"/>
      <c r="U302" s="853"/>
      <c r="V302" s="853"/>
      <c r="W302" s="853"/>
      <c r="X302" s="853"/>
      <c r="Y302" s="853"/>
      <c r="Z302" s="853"/>
      <c r="AA302" s="853"/>
      <c r="AB302" s="853"/>
      <c r="AC302" s="853"/>
      <c r="AD302" s="853"/>
      <c r="AE302" s="853"/>
    </row>
    <row r="303" spans="1:31" s="851" customFormat="1">
      <c r="A303" s="850"/>
      <c r="B303" s="850"/>
      <c r="C303" s="850"/>
      <c r="D303" s="850"/>
      <c r="E303" s="855"/>
      <c r="F303" s="855"/>
      <c r="G303" s="855"/>
      <c r="H303" s="855"/>
      <c r="L303" s="855"/>
      <c r="M303" s="855"/>
      <c r="O303" s="855"/>
      <c r="P303" s="855"/>
      <c r="Q303" s="856"/>
      <c r="R303" s="853"/>
      <c r="S303" s="853"/>
      <c r="T303" s="853"/>
      <c r="U303" s="853"/>
      <c r="V303" s="853"/>
      <c r="W303" s="853"/>
      <c r="X303" s="853"/>
      <c r="Y303" s="853"/>
      <c r="Z303" s="853"/>
      <c r="AA303" s="853"/>
      <c r="AB303" s="853"/>
      <c r="AC303" s="853"/>
      <c r="AD303" s="853"/>
      <c r="AE303" s="853"/>
    </row>
    <row r="304" spans="1:31" s="851" customFormat="1">
      <c r="A304" s="850"/>
      <c r="B304" s="850"/>
      <c r="C304" s="850"/>
      <c r="D304" s="850"/>
      <c r="E304" s="855"/>
      <c r="F304" s="855"/>
      <c r="G304" s="855"/>
      <c r="H304" s="855"/>
      <c r="L304" s="855"/>
      <c r="M304" s="855"/>
      <c r="O304" s="855"/>
      <c r="P304" s="855"/>
      <c r="Q304" s="856"/>
      <c r="R304" s="853"/>
      <c r="S304" s="853"/>
      <c r="T304" s="853"/>
      <c r="U304" s="853"/>
      <c r="V304" s="853"/>
      <c r="W304" s="853"/>
      <c r="X304" s="853"/>
      <c r="Y304" s="853"/>
      <c r="Z304" s="853"/>
      <c r="AA304" s="853"/>
      <c r="AB304" s="853"/>
      <c r="AC304" s="853"/>
      <c r="AD304" s="853"/>
      <c r="AE304" s="853"/>
    </row>
    <row r="305" spans="1:31" s="851" customFormat="1">
      <c r="A305" s="850"/>
      <c r="B305" s="850"/>
      <c r="C305" s="850"/>
      <c r="D305" s="850"/>
      <c r="E305" s="855"/>
      <c r="F305" s="855"/>
      <c r="G305" s="855"/>
      <c r="H305" s="855"/>
      <c r="L305" s="855"/>
      <c r="M305" s="855"/>
      <c r="O305" s="855"/>
      <c r="P305" s="855"/>
      <c r="Q305" s="856"/>
      <c r="R305" s="853"/>
      <c r="S305" s="853"/>
      <c r="T305" s="853"/>
      <c r="U305" s="853"/>
      <c r="V305" s="853"/>
      <c r="W305" s="853"/>
      <c r="X305" s="853"/>
      <c r="Y305" s="853"/>
      <c r="Z305" s="853"/>
      <c r="AA305" s="853"/>
      <c r="AB305" s="853"/>
      <c r="AC305" s="853"/>
      <c r="AD305" s="853"/>
      <c r="AE305" s="853"/>
    </row>
    <row r="306" spans="1:31" s="851" customFormat="1">
      <c r="A306" s="850"/>
      <c r="B306" s="850"/>
      <c r="C306" s="850"/>
      <c r="D306" s="850"/>
      <c r="E306" s="855"/>
      <c r="F306" s="855"/>
      <c r="G306" s="855"/>
      <c r="H306" s="855"/>
      <c r="L306" s="855"/>
      <c r="M306" s="855"/>
      <c r="O306" s="855"/>
      <c r="P306" s="855"/>
      <c r="Q306" s="856"/>
      <c r="R306" s="853"/>
      <c r="S306" s="853"/>
      <c r="T306" s="853"/>
      <c r="U306" s="853"/>
      <c r="V306" s="853"/>
      <c r="W306" s="853"/>
      <c r="X306" s="853"/>
      <c r="Y306" s="853"/>
      <c r="Z306" s="853"/>
      <c r="AA306" s="853"/>
      <c r="AB306" s="853"/>
      <c r="AC306" s="853"/>
      <c r="AD306" s="853"/>
      <c r="AE306" s="853"/>
    </row>
    <row r="307" spans="1:31" s="851" customFormat="1">
      <c r="A307" s="850"/>
      <c r="B307" s="850"/>
      <c r="C307" s="850"/>
      <c r="D307" s="850"/>
      <c r="E307" s="855"/>
      <c r="F307" s="855"/>
      <c r="G307" s="855"/>
      <c r="H307" s="855"/>
      <c r="L307" s="855"/>
      <c r="M307" s="855"/>
      <c r="O307" s="855"/>
      <c r="P307" s="855"/>
      <c r="Q307" s="856"/>
      <c r="R307" s="853"/>
      <c r="S307" s="853"/>
      <c r="T307" s="853"/>
      <c r="U307" s="853"/>
      <c r="V307" s="853"/>
      <c r="W307" s="853"/>
      <c r="X307" s="853"/>
      <c r="Y307" s="853"/>
      <c r="Z307" s="853"/>
      <c r="AA307" s="853"/>
      <c r="AB307" s="853"/>
      <c r="AC307" s="853"/>
      <c r="AD307" s="853"/>
      <c r="AE307" s="853"/>
    </row>
    <row r="308" spans="1:31" s="851" customFormat="1">
      <c r="A308" s="850"/>
      <c r="B308" s="850"/>
      <c r="C308" s="850"/>
      <c r="D308" s="850"/>
      <c r="E308" s="855"/>
      <c r="F308" s="855"/>
      <c r="G308" s="855"/>
      <c r="H308" s="855"/>
      <c r="L308" s="855"/>
      <c r="M308" s="855"/>
      <c r="O308" s="855"/>
      <c r="P308" s="855"/>
      <c r="Q308" s="856"/>
      <c r="R308" s="853"/>
      <c r="S308" s="853"/>
      <c r="T308" s="853"/>
      <c r="U308" s="853"/>
      <c r="V308" s="853"/>
      <c r="W308" s="853"/>
      <c r="X308" s="853"/>
      <c r="Y308" s="853"/>
      <c r="Z308" s="853"/>
      <c r="AA308" s="853"/>
      <c r="AB308" s="853"/>
      <c r="AC308" s="853"/>
      <c r="AD308" s="853"/>
      <c r="AE308" s="853"/>
    </row>
    <row r="309" spans="1:31" s="851" customFormat="1">
      <c r="A309" s="850"/>
      <c r="B309" s="850"/>
      <c r="C309" s="850"/>
      <c r="D309" s="850"/>
      <c r="E309" s="855"/>
      <c r="F309" s="855"/>
      <c r="G309" s="855"/>
      <c r="H309" s="855"/>
      <c r="L309" s="855"/>
      <c r="M309" s="855"/>
      <c r="O309" s="855"/>
      <c r="P309" s="855"/>
      <c r="Q309" s="856"/>
      <c r="R309" s="853"/>
      <c r="S309" s="853"/>
      <c r="T309" s="853"/>
      <c r="U309" s="853"/>
      <c r="V309" s="853"/>
      <c r="W309" s="853"/>
      <c r="X309" s="853"/>
      <c r="Y309" s="853"/>
      <c r="Z309" s="853"/>
      <c r="AA309" s="853"/>
      <c r="AB309" s="853"/>
      <c r="AC309" s="853"/>
      <c r="AD309" s="853"/>
      <c r="AE309" s="853"/>
    </row>
    <row r="310" spans="1:31" s="851" customFormat="1">
      <c r="A310" s="850"/>
      <c r="B310" s="850"/>
      <c r="C310" s="850"/>
      <c r="D310" s="850"/>
      <c r="E310" s="855"/>
      <c r="F310" s="855"/>
      <c r="G310" s="855"/>
      <c r="H310" s="855"/>
      <c r="L310" s="855"/>
      <c r="M310" s="855"/>
      <c r="O310" s="855"/>
      <c r="P310" s="855"/>
      <c r="Q310" s="856"/>
      <c r="R310" s="853"/>
      <c r="S310" s="853"/>
      <c r="T310" s="853"/>
      <c r="U310" s="853"/>
      <c r="V310" s="853"/>
      <c r="W310" s="853"/>
      <c r="X310" s="853"/>
      <c r="Y310" s="853"/>
      <c r="Z310" s="853"/>
      <c r="AA310" s="853"/>
      <c r="AB310" s="853"/>
      <c r="AC310" s="853"/>
      <c r="AD310" s="853"/>
      <c r="AE310" s="853"/>
    </row>
    <row r="311" spans="1:31" s="851" customFormat="1">
      <c r="A311" s="850"/>
      <c r="B311" s="850"/>
      <c r="C311" s="850"/>
      <c r="D311" s="850"/>
      <c r="E311" s="855"/>
      <c r="F311" s="855"/>
      <c r="G311" s="855"/>
      <c r="H311" s="855"/>
      <c r="L311" s="855"/>
      <c r="M311" s="855"/>
      <c r="O311" s="855"/>
      <c r="P311" s="855"/>
      <c r="Q311" s="856"/>
      <c r="R311" s="853"/>
      <c r="S311" s="853"/>
      <c r="T311" s="853"/>
      <c r="U311" s="853"/>
      <c r="V311" s="853"/>
      <c r="W311" s="853"/>
      <c r="X311" s="853"/>
      <c r="Y311" s="853"/>
      <c r="Z311" s="853"/>
      <c r="AA311" s="853"/>
      <c r="AB311" s="853"/>
      <c r="AC311" s="853"/>
      <c r="AD311" s="853"/>
      <c r="AE311" s="853"/>
    </row>
    <row r="312" spans="1:31" s="851" customFormat="1">
      <c r="A312" s="850"/>
      <c r="B312" s="850"/>
      <c r="C312" s="850"/>
      <c r="D312" s="850"/>
      <c r="E312" s="855"/>
      <c r="F312" s="855"/>
      <c r="G312" s="855"/>
      <c r="H312" s="855"/>
      <c r="L312" s="855"/>
      <c r="M312" s="855"/>
      <c r="O312" s="855"/>
      <c r="P312" s="855"/>
      <c r="Q312" s="856"/>
      <c r="R312" s="853"/>
      <c r="S312" s="853"/>
      <c r="T312" s="853"/>
      <c r="U312" s="853"/>
      <c r="V312" s="853"/>
      <c r="W312" s="853"/>
      <c r="X312" s="853"/>
      <c r="Y312" s="853"/>
      <c r="Z312" s="853"/>
      <c r="AA312" s="853"/>
      <c r="AB312" s="853"/>
      <c r="AC312" s="853"/>
      <c r="AD312" s="853"/>
      <c r="AE312" s="853"/>
    </row>
    <row r="313" spans="1:31" s="851" customFormat="1">
      <c r="A313" s="850"/>
      <c r="B313" s="850"/>
      <c r="C313" s="850"/>
      <c r="D313" s="850"/>
      <c r="E313" s="855"/>
      <c r="F313" s="855"/>
      <c r="G313" s="855"/>
      <c r="H313" s="855"/>
      <c r="L313" s="855"/>
      <c r="M313" s="855"/>
      <c r="O313" s="855"/>
      <c r="P313" s="855"/>
      <c r="Q313" s="856"/>
      <c r="R313" s="853"/>
      <c r="S313" s="853"/>
      <c r="T313" s="853"/>
      <c r="U313" s="853"/>
      <c r="V313" s="853"/>
      <c r="W313" s="853"/>
      <c r="X313" s="853"/>
      <c r="Y313" s="853"/>
      <c r="Z313" s="853"/>
      <c r="AA313" s="853"/>
      <c r="AB313" s="853"/>
      <c r="AC313" s="853"/>
      <c r="AD313" s="853"/>
      <c r="AE313" s="853"/>
    </row>
    <row r="314" spans="1:31" s="851" customFormat="1">
      <c r="A314" s="850"/>
      <c r="B314" s="850"/>
      <c r="C314" s="850"/>
      <c r="D314" s="850"/>
      <c r="E314" s="855"/>
      <c r="F314" s="855"/>
      <c r="G314" s="855"/>
      <c r="H314" s="855"/>
      <c r="L314" s="855"/>
      <c r="M314" s="855"/>
      <c r="O314" s="855"/>
      <c r="P314" s="855"/>
      <c r="Q314" s="856"/>
      <c r="R314" s="853"/>
      <c r="S314" s="853"/>
      <c r="T314" s="853"/>
      <c r="U314" s="853"/>
      <c r="V314" s="853"/>
      <c r="W314" s="853"/>
      <c r="X314" s="853"/>
      <c r="Y314" s="853"/>
      <c r="Z314" s="853"/>
      <c r="AA314" s="853"/>
      <c r="AB314" s="853"/>
      <c r="AC314" s="853"/>
      <c r="AD314" s="853"/>
      <c r="AE314" s="853"/>
    </row>
    <row r="315" spans="1:31" s="851" customFormat="1">
      <c r="A315" s="850"/>
      <c r="B315" s="850"/>
      <c r="C315" s="850"/>
      <c r="D315" s="850"/>
      <c r="E315" s="855"/>
      <c r="F315" s="855"/>
      <c r="G315" s="855"/>
      <c r="H315" s="855"/>
      <c r="L315" s="855"/>
      <c r="M315" s="855"/>
      <c r="O315" s="855"/>
      <c r="P315" s="855"/>
      <c r="Q315" s="856"/>
      <c r="R315" s="853"/>
      <c r="S315" s="853"/>
      <c r="T315" s="853"/>
      <c r="U315" s="853"/>
      <c r="V315" s="853"/>
      <c r="W315" s="853"/>
      <c r="X315" s="853"/>
      <c r="Y315" s="853"/>
      <c r="Z315" s="853"/>
      <c r="AA315" s="853"/>
      <c r="AB315" s="853"/>
      <c r="AC315" s="853"/>
      <c r="AD315" s="853"/>
      <c r="AE315" s="853"/>
    </row>
    <row r="316" spans="1:31" s="851" customFormat="1">
      <c r="A316" s="850"/>
      <c r="B316" s="850"/>
      <c r="C316" s="850"/>
      <c r="D316" s="850"/>
      <c r="E316" s="855"/>
      <c r="F316" s="855"/>
      <c r="G316" s="855"/>
      <c r="H316" s="855"/>
      <c r="L316" s="855"/>
      <c r="M316" s="855"/>
      <c r="O316" s="855"/>
      <c r="P316" s="855"/>
      <c r="Q316" s="856"/>
      <c r="R316" s="853"/>
      <c r="S316" s="853"/>
      <c r="T316" s="853"/>
      <c r="U316" s="853"/>
      <c r="V316" s="853"/>
      <c r="W316" s="853"/>
      <c r="X316" s="853"/>
      <c r="Y316" s="853"/>
      <c r="Z316" s="853"/>
      <c r="AA316" s="853"/>
      <c r="AB316" s="853"/>
      <c r="AC316" s="853"/>
      <c r="AD316" s="853"/>
      <c r="AE316" s="853"/>
    </row>
    <row r="317" spans="1:31" s="851" customFormat="1">
      <c r="A317" s="850"/>
      <c r="B317" s="850"/>
      <c r="C317" s="850"/>
      <c r="D317" s="850"/>
      <c r="E317" s="855"/>
      <c r="F317" s="855"/>
      <c r="G317" s="855"/>
      <c r="H317" s="855"/>
      <c r="L317" s="855"/>
      <c r="M317" s="855"/>
      <c r="O317" s="855"/>
      <c r="P317" s="855"/>
      <c r="Q317" s="856"/>
      <c r="R317" s="853"/>
      <c r="S317" s="853"/>
      <c r="T317" s="853"/>
      <c r="U317" s="853"/>
      <c r="V317" s="853"/>
      <c r="W317" s="853"/>
      <c r="X317" s="853"/>
      <c r="Y317" s="853"/>
      <c r="Z317" s="853"/>
      <c r="AA317" s="853"/>
      <c r="AB317" s="853"/>
      <c r="AC317" s="853"/>
      <c r="AD317" s="853"/>
      <c r="AE317" s="853"/>
    </row>
    <row r="318" spans="1:31" s="851" customFormat="1">
      <c r="A318" s="850"/>
      <c r="B318" s="850"/>
      <c r="C318" s="850"/>
      <c r="D318" s="850"/>
      <c r="E318" s="855"/>
      <c r="F318" s="855"/>
      <c r="G318" s="855"/>
      <c r="H318" s="855"/>
      <c r="L318" s="855"/>
      <c r="M318" s="855"/>
      <c r="O318" s="855"/>
      <c r="P318" s="855"/>
      <c r="Q318" s="856"/>
      <c r="R318" s="853"/>
      <c r="S318" s="853"/>
      <c r="T318" s="853"/>
      <c r="U318" s="853"/>
      <c r="V318" s="853"/>
      <c r="W318" s="853"/>
      <c r="X318" s="853"/>
      <c r="Y318" s="853"/>
      <c r="Z318" s="853"/>
      <c r="AA318" s="853"/>
      <c r="AB318" s="853"/>
      <c r="AC318" s="853"/>
      <c r="AD318" s="853"/>
      <c r="AE318" s="853"/>
    </row>
    <row r="319" spans="1:31" s="851" customFormat="1">
      <c r="A319" s="850"/>
      <c r="B319" s="850"/>
      <c r="C319" s="850"/>
      <c r="D319" s="850"/>
      <c r="E319" s="855"/>
      <c r="F319" s="855"/>
      <c r="G319" s="855"/>
      <c r="H319" s="855"/>
      <c r="L319" s="855"/>
      <c r="M319" s="855"/>
      <c r="O319" s="855"/>
      <c r="P319" s="855"/>
      <c r="Q319" s="856"/>
      <c r="R319" s="853"/>
      <c r="S319" s="853"/>
      <c r="T319" s="853"/>
      <c r="U319" s="853"/>
      <c r="V319" s="853"/>
      <c r="W319" s="853"/>
      <c r="X319" s="853"/>
      <c r="Y319" s="853"/>
      <c r="Z319" s="853"/>
      <c r="AA319" s="853"/>
      <c r="AB319" s="853"/>
      <c r="AC319" s="853"/>
      <c r="AD319" s="853"/>
      <c r="AE319" s="853"/>
    </row>
    <row r="320" spans="1:31" s="851" customFormat="1">
      <c r="A320" s="850"/>
      <c r="B320" s="850"/>
      <c r="C320" s="850"/>
      <c r="D320" s="850"/>
      <c r="E320" s="855"/>
      <c r="F320" s="855"/>
      <c r="G320" s="855"/>
      <c r="H320" s="855"/>
      <c r="L320" s="855"/>
      <c r="M320" s="855"/>
      <c r="O320" s="855"/>
      <c r="P320" s="855"/>
      <c r="Q320" s="856"/>
      <c r="R320" s="853"/>
      <c r="S320" s="853"/>
      <c r="T320" s="853"/>
      <c r="U320" s="853"/>
      <c r="V320" s="853"/>
      <c r="W320" s="853"/>
      <c r="X320" s="853"/>
      <c r="Y320" s="853"/>
      <c r="Z320" s="853"/>
      <c r="AA320" s="853"/>
      <c r="AB320" s="853"/>
      <c r="AC320" s="853"/>
      <c r="AD320" s="853"/>
      <c r="AE320" s="853"/>
    </row>
    <row r="321" spans="1:31" s="851" customFormat="1">
      <c r="A321" s="850"/>
      <c r="B321" s="850"/>
      <c r="C321" s="850"/>
      <c r="D321" s="850"/>
      <c r="E321" s="855"/>
      <c r="F321" s="855"/>
      <c r="G321" s="855"/>
      <c r="H321" s="855"/>
      <c r="L321" s="855"/>
      <c r="M321" s="855"/>
      <c r="O321" s="855"/>
      <c r="P321" s="855"/>
      <c r="Q321" s="856"/>
      <c r="R321" s="853"/>
      <c r="S321" s="853"/>
      <c r="T321" s="853"/>
      <c r="U321" s="853"/>
      <c r="V321" s="853"/>
      <c r="W321" s="853"/>
      <c r="X321" s="853"/>
      <c r="Y321" s="853"/>
      <c r="Z321" s="853"/>
      <c r="AA321" s="853"/>
      <c r="AB321" s="853"/>
      <c r="AC321" s="853"/>
      <c r="AD321" s="853"/>
      <c r="AE321" s="853"/>
    </row>
    <row r="322" spans="1:31" s="851" customFormat="1">
      <c r="A322" s="850"/>
      <c r="B322" s="850"/>
      <c r="C322" s="850"/>
      <c r="D322" s="850"/>
      <c r="E322" s="855"/>
      <c r="F322" s="855"/>
      <c r="G322" s="855"/>
      <c r="H322" s="855"/>
      <c r="L322" s="855"/>
      <c r="M322" s="855"/>
      <c r="O322" s="855"/>
      <c r="P322" s="855"/>
      <c r="Q322" s="856"/>
      <c r="R322" s="853"/>
      <c r="S322" s="853"/>
      <c r="T322" s="853"/>
      <c r="U322" s="853"/>
      <c r="V322" s="853"/>
      <c r="W322" s="853"/>
      <c r="X322" s="853"/>
      <c r="Y322" s="853"/>
      <c r="Z322" s="853"/>
      <c r="AA322" s="853"/>
      <c r="AB322" s="853"/>
      <c r="AC322" s="853"/>
      <c r="AD322" s="853"/>
      <c r="AE322" s="853"/>
    </row>
    <row r="323" spans="1:31" s="851" customFormat="1">
      <c r="A323" s="850"/>
      <c r="B323" s="850"/>
      <c r="C323" s="850"/>
      <c r="D323" s="850"/>
      <c r="E323" s="855"/>
      <c r="F323" s="855"/>
      <c r="G323" s="855"/>
      <c r="H323" s="855"/>
      <c r="L323" s="855"/>
      <c r="M323" s="855"/>
      <c r="O323" s="855"/>
      <c r="P323" s="855"/>
      <c r="Q323" s="856"/>
      <c r="R323" s="853"/>
      <c r="S323" s="853"/>
      <c r="T323" s="853"/>
      <c r="U323" s="853"/>
      <c r="V323" s="853"/>
      <c r="W323" s="853"/>
      <c r="X323" s="853"/>
      <c r="Y323" s="853"/>
      <c r="Z323" s="853"/>
      <c r="AA323" s="853"/>
      <c r="AB323" s="853"/>
      <c r="AC323" s="853"/>
      <c r="AD323" s="853"/>
      <c r="AE323" s="853"/>
    </row>
    <row r="324" spans="1:31" s="851" customFormat="1">
      <c r="A324" s="850"/>
      <c r="B324" s="850"/>
      <c r="C324" s="850"/>
      <c r="D324" s="850"/>
      <c r="E324" s="855"/>
      <c r="F324" s="855"/>
      <c r="G324" s="855"/>
      <c r="H324" s="855"/>
      <c r="L324" s="855"/>
      <c r="M324" s="855"/>
      <c r="O324" s="855"/>
      <c r="P324" s="855"/>
      <c r="Q324" s="856"/>
      <c r="R324" s="853"/>
      <c r="S324" s="853"/>
      <c r="T324" s="853"/>
      <c r="U324" s="853"/>
      <c r="V324" s="853"/>
      <c r="W324" s="853"/>
      <c r="X324" s="853"/>
      <c r="Y324" s="853"/>
      <c r="Z324" s="853"/>
      <c r="AA324" s="853"/>
      <c r="AB324" s="853"/>
      <c r="AC324" s="853"/>
      <c r="AD324" s="853"/>
      <c r="AE324" s="853"/>
    </row>
    <row r="325" spans="1:31" s="851" customFormat="1">
      <c r="A325" s="850"/>
      <c r="B325" s="850"/>
      <c r="C325" s="850"/>
      <c r="D325" s="850"/>
      <c r="E325" s="855"/>
      <c r="F325" s="855"/>
      <c r="G325" s="855"/>
      <c r="H325" s="855"/>
      <c r="L325" s="855"/>
      <c r="M325" s="855"/>
      <c r="O325" s="855"/>
      <c r="P325" s="855"/>
      <c r="Q325" s="856"/>
      <c r="R325" s="853"/>
      <c r="S325" s="853"/>
      <c r="T325" s="853"/>
      <c r="U325" s="853"/>
      <c r="V325" s="853"/>
      <c r="W325" s="853"/>
      <c r="X325" s="853"/>
      <c r="Y325" s="853"/>
      <c r="Z325" s="853"/>
      <c r="AA325" s="853"/>
      <c r="AB325" s="853"/>
      <c r="AC325" s="853"/>
      <c r="AD325" s="853"/>
      <c r="AE325" s="853"/>
    </row>
    <row r="326" spans="1:31" s="851" customFormat="1">
      <c r="A326" s="850"/>
      <c r="B326" s="850"/>
      <c r="C326" s="850"/>
      <c r="D326" s="850"/>
      <c r="E326" s="855"/>
      <c r="F326" s="855"/>
      <c r="G326" s="855"/>
      <c r="H326" s="855"/>
      <c r="L326" s="855"/>
      <c r="M326" s="855"/>
      <c r="O326" s="855"/>
      <c r="P326" s="855"/>
      <c r="Q326" s="856"/>
      <c r="R326" s="853"/>
      <c r="S326" s="853"/>
      <c r="T326" s="853"/>
      <c r="U326" s="853"/>
      <c r="V326" s="853"/>
      <c r="W326" s="853"/>
      <c r="X326" s="853"/>
      <c r="Y326" s="853"/>
      <c r="Z326" s="853"/>
      <c r="AA326" s="853"/>
      <c r="AB326" s="853"/>
      <c r="AC326" s="853"/>
      <c r="AD326" s="853"/>
      <c r="AE326" s="853"/>
    </row>
    <row r="327" spans="1:31" s="851" customFormat="1">
      <c r="A327" s="850"/>
      <c r="B327" s="850"/>
      <c r="C327" s="850"/>
      <c r="D327" s="850"/>
      <c r="E327" s="855"/>
      <c r="F327" s="855"/>
      <c r="G327" s="855"/>
      <c r="H327" s="855"/>
      <c r="L327" s="855"/>
      <c r="M327" s="855"/>
      <c r="O327" s="855"/>
      <c r="P327" s="855"/>
      <c r="Q327" s="856"/>
      <c r="R327" s="853"/>
      <c r="S327" s="853"/>
      <c r="T327" s="853"/>
      <c r="U327" s="853"/>
      <c r="V327" s="853"/>
      <c r="W327" s="853"/>
      <c r="X327" s="853"/>
      <c r="Y327" s="853"/>
      <c r="Z327" s="853"/>
      <c r="AA327" s="853"/>
      <c r="AB327" s="853"/>
      <c r="AC327" s="853"/>
      <c r="AD327" s="853"/>
      <c r="AE327" s="853"/>
    </row>
    <row r="328" spans="1:31" s="851" customFormat="1">
      <c r="A328" s="850"/>
      <c r="B328" s="850"/>
      <c r="C328" s="850"/>
      <c r="D328" s="850"/>
      <c r="E328" s="855"/>
      <c r="F328" s="855"/>
      <c r="G328" s="855"/>
      <c r="H328" s="855"/>
      <c r="L328" s="855"/>
      <c r="M328" s="855"/>
      <c r="O328" s="855"/>
      <c r="P328" s="855"/>
      <c r="Q328" s="856"/>
      <c r="R328" s="853"/>
      <c r="S328" s="853"/>
      <c r="T328" s="853"/>
      <c r="U328" s="853"/>
      <c r="V328" s="853"/>
      <c r="W328" s="853"/>
      <c r="X328" s="853"/>
      <c r="Y328" s="853"/>
      <c r="Z328" s="853"/>
      <c r="AA328" s="853"/>
      <c r="AB328" s="853"/>
      <c r="AC328" s="853"/>
      <c r="AD328" s="853"/>
      <c r="AE328" s="853"/>
    </row>
    <row r="329" spans="1:31" s="851" customFormat="1">
      <c r="A329" s="850"/>
      <c r="B329" s="850"/>
      <c r="C329" s="850"/>
      <c r="D329" s="850"/>
      <c r="E329" s="855"/>
      <c r="F329" s="855"/>
      <c r="G329" s="855"/>
      <c r="H329" s="855"/>
      <c r="L329" s="855"/>
      <c r="M329" s="855"/>
      <c r="O329" s="855"/>
      <c r="P329" s="855"/>
      <c r="Q329" s="856"/>
      <c r="R329" s="853"/>
      <c r="S329" s="853"/>
      <c r="T329" s="853"/>
      <c r="U329" s="853"/>
      <c r="V329" s="853"/>
      <c r="W329" s="853"/>
      <c r="X329" s="853"/>
      <c r="Y329" s="853"/>
      <c r="Z329" s="853"/>
      <c r="AA329" s="853"/>
      <c r="AB329" s="853"/>
      <c r="AC329" s="853"/>
      <c r="AD329" s="853"/>
      <c r="AE329" s="853"/>
    </row>
    <row r="330" spans="1:31" s="851" customFormat="1">
      <c r="A330" s="850"/>
      <c r="B330" s="850"/>
      <c r="C330" s="850"/>
      <c r="D330" s="850"/>
      <c r="E330" s="855"/>
      <c r="F330" s="855"/>
      <c r="G330" s="855"/>
      <c r="H330" s="855"/>
      <c r="L330" s="855"/>
      <c r="M330" s="855"/>
      <c r="O330" s="855"/>
      <c r="P330" s="855"/>
      <c r="Q330" s="856"/>
      <c r="R330" s="853"/>
      <c r="S330" s="853"/>
      <c r="T330" s="853"/>
      <c r="U330" s="853"/>
      <c r="V330" s="853"/>
      <c r="W330" s="853"/>
      <c r="X330" s="853"/>
      <c r="Y330" s="853"/>
      <c r="Z330" s="853"/>
      <c r="AA330" s="853"/>
      <c r="AB330" s="853"/>
      <c r="AC330" s="853"/>
      <c r="AD330" s="853"/>
      <c r="AE330" s="853"/>
    </row>
    <row r="331" spans="1:31" s="851" customFormat="1">
      <c r="A331" s="850"/>
      <c r="B331" s="850"/>
      <c r="C331" s="850"/>
      <c r="D331" s="850"/>
      <c r="E331" s="855"/>
      <c r="F331" s="855"/>
      <c r="G331" s="855"/>
      <c r="H331" s="855"/>
      <c r="L331" s="855"/>
      <c r="M331" s="855"/>
      <c r="O331" s="855"/>
      <c r="P331" s="855"/>
      <c r="Q331" s="856"/>
      <c r="R331" s="853"/>
      <c r="S331" s="853"/>
      <c r="T331" s="853"/>
      <c r="U331" s="853"/>
      <c r="V331" s="853"/>
      <c r="W331" s="853"/>
      <c r="X331" s="853"/>
      <c r="Y331" s="853"/>
      <c r="Z331" s="853"/>
      <c r="AA331" s="853"/>
      <c r="AB331" s="853"/>
      <c r="AC331" s="853"/>
      <c r="AD331" s="853"/>
      <c r="AE331" s="853"/>
    </row>
    <row r="332" spans="1:31" s="851" customFormat="1">
      <c r="A332" s="850"/>
      <c r="B332" s="850"/>
      <c r="C332" s="850"/>
      <c r="D332" s="850"/>
      <c r="E332" s="855"/>
      <c r="F332" s="855"/>
      <c r="G332" s="855"/>
      <c r="H332" s="855"/>
      <c r="L332" s="855"/>
      <c r="M332" s="855"/>
      <c r="O332" s="855"/>
      <c r="P332" s="855"/>
      <c r="Q332" s="856"/>
      <c r="R332" s="853"/>
      <c r="S332" s="853"/>
      <c r="T332" s="853"/>
      <c r="U332" s="853"/>
      <c r="V332" s="853"/>
      <c r="W332" s="853"/>
      <c r="X332" s="853"/>
      <c r="Y332" s="853"/>
      <c r="Z332" s="853"/>
      <c r="AA332" s="853"/>
      <c r="AB332" s="853"/>
      <c r="AC332" s="853"/>
      <c r="AD332" s="853"/>
      <c r="AE332" s="853"/>
    </row>
    <row r="333" spans="1:31" s="851" customFormat="1">
      <c r="A333" s="850"/>
      <c r="B333" s="850"/>
      <c r="C333" s="850"/>
      <c r="D333" s="850"/>
      <c r="E333" s="855"/>
      <c r="F333" s="855"/>
      <c r="G333" s="855"/>
      <c r="H333" s="855"/>
      <c r="L333" s="855"/>
      <c r="M333" s="855"/>
      <c r="O333" s="855"/>
      <c r="P333" s="855"/>
      <c r="Q333" s="856"/>
      <c r="R333" s="853"/>
      <c r="S333" s="853"/>
      <c r="T333" s="853"/>
      <c r="U333" s="853"/>
      <c r="V333" s="853"/>
      <c r="W333" s="853"/>
      <c r="X333" s="853"/>
      <c r="Y333" s="853"/>
      <c r="Z333" s="853"/>
      <c r="AA333" s="853"/>
      <c r="AB333" s="853"/>
      <c r="AC333" s="853"/>
      <c r="AD333" s="853"/>
      <c r="AE333" s="853"/>
    </row>
    <row r="334" spans="1:31" s="851" customFormat="1">
      <c r="A334" s="850"/>
      <c r="B334" s="850"/>
      <c r="C334" s="850"/>
      <c r="D334" s="850"/>
      <c r="E334" s="855"/>
      <c r="F334" s="855"/>
      <c r="G334" s="855"/>
      <c r="H334" s="855"/>
      <c r="L334" s="855"/>
      <c r="M334" s="855"/>
      <c r="O334" s="855"/>
      <c r="P334" s="855"/>
      <c r="Q334" s="856"/>
      <c r="R334" s="853"/>
      <c r="S334" s="853"/>
      <c r="T334" s="853"/>
      <c r="U334" s="853"/>
      <c r="V334" s="853"/>
      <c r="W334" s="853"/>
      <c r="X334" s="853"/>
      <c r="Y334" s="853"/>
      <c r="Z334" s="853"/>
      <c r="AA334" s="853"/>
      <c r="AB334" s="853"/>
      <c r="AC334" s="853"/>
      <c r="AD334" s="853"/>
      <c r="AE334" s="853"/>
    </row>
    <row r="335" spans="1:31" s="851" customFormat="1">
      <c r="A335" s="850"/>
      <c r="B335" s="850"/>
      <c r="C335" s="850"/>
      <c r="D335" s="850"/>
      <c r="E335" s="855"/>
      <c r="F335" s="855"/>
      <c r="G335" s="855"/>
      <c r="H335" s="855"/>
      <c r="L335" s="855"/>
      <c r="M335" s="855"/>
      <c r="O335" s="855"/>
      <c r="P335" s="855"/>
      <c r="Q335" s="856"/>
      <c r="R335" s="853"/>
      <c r="S335" s="853"/>
      <c r="T335" s="853"/>
      <c r="U335" s="853"/>
      <c r="V335" s="853"/>
      <c r="W335" s="853"/>
      <c r="X335" s="853"/>
      <c r="Y335" s="853"/>
      <c r="Z335" s="853"/>
      <c r="AA335" s="853"/>
      <c r="AB335" s="853"/>
      <c r="AC335" s="853"/>
      <c r="AD335" s="853"/>
      <c r="AE335" s="853"/>
    </row>
    <row r="336" spans="1:31" s="851" customFormat="1">
      <c r="A336" s="850"/>
      <c r="B336" s="850"/>
      <c r="C336" s="850"/>
      <c r="D336" s="850"/>
      <c r="E336" s="855"/>
      <c r="F336" s="855"/>
      <c r="G336" s="855"/>
      <c r="H336" s="855"/>
      <c r="L336" s="855"/>
      <c r="M336" s="855"/>
      <c r="O336" s="855"/>
      <c r="P336" s="855"/>
      <c r="Q336" s="856"/>
      <c r="R336" s="853"/>
      <c r="S336" s="853"/>
      <c r="T336" s="853"/>
      <c r="U336" s="853"/>
      <c r="V336" s="853"/>
      <c r="W336" s="853"/>
      <c r="X336" s="853"/>
      <c r="Y336" s="853"/>
      <c r="Z336" s="853"/>
      <c r="AA336" s="853"/>
      <c r="AB336" s="853"/>
      <c r="AC336" s="853"/>
      <c r="AD336" s="853"/>
      <c r="AE336" s="853"/>
    </row>
    <row r="337" spans="1:31" s="851" customFormat="1">
      <c r="A337" s="850"/>
      <c r="B337" s="850"/>
      <c r="C337" s="850"/>
      <c r="D337" s="850"/>
      <c r="E337" s="855"/>
      <c r="F337" s="855"/>
      <c r="G337" s="855"/>
      <c r="H337" s="855"/>
      <c r="L337" s="855"/>
      <c r="M337" s="855"/>
      <c r="O337" s="855"/>
      <c r="P337" s="855"/>
      <c r="Q337" s="856"/>
      <c r="R337" s="853"/>
      <c r="S337" s="853"/>
      <c r="T337" s="853"/>
      <c r="U337" s="853"/>
      <c r="V337" s="853"/>
      <c r="W337" s="853"/>
      <c r="X337" s="853"/>
      <c r="Y337" s="853"/>
      <c r="Z337" s="853"/>
      <c r="AA337" s="853"/>
      <c r="AB337" s="853"/>
      <c r="AC337" s="853"/>
      <c r="AD337" s="853"/>
      <c r="AE337" s="853"/>
    </row>
    <row r="338" spans="1:31" s="851" customFormat="1">
      <c r="A338" s="850"/>
      <c r="B338" s="850"/>
      <c r="C338" s="850"/>
      <c r="D338" s="850"/>
      <c r="E338" s="855"/>
      <c r="F338" s="855"/>
      <c r="G338" s="855"/>
      <c r="H338" s="855"/>
      <c r="L338" s="855"/>
      <c r="M338" s="855"/>
      <c r="O338" s="855"/>
      <c r="P338" s="855"/>
      <c r="Q338" s="856"/>
      <c r="R338" s="853"/>
      <c r="S338" s="853"/>
      <c r="T338" s="853"/>
      <c r="U338" s="853"/>
      <c r="V338" s="853"/>
      <c r="W338" s="853"/>
      <c r="X338" s="853"/>
      <c r="Y338" s="853"/>
      <c r="Z338" s="853"/>
      <c r="AA338" s="853"/>
      <c r="AB338" s="853"/>
      <c r="AC338" s="853"/>
      <c r="AD338" s="853"/>
      <c r="AE338" s="853"/>
    </row>
    <row r="339" spans="1:31" s="851" customFormat="1">
      <c r="A339" s="850"/>
      <c r="B339" s="850"/>
      <c r="C339" s="850"/>
      <c r="D339" s="850"/>
      <c r="E339" s="855"/>
      <c r="F339" s="855"/>
      <c r="G339" s="855"/>
      <c r="H339" s="855"/>
      <c r="L339" s="855"/>
      <c r="M339" s="855"/>
      <c r="O339" s="855"/>
      <c r="P339" s="855"/>
      <c r="Q339" s="856"/>
      <c r="R339" s="853"/>
      <c r="S339" s="853"/>
      <c r="T339" s="853"/>
      <c r="U339" s="853"/>
      <c r="V339" s="853"/>
      <c r="W339" s="853"/>
      <c r="X339" s="853"/>
      <c r="Y339" s="853"/>
      <c r="Z339" s="853"/>
      <c r="AA339" s="853"/>
      <c r="AB339" s="853"/>
      <c r="AC339" s="853"/>
      <c r="AD339" s="853"/>
      <c r="AE339" s="853"/>
    </row>
    <row r="340" spans="1:31" s="851" customFormat="1">
      <c r="A340" s="850"/>
      <c r="B340" s="850"/>
      <c r="C340" s="850"/>
      <c r="D340" s="850"/>
      <c r="E340" s="855"/>
      <c r="F340" s="855"/>
      <c r="G340" s="855"/>
      <c r="H340" s="855"/>
      <c r="L340" s="855"/>
      <c r="M340" s="855"/>
      <c r="O340" s="855"/>
      <c r="P340" s="855"/>
      <c r="Q340" s="856"/>
      <c r="R340" s="853"/>
      <c r="S340" s="853"/>
      <c r="T340" s="853"/>
      <c r="U340" s="853"/>
      <c r="V340" s="853"/>
      <c r="W340" s="853"/>
      <c r="X340" s="853"/>
      <c r="Y340" s="853"/>
      <c r="Z340" s="853"/>
      <c r="AA340" s="853"/>
      <c r="AB340" s="853"/>
      <c r="AC340" s="853"/>
      <c r="AD340" s="853"/>
      <c r="AE340" s="853"/>
    </row>
    <row r="341" spans="1:31" s="851" customFormat="1">
      <c r="A341" s="850"/>
      <c r="B341" s="850"/>
      <c r="C341" s="850"/>
      <c r="D341" s="850"/>
      <c r="E341" s="855"/>
      <c r="F341" s="855"/>
      <c r="G341" s="855"/>
      <c r="H341" s="855"/>
      <c r="L341" s="855"/>
      <c r="M341" s="855"/>
      <c r="O341" s="855"/>
      <c r="P341" s="855"/>
      <c r="Q341" s="856"/>
      <c r="R341" s="853"/>
      <c r="S341" s="853"/>
      <c r="T341" s="853"/>
      <c r="U341" s="853"/>
      <c r="V341" s="853"/>
      <c r="W341" s="853"/>
      <c r="X341" s="853"/>
      <c r="Y341" s="853"/>
      <c r="Z341" s="853"/>
      <c r="AA341" s="853"/>
      <c r="AB341" s="853"/>
      <c r="AC341" s="853"/>
      <c r="AD341" s="853"/>
      <c r="AE341" s="853"/>
    </row>
    <row r="342" spans="1:31" s="851" customFormat="1">
      <c r="A342" s="850"/>
      <c r="B342" s="850"/>
      <c r="C342" s="850"/>
      <c r="D342" s="850"/>
      <c r="E342" s="855"/>
      <c r="F342" s="855"/>
      <c r="G342" s="855"/>
      <c r="H342" s="855"/>
      <c r="L342" s="855"/>
      <c r="M342" s="855"/>
      <c r="O342" s="855"/>
      <c r="P342" s="855"/>
      <c r="Q342" s="856"/>
      <c r="R342" s="853"/>
      <c r="S342" s="853"/>
      <c r="T342" s="853"/>
      <c r="U342" s="853"/>
      <c r="V342" s="853"/>
      <c r="W342" s="853"/>
      <c r="X342" s="853"/>
      <c r="Y342" s="853"/>
      <c r="Z342" s="853"/>
      <c r="AA342" s="853"/>
      <c r="AB342" s="853"/>
      <c r="AC342" s="853"/>
      <c r="AD342" s="853"/>
      <c r="AE342" s="853"/>
    </row>
    <row r="343" spans="1:31" s="851" customFormat="1">
      <c r="A343" s="850"/>
      <c r="B343" s="850"/>
      <c r="C343" s="850"/>
      <c r="D343" s="850"/>
      <c r="E343" s="855"/>
      <c r="F343" s="855"/>
      <c r="G343" s="855"/>
      <c r="H343" s="855"/>
      <c r="L343" s="855"/>
      <c r="M343" s="855"/>
      <c r="O343" s="855"/>
      <c r="P343" s="855"/>
      <c r="Q343" s="856"/>
      <c r="R343" s="853"/>
      <c r="S343" s="853"/>
      <c r="T343" s="853"/>
      <c r="U343" s="853"/>
      <c r="V343" s="853"/>
      <c r="W343" s="853"/>
      <c r="X343" s="853"/>
      <c r="Y343" s="853"/>
      <c r="Z343" s="853"/>
      <c r="AA343" s="853"/>
      <c r="AB343" s="853"/>
      <c r="AC343" s="853"/>
      <c r="AD343" s="853"/>
      <c r="AE343" s="853"/>
    </row>
    <row r="344" spans="1:31" s="851" customFormat="1">
      <c r="A344" s="850"/>
      <c r="B344" s="850"/>
      <c r="C344" s="850"/>
      <c r="D344" s="850"/>
      <c r="E344" s="855"/>
      <c r="F344" s="855"/>
      <c r="G344" s="855"/>
      <c r="H344" s="855"/>
      <c r="L344" s="855"/>
      <c r="M344" s="855"/>
      <c r="O344" s="855"/>
      <c r="P344" s="855"/>
      <c r="Q344" s="856"/>
      <c r="R344" s="853"/>
      <c r="S344" s="853"/>
      <c r="T344" s="853"/>
      <c r="U344" s="853"/>
      <c r="V344" s="853"/>
      <c r="W344" s="853"/>
      <c r="X344" s="853"/>
      <c r="Y344" s="853"/>
      <c r="Z344" s="853"/>
      <c r="AA344" s="853"/>
      <c r="AB344" s="853"/>
      <c r="AC344" s="853"/>
      <c r="AD344" s="853"/>
      <c r="AE344" s="853"/>
    </row>
    <row r="345" spans="1:31" s="851" customFormat="1">
      <c r="A345" s="850"/>
      <c r="B345" s="850"/>
      <c r="C345" s="850"/>
      <c r="D345" s="850"/>
      <c r="E345" s="855"/>
      <c r="F345" s="855"/>
      <c r="G345" s="855"/>
      <c r="H345" s="855"/>
      <c r="L345" s="855"/>
      <c r="M345" s="855"/>
      <c r="O345" s="855"/>
      <c r="P345" s="855"/>
      <c r="Q345" s="856"/>
      <c r="R345" s="853"/>
      <c r="S345" s="853"/>
      <c r="T345" s="853"/>
      <c r="U345" s="853"/>
      <c r="V345" s="853"/>
      <c r="W345" s="853"/>
      <c r="X345" s="853"/>
      <c r="Y345" s="853"/>
      <c r="Z345" s="853"/>
      <c r="AA345" s="853"/>
      <c r="AB345" s="853"/>
      <c r="AC345" s="853"/>
      <c r="AD345" s="853"/>
      <c r="AE345" s="853"/>
    </row>
    <row r="346" spans="1:31" s="851" customFormat="1">
      <c r="A346" s="850"/>
      <c r="B346" s="850"/>
      <c r="C346" s="850"/>
      <c r="D346" s="850"/>
      <c r="E346" s="855"/>
      <c r="F346" s="855"/>
      <c r="G346" s="855"/>
      <c r="H346" s="855"/>
      <c r="L346" s="855"/>
      <c r="M346" s="855"/>
      <c r="O346" s="855"/>
      <c r="P346" s="855"/>
      <c r="Q346" s="856"/>
      <c r="R346" s="853"/>
      <c r="S346" s="853"/>
      <c r="T346" s="853"/>
      <c r="U346" s="853"/>
      <c r="V346" s="853"/>
      <c r="W346" s="853"/>
      <c r="X346" s="853"/>
      <c r="Y346" s="853"/>
      <c r="Z346" s="853"/>
      <c r="AA346" s="853"/>
      <c r="AB346" s="853"/>
      <c r="AC346" s="853"/>
      <c r="AD346" s="853"/>
      <c r="AE346" s="853"/>
    </row>
    <row r="347" spans="1:31" s="851" customFormat="1">
      <c r="A347" s="850"/>
      <c r="B347" s="850"/>
      <c r="C347" s="850"/>
      <c r="D347" s="850"/>
      <c r="E347" s="855"/>
      <c r="F347" s="855"/>
      <c r="G347" s="855"/>
      <c r="H347" s="855"/>
      <c r="L347" s="855"/>
      <c r="M347" s="855"/>
      <c r="O347" s="855"/>
      <c r="P347" s="855"/>
      <c r="Q347" s="856"/>
      <c r="R347" s="853"/>
      <c r="S347" s="853"/>
      <c r="T347" s="853"/>
      <c r="U347" s="853"/>
      <c r="V347" s="853"/>
      <c r="W347" s="853"/>
      <c r="X347" s="853"/>
      <c r="Y347" s="853"/>
      <c r="Z347" s="853"/>
      <c r="AA347" s="853"/>
      <c r="AB347" s="853"/>
      <c r="AC347" s="853"/>
      <c r="AD347" s="853"/>
      <c r="AE347" s="853"/>
    </row>
    <row r="348" spans="1:31" s="851" customFormat="1">
      <c r="A348" s="850"/>
      <c r="B348" s="850"/>
      <c r="C348" s="850"/>
      <c r="D348" s="850"/>
      <c r="E348" s="855"/>
      <c r="F348" s="855"/>
      <c r="G348" s="855"/>
      <c r="H348" s="855"/>
      <c r="L348" s="855"/>
      <c r="M348" s="855"/>
      <c r="O348" s="855"/>
      <c r="P348" s="855"/>
      <c r="Q348" s="856"/>
      <c r="R348" s="853"/>
      <c r="S348" s="853"/>
      <c r="T348" s="853"/>
      <c r="U348" s="853"/>
      <c r="V348" s="853"/>
      <c r="W348" s="853"/>
      <c r="X348" s="853"/>
      <c r="Y348" s="853"/>
      <c r="Z348" s="853"/>
      <c r="AA348" s="853"/>
      <c r="AB348" s="853"/>
      <c r="AC348" s="853"/>
      <c r="AD348" s="853"/>
      <c r="AE348" s="853"/>
    </row>
    <row r="349" spans="1:31" s="851" customFormat="1">
      <c r="A349" s="850"/>
      <c r="B349" s="850"/>
      <c r="C349" s="850"/>
      <c r="D349" s="850"/>
      <c r="E349" s="855"/>
      <c r="F349" s="855"/>
      <c r="G349" s="855"/>
      <c r="H349" s="855"/>
      <c r="L349" s="855"/>
      <c r="M349" s="855"/>
      <c r="O349" s="855"/>
      <c r="P349" s="855"/>
      <c r="Q349" s="856"/>
      <c r="R349" s="853"/>
      <c r="S349" s="853"/>
      <c r="T349" s="853"/>
      <c r="U349" s="853"/>
      <c r="V349" s="853"/>
      <c r="W349" s="853"/>
      <c r="X349" s="853"/>
      <c r="Y349" s="853"/>
      <c r="Z349" s="853"/>
      <c r="AA349" s="853"/>
      <c r="AB349" s="853"/>
      <c r="AC349" s="853"/>
      <c r="AD349" s="853"/>
      <c r="AE349" s="853"/>
    </row>
    <row r="350" spans="1:31" s="851" customFormat="1">
      <c r="A350" s="850"/>
      <c r="B350" s="850"/>
      <c r="C350" s="850"/>
      <c r="D350" s="850"/>
      <c r="E350" s="855"/>
      <c r="F350" s="855"/>
      <c r="G350" s="855"/>
      <c r="H350" s="855"/>
      <c r="L350" s="855"/>
      <c r="M350" s="855"/>
      <c r="O350" s="855"/>
      <c r="P350" s="855"/>
      <c r="Q350" s="856"/>
      <c r="R350" s="853"/>
      <c r="S350" s="853"/>
      <c r="T350" s="853"/>
      <c r="U350" s="853"/>
      <c r="V350" s="853"/>
      <c r="W350" s="853"/>
      <c r="X350" s="853"/>
      <c r="Y350" s="853"/>
      <c r="Z350" s="853"/>
      <c r="AA350" s="853"/>
      <c r="AB350" s="853"/>
      <c r="AC350" s="853"/>
      <c r="AD350" s="853"/>
      <c r="AE350" s="853"/>
    </row>
    <row r="351" spans="1:31" s="851" customFormat="1">
      <c r="A351" s="850"/>
      <c r="B351" s="850"/>
      <c r="C351" s="850"/>
      <c r="D351" s="850"/>
      <c r="E351" s="855"/>
      <c r="F351" s="855"/>
      <c r="G351" s="855"/>
      <c r="H351" s="855"/>
      <c r="L351" s="855"/>
      <c r="M351" s="855"/>
      <c r="O351" s="855"/>
      <c r="P351" s="855"/>
      <c r="Q351" s="856"/>
      <c r="R351" s="853"/>
      <c r="S351" s="853"/>
      <c r="T351" s="853"/>
      <c r="U351" s="853"/>
      <c r="V351" s="853"/>
      <c r="W351" s="853"/>
      <c r="X351" s="853"/>
      <c r="Y351" s="853"/>
      <c r="Z351" s="853"/>
      <c r="AA351" s="853"/>
      <c r="AB351" s="853"/>
      <c r="AC351" s="853"/>
      <c r="AD351" s="853"/>
      <c r="AE351" s="853"/>
    </row>
    <row r="352" spans="1:31" s="851" customFormat="1">
      <c r="A352" s="850"/>
      <c r="B352" s="850"/>
      <c r="C352" s="850"/>
      <c r="D352" s="850"/>
      <c r="E352" s="855"/>
      <c r="F352" s="855"/>
      <c r="G352" s="855"/>
      <c r="H352" s="855"/>
      <c r="L352" s="855"/>
      <c r="M352" s="855"/>
      <c r="O352" s="855"/>
      <c r="P352" s="855"/>
      <c r="Q352" s="856"/>
      <c r="R352" s="853"/>
      <c r="S352" s="853"/>
      <c r="T352" s="853"/>
      <c r="U352" s="853"/>
      <c r="V352" s="853"/>
      <c r="W352" s="853"/>
      <c r="X352" s="853"/>
      <c r="Y352" s="853"/>
      <c r="Z352" s="853"/>
      <c r="AA352" s="853"/>
      <c r="AB352" s="853"/>
      <c r="AC352" s="853"/>
      <c r="AD352" s="853"/>
      <c r="AE352" s="853"/>
    </row>
    <row r="353" spans="1:31" s="851" customFormat="1">
      <c r="A353" s="850"/>
      <c r="B353" s="850"/>
      <c r="C353" s="850"/>
      <c r="D353" s="850"/>
      <c r="E353" s="855"/>
      <c r="F353" s="855"/>
      <c r="G353" s="855"/>
      <c r="H353" s="855"/>
      <c r="L353" s="855"/>
      <c r="M353" s="855"/>
      <c r="O353" s="855"/>
      <c r="P353" s="855"/>
      <c r="Q353" s="856"/>
      <c r="R353" s="853"/>
      <c r="S353" s="853"/>
      <c r="T353" s="853"/>
      <c r="U353" s="853"/>
      <c r="V353" s="853"/>
      <c r="W353" s="853"/>
      <c r="X353" s="853"/>
      <c r="Y353" s="853"/>
      <c r="Z353" s="853"/>
      <c r="AA353" s="853"/>
      <c r="AB353" s="853"/>
      <c r="AC353" s="853"/>
      <c r="AD353" s="853"/>
      <c r="AE353" s="853"/>
    </row>
    <row r="354" spans="1:31" s="851" customFormat="1">
      <c r="A354" s="850"/>
      <c r="B354" s="850"/>
      <c r="C354" s="850"/>
      <c r="D354" s="850"/>
      <c r="E354" s="855"/>
      <c r="F354" s="855"/>
      <c r="G354" s="855"/>
      <c r="H354" s="855"/>
      <c r="L354" s="855"/>
      <c r="M354" s="855"/>
      <c r="O354" s="855"/>
      <c r="P354" s="855"/>
      <c r="Q354" s="856"/>
      <c r="R354" s="853"/>
      <c r="S354" s="853"/>
      <c r="T354" s="853"/>
      <c r="U354" s="853"/>
      <c r="V354" s="853"/>
      <c r="W354" s="853"/>
      <c r="X354" s="853"/>
      <c r="Y354" s="853"/>
      <c r="Z354" s="853"/>
      <c r="AA354" s="853"/>
      <c r="AB354" s="853"/>
      <c r="AC354" s="853"/>
      <c r="AD354" s="853"/>
      <c r="AE354" s="853"/>
    </row>
    <row r="355" spans="1:31" s="851" customFormat="1">
      <c r="A355" s="850"/>
      <c r="B355" s="850"/>
      <c r="C355" s="850"/>
      <c r="D355" s="850"/>
      <c r="E355" s="855"/>
      <c r="F355" s="855"/>
      <c r="G355" s="855"/>
      <c r="H355" s="855"/>
      <c r="L355" s="855"/>
      <c r="M355" s="855"/>
      <c r="O355" s="855"/>
      <c r="P355" s="855"/>
      <c r="Q355" s="856"/>
      <c r="R355" s="853"/>
      <c r="S355" s="853"/>
      <c r="T355" s="853"/>
      <c r="U355" s="853"/>
      <c r="V355" s="853"/>
      <c r="W355" s="853"/>
      <c r="X355" s="853"/>
      <c r="Y355" s="853"/>
      <c r="Z355" s="853"/>
      <c r="AA355" s="853"/>
      <c r="AB355" s="853"/>
      <c r="AC355" s="853"/>
      <c r="AD355" s="853"/>
      <c r="AE355" s="853"/>
    </row>
    <row r="356" spans="1:31" s="851" customFormat="1">
      <c r="A356" s="850"/>
      <c r="B356" s="850"/>
      <c r="C356" s="850"/>
      <c r="D356" s="850"/>
      <c r="E356" s="855"/>
      <c r="F356" s="855"/>
      <c r="G356" s="855"/>
      <c r="H356" s="855"/>
      <c r="L356" s="855"/>
      <c r="M356" s="855"/>
      <c r="O356" s="855"/>
      <c r="P356" s="855"/>
      <c r="Q356" s="856"/>
      <c r="R356" s="853"/>
      <c r="S356" s="853"/>
      <c r="T356" s="853"/>
      <c r="U356" s="853"/>
      <c r="V356" s="853"/>
      <c r="W356" s="853"/>
      <c r="X356" s="853"/>
      <c r="Y356" s="853"/>
      <c r="Z356" s="853"/>
      <c r="AA356" s="853"/>
      <c r="AB356" s="853"/>
      <c r="AC356" s="853"/>
      <c r="AD356" s="853"/>
      <c r="AE356" s="853"/>
    </row>
    <row r="357" spans="1:31" s="851" customFormat="1">
      <c r="A357" s="850"/>
      <c r="B357" s="850"/>
      <c r="C357" s="850"/>
      <c r="D357" s="850"/>
      <c r="E357" s="855"/>
      <c r="F357" s="855"/>
      <c r="G357" s="855"/>
      <c r="H357" s="855"/>
      <c r="L357" s="855"/>
      <c r="M357" s="855"/>
      <c r="O357" s="855"/>
      <c r="P357" s="855"/>
      <c r="Q357" s="856"/>
      <c r="R357" s="853"/>
      <c r="S357" s="853"/>
      <c r="T357" s="853"/>
      <c r="U357" s="853"/>
      <c r="V357" s="853"/>
      <c r="W357" s="853"/>
      <c r="X357" s="853"/>
      <c r="Y357" s="853"/>
      <c r="Z357" s="853"/>
      <c r="AA357" s="853"/>
      <c r="AB357" s="853"/>
      <c r="AC357" s="853"/>
      <c r="AD357" s="853"/>
      <c r="AE357" s="853"/>
    </row>
    <row r="358" spans="1:31" s="851" customFormat="1">
      <c r="A358" s="850"/>
      <c r="B358" s="850"/>
      <c r="C358" s="850"/>
      <c r="D358" s="850"/>
      <c r="E358" s="855"/>
      <c r="F358" s="855"/>
      <c r="G358" s="855"/>
      <c r="H358" s="855"/>
      <c r="L358" s="855"/>
      <c r="M358" s="855"/>
      <c r="O358" s="855"/>
      <c r="P358" s="855"/>
      <c r="Q358" s="856"/>
      <c r="R358" s="853"/>
      <c r="S358" s="853"/>
      <c r="T358" s="853"/>
      <c r="U358" s="853"/>
      <c r="V358" s="853"/>
      <c r="W358" s="853"/>
      <c r="X358" s="853"/>
      <c r="Y358" s="853"/>
      <c r="Z358" s="853"/>
      <c r="AA358" s="853"/>
      <c r="AB358" s="853"/>
      <c r="AC358" s="853"/>
      <c r="AD358" s="853"/>
      <c r="AE358" s="853"/>
    </row>
    <row r="359" spans="1:31" s="851" customFormat="1">
      <c r="A359" s="850"/>
      <c r="B359" s="850"/>
      <c r="C359" s="850"/>
      <c r="D359" s="850"/>
      <c r="E359" s="855"/>
      <c r="F359" s="855"/>
      <c r="G359" s="855"/>
      <c r="H359" s="855"/>
      <c r="L359" s="855"/>
      <c r="M359" s="855"/>
      <c r="O359" s="855"/>
      <c r="P359" s="855"/>
      <c r="Q359" s="856"/>
      <c r="R359" s="853"/>
      <c r="S359" s="853"/>
      <c r="T359" s="853"/>
      <c r="U359" s="853"/>
      <c r="V359" s="853"/>
      <c r="W359" s="853"/>
      <c r="X359" s="853"/>
      <c r="Y359" s="853"/>
      <c r="Z359" s="853"/>
      <c r="AA359" s="853"/>
      <c r="AB359" s="853"/>
      <c r="AC359" s="853"/>
      <c r="AD359" s="853"/>
      <c r="AE359" s="853"/>
    </row>
    <row r="360" spans="1:31" s="851" customFormat="1">
      <c r="A360" s="850"/>
      <c r="B360" s="850"/>
      <c r="C360" s="850"/>
      <c r="D360" s="850"/>
      <c r="E360" s="855"/>
      <c r="F360" s="855"/>
      <c r="G360" s="855"/>
      <c r="H360" s="855"/>
      <c r="L360" s="855"/>
      <c r="M360" s="855"/>
      <c r="O360" s="855"/>
      <c r="P360" s="855"/>
      <c r="Q360" s="856"/>
      <c r="R360" s="853"/>
      <c r="S360" s="853"/>
      <c r="T360" s="853"/>
      <c r="U360" s="853"/>
      <c r="V360" s="853"/>
      <c r="W360" s="853"/>
      <c r="X360" s="853"/>
      <c r="Y360" s="853"/>
      <c r="Z360" s="853"/>
      <c r="AA360" s="853"/>
      <c r="AB360" s="853"/>
      <c r="AC360" s="853"/>
      <c r="AD360" s="853"/>
      <c r="AE360" s="853"/>
    </row>
    <row r="361" spans="1:31" s="851" customFormat="1">
      <c r="A361" s="850"/>
      <c r="B361" s="850"/>
      <c r="C361" s="850"/>
      <c r="D361" s="850"/>
      <c r="E361" s="855"/>
      <c r="F361" s="855"/>
      <c r="G361" s="855"/>
      <c r="H361" s="855"/>
      <c r="L361" s="855"/>
      <c r="M361" s="855"/>
      <c r="O361" s="855"/>
      <c r="P361" s="855"/>
      <c r="Q361" s="856"/>
      <c r="R361" s="853"/>
      <c r="S361" s="853"/>
      <c r="T361" s="853"/>
      <c r="U361" s="853"/>
      <c r="V361" s="853"/>
      <c r="W361" s="853"/>
      <c r="X361" s="853"/>
      <c r="Y361" s="853"/>
      <c r="Z361" s="853"/>
      <c r="AA361" s="853"/>
      <c r="AB361" s="853"/>
      <c r="AC361" s="853"/>
      <c r="AD361" s="853"/>
      <c r="AE361" s="853"/>
    </row>
    <row r="362" spans="1:31" s="851" customFormat="1">
      <c r="A362" s="850"/>
      <c r="B362" s="850"/>
      <c r="C362" s="850"/>
      <c r="D362" s="850"/>
      <c r="E362" s="855"/>
      <c r="F362" s="855"/>
      <c r="G362" s="855"/>
      <c r="H362" s="855"/>
      <c r="L362" s="855"/>
      <c r="M362" s="855"/>
      <c r="O362" s="855"/>
      <c r="P362" s="855"/>
      <c r="Q362" s="856"/>
      <c r="R362" s="853"/>
      <c r="S362" s="853"/>
      <c r="T362" s="853"/>
      <c r="U362" s="853"/>
      <c r="V362" s="853"/>
      <c r="W362" s="853"/>
      <c r="X362" s="853"/>
      <c r="Y362" s="853"/>
      <c r="Z362" s="853"/>
      <c r="AA362" s="853"/>
      <c r="AB362" s="853"/>
      <c r="AC362" s="853"/>
      <c r="AD362" s="853"/>
      <c r="AE362" s="853"/>
    </row>
    <row r="363" spans="1:31" s="851" customFormat="1">
      <c r="A363" s="850"/>
      <c r="B363" s="850"/>
      <c r="C363" s="850"/>
      <c r="D363" s="850"/>
      <c r="E363" s="855"/>
      <c r="F363" s="855"/>
      <c r="G363" s="855"/>
      <c r="H363" s="855"/>
      <c r="L363" s="855"/>
      <c r="M363" s="855"/>
      <c r="O363" s="855"/>
      <c r="P363" s="855"/>
      <c r="Q363" s="856"/>
      <c r="R363" s="853"/>
      <c r="S363" s="853"/>
      <c r="T363" s="853"/>
      <c r="U363" s="853"/>
      <c r="V363" s="853"/>
      <c r="W363" s="853"/>
      <c r="X363" s="853"/>
      <c r="Y363" s="853"/>
      <c r="Z363" s="853"/>
      <c r="AA363" s="853"/>
      <c r="AB363" s="853"/>
      <c r="AC363" s="853"/>
      <c r="AD363" s="853"/>
      <c r="AE363" s="853"/>
    </row>
    <row r="364" spans="1:31" s="851" customFormat="1">
      <c r="A364" s="850"/>
      <c r="B364" s="850"/>
      <c r="C364" s="850"/>
      <c r="D364" s="850"/>
      <c r="E364" s="855"/>
      <c r="F364" s="855"/>
      <c r="G364" s="855"/>
      <c r="H364" s="855"/>
      <c r="L364" s="855"/>
      <c r="M364" s="855"/>
      <c r="O364" s="855"/>
      <c r="P364" s="855"/>
      <c r="Q364" s="856"/>
      <c r="R364" s="853"/>
      <c r="S364" s="853"/>
      <c r="T364" s="853"/>
      <c r="U364" s="853"/>
      <c r="V364" s="853"/>
      <c r="W364" s="853"/>
      <c r="X364" s="853"/>
      <c r="Y364" s="853"/>
      <c r="Z364" s="853"/>
      <c r="AA364" s="853"/>
      <c r="AB364" s="853"/>
      <c r="AC364" s="853"/>
      <c r="AD364" s="853"/>
      <c r="AE364" s="853"/>
    </row>
    <row r="365" spans="1:31" s="851" customFormat="1">
      <c r="A365" s="850"/>
      <c r="B365" s="850"/>
      <c r="C365" s="850"/>
      <c r="D365" s="850"/>
      <c r="E365" s="855"/>
      <c r="F365" s="855"/>
      <c r="G365" s="855"/>
      <c r="H365" s="855"/>
      <c r="L365" s="855"/>
      <c r="M365" s="855"/>
      <c r="O365" s="855"/>
      <c r="P365" s="855"/>
      <c r="Q365" s="856"/>
      <c r="R365" s="853"/>
      <c r="S365" s="853"/>
      <c r="T365" s="853"/>
      <c r="U365" s="853"/>
      <c r="V365" s="853"/>
      <c r="W365" s="853"/>
      <c r="X365" s="853"/>
      <c r="Y365" s="853"/>
      <c r="Z365" s="853"/>
      <c r="AA365" s="853"/>
      <c r="AB365" s="853"/>
      <c r="AC365" s="853"/>
      <c r="AD365" s="853"/>
      <c r="AE365" s="853"/>
    </row>
    <row r="366" spans="1:31" s="851" customFormat="1">
      <c r="A366" s="850"/>
      <c r="B366" s="850"/>
      <c r="C366" s="850"/>
      <c r="D366" s="850"/>
      <c r="E366" s="855"/>
      <c r="F366" s="855"/>
      <c r="G366" s="855"/>
      <c r="H366" s="855"/>
      <c r="L366" s="855"/>
      <c r="M366" s="855"/>
      <c r="O366" s="855"/>
      <c r="P366" s="855"/>
      <c r="Q366" s="856"/>
      <c r="R366" s="853"/>
      <c r="S366" s="853"/>
      <c r="T366" s="853"/>
      <c r="U366" s="853"/>
      <c r="V366" s="853"/>
      <c r="W366" s="853"/>
      <c r="X366" s="853"/>
      <c r="Y366" s="853"/>
      <c r="Z366" s="853"/>
      <c r="AA366" s="853"/>
      <c r="AB366" s="853"/>
      <c r="AC366" s="853"/>
      <c r="AD366" s="853"/>
      <c r="AE366" s="853"/>
    </row>
    <row r="367" spans="1:31" s="851" customFormat="1">
      <c r="A367" s="850"/>
      <c r="B367" s="850"/>
      <c r="C367" s="850"/>
      <c r="D367" s="850"/>
      <c r="E367" s="855"/>
      <c r="F367" s="855"/>
      <c r="G367" s="855"/>
      <c r="H367" s="855"/>
      <c r="L367" s="855"/>
      <c r="M367" s="855"/>
      <c r="O367" s="855"/>
      <c r="P367" s="855"/>
      <c r="Q367" s="856"/>
      <c r="R367" s="853"/>
      <c r="S367" s="853"/>
      <c r="T367" s="853"/>
      <c r="U367" s="853"/>
      <c r="V367" s="853"/>
      <c r="W367" s="853"/>
      <c r="X367" s="853"/>
      <c r="Y367" s="853"/>
      <c r="Z367" s="853"/>
      <c r="AA367" s="853"/>
      <c r="AB367" s="853"/>
      <c r="AC367" s="853"/>
      <c r="AD367" s="853"/>
      <c r="AE367" s="853"/>
    </row>
    <row r="368" spans="1:31" s="851" customFormat="1">
      <c r="A368" s="850"/>
      <c r="B368" s="850"/>
      <c r="C368" s="850"/>
      <c r="D368" s="850"/>
      <c r="E368" s="855"/>
      <c r="F368" s="855"/>
      <c r="G368" s="855"/>
      <c r="H368" s="855"/>
      <c r="L368" s="855"/>
      <c r="M368" s="855"/>
      <c r="O368" s="855"/>
      <c r="P368" s="855"/>
      <c r="Q368" s="856"/>
      <c r="R368" s="853"/>
      <c r="S368" s="853"/>
      <c r="T368" s="853"/>
      <c r="U368" s="853"/>
      <c r="V368" s="853"/>
      <c r="W368" s="853"/>
      <c r="X368" s="853"/>
      <c r="Y368" s="853"/>
      <c r="Z368" s="853"/>
      <c r="AA368" s="853"/>
      <c r="AB368" s="853"/>
      <c r="AC368" s="853"/>
      <c r="AD368" s="853"/>
      <c r="AE368" s="853"/>
    </row>
    <row r="369" spans="1:31" s="851" customFormat="1">
      <c r="A369" s="850"/>
      <c r="B369" s="850"/>
      <c r="C369" s="850"/>
      <c r="D369" s="850"/>
      <c r="E369" s="855"/>
      <c r="F369" s="855"/>
      <c r="G369" s="855"/>
      <c r="H369" s="855"/>
      <c r="L369" s="855"/>
      <c r="M369" s="855"/>
      <c r="O369" s="855"/>
      <c r="P369" s="855"/>
      <c r="Q369" s="856"/>
      <c r="R369" s="853"/>
      <c r="S369" s="853"/>
      <c r="T369" s="853"/>
      <c r="U369" s="853"/>
      <c r="V369" s="853"/>
      <c r="W369" s="853"/>
      <c r="X369" s="853"/>
      <c r="Y369" s="853"/>
      <c r="Z369" s="853"/>
      <c r="AA369" s="853"/>
      <c r="AB369" s="853"/>
      <c r="AC369" s="853"/>
      <c r="AD369" s="853"/>
      <c r="AE369" s="853"/>
    </row>
    <row r="370" spans="1:31" s="851" customFormat="1">
      <c r="A370" s="850"/>
      <c r="B370" s="850"/>
      <c r="C370" s="850"/>
      <c r="D370" s="850"/>
      <c r="E370" s="855"/>
      <c r="F370" s="855"/>
      <c r="G370" s="855"/>
      <c r="H370" s="855"/>
      <c r="L370" s="855"/>
      <c r="M370" s="855"/>
      <c r="O370" s="855"/>
      <c r="P370" s="855"/>
      <c r="Q370" s="856"/>
      <c r="R370" s="853"/>
      <c r="S370" s="853"/>
      <c r="T370" s="853"/>
      <c r="U370" s="853"/>
      <c r="V370" s="853"/>
      <c r="W370" s="853"/>
      <c r="X370" s="853"/>
      <c r="Y370" s="853"/>
      <c r="Z370" s="853"/>
      <c r="AA370" s="853"/>
      <c r="AB370" s="853"/>
      <c r="AC370" s="853"/>
      <c r="AD370" s="853"/>
      <c r="AE370" s="853"/>
    </row>
    <row r="371" spans="1:31" s="851" customFormat="1">
      <c r="A371" s="850"/>
      <c r="B371" s="850"/>
      <c r="C371" s="850"/>
      <c r="D371" s="850"/>
      <c r="E371" s="855"/>
      <c r="F371" s="855"/>
      <c r="G371" s="855"/>
      <c r="H371" s="855"/>
      <c r="L371" s="855"/>
      <c r="M371" s="855"/>
      <c r="O371" s="855"/>
      <c r="P371" s="855"/>
      <c r="Q371" s="856"/>
      <c r="R371" s="853"/>
      <c r="S371" s="853"/>
      <c r="T371" s="853"/>
      <c r="U371" s="853"/>
      <c r="V371" s="853"/>
      <c r="W371" s="853"/>
      <c r="X371" s="853"/>
      <c r="Y371" s="853"/>
      <c r="Z371" s="853"/>
      <c r="AA371" s="853"/>
      <c r="AB371" s="853"/>
      <c r="AC371" s="853"/>
      <c r="AD371" s="853"/>
      <c r="AE371" s="853"/>
    </row>
    <row r="372" spans="1:31" s="851" customFormat="1">
      <c r="A372" s="850"/>
      <c r="B372" s="850"/>
      <c r="C372" s="850"/>
      <c r="D372" s="850"/>
      <c r="E372" s="855"/>
      <c r="F372" s="855"/>
      <c r="G372" s="855"/>
      <c r="H372" s="855"/>
      <c r="L372" s="855"/>
      <c r="M372" s="855"/>
      <c r="O372" s="855"/>
      <c r="P372" s="855"/>
      <c r="Q372" s="856"/>
      <c r="R372" s="853"/>
      <c r="S372" s="853"/>
      <c r="T372" s="853"/>
      <c r="U372" s="853"/>
      <c r="V372" s="853"/>
      <c r="W372" s="853"/>
      <c r="X372" s="853"/>
      <c r="Y372" s="853"/>
      <c r="Z372" s="853"/>
      <c r="AA372" s="853"/>
      <c r="AB372" s="853"/>
      <c r="AC372" s="853"/>
      <c r="AD372" s="853"/>
      <c r="AE372" s="853"/>
    </row>
    <row r="373" spans="1:31" s="851" customFormat="1">
      <c r="A373" s="850"/>
      <c r="B373" s="850"/>
      <c r="C373" s="850"/>
      <c r="D373" s="850"/>
      <c r="E373" s="855"/>
      <c r="F373" s="855"/>
      <c r="G373" s="855"/>
      <c r="H373" s="855"/>
      <c r="L373" s="855"/>
      <c r="M373" s="855"/>
      <c r="O373" s="855"/>
      <c r="P373" s="855"/>
      <c r="Q373" s="856"/>
      <c r="R373" s="853"/>
      <c r="S373" s="853"/>
      <c r="T373" s="853"/>
      <c r="U373" s="853"/>
      <c r="V373" s="853"/>
      <c r="W373" s="853"/>
      <c r="X373" s="853"/>
      <c r="Y373" s="853"/>
      <c r="Z373" s="853"/>
      <c r="AA373" s="853"/>
      <c r="AB373" s="853"/>
      <c r="AC373" s="853"/>
      <c r="AD373" s="853"/>
      <c r="AE373" s="853"/>
    </row>
    <row r="374" spans="1:31" s="851" customFormat="1">
      <c r="A374" s="850"/>
      <c r="B374" s="850"/>
      <c r="C374" s="850"/>
      <c r="D374" s="850"/>
      <c r="E374" s="855"/>
      <c r="F374" s="855"/>
      <c r="G374" s="855"/>
      <c r="H374" s="855"/>
      <c r="L374" s="855"/>
      <c r="M374" s="855"/>
      <c r="O374" s="855"/>
      <c r="P374" s="855"/>
      <c r="Q374" s="856"/>
      <c r="R374" s="853"/>
      <c r="S374" s="853"/>
      <c r="T374" s="853"/>
      <c r="U374" s="853"/>
      <c r="V374" s="853"/>
      <c r="W374" s="853"/>
      <c r="X374" s="853"/>
      <c r="Y374" s="853"/>
      <c r="Z374" s="853"/>
      <c r="AA374" s="853"/>
      <c r="AB374" s="853"/>
      <c r="AC374" s="853"/>
      <c r="AD374" s="853"/>
      <c r="AE374" s="853"/>
    </row>
    <row r="375" spans="1:31" s="851" customFormat="1">
      <c r="A375" s="850"/>
      <c r="B375" s="850"/>
      <c r="C375" s="850"/>
      <c r="D375" s="850"/>
      <c r="E375" s="855"/>
      <c r="F375" s="855"/>
      <c r="G375" s="855"/>
      <c r="H375" s="855"/>
      <c r="L375" s="855"/>
      <c r="M375" s="855"/>
      <c r="O375" s="855"/>
      <c r="P375" s="855"/>
      <c r="Q375" s="856"/>
      <c r="R375" s="853"/>
      <c r="S375" s="853"/>
      <c r="T375" s="853"/>
      <c r="U375" s="853"/>
      <c r="V375" s="853"/>
      <c r="W375" s="853"/>
      <c r="X375" s="853"/>
      <c r="Y375" s="853"/>
      <c r="Z375" s="853"/>
      <c r="AA375" s="853"/>
      <c r="AB375" s="853"/>
      <c r="AC375" s="853"/>
      <c r="AD375" s="853"/>
      <c r="AE375" s="853"/>
    </row>
    <row r="376" spans="1:31" s="851" customFormat="1">
      <c r="A376" s="850"/>
      <c r="B376" s="850"/>
      <c r="C376" s="850"/>
      <c r="D376" s="850"/>
      <c r="E376" s="855"/>
      <c r="F376" s="855"/>
      <c r="G376" s="855"/>
      <c r="H376" s="855"/>
      <c r="L376" s="855"/>
      <c r="M376" s="855"/>
      <c r="O376" s="855"/>
      <c r="P376" s="855"/>
      <c r="Q376" s="856"/>
      <c r="R376" s="853"/>
      <c r="S376" s="853"/>
      <c r="T376" s="853"/>
      <c r="U376" s="853"/>
      <c r="V376" s="853"/>
      <c r="W376" s="853"/>
      <c r="X376" s="853"/>
      <c r="Y376" s="853"/>
      <c r="Z376" s="853"/>
      <c r="AA376" s="853"/>
      <c r="AB376" s="853"/>
      <c r="AC376" s="853"/>
      <c r="AD376" s="853"/>
      <c r="AE376" s="853"/>
    </row>
    <row r="377" spans="1:31" s="851" customFormat="1">
      <c r="A377" s="850"/>
      <c r="B377" s="850"/>
      <c r="C377" s="850"/>
      <c r="D377" s="850"/>
      <c r="E377" s="855"/>
      <c r="F377" s="855"/>
      <c r="G377" s="855"/>
      <c r="H377" s="855"/>
      <c r="L377" s="855"/>
      <c r="M377" s="855"/>
      <c r="O377" s="855"/>
      <c r="P377" s="855"/>
      <c r="Q377" s="856"/>
      <c r="R377" s="853"/>
      <c r="S377" s="853"/>
      <c r="T377" s="853"/>
      <c r="U377" s="853"/>
      <c r="V377" s="853"/>
      <c r="W377" s="853"/>
      <c r="X377" s="853"/>
      <c r="Y377" s="853"/>
      <c r="Z377" s="853"/>
      <c r="AA377" s="853"/>
      <c r="AB377" s="853"/>
      <c r="AC377" s="853"/>
      <c r="AD377" s="853"/>
      <c r="AE377" s="853"/>
    </row>
    <row r="378" spans="1:31" s="851" customFormat="1">
      <c r="A378" s="850"/>
      <c r="B378" s="850"/>
      <c r="C378" s="850"/>
      <c r="D378" s="850"/>
      <c r="E378" s="855"/>
      <c r="F378" s="855"/>
      <c r="G378" s="855"/>
      <c r="H378" s="855"/>
      <c r="L378" s="855"/>
      <c r="M378" s="855"/>
      <c r="O378" s="855"/>
      <c r="P378" s="855"/>
      <c r="Q378" s="856"/>
      <c r="R378" s="853"/>
      <c r="S378" s="853"/>
      <c r="T378" s="853"/>
      <c r="U378" s="853"/>
      <c r="V378" s="853"/>
      <c r="W378" s="853"/>
      <c r="X378" s="853"/>
      <c r="Y378" s="853"/>
      <c r="Z378" s="853"/>
      <c r="AA378" s="853"/>
      <c r="AB378" s="853"/>
      <c r="AC378" s="853"/>
      <c r="AD378" s="853"/>
      <c r="AE378" s="853"/>
    </row>
    <row r="379" spans="1:31" s="851" customFormat="1">
      <c r="A379" s="850"/>
      <c r="B379" s="850"/>
      <c r="C379" s="850"/>
      <c r="D379" s="850"/>
      <c r="E379" s="855"/>
      <c r="F379" s="855"/>
      <c r="G379" s="855"/>
      <c r="H379" s="855"/>
      <c r="L379" s="855"/>
      <c r="M379" s="855"/>
      <c r="O379" s="855"/>
      <c r="P379" s="855"/>
      <c r="Q379" s="856"/>
      <c r="R379" s="853"/>
      <c r="S379" s="853"/>
      <c r="T379" s="853"/>
      <c r="U379" s="853"/>
      <c r="V379" s="853"/>
      <c r="W379" s="853"/>
      <c r="X379" s="853"/>
      <c r="Y379" s="853"/>
      <c r="Z379" s="853"/>
      <c r="AA379" s="853"/>
      <c r="AB379" s="853"/>
      <c r="AC379" s="853"/>
      <c r="AD379" s="853"/>
      <c r="AE379" s="853"/>
    </row>
    <row r="380" spans="1:31" s="851" customFormat="1">
      <c r="A380" s="850"/>
      <c r="B380" s="850"/>
      <c r="C380" s="850"/>
      <c r="D380" s="850"/>
      <c r="E380" s="855"/>
      <c r="F380" s="855"/>
      <c r="G380" s="855"/>
      <c r="H380" s="855"/>
      <c r="L380" s="855"/>
      <c r="M380" s="855"/>
      <c r="O380" s="855"/>
      <c r="P380" s="855"/>
      <c r="Q380" s="856"/>
      <c r="R380" s="853"/>
      <c r="S380" s="853"/>
      <c r="T380" s="853"/>
      <c r="U380" s="853"/>
      <c r="V380" s="853"/>
      <c r="W380" s="853"/>
      <c r="X380" s="853"/>
      <c r="Y380" s="853"/>
      <c r="Z380" s="853"/>
      <c r="AA380" s="853"/>
      <c r="AB380" s="853"/>
      <c r="AC380" s="853"/>
      <c r="AD380" s="853"/>
      <c r="AE380" s="853"/>
    </row>
    <row r="381" spans="1:31" s="851" customFormat="1">
      <c r="A381" s="850"/>
      <c r="B381" s="850"/>
      <c r="C381" s="850"/>
      <c r="D381" s="850"/>
      <c r="E381" s="855"/>
      <c r="F381" s="855"/>
      <c r="G381" s="855"/>
      <c r="H381" s="855"/>
      <c r="L381" s="855"/>
      <c r="M381" s="855"/>
      <c r="O381" s="855"/>
      <c r="P381" s="855"/>
      <c r="Q381" s="856"/>
      <c r="R381" s="853"/>
      <c r="S381" s="853"/>
      <c r="T381" s="853"/>
      <c r="U381" s="853"/>
      <c r="V381" s="853"/>
      <c r="W381" s="853"/>
      <c r="X381" s="853"/>
      <c r="Y381" s="853"/>
      <c r="Z381" s="853"/>
      <c r="AA381" s="853"/>
      <c r="AB381" s="853"/>
      <c r="AC381" s="853"/>
      <c r="AD381" s="853"/>
      <c r="AE381" s="853"/>
    </row>
    <row r="382" spans="1:31" s="851" customFormat="1">
      <c r="A382" s="850"/>
      <c r="B382" s="850"/>
      <c r="C382" s="850"/>
      <c r="D382" s="850"/>
      <c r="E382" s="855"/>
      <c r="F382" s="855"/>
      <c r="G382" s="855"/>
      <c r="H382" s="855"/>
      <c r="L382" s="855"/>
      <c r="M382" s="855"/>
      <c r="O382" s="855"/>
      <c r="P382" s="855"/>
      <c r="Q382" s="856"/>
      <c r="R382" s="853"/>
      <c r="S382" s="853"/>
      <c r="T382" s="853"/>
      <c r="U382" s="853"/>
      <c r="V382" s="853"/>
      <c r="W382" s="853"/>
      <c r="X382" s="853"/>
      <c r="Y382" s="853"/>
      <c r="Z382" s="853"/>
      <c r="AA382" s="853"/>
      <c r="AB382" s="853"/>
      <c r="AC382" s="853"/>
      <c r="AD382" s="853"/>
      <c r="AE382" s="853"/>
    </row>
    <row r="383" spans="1:31" s="851" customFormat="1">
      <c r="A383" s="850"/>
      <c r="B383" s="850"/>
      <c r="C383" s="850"/>
      <c r="D383" s="850"/>
      <c r="E383" s="855"/>
      <c r="F383" s="855"/>
      <c r="G383" s="855"/>
      <c r="H383" s="855"/>
      <c r="L383" s="855"/>
      <c r="M383" s="855"/>
      <c r="O383" s="855"/>
      <c r="P383" s="855"/>
      <c r="Q383" s="856"/>
      <c r="R383" s="853"/>
      <c r="S383" s="853"/>
      <c r="T383" s="853"/>
      <c r="U383" s="853"/>
      <c r="V383" s="853"/>
      <c r="W383" s="853"/>
      <c r="X383" s="853"/>
      <c r="Y383" s="853"/>
      <c r="Z383" s="853"/>
      <c r="AA383" s="853"/>
      <c r="AB383" s="853"/>
      <c r="AC383" s="853"/>
      <c r="AD383" s="853"/>
      <c r="AE383" s="853"/>
    </row>
    <row r="384" spans="1:31" s="851" customFormat="1">
      <c r="A384" s="850"/>
      <c r="B384" s="850"/>
      <c r="C384" s="850"/>
      <c r="D384" s="850"/>
      <c r="E384" s="855"/>
      <c r="F384" s="855"/>
      <c r="G384" s="855"/>
      <c r="H384" s="855"/>
      <c r="L384" s="855"/>
      <c r="M384" s="855"/>
      <c r="O384" s="855"/>
      <c r="P384" s="855"/>
      <c r="Q384" s="856"/>
      <c r="R384" s="853"/>
      <c r="S384" s="853"/>
      <c r="T384" s="853"/>
      <c r="U384" s="853"/>
      <c r="V384" s="853"/>
      <c r="W384" s="853"/>
      <c r="X384" s="853"/>
      <c r="Y384" s="853"/>
      <c r="Z384" s="853"/>
      <c r="AA384" s="853"/>
      <c r="AB384" s="853"/>
      <c r="AC384" s="853"/>
      <c r="AD384" s="853"/>
      <c r="AE384" s="853"/>
    </row>
    <row r="385" spans="1:31" s="851" customFormat="1">
      <c r="A385" s="850"/>
      <c r="B385" s="850"/>
      <c r="C385" s="850"/>
      <c r="D385" s="850"/>
      <c r="E385" s="855"/>
      <c r="F385" s="855"/>
      <c r="G385" s="855"/>
      <c r="H385" s="855"/>
      <c r="L385" s="855"/>
      <c r="M385" s="855"/>
      <c r="O385" s="855"/>
      <c r="P385" s="855"/>
      <c r="Q385" s="856"/>
      <c r="R385" s="853"/>
      <c r="S385" s="853"/>
      <c r="T385" s="853"/>
      <c r="U385" s="853"/>
      <c r="V385" s="853"/>
      <c r="W385" s="853"/>
      <c r="X385" s="853"/>
      <c r="Y385" s="853"/>
      <c r="Z385" s="853"/>
      <c r="AA385" s="853"/>
      <c r="AB385" s="853"/>
      <c r="AC385" s="853"/>
      <c r="AD385" s="853"/>
      <c r="AE385" s="853"/>
    </row>
    <row r="386" spans="1:31" s="851" customFormat="1">
      <c r="A386" s="850"/>
      <c r="B386" s="850"/>
      <c r="C386" s="850"/>
      <c r="D386" s="850"/>
      <c r="E386" s="855"/>
      <c r="F386" s="855"/>
      <c r="G386" s="855"/>
      <c r="H386" s="855"/>
      <c r="L386" s="855"/>
      <c r="M386" s="855"/>
      <c r="O386" s="855"/>
      <c r="P386" s="855"/>
      <c r="Q386" s="856"/>
      <c r="R386" s="853"/>
      <c r="S386" s="853"/>
      <c r="T386" s="853"/>
      <c r="U386" s="853"/>
      <c r="V386" s="853"/>
      <c r="W386" s="853"/>
      <c r="X386" s="853"/>
      <c r="Y386" s="853"/>
      <c r="Z386" s="853"/>
      <c r="AA386" s="853"/>
      <c r="AB386" s="853"/>
      <c r="AC386" s="853"/>
      <c r="AD386" s="853"/>
      <c r="AE386" s="853"/>
    </row>
    <row r="387" spans="1:31" s="851" customFormat="1">
      <c r="A387" s="850"/>
      <c r="B387" s="850"/>
      <c r="C387" s="850"/>
      <c r="D387" s="850"/>
      <c r="E387" s="855"/>
      <c r="F387" s="855"/>
      <c r="G387" s="855"/>
      <c r="H387" s="855"/>
      <c r="L387" s="855"/>
      <c r="M387" s="855"/>
      <c r="O387" s="855"/>
      <c r="P387" s="855"/>
      <c r="Q387" s="856"/>
      <c r="R387" s="853"/>
      <c r="S387" s="853"/>
      <c r="T387" s="853"/>
      <c r="U387" s="853"/>
      <c r="V387" s="853"/>
      <c r="W387" s="853"/>
      <c r="X387" s="853"/>
      <c r="Y387" s="853"/>
      <c r="Z387" s="853"/>
      <c r="AA387" s="853"/>
      <c r="AB387" s="853"/>
      <c r="AC387" s="853"/>
      <c r="AD387" s="853"/>
      <c r="AE387" s="853"/>
    </row>
    <row r="388" spans="1:31" s="851" customFormat="1">
      <c r="A388" s="850"/>
      <c r="B388" s="850"/>
      <c r="C388" s="850"/>
      <c r="D388" s="850"/>
      <c r="E388" s="855"/>
      <c r="F388" s="855"/>
      <c r="G388" s="855"/>
      <c r="H388" s="855"/>
      <c r="L388" s="855"/>
      <c r="M388" s="855"/>
      <c r="O388" s="855"/>
      <c r="P388" s="855"/>
      <c r="Q388" s="856"/>
      <c r="R388" s="853"/>
      <c r="S388" s="853"/>
      <c r="T388" s="853"/>
      <c r="U388" s="853"/>
      <c r="V388" s="853"/>
      <c r="W388" s="853"/>
      <c r="X388" s="853"/>
      <c r="Y388" s="853"/>
      <c r="Z388" s="853"/>
      <c r="AA388" s="853"/>
      <c r="AB388" s="853"/>
      <c r="AC388" s="853"/>
      <c r="AD388" s="853"/>
      <c r="AE388" s="853"/>
    </row>
    <row r="389" spans="1:31" s="851" customFormat="1">
      <c r="A389" s="850"/>
      <c r="B389" s="850"/>
      <c r="C389" s="850"/>
      <c r="D389" s="850"/>
      <c r="E389" s="855"/>
      <c r="F389" s="855"/>
      <c r="G389" s="855"/>
      <c r="H389" s="855"/>
      <c r="L389" s="855"/>
      <c r="M389" s="855"/>
      <c r="O389" s="855"/>
      <c r="P389" s="855"/>
      <c r="Q389" s="856"/>
      <c r="R389" s="853"/>
      <c r="S389" s="853"/>
      <c r="T389" s="853"/>
      <c r="U389" s="853"/>
      <c r="V389" s="853"/>
      <c r="W389" s="853"/>
      <c r="X389" s="853"/>
      <c r="Y389" s="853"/>
      <c r="Z389" s="853"/>
      <c r="AA389" s="853"/>
      <c r="AB389" s="853"/>
      <c r="AC389" s="853"/>
      <c r="AD389" s="853"/>
      <c r="AE389" s="853"/>
    </row>
    <row r="390" spans="1:31" s="851" customFormat="1">
      <c r="A390" s="850"/>
      <c r="B390" s="850"/>
      <c r="C390" s="850"/>
      <c r="D390" s="850"/>
      <c r="E390" s="855"/>
      <c r="F390" s="855"/>
      <c r="G390" s="855"/>
      <c r="H390" s="855"/>
      <c r="L390" s="855"/>
      <c r="M390" s="855"/>
      <c r="O390" s="855"/>
      <c r="P390" s="855"/>
      <c r="Q390" s="856"/>
      <c r="R390" s="853"/>
      <c r="S390" s="853"/>
      <c r="T390" s="853"/>
      <c r="U390" s="853"/>
      <c r="V390" s="853"/>
      <c r="W390" s="853"/>
      <c r="X390" s="853"/>
      <c r="Y390" s="853"/>
      <c r="Z390" s="853"/>
      <c r="AA390" s="853"/>
      <c r="AB390" s="853"/>
      <c r="AC390" s="853"/>
      <c r="AD390" s="853"/>
      <c r="AE390" s="853"/>
    </row>
    <row r="391" spans="1:31" s="851" customFormat="1">
      <c r="A391" s="850"/>
      <c r="B391" s="850"/>
      <c r="C391" s="850"/>
      <c r="D391" s="850"/>
      <c r="E391" s="855"/>
      <c r="F391" s="855"/>
      <c r="G391" s="855"/>
      <c r="H391" s="855"/>
      <c r="L391" s="855"/>
      <c r="M391" s="855"/>
      <c r="O391" s="855"/>
      <c r="P391" s="855"/>
      <c r="Q391" s="856"/>
      <c r="R391" s="853"/>
      <c r="S391" s="853"/>
      <c r="T391" s="853"/>
      <c r="U391" s="853"/>
      <c r="V391" s="853"/>
      <c r="W391" s="853"/>
      <c r="X391" s="853"/>
      <c r="Y391" s="853"/>
      <c r="Z391" s="853"/>
      <c r="AA391" s="853"/>
      <c r="AB391" s="853"/>
      <c r="AC391" s="853"/>
      <c r="AD391" s="853"/>
      <c r="AE391" s="853"/>
    </row>
    <row r="392" spans="1:31" s="851" customFormat="1">
      <c r="A392" s="850"/>
      <c r="B392" s="850"/>
      <c r="C392" s="850"/>
      <c r="D392" s="850"/>
      <c r="E392" s="855"/>
      <c r="F392" s="855"/>
      <c r="G392" s="855"/>
      <c r="H392" s="855"/>
      <c r="L392" s="855"/>
      <c r="M392" s="855"/>
      <c r="O392" s="855"/>
      <c r="P392" s="855"/>
      <c r="Q392" s="856"/>
      <c r="R392" s="853"/>
      <c r="S392" s="853"/>
      <c r="T392" s="853"/>
      <c r="U392" s="853"/>
      <c r="V392" s="853"/>
      <c r="W392" s="853"/>
      <c r="X392" s="853"/>
      <c r="Y392" s="853"/>
      <c r="Z392" s="853"/>
      <c r="AA392" s="853"/>
      <c r="AB392" s="853"/>
      <c r="AC392" s="853"/>
      <c r="AD392" s="853"/>
      <c r="AE392" s="853"/>
    </row>
    <row r="393" spans="1:31" s="851" customFormat="1">
      <c r="A393" s="850"/>
      <c r="B393" s="850"/>
      <c r="C393" s="850"/>
      <c r="D393" s="850"/>
      <c r="E393" s="855"/>
      <c r="F393" s="855"/>
      <c r="G393" s="855"/>
      <c r="H393" s="855"/>
      <c r="L393" s="855"/>
      <c r="M393" s="855"/>
      <c r="O393" s="855"/>
      <c r="P393" s="855"/>
      <c r="Q393" s="856"/>
      <c r="R393" s="853"/>
      <c r="S393" s="853"/>
      <c r="T393" s="853"/>
      <c r="U393" s="853"/>
      <c r="V393" s="853"/>
      <c r="W393" s="853"/>
      <c r="X393" s="853"/>
      <c r="Y393" s="853"/>
      <c r="Z393" s="853"/>
      <c r="AA393" s="853"/>
      <c r="AB393" s="853"/>
      <c r="AC393" s="853"/>
      <c r="AD393" s="853"/>
      <c r="AE393" s="853"/>
    </row>
    <row r="394" spans="1:31" s="851" customFormat="1">
      <c r="A394" s="850"/>
      <c r="B394" s="850"/>
      <c r="C394" s="850"/>
      <c r="D394" s="850"/>
      <c r="E394" s="855"/>
      <c r="F394" s="855"/>
      <c r="G394" s="855"/>
      <c r="H394" s="855"/>
      <c r="L394" s="855"/>
      <c r="M394" s="855"/>
      <c r="O394" s="855"/>
      <c r="P394" s="855"/>
      <c r="Q394" s="856"/>
      <c r="R394" s="853"/>
      <c r="S394" s="853"/>
      <c r="T394" s="853"/>
      <c r="U394" s="853"/>
      <c r="V394" s="853"/>
      <c r="W394" s="853"/>
      <c r="X394" s="853"/>
      <c r="Y394" s="853"/>
      <c r="Z394" s="853"/>
      <c r="AA394" s="853"/>
      <c r="AB394" s="853"/>
      <c r="AC394" s="853"/>
      <c r="AD394" s="853"/>
      <c r="AE394" s="853"/>
    </row>
    <row r="395" spans="1:31" s="851" customFormat="1">
      <c r="A395" s="850"/>
      <c r="B395" s="850"/>
      <c r="C395" s="850"/>
      <c r="D395" s="850"/>
      <c r="E395" s="855"/>
      <c r="F395" s="855"/>
      <c r="G395" s="855"/>
      <c r="H395" s="855"/>
      <c r="L395" s="855"/>
      <c r="M395" s="855"/>
      <c r="O395" s="855"/>
      <c r="P395" s="855"/>
      <c r="Q395" s="856"/>
      <c r="R395" s="853"/>
      <c r="S395" s="853"/>
      <c r="T395" s="853"/>
      <c r="U395" s="853"/>
      <c r="V395" s="853"/>
      <c r="W395" s="853"/>
      <c r="X395" s="853"/>
      <c r="Y395" s="853"/>
      <c r="Z395" s="853"/>
      <c r="AA395" s="853"/>
      <c r="AB395" s="853"/>
      <c r="AC395" s="853"/>
      <c r="AD395" s="853"/>
      <c r="AE395" s="853"/>
    </row>
    <row r="396" spans="1:31" s="851" customFormat="1">
      <c r="A396" s="850"/>
      <c r="B396" s="850"/>
      <c r="C396" s="850"/>
      <c r="D396" s="850"/>
      <c r="E396" s="855"/>
      <c r="F396" s="855"/>
      <c r="G396" s="855"/>
      <c r="H396" s="855"/>
      <c r="L396" s="855"/>
      <c r="M396" s="855"/>
      <c r="O396" s="855"/>
      <c r="P396" s="855"/>
      <c r="Q396" s="856"/>
      <c r="R396" s="853"/>
      <c r="S396" s="853"/>
      <c r="T396" s="853"/>
      <c r="U396" s="853"/>
      <c r="V396" s="853"/>
      <c r="W396" s="853"/>
      <c r="X396" s="853"/>
      <c r="Y396" s="853"/>
      <c r="Z396" s="853"/>
      <c r="AA396" s="853"/>
      <c r="AB396" s="853"/>
      <c r="AC396" s="853"/>
      <c r="AD396" s="853"/>
      <c r="AE396" s="853"/>
    </row>
    <row r="397" spans="1:31" s="851" customFormat="1">
      <c r="A397" s="850"/>
      <c r="B397" s="850"/>
      <c r="C397" s="850"/>
      <c r="D397" s="850"/>
      <c r="E397" s="855"/>
      <c r="F397" s="855"/>
      <c r="G397" s="855"/>
      <c r="H397" s="855"/>
      <c r="L397" s="855"/>
      <c r="M397" s="855"/>
      <c r="O397" s="855"/>
      <c r="P397" s="855"/>
      <c r="Q397" s="856"/>
      <c r="R397" s="853"/>
      <c r="S397" s="853"/>
      <c r="T397" s="853"/>
      <c r="U397" s="853"/>
      <c r="V397" s="853"/>
      <c r="W397" s="853"/>
      <c r="X397" s="853"/>
      <c r="Y397" s="853"/>
      <c r="Z397" s="853"/>
      <c r="AA397" s="853"/>
      <c r="AB397" s="853"/>
      <c r="AC397" s="853"/>
      <c r="AD397" s="853"/>
      <c r="AE397" s="853"/>
    </row>
    <row r="398" spans="1:31" s="851" customFormat="1">
      <c r="A398" s="850"/>
      <c r="B398" s="850"/>
      <c r="C398" s="850"/>
      <c r="D398" s="850"/>
      <c r="E398" s="855"/>
      <c r="F398" s="855"/>
      <c r="G398" s="855"/>
      <c r="H398" s="855"/>
      <c r="L398" s="855"/>
      <c r="M398" s="855"/>
      <c r="O398" s="855"/>
      <c r="P398" s="855"/>
      <c r="Q398" s="856"/>
      <c r="R398" s="853"/>
      <c r="S398" s="853"/>
      <c r="T398" s="853"/>
      <c r="U398" s="853"/>
      <c r="V398" s="853"/>
      <c r="W398" s="853"/>
      <c r="X398" s="853"/>
      <c r="Y398" s="853"/>
      <c r="Z398" s="853"/>
      <c r="AA398" s="853"/>
      <c r="AB398" s="853"/>
      <c r="AC398" s="853"/>
      <c r="AD398" s="853"/>
      <c r="AE398" s="853"/>
    </row>
    <row r="399" spans="1:31" s="851" customFormat="1">
      <c r="A399" s="850"/>
      <c r="B399" s="850"/>
      <c r="C399" s="850"/>
      <c r="D399" s="850"/>
      <c r="E399" s="855"/>
      <c r="F399" s="855"/>
      <c r="G399" s="855"/>
      <c r="H399" s="855"/>
      <c r="L399" s="855"/>
      <c r="M399" s="855"/>
      <c r="O399" s="855"/>
      <c r="P399" s="855"/>
      <c r="Q399" s="856"/>
      <c r="R399" s="853"/>
      <c r="S399" s="853"/>
      <c r="T399" s="853"/>
      <c r="U399" s="853"/>
      <c r="V399" s="853"/>
      <c r="W399" s="853"/>
      <c r="X399" s="853"/>
      <c r="Y399" s="853"/>
      <c r="Z399" s="853"/>
      <c r="AA399" s="853"/>
      <c r="AB399" s="853"/>
      <c r="AC399" s="853"/>
      <c r="AD399" s="853"/>
      <c r="AE399" s="853"/>
    </row>
    <row r="400" spans="1:31" s="851" customFormat="1">
      <c r="A400" s="857"/>
      <c r="B400" s="857"/>
      <c r="C400" s="857"/>
      <c r="D400" s="857"/>
      <c r="E400" s="855"/>
      <c r="F400" s="855"/>
      <c r="G400" s="855"/>
      <c r="H400" s="855"/>
      <c r="L400" s="855"/>
      <c r="M400" s="855"/>
      <c r="O400" s="855"/>
      <c r="P400" s="855"/>
      <c r="Q400" s="856"/>
      <c r="R400" s="853"/>
      <c r="S400" s="853"/>
      <c r="T400" s="853"/>
      <c r="U400" s="853"/>
      <c r="V400" s="853"/>
      <c r="W400" s="853"/>
      <c r="X400" s="853"/>
      <c r="Y400" s="853"/>
      <c r="Z400" s="853"/>
      <c r="AA400" s="853"/>
      <c r="AB400" s="853"/>
      <c r="AC400" s="853"/>
      <c r="AD400" s="853"/>
      <c r="AE400" s="853"/>
    </row>
    <row r="401" spans="1:31" s="851" customFormat="1">
      <c r="A401" s="857"/>
      <c r="B401" s="857"/>
      <c r="C401" s="857"/>
      <c r="D401" s="857"/>
      <c r="E401" s="855"/>
      <c r="F401" s="855"/>
      <c r="G401" s="855"/>
      <c r="H401" s="855"/>
      <c r="L401" s="855"/>
      <c r="M401" s="855"/>
      <c r="O401" s="855"/>
      <c r="P401" s="855"/>
      <c r="Q401" s="856"/>
      <c r="R401" s="853"/>
      <c r="S401" s="853"/>
      <c r="T401" s="853"/>
      <c r="U401" s="853"/>
      <c r="V401" s="853"/>
      <c r="W401" s="853"/>
      <c r="X401" s="853"/>
      <c r="Y401" s="853"/>
      <c r="Z401" s="853"/>
      <c r="AA401" s="853"/>
      <c r="AB401" s="853"/>
      <c r="AC401" s="853"/>
      <c r="AD401" s="853"/>
      <c r="AE401" s="853"/>
    </row>
    <row r="402" spans="1:31" s="851" customFormat="1">
      <c r="A402" s="857"/>
      <c r="B402" s="857"/>
      <c r="C402" s="857"/>
      <c r="D402" s="857"/>
      <c r="E402" s="855"/>
      <c r="F402" s="855"/>
      <c r="G402" s="855"/>
      <c r="H402" s="855"/>
      <c r="L402" s="855"/>
      <c r="M402" s="855"/>
      <c r="O402" s="855"/>
      <c r="P402" s="855"/>
      <c r="Q402" s="856"/>
      <c r="R402" s="853"/>
      <c r="S402" s="853"/>
      <c r="T402" s="853"/>
      <c r="U402" s="853"/>
      <c r="V402" s="853"/>
      <c r="W402" s="853"/>
      <c r="X402" s="853"/>
      <c r="Y402" s="853"/>
      <c r="Z402" s="853"/>
      <c r="AA402" s="853"/>
      <c r="AB402" s="853"/>
      <c r="AC402" s="853"/>
      <c r="AD402" s="853"/>
      <c r="AE402" s="853"/>
    </row>
    <row r="403" spans="1:31" s="851" customFormat="1">
      <c r="A403" s="857"/>
      <c r="B403" s="857"/>
      <c r="C403" s="857"/>
      <c r="D403" s="857"/>
      <c r="E403" s="855"/>
      <c r="F403" s="855"/>
      <c r="G403" s="855"/>
      <c r="H403" s="855"/>
      <c r="L403" s="855"/>
      <c r="M403" s="855"/>
      <c r="O403" s="855"/>
      <c r="P403" s="855"/>
      <c r="Q403" s="856"/>
      <c r="R403" s="853"/>
      <c r="S403" s="853"/>
      <c r="T403" s="853"/>
      <c r="U403" s="853"/>
      <c r="V403" s="853"/>
      <c r="W403" s="853"/>
      <c r="X403" s="853"/>
      <c r="Y403" s="853"/>
      <c r="Z403" s="853"/>
      <c r="AA403" s="853"/>
      <c r="AB403" s="853"/>
      <c r="AC403" s="853"/>
      <c r="AD403" s="853"/>
      <c r="AE403" s="853"/>
    </row>
    <row r="404" spans="1:31" s="851" customFormat="1">
      <c r="A404" s="857"/>
      <c r="B404" s="857"/>
      <c r="C404" s="857"/>
      <c r="D404" s="857"/>
      <c r="E404" s="855"/>
      <c r="F404" s="855"/>
      <c r="G404" s="855"/>
      <c r="H404" s="855"/>
      <c r="L404" s="855"/>
      <c r="M404" s="855"/>
      <c r="O404" s="855"/>
      <c r="P404" s="855"/>
      <c r="Q404" s="856"/>
      <c r="R404" s="853"/>
      <c r="S404" s="853"/>
      <c r="T404" s="853"/>
      <c r="U404" s="853"/>
      <c r="V404" s="853"/>
      <c r="W404" s="853"/>
      <c r="X404" s="853"/>
      <c r="Y404" s="853"/>
      <c r="Z404" s="853"/>
      <c r="AA404" s="853"/>
      <c r="AB404" s="853"/>
      <c r="AC404" s="853"/>
      <c r="AD404" s="853"/>
      <c r="AE404" s="853"/>
    </row>
    <row r="405" spans="1:31" s="851" customFormat="1">
      <c r="A405" s="857"/>
      <c r="B405" s="857"/>
      <c r="C405" s="857"/>
      <c r="D405" s="857"/>
      <c r="E405" s="855"/>
      <c r="F405" s="855"/>
      <c r="G405" s="855"/>
      <c r="H405" s="855"/>
      <c r="L405" s="855"/>
      <c r="M405" s="855"/>
      <c r="O405" s="855"/>
      <c r="P405" s="855"/>
      <c r="Q405" s="856"/>
      <c r="R405" s="853"/>
      <c r="S405" s="853"/>
      <c r="T405" s="853"/>
      <c r="U405" s="853"/>
      <c r="V405" s="853"/>
      <c r="W405" s="853"/>
      <c r="X405" s="853"/>
      <c r="Y405" s="853"/>
      <c r="Z405" s="853"/>
      <c r="AA405" s="853"/>
      <c r="AB405" s="853"/>
      <c r="AC405" s="853"/>
      <c r="AD405" s="853"/>
      <c r="AE405" s="853"/>
    </row>
    <row r="406" spans="1:31" s="851" customFormat="1">
      <c r="A406" s="857"/>
      <c r="B406" s="857"/>
      <c r="C406" s="857"/>
      <c r="D406" s="857"/>
      <c r="E406" s="855"/>
      <c r="F406" s="855"/>
      <c r="G406" s="855"/>
      <c r="H406" s="855"/>
      <c r="L406" s="855"/>
      <c r="M406" s="855"/>
      <c r="O406" s="855"/>
      <c r="P406" s="855"/>
      <c r="Q406" s="856"/>
      <c r="R406" s="853"/>
      <c r="S406" s="853"/>
      <c r="T406" s="853"/>
      <c r="U406" s="853"/>
      <c r="V406" s="853"/>
      <c r="W406" s="853"/>
      <c r="X406" s="853"/>
      <c r="Y406" s="853"/>
      <c r="Z406" s="853"/>
      <c r="AA406" s="853"/>
      <c r="AB406" s="853"/>
      <c r="AC406" s="853"/>
      <c r="AD406" s="853"/>
      <c r="AE406" s="853"/>
    </row>
    <row r="407" spans="1:31" s="851" customFormat="1">
      <c r="A407" s="857"/>
      <c r="B407" s="857"/>
      <c r="C407" s="857"/>
      <c r="D407" s="857"/>
      <c r="E407" s="855"/>
      <c r="F407" s="855"/>
      <c r="G407" s="855"/>
      <c r="H407" s="855"/>
      <c r="L407" s="855"/>
      <c r="M407" s="855"/>
      <c r="O407" s="855"/>
      <c r="P407" s="855"/>
      <c r="Q407" s="856"/>
      <c r="R407" s="853"/>
      <c r="S407" s="853"/>
      <c r="T407" s="853"/>
      <c r="U407" s="853"/>
      <c r="V407" s="853"/>
      <c r="W407" s="853"/>
      <c r="X407" s="853"/>
      <c r="Y407" s="853"/>
      <c r="Z407" s="853"/>
      <c r="AA407" s="853"/>
      <c r="AB407" s="853"/>
      <c r="AC407" s="853"/>
      <c r="AD407" s="853"/>
      <c r="AE407" s="853"/>
    </row>
    <row r="408" spans="1:31" s="851" customFormat="1">
      <c r="A408" s="857"/>
      <c r="B408" s="857"/>
      <c r="C408" s="857"/>
      <c r="D408" s="857"/>
      <c r="E408" s="855"/>
      <c r="F408" s="855"/>
      <c r="G408" s="855"/>
      <c r="H408" s="855"/>
      <c r="L408" s="855"/>
      <c r="M408" s="855"/>
      <c r="O408" s="855"/>
      <c r="P408" s="855"/>
      <c r="Q408" s="856"/>
      <c r="R408" s="853"/>
      <c r="S408" s="853"/>
      <c r="T408" s="853"/>
      <c r="U408" s="853"/>
      <c r="V408" s="853"/>
      <c r="W408" s="853"/>
      <c r="X408" s="853"/>
      <c r="Y408" s="853"/>
      <c r="Z408" s="853"/>
      <c r="AA408" s="853"/>
      <c r="AB408" s="853"/>
      <c r="AC408" s="853"/>
      <c r="AD408" s="853"/>
      <c r="AE408" s="853"/>
    </row>
    <row r="409" spans="1:31" s="851" customFormat="1">
      <c r="A409" s="857"/>
      <c r="B409" s="857"/>
      <c r="C409" s="857"/>
      <c r="D409" s="857"/>
      <c r="E409" s="855"/>
      <c r="F409" s="855"/>
      <c r="G409" s="855"/>
      <c r="H409" s="855"/>
      <c r="L409" s="855"/>
      <c r="M409" s="855"/>
      <c r="O409" s="855"/>
      <c r="P409" s="855"/>
      <c r="Q409" s="856"/>
      <c r="R409" s="853"/>
      <c r="S409" s="853"/>
      <c r="T409" s="853"/>
      <c r="U409" s="853"/>
      <c r="V409" s="853"/>
      <c r="W409" s="853"/>
      <c r="X409" s="853"/>
      <c r="Y409" s="853"/>
      <c r="Z409" s="853"/>
      <c r="AA409" s="853"/>
      <c r="AB409" s="853"/>
      <c r="AC409" s="853"/>
      <c r="AD409" s="853"/>
      <c r="AE409" s="853"/>
    </row>
    <row r="410" spans="1:31" s="851" customFormat="1">
      <c r="A410" s="857"/>
      <c r="B410" s="857"/>
      <c r="C410" s="857"/>
      <c r="D410" s="857"/>
      <c r="E410" s="855"/>
      <c r="F410" s="855"/>
      <c r="G410" s="855"/>
      <c r="H410" s="855"/>
      <c r="L410" s="855"/>
      <c r="M410" s="855"/>
      <c r="O410" s="855"/>
      <c r="P410" s="855"/>
      <c r="Q410" s="856"/>
      <c r="R410" s="853"/>
      <c r="S410" s="853"/>
      <c r="T410" s="853"/>
      <c r="U410" s="853"/>
      <c r="V410" s="853"/>
      <c r="W410" s="853"/>
      <c r="X410" s="853"/>
      <c r="Y410" s="853"/>
      <c r="Z410" s="853"/>
      <c r="AA410" s="853"/>
      <c r="AB410" s="853"/>
      <c r="AC410" s="853"/>
      <c r="AD410" s="853"/>
      <c r="AE410" s="853"/>
    </row>
    <row r="411" spans="1:31" s="851" customFormat="1">
      <c r="A411" s="857"/>
      <c r="B411" s="857"/>
      <c r="C411" s="857"/>
      <c r="D411" s="857"/>
      <c r="E411" s="855"/>
      <c r="F411" s="855"/>
      <c r="G411" s="855"/>
      <c r="H411" s="855"/>
      <c r="L411" s="855"/>
      <c r="M411" s="855"/>
      <c r="O411" s="855"/>
      <c r="P411" s="855"/>
      <c r="Q411" s="856"/>
      <c r="R411" s="853"/>
      <c r="S411" s="853"/>
      <c r="T411" s="853"/>
      <c r="U411" s="853"/>
      <c r="V411" s="853"/>
      <c r="W411" s="853"/>
      <c r="X411" s="853"/>
      <c r="Y411" s="853"/>
      <c r="Z411" s="853"/>
      <c r="AA411" s="853"/>
      <c r="AB411" s="853"/>
      <c r="AC411" s="853"/>
      <c r="AD411" s="853"/>
      <c r="AE411" s="853"/>
    </row>
    <row r="412" spans="1:31" s="851" customFormat="1">
      <c r="A412" s="857"/>
      <c r="B412" s="857"/>
      <c r="C412" s="857"/>
      <c r="D412" s="857"/>
      <c r="E412" s="855"/>
      <c r="F412" s="855"/>
      <c r="G412" s="855"/>
      <c r="H412" s="855"/>
      <c r="L412" s="855"/>
      <c r="M412" s="855"/>
      <c r="O412" s="855"/>
      <c r="P412" s="855"/>
      <c r="Q412" s="856"/>
      <c r="R412" s="853"/>
      <c r="S412" s="853"/>
      <c r="T412" s="853"/>
      <c r="U412" s="853"/>
      <c r="V412" s="853"/>
      <c r="W412" s="853"/>
      <c r="X412" s="853"/>
      <c r="Y412" s="853"/>
      <c r="Z412" s="853"/>
      <c r="AA412" s="853"/>
      <c r="AB412" s="853"/>
      <c r="AC412" s="853"/>
      <c r="AD412" s="853"/>
      <c r="AE412" s="853"/>
    </row>
    <row r="413" spans="1:31" s="851" customFormat="1">
      <c r="A413" s="857"/>
      <c r="B413" s="857"/>
      <c r="C413" s="857"/>
      <c r="D413" s="857"/>
      <c r="E413" s="855"/>
      <c r="F413" s="855"/>
      <c r="G413" s="855"/>
      <c r="H413" s="855"/>
      <c r="L413" s="855"/>
      <c r="M413" s="855"/>
      <c r="O413" s="855"/>
      <c r="P413" s="855"/>
      <c r="Q413" s="856"/>
      <c r="R413" s="853"/>
      <c r="S413" s="853"/>
      <c r="T413" s="853"/>
      <c r="U413" s="853"/>
      <c r="V413" s="853"/>
      <c r="W413" s="853"/>
      <c r="X413" s="853"/>
      <c r="Y413" s="853"/>
      <c r="Z413" s="853"/>
      <c r="AA413" s="853"/>
      <c r="AB413" s="853"/>
      <c r="AC413" s="853"/>
      <c r="AD413" s="853"/>
      <c r="AE413" s="853"/>
    </row>
    <row r="414" spans="1:31" s="851" customFormat="1">
      <c r="A414" s="857"/>
      <c r="B414" s="857"/>
      <c r="C414" s="857"/>
      <c r="D414" s="857"/>
      <c r="E414" s="855"/>
      <c r="F414" s="855"/>
      <c r="G414" s="855"/>
      <c r="H414" s="855"/>
      <c r="L414" s="855"/>
      <c r="M414" s="855"/>
      <c r="O414" s="855"/>
      <c r="P414" s="855"/>
      <c r="Q414" s="856"/>
      <c r="R414" s="853"/>
      <c r="S414" s="853"/>
      <c r="T414" s="853"/>
      <c r="U414" s="853"/>
      <c r="V414" s="853"/>
      <c r="W414" s="853"/>
      <c r="X414" s="853"/>
      <c r="Y414" s="853"/>
      <c r="Z414" s="853"/>
      <c r="AA414" s="853"/>
      <c r="AB414" s="853"/>
      <c r="AC414" s="853"/>
      <c r="AD414" s="853"/>
      <c r="AE414" s="853"/>
    </row>
    <row r="415" spans="1:31" s="851" customFormat="1">
      <c r="A415" s="857"/>
      <c r="B415" s="857"/>
      <c r="C415" s="857"/>
      <c r="D415" s="857"/>
      <c r="E415" s="855"/>
      <c r="F415" s="855"/>
      <c r="G415" s="855"/>
      <c r="H415" s="855"/>
      <c r="L415" s="855"/>
      <c r="M415" s="855"/>
      <c r="O415" s="855"/>
      <c r="P415" s="855"/>
      <c r="Q415" s="856"/>
      <c r="R415" s="853"/>
      <c r="S415" s="853"/>
      <c r="T415" s="853"/>
      <c r="U415" s="853"/>
      <c r="V415" s="853"/>
      <c r="W415" s="853"/>
      <c r="X415" s="853"/>
      <c r="Y415" s="853"/>
      <c r="Z415" s="853"/>
      <c r="AA415" s="853"/>
      <c r="AB415" s="853"/>
      <c r="AC415" s="853"/>
      <c r="AD415" s="853"/>
      <c r="AE415" s="853"/>
    </row>
    <row r="416" spans="1:31" s="851" customFormat="1">
      <c r="A416" s="857"/>
      <c r="B416" s="857"/>
      <c r="C416" s="857"/>
      <c r="D416" s="857"/>
      <c r="E416" s="855"/>
      <c r="F416" s="855"/>
      <c r="G416" s="855"/>
      <c r="H416" s="855"/>
      <c r="L416" s="855"/>
      <c r="M416" s="855"/>
      <c r="O416" s="855"/>
      <c r="P416" s="855"/>
      <c r="Q416" s="856"/>
      <c r="R416" s="853"/>
      <c r="S416" s="853"/>
      <c r="T416" s="853"/>
      <c r="U416" s="853"/>
      <c r="V416" s="853"/>
      <c r="W416" s="853"/>
      <c r="X416" s="853"/>
      <c r="Y416" s="853"/>
      <c r="Z416" s="853"/>
      <c r="AA416" s="853"/>
      <c r="AB416" s="853"/>
      <c r="AC416" s="853"/>
      <c r="AD416" s="853"/>
      <c r="AE416" s="853"/>
    </row>
    <row r="417" spans="1:31" s="851" customFormat="1">
      <c r="A417" s="857"/>
      <c r="B417" s="857"/>
      <c r="C417" s="857"/>
      <c r="D417" s="857"/>
      <c r="E417" s="855"/>
      <c r="F417" s="855"/>
      <c r="G417" s="855"/>
      <c r="H417" s="855"/>
      <c r="L417" s="855"/>
      <c r="M417" s="855"/>
      <c r="O417" s="855"/>
      <c r="P417" s="855"/>
      <c r="Q417" s="856"/>
      <c r="R417" s="853"/>
      <c r="S417" s="853"/>
      <c r="T417" s="853"/>
      <c r="U417" s="853"/>
      <c r="V417" s="853"/>
      <c r="W417" s="853"/>
      <c r="X417" s="853"/>
      <c r="Y417" s="853"/>
      <c r="Z417" s="853"/>
      <c r="AA417" s="853"/>
      <c r="AB417" s="853"/>
      <c r="AC417" s="853"/>
      <c r="AD417" s="853"/>
      <c r="AE417" s="853"/>
    </row>
    <row r="418" spans="1:31" s="851" customFormat="1">
      <c r="A418" s="857"/>
      <c r="B418" s="857"/>
      <c r="C418" s="857"/>
      <c r="D418" s="857"/>
      <c r="E418" s="855"/>
      <c r="F418" s="855"/>
      <c r="G418" s="855"/>
      <c r="H418" s="855"/>
      <c r="L418" s="855"/>
      <c r="M418" s="855"/>
      <c r="O418" s="855"/>
      <c r="P418" s="855"/>
      <c r="Q418" s="856"/>
      <c r="R418" s="853"/>
      <c r="S418" s="853"/>
      <c r="T418" s="853"/>
      <c r="U418" s="853"/>
      <c r="V418" s="853"/>
      <c r="W418" s="853"/>
      <c r="X418" s="853"/>
      <c r="Y418" s="853"/>
      <c r="Z418" s="853"/>
      <c r="AA418" s="853"/>
      <c r="AB418" s="853"/>
      <c r="AC418" s="853"/>
      <c r="AD418" s="853"/>
      <c r="AE418" s="853"/>
    </row>
    <row r="419" spans="1:31" s="851" customFormat="1">
      <c r="A419" s="857"/>
      <c r="B419" s="857"/>
      <c r="C419" s="857"/>
      <c r="D419" s="857"/>
      <c r="E419" s="855"/>
      <c r="F419" s="855"/>
      <c r="G419" s="855"/>
      <c r="H419" s="855"/>
      <c r="L419" s="855"/>
      <c r="M419" s="855"/>
      <c r="O419" s="855"/>
      <c r="P419" s="855"/>
      <c r="Q419" s="856"/>
      <c r="R419" s="853"/>
      <c r="S419" s="853"/>
      <c r="T419" s="853"/>
      <c r="U419" s="853"/>
      <c r="V419" s="853"/>
      <c r="W419" s="853"/>
      <c r="X419" s="853"/>
      <c r="Y419" s="853"/>
      <c r="Z419" s="853"/>
      <c r="AA419" s="853"/>
      <c r="AB419" s="853"/>
      <c r="AC419" s="853"/>
      <c r="AD419" s="853"/>
      <c r="AE419" s="853"/>
    </row>
    <row r="420" spans="1:31" s="851" customFormat="1">
      <c r="A420" s="857"/>
      <c r="B420" s="857"/>
      <c r="C420" s="857"/>
      <c r="D420" s="857"/>
      <c r="E420" s="855"/>
      <c r="F420" s="855"/>
      <c r="G420" s="855"/>
      <c r="H420" s="855"/>
      <c r="L420" s="855"/>
      <c r="M420" s="855"/>
      <c r="O420" s="855"/>
      <c r="P420" s="855"/>
      <c r="Q420" s="856"/>
      <c r="R420" s="853"/>
      <c r="S420" s="853"/>
      <c r="T420" s="853"/>
      <c r="U420" s="853"/>
      <c r="V420" s="853"/>
      <c r="W420" s="853"/>
      <c r="X420" s="853"/>
      <c r="Y420" s="853"/>
      <c r="Z420" s="853"/>
      <c r="AA420" s="853"/>
      <c r="AB420" s="853"/>
      <c r="AC420" s="853"/>
      <c r="AD420" s="853"/>
      <c r="AE420" s="853"/>
    </row>
    <row r="421" spans="1:31" s="851" customFormat="1">
      <c r="A421" s="857"/>
      <c r="B421" s="857"/>
      <c r="C421" s="857"/>
      <c r="D421" s="857"/>
      <c r="E421" s="855"/>
      <c r="F421" s="855"/>
      <c r="G421" s="855"/>
      <c r="H421" s="855"/>
      <c r="L421" s="855"/>
      <c r="M421" s="855"/>
      <c r="O421" s="855"/>
      <c r="P421" s="855"/>
      <c r="Q421" s="856"/>
      <c r="R421" s="853"/>
      <c r="S421" s="853"/>
      <c r="T421" s="853"/>
      <c r="U421" s="853"/>
      <c r="V421" s="853"/>
      <c r="W421" s="853"/>
      <c r="X421" s="853"/>
      <c r="Y421" s="853"/>
      <c r="Z421" s="853"/>
      <c r="AA421" s="853"/>
      <c r="AB421" s="853"/>
      <c r="AC421" s="853"/>
      <c r="AD421" s="853"/>
      <c r="AE421" s="853"/>
    </row>
    <row r="422" spans="1:31" s="851" customFormat="1">
      <c r="A422" s="857"/>
      <c r="B422" s="857"/>
      <c r="C422" s="857"/>
      <c r="D422" s="857"/>
      <c r="E422" s="855"/>
      <c r="F422" s="855"/>
      <c r="G422" s="855"/>
      <c r="H422" s="855"/>
      <c r="L422" s="855"/>
      <c r="M422" s="855"/>
      <c r="O422" s="855"/>
      <c r="P422" s="855"/>
      <c r="Q422" s="856"/>
      <c r="R422" s="853"/>
      <c r="S422" s="853"/>
      <c r="T422" s="853"/>
      <c r="U422" s="853"/>
      <c r="V422" s="853"/>
      <c r="W422" s="853"/>
      <c r="X422" s="853"/>
      <c r="Y422" s="853"/>
      <c r="Z422" s="853"/>
      <c r="AA422" s="853"/>
      <c r="AB422" s="853"/>
      <c r="AC422" s="853"/>
      <c r="AD422" s="853"/>
      <c r="AE422" s="853"/>
    </row>
    <row r="423" spans="1:31" s="851" customFormat="1">
      <c r="A423" s="857"/>
      <c r="B423" s="857"/>
      <c r="C423" s="857"/>
      <c r="D423" s="857"/>
      <c r="E423" s="855"/>
      <c r="F423" s="855"/>
      <c r="G423" s="855"/>
      <c r="H423" s="855"/>
      <c r="L423" s="855"/>
      <c r="M423" s="855"/>
      <c r="O423" s="855"/>
      <c r="P423" s="855"/>
      <c r="Q423" s="856"/>
      <c r="R423" s="853"/>
      <c r="S423" s="853"/>
      <c r="T423" s="853"/>
      <c r="U423" s="853"/>
      <c r="V423" s="853"/>
      <c r="W423" s="853"/>
      <c r="X423" s="853"/>
      <c r="Y423" s="853"/>
      <c r="Z423" s="853"/>
      <c r="AA423" s="853"/>
      <c r="AB423" s="853"/>
      <c r="AC423" s="853"/>
      <c r="AD423" s="853"/>
      <c r="AE423" s="853"/>
    </row>
    <row r="424" spans="1:31" s="851" customFormat="1">
      <c r="A424" s="857"/>
      <c r="B424" s="857"/>
      <c r="C424" s="857"/>
      <c r="D424" s="857"/>
      <c r="E424" s="855"/>
      <c r="F424" s="855"/>
      <c r="G424" s="855"/>
      <c r="H424" s="855"/>
      <c r="L424" s="855"/>
      <c r="M424" s="855"/>
      <c r="O424" s="855"/>
      <c r="P424" s="855"/>
      <c r="Q424" s="856"/>
      <c r="R424" s="853"/>
      <c r="S424" s="853"/>
      <c r="T424" s="853"/>
      <c r="U424" s="853"/>
      <c r="V424" s="853"/>
      <c r="W424" s="853"/>
      <c r="X424" s="853"/>
      <c r="Y424" s="853"/>
      <c r="Z424" s="853"/>
      <c r="AA424" s="853"/>
      <c r="AB424" s="853"/>
      <c r="AC424" s="853"/>
      <c r="AD424" s="853"/>
      <c r="AE424" s="853"/>
    </row>
    <row r="425" spans="1:31" s="851" customFormat="1">
      <c r="A425" s="857"/>
      <c r="B425" s="857"/>
      <c r="C425" s="857"/>
      <c r="D425" s="857"/>
      <c r="E425" s="855"/>
      <c r="F425" s="855"/>
      <c r="G425" s="855"/>
      <c r="H425" s="855"/>
      <c r="L425" s="855"/>
      <c r="M425" s="855"/>
      <c r="O425" s="855"/>
      <c r="P425" s="855"/>
      <c r="Q425" s="856"/>
      <c r="R425" s="853"/>
      <c r="S425" s="853"/>
      <c r="T425" s="853"/>
      <c r="U425" s="853"/>
      <c r="V425" s="853"/>
      <c r="W425" s="853"/>
      <c r="X425" s="853"/>
      <c r="Y425" s="853"/>
      <c r="Z425" s="853"/>
      <c r="AA425" s="853"/>
      <c r="AB425" s="853"/>
      <c r="AC425" s="853"/>
      <c r="AD425" s="853"/>
      <c r="AE425" s="853"/>
    </row>
    <row r="426" spans="1:31" s="851" customFormat="1">
      <c r="A426" s="857"/>
      <c r="B426" s="857"/>
      <c r="C426" s="857"/>
      <c r="D426" s="857"/>
      <c r="E426" s="855"/>
      <c r="F426" s="855"/>
      <c r="G426" s="855"/>
      <c r="H426" s="855"/>
      <c r="L426" s="855"/>
      <c r="M426" s="855"/>
      <c r="O426" s="855"/>
      <c r="P426" s="855"/>
      <c r="Q426" s="856"/>
      <c r="R426" s="853"/>
      <c r="S426" s="853"/>
      <c r="T426" s="853"/>
      <c r="U426" s="853"/>
      <c r="V426" s="853"/>
      <c r="W426" s="853"/>
      <c r="X426" s="853"/>
      <c r="Y426" s="853"/>
      <c r="Z426" s="853"/>
      <c r="AA426" s="853"/>
      <c r="AB426" s="853"/>
      <c r="AC426" s="853"/>
      <c r="AD426" s="853"/>
      <c r="AE426" s="853"/>
    </row>
    <row r="427" spans="1:31" s="851" customFormat="1">
      <c r="A427" s="857"/>
      <c r="B427" s="857"/>
      <c r="C427" s="857"/>
      <c r="D427" s="857"/>
      <c r="E427" s="855"/>
      <c r="F427" s="855"/>
      <c r="G427" s="855"/>
      <c r="H427" s="855"/>
      <c r="L427" s="855"/>
      <c r="M427" s="855"/>
      <c r="O427" s="855"/>
      <c r="P427" s="855"/>
      <c r="Q427" s="856"/>
      <c r="R427" s="853"/>
      <c r="S427" s="853"/>
      <c r="T427" s="853"/>
      <c r="U427" s="853"/>
      <c r="V427" s="853"/>
      <c r="W427" s="853"/>
      <c r="X427" s="853"/>
      <c r="Y427" s="853"/>
      <c r="Z427" s="853"/>
      <c r="AA427" s="853"/>
      <c r="AB427" s="853"/>
      <c r="AC427" s="853"/>
      <c r="AD427" s="853"/>
      <c r="AE427" s="853"/>
    </row>
    <row r="428" spans="1:31" s="851" customFormat="1">
      <c r="A428" s="857"/>
      <c r="B428" s="857"/>
      <c r="C428" s="857"/>
      <c r="D428" s="857"/>
      <c r="E428" s="855"/>
      <c r="F428" s="855"/>
      <c r="G428" s="855"/>
      <c r="H428" s="855"/>
      <c r="L428" s="855"/>
      <c r="M428" s="855"/>
      <c r="O428" s="855"/>
      <c r="P428" s="855"/>
      <c r="Q428" s="856"/>
      <c r="R428" s="853"/>
      <c r="S428" s="853"/>
      <c r="T428" s="853"/>
      <c r="U428" s="853"/>
      <c r="V428" s="853"/>
      <c r="W428" s="853"/>
      <c r="X428" s="853"/>
      <c r="Y428" s="853"/>
      <c r="Z428" s="853"/>
      <c r="AA428" s="853"/>
      <c r="AB428" s="853"/>
      <c r="AC428" s="853"/>
      <c r="AD428" s="853"/>
      <c r="AE428" s="853"/>
    </row>
    <row r="429" spans="1:31" s="851" customFormat="1">
      <c r="A429" s="857"/>
      <c r="B429" s="857"/>
      <c r="C429" s="857"/>
      <c r="D429" s="857"/>
      <c r="E429" s="855"/>
      <c r="F429" s="855"/>
      <c r="G429" s="855"/>
      <c r="H429" s="855"/>
      <c r="L429" s="855"/>
      <c r="M429" s="855"/>
      <c r="O429" s="855"/>
      <c r="P429" s="855"/>
      <c r="Q429" s="856"/>
      <c r="R429" s="853"/>
      <c r="S429" s="853"/>
      <c r="T429" s="853"/>
      <c r="U429" s="853"/>
      <c r="V429" s="853"/>
      <c r="W429" s="853"/>
      <c r="X429" s="853"/>
      <c r="Y429" s="853"/>
      <c r="Z429" s="853"/>
      <c r="AA429" s="853"/>
      <c r="AB429" s="853"/>
      <c r="AC429" s="853"/>
      <c r="AD429" s="853"/>
      <c r="AE429" s="853"/>
    </row>
    <row r="430" spans="1:31" s="851" customFormat="1">
      <c r="A430" s="857"/>
      <c r="B430" s="857"/>
      <c r="C430" s="857"/>
      <c r="D430" s="857"/>
      <c r="E430" s="855"/>
      <c r="F430" s="855"/>
      <c r="G430" s="855"/>
      <c r="H430" s="855"/>
      <c r="L430" s="855"/>
      <c r="M430" s="855"/>
      <c r="O430" s="855"/>
      <c r="P430" s="855"/>
      <c r="Q430" s="856"/>
      <c r="R430" s="853"/>
      <c r="S430" s="853"/>
      <c r="T430" s="853"/>
      <c r="U430" s="853"/>
      <c r="V430" s="853"/>
      <c r="W430" s="853"/>
      <c r="X430" s="853"/>
      <c r="Y430" s="853"/>
      <c r="Z430" s="853"/>
      <c r="AA430" s="853"/>
      <c r="AB430" s="853"/>
      <c r="AC430" s="853"/>
      <c r="AD430" s="853"/>
      <c r="AE430" s="853"/>
    </row>
    <row r="431" spans="1:31" s="851" customFormat="1">
      <c r="A431" s="857"/>
      <c r="B431" s="857"/>
      <c r="C431" s="857"/>
      <c r="D431" s="857"/>
      <c r="E431" s="855"/>
      <c r="F431" s="855"/>
      <c r="G431" s="855"/>
      <c r="H431" s="855"/>
      <c r="L431" s="855"/>
      <c r="M431" s="855"/>
      <c r="O431" s="855"/>
      <c r="P431" s="855"/>
      <c r="Q431" s="856"/>
      <c r="R431" s="853"/>
      <c r="S431" s="853"/>
      <c r="T431" s="853"/>
      <c r="U431" s="853"/>
      <c r="V431" s="853"/>
      <c r="W431" s="853"/>
      <c r="X431" s="853"/>
      <c r="Y431" s="853"/>
      <c r="Z431" s="853"/>
      <c r="AA431" s="853"/>
      <c r="AB431" s="853"/>
      <c r="AC431" s="853"/>
      <c r="AD431" s="853"/>
      <c r="AE431" s="853"/>
    </row>
    <row r="432" spans="1:31" s="851" customFormat="1">
      <c r="A432" s="857"/>
      <c r="B432" s="857"/>
      <c r="C432" s="857"/>
      <c r="D432" s="857"/>
      <c r="E432" s="855"/>
      <c r="F432" s="855"/>
      <c r="G432" s="855"/>
      <c r="H432" s="855"/>
      <c r="L432" s="855"/>
      <c r="M432" s="855"/>
      <c r="O432" s="855"/>
      <c r="P432" s="855"/>
      <c r="Q432" s="856"/>
      <c r="R432" s="853"/>
      <c r="S432" s="853"/>
      <c r="T432" s="853"/>
      <c r="U432" s="853"/>
      <c r="V432" s="853"/>
      <c r="W432" s="853"/>
      <c r="X432" s="853"/>
      <c r="Y432" s="853"/>
      <c r="Z432" s="853"/>
      <c r="AA432" s="853"/>
      <c r="AB432" s="853"/>
      <c r="AC432" s="853"/>
      <c r="AD432" s="853"/>
      <c r="AE432" s="853"/>
    </row>
    <row r="433" spans="1:31" s="851" customFormat="1">
      <c r="A433" s="857"/>
      <c r="B433" s="857"/>
      <c r="C433" s="857"/>
      <c r="D433" s="857"/>
      <c r="E433" s="855"/>
      <c r="F433" s="855"/>
      <c r="G433" s="855"/>
      <c r="H433" s="855"/>
      <c r="L433" s="855"/>
      <c r="M433" s="855"/>
      <c r="O433" s="855"/>
      <c r="P433" s="855"/>
      <c r="Q433" s="856"/>
      <c r="R433" s="853"/>
      <c r="S433" s="853"/>
      <c r="T433" s="853"/>
      <c r="U433" s="853"/>
      <c r="V433" s="853"/>
      <c r="W433" s="853"/>
      <c r="X433" s="853"/>
      <c r="Y433" s="853"/>
      <c r="Z433" s="853"/>
      <c r="AA433" s="853"/>
      <c r="AB433" s="853"/>
      <c r="AC433" s="853"/>
      <c r="AD433" s="853"/>
      <c r="AE433" s="853"/>
    </row>
    <row r="434" spans="1:31" s="851" customFormat="1">
      <c r="A434" s="857"/>
      <c r="B434" s="857"/>
      <c r="C434" s="857"/>
      <c r="D434" s="857"/>
      <c r="E434" s="855"/>
      <c r="F434" s="855"/>
      <c r="G434" s="855"/>
      <c r="H434" s="855"/>
      <c r="L434" s="855"/>
      <c r="M434" s="855"/>
      <c r="O434" s="855"/>
      <c r="P434" s="855"/>
      <c r="Q434" s="856"/>
      <c r="R434" s="853"/>
      <c r="S434" s="853"/>
      <c r="T434" s="853"/>
      <c r="U434" s="853"/>
      <c r="V434" s="853"/>
      <c r="W434" s="853"/>
      <c r="X434" s="853"/>
      <c r="Y434" s="853"/>
      <c r="Z434" s="853"/>
      <c r="AA434" s="853"/>
      <c r="AB434" s="853"/>
      <c r="AC434" s="853"/>
      <c r="AD434" s="853"/>
      <c r="AE434" s="853"/>
    </row>
    <row r="435" spans="1:31" s="851" customFormat="1">
      <c r="A435" s="857"/>
      <c r="B435" s="857"/>
      <c r="C435" s="857"/>
      <c r="D435" s="857"/>
      <c r="E435" s="855"/>
      <c r="F435" s="855"/>
      <c r="G435" s="855"/>
      <c r="H435" s="855"/>
      <c r="L435" s="855"/>
      <c r="M435" s="855"/>
      <c r="O435" s="855"/>
      <c r="P435" s="855"/>
      <c r="Q435" s="856"/>
      <c r="R435" s="853"/>
      <c r="S435" s="853"/>
      <c r="T435" s="853"/>
      <c r="U435" s="853"/>
      <c r="V435" s="853"/>
      <c r="W435" s="853"/>
      <c r="X435" s="853"/>
      <c r="Y435" s="853"/>
      <c r="Z435" s="853"/>
      <c r="AA435" s="853"/>
      <c r="AB435" s="853"/>
      <c r="AC435" s="853"/>
      <c r="AD435" s="853"/>
      <c r="AE435" s="853"/>
    </row>
    <row r="436" spans="1:31" s="851" customFormat="1">
      <c r="A436" s="857"/>
      <c r="B436" s="857"/>
      <c r="C436" s="857"/>
      <c r="D436" s="857"/>
      <c r="E436" s="855"/>
      <c r="F436" s="855"/>
      <c r="G436" s="855"/>
      <c r="H436" s="855"/>
      <c r="L436" s="855"/>
      <c r="M436" s="855"/>
      <c r="O436" s="855"/>
      <c r="P436" s="855"/>
      <c r="Q436" s="856"/>
      <c r="R436" s="853"/>
      <c r="S436" s="853"/>
      <c r="T436" s="853"/>
      <c r="U436" s="853"/>
      <c r="V436" s="853"/>
      <c r="W436" s="853"/>
      <c r="X436" s="853"/>
      <c r="Y436" s="853"/>
      <c r="Z436" s="853"/>
      <c r="AA436" s="853"/>
      <c r="AB436" s="853"/>
      <c r="AC436" s="853"/>
      <c r="AD436" s="853"/>
      <c r="AE436" s="853"/>
    </row>
    <row r="437" spans="1:31" s="851" customFormat="1">
      <c r="A437" s="857"/>
      <c r="B437" s="857"/>
      <c r="C437" s="857"/>
      <c r="D437" s="857"/>
      <c r="E437" s="855"/>
      <c r="F437" s="855"/>
      <c r="G437" s="855"/>
      <c r="H437" s="855"/>
      <c r="L437" s="855"/>
      <c r="M437" s="855"/>
      <c r="O437" s="855"/>
      <c r="P437" s="855"/>
      <c r="Q437" s="856"/>
      <c r="R437" s="853"/>
      <c r="S437" s="853"/>
      <c r="T437" s="853"/>
      <c r="U437" s="853"/>
      <c r="V437" s="853"/>
      <c r="W437" s="853"/>
      <c r="X437" s="853"/>
      <c r="Y437" s="853"/>
      <c r="Z437" s="853"/>
      <c r="AA437" s="853"/>
      <c r="AB437" s="853"/>
      <c r="AC437" s="853"/>
      <c r="AD437" s="853"/>
      <c r="AE437" s="853"/>
    </row>
    <row r="438" spans="1:31" s="851" customFormat="1">
      <c r="A438" s="857"/>
      <c r="B438" s="857"/>
      <c r="C438" s="857"/>
      <c r="D438" s="857"/>
      <c r="E438" s="855"/>
      <c r="F438" s="855"/>
      <c r="G438" s="855"/>
      <c r="H438" s="855"/>
      <c r="L438" s="855"/>
      <c r="M438" s="855"/>
      <c r="O438" s="855"/>
      <c r="P438" s="855"/>
      <c r="Q438" s="856"/>
      <c r="R438" s="853"/>
      <c r="S438" s="853"/>
      <c r="T438" s="853"/>
      <c r="U438" s="853"/>
      <c r="V438" s="853"/>
      <c r="W438" s="853"/>
      <c r="X438" s="853"/>
      <c r="Y438" s="853"/>
      <c r="Z438" s="853"/>
      <c r="AA438" s="853"/>
      <c r="AB438" s="853"/>
      <c r="AC438" s="853"/>
      <c r="AD438" s="853"/>
      <c r="AE438" s="853"/>
    </row>
    <row r="439" spans="1:31" s="851" customFormat="1">
      <c r="A439" s="857"/>
      <c r="B439" s="857"/>
      <c r="C439" s="857"/>
      <c r="D439" s="857"/>
      <c r="E439" s="855"/>
      <c r="F439" s="855"/>
      <c r="G439" s="855"/>
      <c r="H439" s="855"/>
      <c r="L439" s="855"/>
      <c r="M439" s="855"/>
      <c r="O439" s="855"/>
      <c r="P439" s="855"/>
      <c r="Q439" s="856"/>
      <c r="R439" s="853"/>
      <c r="S439" s="853"/>
      <c r="T439" s="853"/>
      <c r="U439" s="853"/>
      <c r="V439" s="853"/>
      <c r="W439" s="853"/>
      <c r="X439" s="853"/>
      <c r="Y439" s="853"/>
      <c r="Z439" s="853"/>
      <c r="AA439" s="853"/>
      <c r="AB439" s="853"/>
      <c r="AC439" s="853"/>
      <c r="AD439" s="853"/>
      <c r="AE439" s="853"/>
    </row>
    <row r="440" spans="1:31" s="851" customFormat="1">
      <c r="A440" s="857"/>
      <c r="B440" s="857"/>
      <c r="C440" s="857"/>
      <c r="D440" s="857"/>
      <c r="E440" s="855"/>
      <c r="F440" s="855"/>
      <c r="G440" s="855"/>
      <c r="H440" s="855"/>
      <c r="L440" s="855"/>
      <c r="M440" s="855"/>
      <c r="O440" s="855"/>
      <c r="P440" s="855"/>
      <c r="Q440" s="856"/>
      <c r="R440" s="853"/>
      <c r="S440" s="853"/>
      <c r="T440" s="853"/>
      <c r="U440" s="853"/>
      <c r="V440" s="853"/>
      <c r="W440" s="853"/>
      <c r="X440" s="853"/>
      <c r="Y440" s="853"/>
      <c r="Z440" s="853"/>
      <c r="AA440" s="853"/>
      <c r="AB440" s="853"/>
      <c r="AC440" s="853"/>
      <c r="AD440" s="853"/>
      <c r="AE440" s="853"/>
    </row>
    <row r="441" spans="1:31" s="851" customFormat="1">
      <c r="A441" s="857"/>
      <c r="B441" s="857"/>
      <c r="C441" s="857"/>
      <c r="D441" s="857"/>
      <c r="E441" s="855"/>
      <c r="F441" s="855"/>
      <c r="G441" s="855"/>
      <c r="H441" s="855"/>
      <c r="L441" s="855"/>
      <c r="M441" s="855"/>
      <c r="O441" s="855"/>
      <c r="P441" s="855"/>
      <c r="Q441" s="856"/>
      <c r="R441" s="853"/>
      <c r="S441" s="853"/>
      <c r="T441" s="853"/>
      <c r="U441" s="853"/>
      <c r="V441" s="853"/>
      <c r="W441" s="853"/>
      <c r="X441" s="853"/>
      <c r="Y441" s="853"/>
      <c r="Z441" s="853"/>
      <c r="AA441" s="853"/>
      <c r="AB441" s="853"/>
      <c r="AC441" s="853"/>
      <c r="AD441" s="853"/>
      <c r="AE441" s="853"/>
    </row>
    <row r="442" spans="1:31" s="851" customFormat="1">
      <c r="A442" s="857"/>
      <c r="B442" s="857"/>
      <c r="C442" s="857"/>
      <c r="D442" s="857"/>
      <c r="E442" s="855"/>
      <c r="F442" s="855"/>
      <c r="G442" s="855"/>
      <c r="H442" s="855"/>
      <c r="L442" s="855"/>
      <c r="M442" s="855"/>
      <c r="O442" s="855"/>
      <c r="P442" s="855"/>
      <c r="Q442" s="856"/>
      <c r="R442" s="853"/>
      <c r="S442" s="853"/>
      <c r="T442" s="853"/>
      <c r="U442" s="853"/>
      <c r="V442" s="853"/>
      <c r="W442" s="853"/>
      <c r="X442" s="853"/>
      <c r="Y442" s="853"/>
      <c r="Z442" s="853"/>
      <c r="AA442" s="853"/>
      <c r="AB442" s="853"/>
      <c r="AC442" s="853"/>
      <c r="AD442" s="853"/>
      <c r="AE442" s="853"/>
    </row>
    <row r="443" spans="1:31" s="851" customFormat="1">
      <c r="A443" s="857"/>
      <c r="B443" s="857"/>
      <c r="C443" s="857"/>
      <c r="D443" s="857"/>
      <c r="E443" s="855"/>
      <c r="F443" s="855"/>
      <c r="G443" s="855"/>
      <c r="H443" s="855"/>
      <c r="L443" s="855"/>
      <c r="M443" s="855"/>
      <c r="O443" s="855"/>
      <c r="P443" s="855"/>
      <c r="Q443" s="856"/>
      <c r="R443" s="853"/>
      <c r="S443" s="853"/>
      <c r="T443" s="853"/>
      <c r="U443" s="853"/>
      <c r="V443" s="853"/>
      <c r="W443" s="853"/>
      <c r="X443" s="853"/>
      <c r="Y443" s="853"/>
      <c r="Z443" s="853"/>
      <c r="AA443" s="853"/>
      <c r="AB443" s="853"/>
      <c r="AC443" s="853"/>
      <c r="AD443" s="853"/>
      <c r="AE443" s="853"/>
    </row>
    <row r="444" spans="1:31" s="851" customFormat="1">
      <c r="A444" s="857"/>
      <c r="B444" s="857"/>
      <c r="C444" s="857"/>
      <c r="D444" s="857"/>
      <c r="E444" s="855"/>
      <c r="F444" s="855"/>
      <c r="G444" s="855"/>
      <c r="H444" s="855"/>
      <c r="L444" s="855"/>
      <c r="M444" s="855"/>
      <c r="O444" s="855"/>
      <c r="P444" s="855"/>
      <c r="Q444" s="856"/>
      <c r="R444" s="853"/>
      <c r="S444" s="853"/>
      <c r="T444" s="853"/>
      <c r="U444" s="853"/>
      <c r="V444" s="853"/>
      <c r="W444" s="853"/>
      <c r="X444" s="853"/>
      <c r="Y444" s="853"/>
      <c r="Z444" s="853"/>
      <c r="AA444" s="853"/>
      <c r="AB444" s="853"/>
      <c r="AC444" s="853"/>
      <c r="AD444" s="853"/>
      <c r="AE444" s="853"/>
    </row>
    <row r="445" spans="1:31" s="851" customFormat="1">
      <c r="A445" s="857"/>
      <c r="B445" s="857"/>
      <c r="C445" s="857"/>
      <c r="D445" s="857"/>
      <c r="E445" s="855"/>
      <c r="F445" s="855"/>
      <c r="G445" s="855"/>
      <c r="H445" s="855"/>
      <c r="L445" s="855"/>
      <c r="M445" s="855"/>
      <c r="O445" s="855"/>
      <c r="P445" s="855"/>
      <c r="Q445" s="856"/>
      <c r="R445" s="853"/>
      <c r="S445" s="853"/>
      <c r="T445" s="853"/>
      <c r="U445" s="853"/>
      <c r="V445" s="853"/>
      <c r="W445" s="853"/>
      <c r="X445" s="853"/>
      <c r="Y445" s="853"/>
      <c r="Z445" s="853"/>
      <c r="AA445" s="853"/>
      <c r="AB445" s="853"/>
      <c r="AC445" s="853"/>
      <c r="AD445" s="853"/>
      <c r="AE445" s="853"/>
    </row>
    <row r="446" spans="1:31" s="851" customFormat="1">
      <c r="A446" s="857"/>
      <c r="B446" s="857"/>
      <c r="C446" s="857"/>
      <c r="D446" s="857"/>
      <c r="E446" s="855"/>
      <c r="F446" s="855"/>
      <c r="G446" s="855"/>
      <c r="H446" s="855"/>
      <c r="L446" s="855"/>
      <c r="M446" s="855"/>
      <c r="O446" s="855"/>
      <c r="P446" s="855"/>
      <c r="Q446" s="856"/>
      <c r="R446" s="853"/>
      <c r="S446" s="853"/>
      <c r="T446" s="853"/>
      <c r="U446" s="853"/>
      <c r="V446" s="853"/>
      <c r="W446" s="853"/>
      <c r="X446" s="853"/>
      <c r="Y446" s="853"/>
      <c r="Z446" s="853"/>
      <c r="AA446" s="853"/>
      <c r="AB446" s="853"/>
      <c r="AC446" s="853"/>
      <c r="AD446" s="853"/>
      <c r="AE446" s="853"/>
    </row>
    <row r="447" spans="1:31" s="851" customFormat="1">
      <c r="A447" s="857"/>
      <c r="B447" s="857"/>
      <c r="C447" s="857"/>
      <c r="D447" s="857"/>
      <c r="E447" s="855"/>
      <c r="F447" s="855"/>
      <c r="G447" s="855"/>
      <c r="H447" s="855"/>
      <c r="L447" s="855"/>
      <c r="M447" s="855"/>
      <c r="O447" s="855"/>
      <c r="P447" s="855"/>
      <c r="Q447" s="856"/>
      <c r="R447" s="853"/>
      <c r="S447" s="853"/>
      <c r="T447" s="853"/>
      <c r="U447" s="853"/>
      <c r="V447" s="853"/>
      <c r="W447" s="853"/>
      <c r="X447" s="853"/>
      <c r="Y447" s="853"/>
      <c r="Z447" s="853"/>
      <c r="AA447" s="853"/>
      <c r="AB447" s="853"/>
      <c r="AC447" s="853"/>
      <c r="AD447" s="853"/>
      <c r="AE447" s="853"/>
    </row>
    <row r="448" spans="1:31" s="851" customFormat="1">
      <c r="A448" s="857"/>
      <c r="B448" s="857"/>
      <c r="C448" s="857"/>
      <c r="D448" s="857"/>
      <c r="E448" s="855"/>
      <c r="F448" s="855"/>
      <c r="G448" s="855"/>
      <c r="H448" s="855"/>
      <c r="L448" s="855"/>
      <c r="M448" s="855"/>
      <c r="O448" s="855"/>
      <c r="P448" s="855"/>
      <c r="Q448" s="856"/>
      <c r="R448" s="853"/>
      <c r="S448" s="853"/>
      <c r="T448" s="853"/>
      <c r="U448" s="853"/>
      <c r="V448" s="853"/>
      <c r="W448" s="853"/>
      <c r="X448" s="853"/>
      <c r="Y448" s="853"/>
      <c r="Z448" s="853"/>
      <c r="AA448" s="853"/>
      <c r="AB448" s="853"/>
      <c r="AC448" s="853"/>
      <c r="AD448" s="853"/>
      <c r="AE448" s="853"/>
    </row>
    <row r="449" spans="1:31" s="851" customFormat="1">
      <c r="A449" s="857"/>
      <c r="B449" s="857"/>
      <c r="C449" s="857"/>
      <c r="D449" s="857"/>
      <c r="E449" s="855"/>
      <c r="F449" s="855"/>
      <c r="G449" s="855"/>
      <c r="H449" s="855"/>
      <c r="L449" s="855"/>
      <c r="M449" s="855"/>
      <c r="O449" s="855"/>
      <c r="P449" s="855"/>
      <c r="Q449" s="856"/>
      <c r="R449" s="853"/>
      <c r="S449" s="853"/>
      <c r="T449" s="853"/>
      <c r="U449" s="853"/>
      <c r="V449" s="853"/>
      <c r="W449" s="853"/>
      <c r="X449" s="853"/>
      <c r="Y449" s="853"/>
      <c r="Z449" s="853"/>
      <c r="AA449" s="853"/>
      <c r="AB449" s="853"/>
      <c r="AC449" s="853"/>
      <c r="AD449" s="853"/>
      <c r="AE449" s="853"/>
    </row>
    <row r="450" spans="1:31" s="851" customFormat="1">
      <c r="A450" s="857"/>
      <c r="B450" s="857"/>
      <c r="C450" s="857"/>
      <c r="D450" s="857"/>
      <c r="E450" s="855"/>
      <c r="F450" s="855"/>
      <c r="G450" s="855"/>
      <c r="H450" s="855"/>
      <c r="L450" s="855"/>
      <c r="M450" s="855"/>
      <c r="O450" s="855"/>
      <c r="P450" s="855"/>
      <c r="Q450" s="856"/>
      <c r="R450" s="853"/>
      <c r="S450" s="853"/>
      <c r="T450" s="853"/>
      <c r="U450" s="853"/>
      <c r="V450" s="853"/>
      <c r="W450" s="853"/>
      <c r="X450" s="853"/>
      <c r="Y450" s="853"/>
      <c r="Z450" s="853"/>
      <c r="AA450" s="853"/>
      <c r="AB450" s="853"/>
      <c r="AC450" s="853"/>
      <c r="AD450" s="853"/>
      <c r="AE450" s="853"/>
    </row>
    <row r="451" spans="1:31" s="851" customFormat="1">
      <c r="A451" s="857"/>
      <c r="B451" s="857"/>
      <c r="C451" s="857"/>
      <c r="D451" s="857"/>
      <c r="E451" s="855"/>
      <c r="F451" s="855"/>
      <c r="G451" s="855"/>
      <c r="H451" s="855"/>
      <c r="L451" s="855"/>
      <c r="M451" s="855"/>
      <c r="O451" s="855"/>
      <c r="P451" s="855"/>
      <c r="Q451" s="856"/>
      <c r="R451" s="853"/>
      <c r="S451" s="853"/>
      <c r="T451" s="853"/>
      <c r="U451" s="853"/>
      <c r="V451" s="853"/>
      <c r="W451" s="853"/>
      <c r="X451" s="853"/>
      <c r="Y451" s="853"/>
      <c r="Z451" s="853"/>
      <c r="AA451" s="853"/>
      <c r="AB451" s="853"/>
      <c r="AC451" s="853"/>
      <c r="AD451" s="853"/>
      <c r="AE451" s="853"/>
    </row>
    <row r="452" spans="1:31" s="851" customFormat="1">
      <c r="A452" s="857"/>
      <c r="B452" s="857"/>
      <c r="C452" s="857"/>
      <c r="D452" s="857"/>
      <c r="E452" s="855"/>
      <c r="F452" s="855"/>
      <c r="G452" s="855"/>
      <c r="H452" s="855"/>
      <c r="L452" s="855"/>
      <c r="M452" s="855"/>
      <c r="O452" s="855"/>
      <c r="P452" s="855"/>
      <c r="Q452" s="856"/>
      <c r="R452" s="853"/>
      <c r="S452" s="853"/>
      <c r="T452" s="853"/>
      <c r="U452" s="853"/>
      <c r="V452" s="853"/>
      <c r="W452" s="853"/>
      <c r="X452" s="853"/>
      <c r="Y452" s="853"/>
      <c r="Z452" s="853"/>
      <c r="AA452" s="853"/>
      <c r="AB452" s="853"/>
      <c r="AC452" s="853"/>
      <c r="AD452" s="853"/>
      <c r="AE452" s="853"/>
    </row>
    <row r="453" spans="1:31" s="851" customFormat="1">
      <c r="A453" s="857"/>
      <c r="B453" s="857"/>
      <c r="C453" s="857"/>
      <c r="D453" s="857"/>
      <c r="E453" s="855"/>
      <c r="F453" s="855"/>
      <c r="G453" s="855"/>
      <c r="H453" s="855"/>
      <c r="L453" s="855"/>
      <c r="M453" s="855"/>
      <c r="O453" s="855"/>
      <c r="P453" s="855"/>
      <c r="Q453" s="856"/>
      <c r="R453" s="853"/>
      <c r="S453" s="853"/>
      <c r="T453" s="853"/>
      <c r="U453" s="853"/>
      <c r="V453" s="853"/>
      <c r="W453" s="853"/>
      <c r="X453" s="853"/>
      <c r="Y453" s="853"/>
      <c r="Z453" s="853"/>
      <c r="AA453" s="853"/>
      <c r="AB453" s="853"/>
      <c r="AC453" s="853"/>
      <c r="AD453" s="853"/>
      <c r="AE453" s="853"/>
    </row>
    <row r="454" spans="1:31" s="851" customFormat="1">
      <c r="A454" s="857"/>
      <c r="B454" s="857"/>
      <c r="C454" s="857"/>
      <c r="D454" s="857"/>
      <c r="E454" s="855"/>
      <c r="F454" s="855"/>
      <c r="G454" s="855"/>
      <c r="H454" s="855"/>
      <c r="L454" s="855"/>
      <c r="M454" s="855"/>
      <c r="O454" s="855"/>
      <c r="P454" s="855"/>
      <c r="Q454" s="856"/>
      <c r="R454" s="853"/>
      <c r="S454" s="853"/>
      <c r="T454" s="853"/>
      <c r="U454" s="853"/>
      <c r="V454" s="853"/>
      <c r="W454" s="853"/>
      <c r="X454" s="853"/>
      <c r="Y454" s="853"/>
      <c r="Z454" s="853"/>
      <c r="AA454" s="853"/>
      <c r="AB454" s="853"/>
      <c r="AC454" s="853"/>
      <c r="AD454" s="853"/>
      <c r="AE454" s="853"/>
    </row>
    <row r="455" spans="1:31" s="851" customFormat="1">
      <c r="A455" s="857"/>
      <c r="B455" s="857"/>
      <c r="C455" s="857"/>
      <c r="D455" s="857"/>
      <c r="E455" s="855"/>
      <c r="F455" s="855"/>
      <c r="G455" s="855"/>
      <c r="H455" s="855"/>
      <c r="L455" s="855"/>
      <c r="M455" s="855"/>
      <c r="O455" s="855"/>
      <c r="P455" s="855"/>
      <c r="Q455" s="856"/>
      <c r="R455" s="853"/>
      <c r="S455" s="853"/>
      <c r="T455" s="853"/>
      <c r="U455" s="853"/>
      <c r="V455" s="853"/>
      <c r="W455" s="853"/>
      <c r="X455" s="853"/>
      <c r="Y455" s="853"/>
      <c r="Z455" s="853"/>
      <c r="AA455" s="853"/>
      <c r="AB455" s="853"/>
      <c r="AC455" s="853"/>
      <c r="AD455" s="853"/>
      <c r="AE455" s="853"/>
    </row>
    <row r="456" spans="1:31" s="851" customFormat="1">
      <c r="A456" s="857"/>
      <c r="B456" s="857"/>
      <c r="C456" s="857"/>
      <c r="D456" s="857"/>
      <c r="E456" s="855"/>
      <c r="F456" s="855"/>
      <c r="G456" s="855"/>
      <c r="H456" s="855"/>
      <c r="L456" s="855"/>
      <c r="M456" s="855"/>
      <c r="O456" s="855"/>
      <c r="P456" s="855"/>
      <c r="Q456" s="856"/>
      <c r="R456" s="853"/>
      <c r="S456" s="853"/>
      <c r="T456" s="853"/>
      <c r="U456" s="853"/>
      <c r="V456" s="853"/>
      <c r="W456" s="853"/>
      <c r="X456" s="853"/>
      <c r="Y456" s="853"/>
      <c r="Z456" s="853"/>
      <c r="AA456" s="853"/>
      <c r="AB456" s="853"/>
      <c r="AC456" s="853"/>
      <c r="AD456" s="853"/>
      <c r="AE456" s="853"/>
    </row>
    <row r="457" spans="1:31" s="851" customFormat="1">
      <c r="A457" s="857"/>
      <c r="B457" s="857"/>
      <c r="C457" s="857"/>
      <c r="D457" s="857"/>
      <c r="E457" s="855"/>
      <c r="F457" s="855"/>
      <c r="G457" s="855"/>
      <c r="H457" s="855"/>
      <c r="L457" s="855"/>
      <c r="M457" s="855"/>
      <c r="O457" s="855"/>
      <c r="P457" s="855"/>
      <c r="Q457" s="856"/>
      <c r="R457" s="853"/>
      <c r="S457" s="853"/>
      <c r="T457" s="853"/>
      <c r="U457" s="853"/>
      <c r="V457" s="853"/>
      <c r="W457" s="853"/>
      <c r="X457" s="853"/>
      <c r="Y457" s="853"/>
      <c r="Z457" s="853"/>
      <c r="AA457" s="853"/>
      <c r="AB457" s="853"/>
      <c r="AC457" s="853"/>
      <c r="AD457" s="853"/>
      <c r="AE457" s="853"/>
    </row>
    <row r="458" spans="1:31" s="851" customFormat="1">
      <c r="A458" s="857"/>
      <c r="B458" s="857"/>
      <c r="C458" s="857"/>
      <c r="D458" s="857"/>
      <c r="E458" s="855"/>
      <c r="F458" s="855"/>
      <c r="G458" s="855"/>
      <c r="H458" s="855"/>
      <c r="L458" s="855"/>
      <c r="M458" s="855"/>
      <c r="O458" s="855"/>
      <c r="P458" s="855"/>
      <c r="Q458" s="856"/>
      <c r="R458" s="853"/>
      <c r="S458" s="853"/>
      <c r="T458" s="853"/>
      <c r="U458" s="853"/>
      <c r="V458" s="853"/>
      <c r="W458" s="853"/>
      <c r="X458" s="853"/>
      <c r="Y458" s="853"/>
      <c r="Z458" s="853"/>
      <c r="AA458" s="853"/>
      <c r="AB458" s="853"/>
      <c r="AC458" s="853"/>
      <c r="AD458" s="853"/>
      <c r="AE458" s="853"/>
    </row>
    <row r="459" spans="1:31" s="851" customFormat="1">
      <c r="A459" s="857"/>
      <c r="B459" s="857"/>
      <c r="C459" s="857"/>
      <c r="D459" s="857"/>
      <c r="E459" s="855"/>
      <c r="F459" s="855"/>
      <c r="G459" s="855"/>
      <c r="H459" s="855"/>
      <c r="L459" s="855"/>
      <c r="M459" s="855"/>
      <c r="O459" s="855"/>
      <c r="P459" s="855"/>
      <c r="Q459" s="856"/>
      <c r="R459" s="853"/>
      <c r="S459" s="853"/>
      <c r="T459" s="853"/>
      <c r="U459" s="853"/>
      <c r="V459" s="853"/>
      <c r="W459" s="853"/>
      <c r="X459" s="853"/>
      <c r="Y459" s="853"/>
      <c r="Z459" s="853"/>
      <c r="AA459" s="853"/>
      <c r="AB459" s="853"/>
      <c r="AC459" s="853"/>
      <c r="AD459" s="853"/>
      <c r="AE459" s="853"/>
    </row>
    <row r="460" spans="1:31" s="851" customFormat="1">
      <c r="A460" s="857"/>
      <c r="B460" s="857"/>
      <c r="C460" s="857"/>
      <c r="D460" s="857"/>
      <c r="E460" s="855"/>
      <c r="F460" s="855"/>
      <c r="G460" s="855"/>
      <c r="H460" s="855"/>
      <c r="L460" s="855"/>
      <c r="M460" s="855"/>
      <c r="O460" s="855"/>
      <c r="P460" s="855"/>
      <c r="Q460" s="856"/>
      <c r="R460" s="853"/>
      <c r="S460" s="853"/>
      <c r="T460" s="853"/>
      <c r="U460" s="853"/>
      <c r="V460" s="853"/>
      <c r="W460" s="853"/>
      <c r="X460" s="853"/>
      <c r="Y460" s="853"/>
      <c r="Z460" s="853"/>
      <c r="AA460" s="853"/>
      <c r="AB460" s="853"/>
      <c r="AC460" s="853"/>
      <c r="AD460" s="853"/>
      <c r="AE460" s="853"/>
    </row>
    <row r="461" spans="1:31" s="851" customFormat="1">
      <c r="A461" s="857"/>
      <c r="B461" s="857"/>
      <c r="C461" s="857"/>
      <c r="D461" s="857"/>
      <c r="E461" s="855"/>
      <c r="F461" s="855"/>
      <c r="G461" s="855"/>
      <c r="H461" s="855"/>
      <c r="L461" s="855"/>
      <c r="M461" s="855"/>
      <c r="O461" s="855"/>
      <c r="P461" s="855"/>
      <c r="Q461" s="856"/>
      <c r="R461" s="853"/>
      <c r="S461" s="853"/>
      <c r="T461" s="853"/>
      <c r="U461" s="853"/>
      <c r="V461" s="853"/>
      <c r="W461" s="853"/>
      <c r="X461" s="853"/>
      <c r="Y461" s="853"/>
      <c r="Z461" s="853"/>
      <c r="AA461" s="853"/>
      <c r="AB461" s="853"/>
      <c r="AC461" s="853"/>
      <c r="AD461" s="853"/>
      <c r="AE461" s="853"/>
    </row>
    <row r="462" spans="1:31" s="851" customFormat="1">
      <c r="A462" s="857"/>
      <c r="B462" s="857"/>
      <c r="C462" s="857"/>
      <c r="D462" s="857"/>
      <c r="E462" s="855"/>
      <c r="F462" s="855"/>
      <c r="G462" s="855"/>
      <c r="H462" s="855"/>
      <c r="L462" s="855"/>
      <c r="M462" s="855"/>
      <c r="O462" s="855"/>
      <c r="P462" s="855"/>
      <c r="Q462" s="856"/>
      <c r="R462" s="853"/>
      <c r="S462" s="853"/>
      <c r="T462" s="853"/>
      <c r="U462" s="853"/>
      <c r="V462" s="853"/>
      <c r="W462" s="853"/>
      <c r="X462" s="853"/>
      <c r="Y462" s="853"/>
      <c r="Z462" s="853"/>
      <c r="AA462" s="853"/>
      <c r="AB462" s="853"/>
      <c r="AC462" s="853"/>
      <c r="AD462" s="853"/>
      <c r="AE462" s="853"/>
    </row>
    <row r="463" spans="1:31" s="851" customFormat="1">
      <c r="A463" s="857"/>
      <c r="B463" s="857"/>
      <c r="C463" s="857"/>
      <c r="D463" s="857"/>
      <c r="E463" s="855"/>
      <c r="F463" s="855"/>
      <c r="G463" s="855"/>
      <c r="H463" s="855"/>
      <c r="L463" s="855"/>
      <c r="M463" s="855"/>
      <c r="O463" s="855"/>
      <c r="P463" s="855"/>
      <c r="Q463" s="856"/>
      <c r="R463" s="853"/>
      <c r="S463" s="853"/>
      <c r="T463" s="853"/>
      <c r="U463" s="853"/>
      <c r="V463" s="853"/>
      <c r="W463" s="853"/>
      <c r="X463" s="853"/>
      <c r="Y463" s="853"/>
      <c r="Z463" s="853"/>
      <c r="AA463" s="853"/>
      <c r="AB463" s="853"/>
      <c r="AC463" s="853"/>
      <c r="AD463" s="853"/>
      <c r="AE463" s="853"/>
    </row>
    <row r="464" spans="1:31" s="851" customFormat="1">
      <c r="A464" s="857"/>
      <c r="B464" s="857"/>
      <c r="C464" s="857"/>
      <c r="D464" s="857"/>
      <c r="E464" s="855"/>
      <c r="F464" s="855"/>
      <c r="G464" s="855"/>
      <c r="H464" s="855"/>
      <c r="L464" s="855"/>
      <c r="M464" s="855"/>
      <c r="O464" s="855"/>
      <c r="P464" s="855"/>
      <c r="Q464" s="856"/>
      <c r="R464" s="853"/>
      <c r="S464" s="853"/>
      <c r="T464" s="853"/>
      <c r="U464" s="853"/>
      <c r="V464" s="853"/>
      <c r="W464" s="853"/>
      <c r="X464" s="853"/>
      <c r="Y464" s="853"/>
      <c r="Z464" s="853"/>
      <c r="AA464" s="853"/>
      <c r="AB464" s="853"/>
      <c r="AC464" s="853"/>
      <c r="AD464" s="853"/>
      <c r="AE464" s="853"/>
    </row>
    <row r="465" spans="1:31" s="851" customFormat="1">
      <c r="A465" s="857"/>
      <c r="B465" s="857"/>
      <c r="C465" s="857"/>
      <c r="D465" s="857"/>
      <c r="E465" s="855"/>
      <c r="F465" s="855"/>
      <c r="G465" s="855"/>
      <c r="H465" s="855"/>
      <c r="L465" s="855"/>
      <c r="M465" s="855"/>
      <c r="O465" s="855"/>
      <c r="P465" s="855"/>
      <c r="Q465" s="856"/>
      <c r="R465" s="853"/>
      <c r="S465" s="853"/>
      <c r="T465" s="853"/>
      <c r="U465" s="853"/>
      <c r="V465" s="853"/>
      <c r="W465" s="853"/>
      <c r="X465" s="853"/>
      <c r="Y465" s="853"/>
      <c r="Z465" s="853"/>
      <c r="AA465" s="853"/>
      <c r="AB465" s="853"/>
      <c r="AC465" s="853"/>
      <c r="AD465" s="853"/>
      <c r="AE465" s="853"/>
    </row>
    <row r="466" spans="1:31" s="851" customFormat="1">
      <c r="A466" s="857"/>
      <c r="B466" s="857"/>
      <c r="C466" s="857"/>
      <c r="D466" s="857"/>
      <c r="E466" s="855"/>
      <c r="F466" s="855"/>
      <c r="G466" s="855"/>
      <c r="H466" s="855"/>
      <c r="L466" s="855"/>
      <c r="M466" s="855"/>
      <c r="O466" s="855"/>
      <c r="P466" s="855"/>
      <c r="Q466" s="856"/>
      <c r="R466" s="853"/>
      <c r="S466" s="853"/>
      <c r="T466" s="853"/>
      <c r="U466" s="853"/>
      <c r="V466" s="853"/>
      <c r="W466" s="853"/>
      <c r="X466" s="853"/>
      <c r="Y466" s="853"/>
      <c r="Z466" s="853"/>
      <c r="AA466" s="853"/>
      <c r="AB466" s="853"/>
      <c r="AC466" s="853"/>
      <c r="AD466" s="853"/>
      <c r="AE466" s="853"/>
    </row>
    <row r="467" spans="1:31" s="851" customFormat="1">
      <c r="A467" s="857"/>
      <c r="B467" s="857"/>
      <c r="C467" s="857"/>
      <c r="D467" s="857"/>
      <c r="E467" s="855"/>
      <c r="F467" s="855"/>
      <c r="G467" s="855"/>
      <c r="H467" s="855"/>
      <c r="L467" s="855"/>
      <c r="M467" s="855"/>
      <c r="O467" s="855"/>
      <c r="P467" s="855"/>
      <c r="Q467" s="856"/>
      <c r="R467" s="853"/>
      <c r="S467" s="853"/>
      <c r="T467" s="853"/>
      <c r="U467" s="853"/>
      <c r="V467" s="853"/>
      <c r="W467" s="853"/>
      <c r="X467" s="853"/>
      <c r="Y467" s="853"/>
      <c r="Z467" s="853"/>
      <c r="AA467" s="853"/>
      <c r="AB467" s="853"/>
      <c r="AC467" s="853"/>
      <c r="AD467" s="853"/>
      <c r="AE467" s="853"/>
    </row>
    <row r="468" spans="1:31" s="851" customFormat="1">
      <c r="A468" s="857"/>
      <c r="B468" s="857"/>
      <c r="C468" s="857"/>
      <c r="D468" s="857"/>
      <c r="E468" s="855"/>
      <c r="F468" s="855"/>
      <c r="G468" s="855"/>
      <c r="H468" s="855"/>
      <c r="L468" s="855"/>
      <c r="M468" s="855"/>
      <c r="O468" s="855"/>
      <c r="P468" s="855"/>
      <c r="Q468" s="856"/>
      <c r="R468" s="853"/>
      <c r="S468" s="853"/>
      <c r="T468" s="853"/>
      <c r="U468" s="853"/>
      <c r="V468" s="853"/>
      <c r="W468" s="853"/>
      <c r="X468" s="853"/>
      <c r="Y468" s="853"/>
      <c r="Z468" s="853"/>
      <c r="AA468" s="853"/>
      <c r="AB468" s="853"/>
      <c r="AC468" s="853"/>
      <c r="AD468" s="853"/>
      <c r="AE468" s="853"/>
    </row>
    <row r="469" spans="1:31" s="851" customFormat="1">
      <c r="A469" s="857"/>
      <c r="B469" s="857"/>
      <c r="C469" s="857"/>
      <c r="D469" s="857"/>
      <c r="E469" s="855"/>
      <c r="F469" s="855"/>
      <c r="G469" s="855"/>
      <c r="H469" s="855"/>
      <c r="L469" s="855"/>
      <c r="M469" s="855"/>
      <c r="O469" s="855"/>
      <c r="P469" s="855"/>
      <c r="Q469" s="856"/>
      <c r="R469" s="853"/>
      <c r="S469" s="853"/>
      <c r="T469" s="853"/>
      <c r="U469" s="853"/>
      <c r="V469" s="853"/>
      <c r="W469" s="853"/>
      <c r="X469" s="853"/>
      <c r="Y469" s="853"/>
      <c r="Z469" s="853"/>
      <c r="AA469" s="853"/>
      <c r="AB469" s="853"/>
      <c r="AC469" s="853"/>
      <c r="AD469" s="853"/>
      <c r="AE469" s="853"/>
    </row>
    <row r="470" spans="1:31" s="851" customFormat="1">
      <c r="A470" s="857"/>
      <c r="B470" s="857"/>
      <c r="C470" s="857"/>
      <c r="D470" s="857"/>
      <c r="E470" s="855"/>
      <c r="F470" s="855"/>
      <c r="G470" s="855"/>
      <c r="H470" s="855"/>
      <c r="L470" s="855"/>
      <c r="M470" s="855"/>
      <c r="O470" s="855"/>
      <c r="P470" s="855"/>
      <c r="Q470" s="856"/>
      <c r="R470" s="853"/>
      <c r="S470" s="853"/>
      <c r="T470" s="853"/>
      <c r="U470" s="853"/>
      <c r="V470" s="853"/>
      <c r="W470" s="853"/>
      <c r="X470" s="853"/>
      <c r="Y470" s="853"/>
      <c r="Z470" s="853"/>
      <c r="AA470" s="853"/>
      <c r="AB470" s="853"/>
      <c r="AC470" s="853"/>
      <c r="AD470" s="853"/>
      <c r="AE470" s="853"/>
    </row>
    <row r="471" spans="1:31" s="851" customFormat="1">
      <c r="A471" s="857"/>
      <c r="B471" s="857"/>
      <c r="C471" s="857"/>
      <c r="D471" s="857"/>
      <c r="E471" s="855"/>
      <c r="F471" s="855"/>
      <c r="G471" s="855"/>
      <c r="H471" s="855"/>
      <c r="L471" s="855"/>
      <c r="M471" s="855"/>
      <c r="O471" s="855"/>
      <c r="P471" s="855"/>
      <c r="Q471" s="856"/>
      <c r="R471" s="853"/>
      <c r="S471" s="853"/>
      <c r="T471" s="853"/>
      <c r="U471" s="853"/>
      <c r="V471" s="853"/>
      <c r="W471" s="853"/>
      <c r="X471" s="853"/>
      <c r="Y471" s="853"/>
      <c r="Z471" s="853"/>
      <c r="AA471" s="853"/>
      <c r="AB471" s="853"/>
      <c r="AC471" s="853"/>
      <c r="AD471" s="853"/>
      <c r="AE471" s="853"/>
    </row>
    <row r="472" spans="1:31" s="851" customFormat="1">
      <c r="A472" s="857"/>
      <c r="B472" s="857"/>
      <c r="C472" s="857"/>
      <c r="D472" s="857"/>
      <c r="E472" s="855"/>
      <c r="F472" s="855"/>
      <c r="G472" s="855"/>
      <c r="H472" s="855"/>
      <c r="L472" s="855"/>
      <c r="M472" s="855"/>
      <c r="O472" s="855"/>
      <c r="P472" s="855"/>
      <c r="Q472" s="856"/>
      <c r="R472" s="853"/>
      <c r="S472" s="853"/>
      <c r="T472" s="853"/>
      <c r="U472" s="853"/>
      <c r="V472" s="853"/>
      <c r="W472" s="853"/>
      <c r="X472" s="853"/>
      <c r="Y472" s="853"/>
      <c r="Z472" s="853"/>
      <c r="AA472" s="853"/>
      <c r="AB472" s="853"/>
      <c r="AC472" s="853"/>
      <c r="AD472" s="853"/>
      <c r="AE472" s="853"/>
    </row>
    <row r="473" spans="1:31" s="851" customFormat="1">
      <c r="A473" s="857"/>
      <c r="B473" s="857"/>
      <c r="C473" s="857"/>
      <c r="D473" s="857"/>
      <c r="E473" s="855"/>
      <c r="F473" s="855"/>
      <c r="G473" s="855"/>
      <c r="H473" s="855"/>
      <c r="L473" s="855"/>
      <c r="M473" s="855"/>
      <c r="O473" s="855"/>
      <c r="P473" s="855"/>
      <c r="Q473" s="856"/>
      <c r="R473" s="853"/>
      <c r="S473" s="853"/>
      <c r="T473" s="853"/>
      <c r="U473" s="853"/>
      <c r="V473" s="853"/>
      <c r="W473" s="853"/>
      <c r="X473" s="853"/>
      <c r="Y473" s="853"/>
      <c r="Z473" s="853"/>
      <c r="AA473" s="853"/>
      <c r="AB473" s="853"/>
      <c r="AC473" s="853"/>
      <c r="AD473" s="853"/>
      <c r="AE473" s="853"/>
    </row>
    <row r="474" spans="1:31" s="851" customFormat="1">
      <c r="A474" s="857"/>
      <c r="B474" s="857"/>
      <c r="C474" s="857"/>
      <c r="D474" s="857"/>
      <c r="E474" s="855"/>
      <c r="F474" s="855"/>
      <c r="G474" s="855"/>
      <c r="H474" s="855"/>
      <c r="L474" s="855"/>
      <c r="M474" s="855"/>
      <c r="O474" s="855"/>
      <c r="P474" s="855"/>
      <c r="Q474" s="856"/>
      <c r="R474" s="853"/>
      <c r="S474" s="853"/>
      <c r="T474" s="853"/>
      <c r="U474" s="853"/>
      <c r="V474" s="853"/>
      <c r="W474" s="853"/>
      <c r="X474" s="853"/>
      <c r="Y474" s="853"/>
      <c r="Z474" s="853"/>
      <c r="AA474" s="853"/>
      <c r="AB474" s="853"/>
      <c r="AC474" s="853"/>
      <c r="AD474" s="853"/>
      <c r="AE474" s="853"/>
    </row>
    <row r="475" spans="1:31" s="851" customFormat="1">
      <c r="A475" s="857"/>
      <c r="B475" s="857"/>
      <c r="C475" s="857"/>
      <c r="D475" s="857"/>
      <c r="E475" s="855"/>
      <c r="F475" s="855"/>
      <c r="G475" s="855"/>
      <c r="H475" s="855"/>
      <c r="L475" s="855"/>
      <c r="M475" s="855"/>
      <c r="O475" s="855"/>
      <c r="P475" s="855"/>
      <c r="Q475" s="856"/>
      <c r="R475" s="853"/>
      <c r="S475" s="853"/>
      <c r="T475" s="853"/>
      <c r="U475" s="853"/>
      <c r="V475" s="853"/>
      <c r="W475" s="853"/>
      <c r="X475" s="853"/>
      <c r="Y475" s="853"/>
      <c r="Z475" s="853"/>
      <c r="AA475" s="853"/>
      <c r="AB475" s="853"/>
      <c r="AC475" s="853"/>
      <c r="AD475" s="853"/>
      <c r="AE475" s="853"/>
    </row>
    <row r="476" spans="1:31" s="851" customFormat="1">
      <c r="A476" s="857"/>
      <c r="B476" s="857"/>
      <c r="C476" s="857"/>
      <c r="D476" s="857"/>
      <c r="E476" s="855"/>
      <c r="F476" s="855"/>
      <c r="G476" s="855"/>
      <c r="H476" s="855"/>
      <c r="L476" s="855"/>
      <c r="M476" s="855"/>
      <c r="O476" s="855"/>
      <c r="P476" s="855"/>
      <c r="Q476" s="856"/>
      <c r="R476" s="853"/>
      <c r="S476" s="853"/>
      <c r="T476" s="853"/>
      <c r="U476" s="853"/>
      <c r="V476" s="853"/>
      <c r="W476" s="853"/>
      <c r="X476" s="853"/>
      <c r="Y476" s="853"/>
      <c r="Z476" s="853"/>
      <c r="AA476" s="853"/>
      <c r="AB476" s="853"/>
      <c r="AC476" s="853"/>
      <c r="AD476" s="853"/>
      <c r="AE476" s="853"/>
    </row>
    <row r="477" spans="1:31" s="851" customFormat="1">
      <c r="A477" s="857"/>
      <c r="B477" s="857"/>
      <c r="C477" s="857"/>
      <c r="D477" s="857"/>
      <c r="E477" s="855"/>
      <c r="F477" s="855"/>
      <c r="G477" s="855"/>
      <c r="H477" s="855"/>
      <c r="L477" s="855"/>
      <c r="M477" s="855"/>
      <c r="O477" s="855"/>
      <c r="P477" s="855"/>
      <c r="Q477" s="856"/>
      <c r="R477" s="853"/>
      <c r="S477" s="853"/>
      <c r="T477" s="853"/>
      <c r="U477" s="853"/>
      <c r="V477" s="853"/>
      <c r="W477" s="853"/>
      <c r="X477" s="853"/>
      <c r="Y477" s="853"/>
      <c r="Z477" s="853"/>
      <c r="AA477" s="853"/>
      <c r="AB477" s="853"/>
      <c r="AC477" s="853"/>
      <c r="AD477" s="853"/>
      <c r="AE477" s="853"/>
    </row>
    <row r="478" spans="1:31" s="851" customFormat="1">
      <c r="A478" s="857"/>
      <c r="B478" s="857"/>
      <c r="C478" s="857"/>
      <c r="D478" s="857"/>
      <c r="E478" s="855"/>
      <c r="F478" s="855"/>
      <c r="G478" s="855"/>
      <c r="H478" s="855"/>
      <c r="L478" s="855"/>
      <c r="M478" s="855"/>
      <c r="O478" s="855"/>
      <c r="P478" s="855"/>
      <c r="Q478" s="856"/>
      <c r="R478" s="853"/>
      <c r="S478" s="853"/>
      <c r="T478" s="853"/>
      <c r="U478" s="853"/>
      <c r="V478" s="853"/>
      <c r="W478" s="853"/>
      <c r="X478" s="853"/>
      <c r="Y478" s="853"/>
      <c r="Z478" s="853"/>
      <c r="AA478" s="853"/>
      <c r="AB478" s="853"/>
      <c r="AC478" s="853"/>
      <c r="AD478" s="853"/>
      <c r="AE478" s="853"/>
    </row>
    <row r="479" spans="1:31" s="851" customFormat="1">
      <c r="A479" s="857"/>
      <c r="B479" s="857"/>
      <c r="C479" s="857"/>
      <c r="D479" s="857"/>
      <c r="E479" s="855"/>
      <c r="F479" s="855"/>
      <c r="G479" s="855"/>
      <c r="H479" s="855"/>
      <c r="L479" s="855"/>
      <c r="M479" s="855"/>
      <c r="O479" s="855"/>
      <c r="P479" s="855"/>
      <c r="Q479" s="856"/>
      <c r="R479" s="853"/>
      <c r="S479" s="853"/>
      <c r="T479" s="853"/>
      <c r="U479" s="853"/>
      <c r="V479" s="853"/>
      <c r="W479" s="853"/>
      <c r="X479" s="853"/>
      <c r="Y479" s="853"/>
      <c r="Z479" s="853"/>
      <c r="AA479" s="853"/>
      <c r="AB479" s="853"/>
      <c r="AC479" s="853"/>
      <c r="AD479" s="853"/>
      <c r="AE479" s="853"/>
    </row>
    <row r="480" spans="1:31" s="851" customFormat="1">
      <c r="A480" s="857"/>
      <c r="B480" s="857"/>
      <c r="C480" s="857"/>
      <c r="D480" s="857"/>
      <c r="E480" s="855"/>
      <c r="F480" s="855"/>
      <c r="G480" s="855"/>
      <c r="H480" s="855"/>
      <c r="L480" s="855"/>
      <c r="M480" s="855"/>
      <c r="O480" s="855"/>
      <c r="P480" s="855"/>
      <c r="Q480" s="856"/>
      <c r="R480" s="853"/>
      <c r="S480" s="853"/>
      <c r="T480" s="853"/>
      <c r="U480" s="853"/>
      <c r="V480" s="853"/>
      <c r="W480" s="853"/>
      <c r="X480" s="853"/>
      <c r="Y480" s="853"/>
      <c r="Z480" s="853"/>
      <c r="AA480" s="853"/>
      <c r="AB480" s="853"/>
      <c r="AC480" s="853"/>
      <c r="AD480" s="853"/>
      <c r="AE480" s="853"/>
    </row>
    <row r="481" spans="1:31" s="851" customFormat="1">
      <c r="A481" s="857"/>
      <c r="B481" s="857"/>
      <c r="C481" s="857"/>
      <c r="D481" s="857"/>
      <c r="E481" s="855"/>
      <c r="F481" s="855"/>
      <c r="G481" s="855"/>
      <c r="H481" s="855"/>
      <c r="L481" s="855"/>
      <c r="M481" s="855"/>
      <c r="O481" s="855"/>
      <c r="P481" s="855"/>
      <c r="Q481" s="856"/>
      <c r="R481" s="853"/>
      <c r="S481" s="853"/>
      <c r="T481" s="853"/>
      <c r="U481" s="853"/>
      <c r="V481" s="853"/>
      <c r="W481" s="853"/>
      <c r="X481" s="853"/>
      <c r="Y481" s="853"/>
      <c r="Z481" s="853"/>
      <c r="AA481" s="853"/>
      <c r="AB481" s="853"/>
      <c r="AC481" s="853"/>
      <c r="AD481" s="853"/>
      <c r="AE481" s="853"/>
    </row>
    <row r="482" spans="1:31" s="851" customFormat="1">
      <c r="A482" s="857"/>
      <c r="B482" s="857"/>
      <c r="C482" s="857"/>
      <c r="D482" s="857"/>
      <c r="E482" s="855"/>
      <c r="F482" s="855"/>
      <c r="G482" s="855"/>
      <c r="H482" s="855"/>
      <c r="L482" s="855"/>
      <c r="M482" s="855"/>
      <c r="O482" s="855"/>
      <c r="P482" s="855"/>
      <c r="Q482" s="856"/>
      <c r="R482" s="853"/>
      <c r="S482" s="853"/>
      <c r="T482" s="853"/>
      <c r="U482" s="853"/>
      <c r="V482" s="853"/>
      <c r="W482" s="853"/>
      <c r="X482" s="853"/>
      <c r="Y482" s="853"/>
      <c r="Z482" s="853"/>
      <c r="AA482" s="853"/>
      <c r="AB482" s="853"/>
      <c r="AC482" s="853"/>
      <c r="AD482" s="853"/>
      <c r="AE482" s="853"/>
    </row>
    <row r="483" spans="1:31" s="851" customFormat="1">
      <c r="A483" s="857"/>
      <c r="B483" s="857"/>
      <c r="C483" s="857"/>
      <c r="D483" s="857"/>
      <c r="E483" s="855"/>
      <c r="F483" s="855"/>
      <c r="G483" s="855"/>
      <c r="H483" s="855"/>
      <c r="L483" s="855"/>
      <c r="M483" s="855"/>
      <c r="O483" s="855"/>
      <c r="P483" s="855"/>
      <c r="Q483" s="856"/>
      <c r="R483" s="853"/>
      <c r="S483" s="853"/>
      <c r="T483" s="853"/>
      <c r="U483" s="853"/>
      <c r="V483" s="853"/>
      <c r="W483" s="853"/>
      <c r="X483" s="853"/>
      <c r="Y483" s="853"/>
      <c r="Z483" s="853"/>
      <c r="AA483" s="853"/>
      <c r="AB483" s="853"/>
      <c r="AC483" s="853"/>
      <c r="AD483" s="853"/>
      <c r="AE483" s="853"/>
    </row>
    <row r="484" spans="1:31" s="851" customFormat="1">
      <c r="A484" s="857"/>
      <c r="B484" s="857"/>
      <c r="C484" s="857"/>
      <c r="D484" s="857"/>
      <c r="E484" s="855"/>
      <c r="F484" s="855"/>
      <c r="G484" s="855"/>
      <c r="H484" s="855"/>
      <c r="L484" s="855"/>
      <c r="M484" s="855"/>
      <c r="O484" s="855"/>
      <c r="P484" s="855"/>
      <c r="Q484" s="856"/>
      <c r="R484" s="853"/>
      <c r="S484" s="853"/>
      <c r="T484" s="853"/>
      <c r="U484" s="853"/>
      <c r="V484" s="853"/>
      <c r="W484" s="853"/>
      <c r="X484" s="853"/>
      <c r="Y484" s="853"/>
      <c r="Z484" s="853"/>
      <c r="AA484" s="853"/>
      <c r="AB484" s="853"/>
      <c r="AC484" s="853"/>
      <c r="AD484" s="853"/>
      <c r="AE484" s="853"/>
    </row>
    <row r="485" spans="1:31" s="851" customFormat="1">
      <c r="A485" s="857"/>
      <c r="B485" s="857"/>
      <c r="C485" s="857"/>
      <c r="D485" s="857"/>
      <c r="E485" s="855"/>
      <c r="F485" s="855"/>
      <c r="G485" s="855"/>
      <c r="H485" s="855"/>
      <c r="L485" s="855"/>
      <c r="M485" s="855"/>
      <c r="O485" s="855"/>
      <c r="P485" s="855"/>
      <c r="Q485" s="856"/>
      <c r="R485" s="853"/>
      <c r="S485" s="853"/>
      <c r="T485" s="853"/>
      <c r="U485" s="853"/>
      <c r="V485" s="853"/>
      <c r="W485" s="853"/>
      <c r="X485" s="853"/>
      <c r="Y485" s="853"/>
      <c r="Z485" s="853"/>
      <c r="AA485" s="853"/>
      <c r="AB485" s="853"/>
      <c r="AC485" s="853"/>
      <c r="AD485" s="853"/>
      <c r="AE485" s="853"/>
    </row>
    <row r="486" spans="1:31" s="851" customFormat="1">
      <c r="A486" s="857"/>
      <c r="B486" s="857"/>
      <c r="C486" s="857"/>
      <c r="D486" s="857"/>
      <c r="E486" s="855"/>
      <c r="F486" s="855"/>
      <c r="G486" s="855"/>
      <c r="H486" s="855"/>
      <c r="L486" s="855"/>
      <c r="M486" s="855"/>
      <c r="O486" s="855"/>
      <c r="P486" s="855"/>
      <c r="Q486" s="856"/>
      <c r="R486" s="853"/>
      <c r="S486" s="853"/>
      <c r="T486" s="853"/>
      <c r="U486" s="853"/>
      <c r="V486" s="853"/>
      <c r="W486" s="853"/>
      <c r="X486" s="853"/>
      <c r="Y486" s="853"/>
      <c r="Z486" s="853"/>
      <c r="AA486" s="853"/>
      <c r="AB486" s="853"/>
      <c r="AC486" s="853"/>
      <c r="AD486" s="853"/>
      <c r="AE486" s="853"/>
    </row>
    <row r="487" spans="1:31" s="851" customFormat="1">
      <c r="A487" s="857"/>
      <c r="B487" s="857"/>
      <c r="C487" s="857"/>
      <c r="D487" s="857"/>
      <c r="E487" s="855"/>
      <c r="F487" s="855"/>
      <c r="G487" s="855"/>
      <c r="H487" s="855"/>
      <c r="L487" s="855"/>
      <c r="M487" s="855"/>
      <c r="O487" s="855"/>
      <c r="P487" s="855"/>
      <c r="Q487" s="856"/>
      <c r="R487" s="853"/>
      <c r="S487" s="853"/>
      <c r="T487" s="853"/>
      <c r="U487" s="853"/>
      <c r="V487" s="853"/>
      <c r="W487" s="853"/>
      <c r="X487" s="853"/>
      <c r="Y487" s="853"/>
      <c r="Z487" s="853"/>
      <c r="AA487" s="853"/>
      <c r="AB487" s="853"/>
      <c r="AC487" s="853"/>
      <c r="AD487" s="853"/>
      <c r="AE487" s="853"/>
    </row>
    <row r="488" spans="1:31" s="851" customFormat="1">
      <c r="A488" s="857"/>
      <c r="B488" s="857"/>
      <c r="C488" s="857"/>
      <c r="D488" s="857"/>
      <c r="E488" s="855"/>
      <c r="F488" s="855"/>
      <c r="G488" s="855"/>
      <c r="H488" s="855"/>
      <c r="L488" s="855"/>
      <c r="M488" s="855"/>
      <c r="O488" s="855"/>
      <c r="P488" s="855"/>
      <c r="Q488" s="856"/>
      <c r="R488" s="853"/>
      <c r="S488" s="853"/>
      <c r="T488" s="853"/>
      <c r="U488" s="853"/>
      <c r="V488" s="853"/>
      <c r="W488" s="853"/>
      <c r="X488" s="853"/>
      <c r="Y488" s="853"/>
      <c r="Z488" s="853"/>
      <c r="AA488" s="853"/>
      <c r="AB488" s="853"/>
      <c r="AC488" s="853"/>
      <c r="AD488" s="853"/>
      <c r="AE488" s="853"/>
    </row>
    <row r="489" spans="1:31" s="851" customFormat="1">
      <c r="A489" s="857"/>
      <c r="B489" s="857"/>
      <c r="C489" s="857"/>
      <c r="D489" s="857"/>
      <c r="E489" s="855"/>
      <c r="F489" s="855"/>
      <c r="G489" s="855"/>
      <c r="H489" s="855"/>
      <c r="L489" s="855"/>
      <c r="M489" s="855"/>
      <c r="O489" s="855"/>
      <c r="P489" s="855"/>
      <c r="Q489" s="856"/>
      <c r="R489" s="853"/>
      <c r="S489" s="853"/>
      <c r="T489" s="853"/>
      <c r="U489" s="853"/>
      <c r="V489" s="853"/>
      <c r="W489" s="853"/>
      <c r="X489" s="853"/>
      <c r="Y489" s="853"/>
      <c r="Z489" s="853"/>
      <c r="AA489" s="853"/>
      <c r="AB489" s="853"/>
      <c r="AC489" s="853"/>
      <c r="AD489" s="853"/>
      <c r="AE489" s="853"/>
    </row>
    <row r="490" spans="1:31" s="851" customFormat="1">
      <c r="A490" s="857"/>
      <c r="B490" s="857"/>
      <c r="C490" s="857"/>
      <c r="D490" s="857"/>
      <c r="E490" s="855"/>
      <c r="F490" s="855"/>
      <c r="G490" s="855"/>
      <c r="H490" s="855"/>
      <c r="L490" s="855"/>
      <c r="M490" s="855"/>
      <c r="O490" s="855"/>
      <c r="P490" s="855"/>
      <c r="Q490" s="856"/>
      <c r="R490" s="853"/>
      <c r="S490" s="853"/>
      <c r="T490" s="853"/>
      <c r="U490" s="853"/>
      <c r="V490" s="853"/>
      <c r="W490" s="853"/>
      <c r="X490" s="853"/>
      <c r="Y490" s="853"/>
      <c r="Z490" s="853"/>
      <c r="AA490" s="853"/>
      <c r="AB490" s="853"/>
      <c r="AC490" s="853"/>
      <c r="AD490" s="853"/>
      <c r="AE490" s="853"/>
    </row>
    <row r="491" spans="1:31" s="851" customFormat="1">
      <c r="A491" s="857"/>
      <c r="B491" s="857"/>
      <c r="C491" s="857"/>
      <c r="D491" s="857"/>
      <c r="E491" s="855"/>
      <c r="F491" s="855"/>
      <c r="G491" s="855"/>
      <c r="H491" s="855"/>
      <c r="L491" s="855"/>
      <c r="M491" s="855"/>
      <c r="O491" s="855"/>
      <c r="P491" s="855"/>
      <c r="Q491" s="856"/>
      <c r="R491" s="853"/>
      <c r="S491" s="853"/>
      <c r="T491" s="853"/>
      <c r="U491" s="853"/>
      <c r="V491" s="853"/>
      <c r="W491" s="853"/>
      <c r="X491" s="853"/>
      <c r="Y491" s="853"/>
      <c r="Z491" s="853"/>
      <c r="AA491" s="853"/>
      <c r="AB491" s="853"/>
      <c r="AC491" s="853"/>
      <c r="AD491" s="853"/>
      <c r="AE491" s="853"/>
    </row>
    <row r="492" spans="1:31" s="851" customFormat="1">
      <c r="A492" s="857"/>
      <c r="B492" s="857"/>
      <c r="C492" s="857"/>
      <c r="D492" s="857"/>
      <c r="E492" s="855"/>
      <c r="F492" s="855"/>
      <c r="G492" s="855"/>
      <c r="H492" s="855"/>
      <c r="L492" s="855"/>
      <c r="M492" s="855"/>
      <c r="O492" s="855"/>
      <c r="P492" s="855"/>
      <c r="Q492" s="856"/>
      <c r="R492" s="853"/>
      <c r="S492" s="853"/>
      <c r="T492" s="853"/>
      <c r="U492" s="853"/>
      <c r="V492" s="853"/>
      <c r="W492" s="853"/>
      <c r="X492" s="853"/>
      <c r="Y492" s="853"/>
      <c r="Z492" s="853"/>
      <c r="AA492" s="853"/>
      <c r="AB492" s="853"/>
      <c r="AC492" s="853"/>
      <c r="AD492" s="853"/>
      <c r="AE492" s="853"/>
    </row>
    <row r="493" spans="1:31" s="851" customFormat="1">
      <c r="A493" s="857"/>
      <c r="B493" s="857"/>
      <c r="C493" s="857"/>
      <c r="D493" s="857"/>
      <c r="E493" s="855"/>
      <c r="F493" s="855"/>
      <c r="G493" s="855"/>
      <c r="H493" s="855"/>
      <c r="L493" s="855"/>
      <c r="M493" s="855"/>
      <c r="O493" s="855"/>
      <c r="P493" s="855"/>
      <c r="Q493" s="856"/>
      <c r="R493" s="853"/>
      <c r="S493" s="853"/>
      <c r="T493" s="853"/>
      <c r="U493" s="853"/>
      <c r="V493" s="853"/>
      <c r="W493" s="853"/>
      <c r="X493" s="853"/>
      <c r="Y493" s="853"/>
      <c r="Z493" s="853"/>
      <c r="AA493" s="853"/>
      <c r="AB493" s="853"/>
      <c r="AC493" s="853"/>
      <c r="AD493" s="853"/>
      <c r="AE493" s="853"/>
    </row>
    <row r="494" spans="1:31" s="851" customFormat="1">
      <c r="A494" s="857"/>
      <c r="B494" s="857"/>
      <c r="C494" s="857"/>
      <c r="D494" s="857"/>
      <c r="E494" s="855"/>
      <c r="F494" s="855"/>
      <c r="G494" s="855"/>
      <c r="H494" s="855"/>
      <c r="L494" s="855"/>
      <c r="M494" s="855"/>
      <c r="O494" s="855"/>
      <c r="P494" s="855"/>
      <c r="Q494" s="856"/>
      <c r="R494" s="853"/>
      <c r="S494" s="853"/>
      <c r="T494" s="853"/>
      <c r="U494" s="853"/>
      <c r="V494" s="853"/>
      <c r="W494" s="853"/>
      <c r="X494" s="853"/>
      <c r="Y494" s="853"/>
      <c r="Z494" s="853"/>
      <c r="AA494" s="853"/>
      <c r="AB494" s="853"/>
      <c r="AC494" s="853"/>
      <c r="AD494" s="853"/>
      <c r="AE494" s="853"/>
    </row>
    <row r="495" spans="1:31" s="851" customFormat="1">
      <c r="A495" s="857"/>
      <c r="B495" s="857"/>
      <c r="C495" s="857"/>
      <c r="D495" s="857"/>
      <c r="E495" s="855"/>
      <c r="F495" s="855"/>
      <c r="G495" s="855"/>
      <c r="H495" s="855"/>
      <c r="L495" s="855"/>
      <c r="M495" s="855"/>
      <c r="O495" s="855"/>
      <c r="P495" s="855"/>
      <c r="Q495" s="856"/>
      <c r="R495" s="853"/>
      <c r="S495" s="853"/>
      <c r="T495" s="853"/>
      <c r="U495" s="853"/>
      <c r="V495" s="853"/>
      <c r="W495" s="853"/>
      <c r="X495" s="853"/>
      <c r="Y495" s="853"/>
      <c r="Z495" s="853"/>
      <c r="AA495" s="853"/>
      <c r="AB495" s="853"/>
      <c r="AC495" s="853"/>
      <c r="AD495" s="853"/>
      <c r="AE495" s="853"/>
    </row>
    <row r="496" spans="1:31" s="851" customFormat="1">
      <c r="A496" s="857"/>
      <c r="B496" s="857"/>
      <c r="C496" s="857"/>
      <c r="D496" s="857"/>
      <c r="E496" s="855"/>
      <c r="F496" s="855"/>
      <c r="G496" s="855"/>
      <c r="H496" s="855"/>
      <c r="L496" s="855"/>
      <c r="M496" s="855"/>
      <c r="O496" s="855"/>
      <c r="P496" s="855"/>
      <c r="Q496" s="856"/>
      <c r="R496" s="853"/>
      <c r="S496" s="853"/>
      <c r="T496" s="853"/>
      <c r="U496" s="853"/>
      <c r="V496" s="853"/>
      <c r="W496" s="853"/>
      <c r="X496" s="853"/>
      <c r="Y496" s="853"/>
      <c r="Z496" s="853"/>
      <c r="AA496" s="853"/>
      <c r="AB496" s="853"/>
      <c r="AC496" s="853"/>
      <c r="AD496" s="853"/>
      <c r="AE496" s="853"/>
    </row>
    <row r="497" spans="1:31" s="851" customFormat="1">
      <c r="A497" s="857"/>
      <c r="B497" s="857"/>
      <c r="C497" s="857"/>
      <c r="D497" s="857"/>
      <c r="E497" s="855"/>
      <c r="F497" s="855"/>
      <c r="G497" s="855"/>
      <c r="H497" s="855"/>
      <c r="L497" s="855"/>
      <c r="M497" s="855"/>
      <c r="O497" s="855"/>
      <c r="P497" s="855"/>
      <c r="Q497" s="856"/>
      <c r="R497" s="853"/>
      <c r="S497" s="853"/>
      <c r="T497" s="853"/>
      <c r="U497" s="853"/>
      <c r="V497" s="853"/>
      <c r="W497" s="853"/>
      <c r="X497" s="853"/>
      <c r="Y497" s="853"/>
      <c r="Z497" s="853"/>
      <c r="AA497" s="853"/>
      <c r="AB497" s="853"/>
      <c r="AC497" s="853"/>
      <c r="AD497" s="853"/>
      <c r="AE497" s="853"/>
    </row>
    <row r="498" spans="1:31" s="851" customFormat="1">
      <c r="A498" s="857"/>
      <c r="B498" s="857"/>
      <c r="C498" s="857"/>
      <c r="D498" s="857"/>
      <c r="E498" s="855"/>
      <c r="F498" s="855"/>
      <c r="G498" s="855"/>
      <c r="H498" s="855"/>
      <c r="L498" s="855"/>
      <c r="M498" s="855"/>
      <c r="O498" s="855"/>
      <c r="P498" s="855"/>
      <c r="Q498" s="856"/>
      <c r="R498" s="853"/>
      <c r="S498" s="853"/>
      <c r="T498" s="853"/>
      <c r="U498" s="853"/>
      <c r="V498" s="853"/>
      <c r="W498" s="853"/>
      <c r="X498" s="853"/>
      <c r="Y498" s="853"/>
      <c r="Z498" s="853"/>
      <c r="AA498" s="853"/>
      <c r="AB498" s="853"/>
      <c r="AC498" s="853"/>
      <c r="AD498" s="853"/>
      <c r="AE498" s="853"/>
    </row>
    <row r="499" spans="1:31" s="851" customFormat="1">
      <c r="A499" s="857"/>
      <c r="B499" s="857"/>
      <c r="C499" s="857"/>
      <c r="D499" s="857"/>
      <c r="E499" s="855"/>
      <c r="F499" s="855"/>
      <c r="G499" s="855"/>
      <c r="H499" s="855"/>
      <c r="L499" s="855"/>
      <c r="M499" s="855"/>
      <c r="O499" s="855"/>
      <c r="P499" s="855"/>
      <c r="Q499" s="856"/>
      <c r="R499" s="853"/>
      <c r="S499" s="853"/>
      <c r="T499" s="853"/>
      <c r="U499" s="853"/>
      <c r="V499" s="853"/>
      <c r="W499" s="853"/>
      <c r="X499" s="853"/>
      <c r="Y499" s="853"/>
      <c r="Z499" s="853"/>
      <c r="AA499" s="853"/>
      <c r="AB499" s="853"/>
      <c r="AC499" s="853"/>
      <c r="AD499" s="853"/>
      <c r="AE499" s="853"/>
    </row>
    <row r="500" spans="1:31" s="851" customFormat="1">
      <c r="A500" s="857"/>
      <c r="B500" s="857"/>
      <c r="C500" s="857"/>
      <c r="D500" s="857"/>
      <c r="E500" s="855"/>
      <c r="F500" s="855"/>
      <c r="G500" s="855"/>
      <c r="H500" s="855"/>
      <c r="L500" s="855"/>
      <c r="M500" s="855"/>
      <c r="O500" s="855"/>
      <c r="P500" s="855"/>
      <c r="Q500" s="856"/>
      <c r="R500" s="853"/>
      <c r="S500" s="853"/>
      <c r="T500" s="853"/>
      <c r="U500" s="853"/>
      <c r="V500" s="853"/>
      <c r="W500" s="853"/>
      <c r="X500" s="853"/>
      <c r="Y500" s="853"/>
      <c r="Z500" s="853"/>
      <c r="AA500" s="853"/>
      <c r="AB500" s="853"/>
      <c r="AC500" s="853"/>
      <c r="AD500" s="853"/>
      <c r="AE500" s="853"/>
    </row>
    <row r="501" spans="1:31" s="851" customFormat="1">
      <c r="A501" s="857"/>
      <c r="B501" s="857"/>
      <c r="C501" s="857"/>
      <c r="D501" s="857"/>
      <c r="E501" s="855"/>
      <c r="F501" s="855"/>
      <c r="G501" s="855"/>
      <c r="H501" s="855"/>
      <c r="L501" s="855"/>
      <c r="M501" s="855"/>
      <c r="O501" s="855"/>
      <c r="P501" s="855"/>
      <c r="Q501" s="856"/>
      <c r="R501" s="853"/>
      <c r="S501" s="853"/>
      <c r="T501" s="853"/>
      <c r="U501" s="853"/>
      <c r="V501" s="853"/>
      <c r="W501" s="853"/>
      <c r="X501" s="853"/>
      <c r="Y501" s="853"/>
      <c r="Z501" s="853"/>
      <c r="AA501" s="853"/>
      <c r="AB501" s="853"/>
      <c r="AC501" s="853"/>
      <c r="AD501" s="853"/>
      <c r="AE501" s="853"/>
    </row>
    <row r="502" spans="1:31" s="851" customFormat="1">
      <c r="A502" s="857"/>
      <c r="B502" s="857"/>
      <c r="C502" s="857"/>
      <c r="D502" s="857"/>
      <c r="E502" s="855"/>
      <c r="F502" s="855"/>
      <c r="G502" s="855"/>
      <c r="H502" s="855"/>
      <c r="L502" s="855"/>
      <c r="M502" s="855"/>
      <c r="O502" s="855"/>
      <c r="P502" s="855"/>
      <c r="Q502" s="856"/>
      <c r="R502" s="853"/>
      <c r="S502" s="853"/>
      <c r="T502" s="853"/>
      <c r="U502" s="853"/>
      <c r="V502" s="853"/>
      <c r="W502" s="853"/>
      <c r="X502" s="853"/>
      <c r="Y502" s="853"/>
      <c r="Z502" s="853"/>
      <c r="AA502" s="853"/>
      <c r="AB502" s="853"/>
      <c r="AC502" s="853"/>
      <c r="AD502" s="853"/>
      <c r="AE502" s="853"/>
    </row>
    <row r="503" spans="1:31" s="851" customFormat="1">
      <c r="A503" s="857"/>
      <c r="B503" s="857"/>
      <c r="C503" s="857"/>
      <c r="D503" s="857"/>
      <c r="E503" s="855"/>
      <c r="F503" s="855"/>
      <c r="G503" s="855"/>
      <c r="H503" s="855"/>
      <c r="L503" s="855"/>
      <c r="M503" s="855"/>
      <c r="O503" s="855"/>
      <c r="P503" s="855"/>
      <c r="Q503" s="856"/>
      <c r="R503" s="853"/>
      <c r="S503" s="853"/>
      <c r="T503" s="853"/>
      <c r="U503" s="853"/>
      <c r="V503" s="853"/>
      <c r="W503" s="853"/>
      <c r="X503" s="853"/>
      <c r="Y503" s="853"/>
      <c r="Z503" s="853"/>
      <c r="AA503" s="853"/>
      <c r="AB503" s="853"/>
      <c r="AC503" s="853"/>
      <c r="AD503" s="853"/>
      <c r="AE503" s="853"/>
    </row>
    <row r="504" spans="1:31" s="851" customFormat="1">
      <c r="A504" s="857"/>
      <c r="B504" s="857"/>
      <c r="C504" s="857"/>
      <c r="D504" s="857"/>
      <c r="E504" s="855"/>
      <c r="F504" s="855"/>
      <c r="G504" s="855"/>
      <c r="H504" s="855"/>
      <c r="L504" s="855"/>
      <c r="M504" s="855"/>
      <c r="O504" s="855"/>
      <c r="P504" s="855"/>
      <c r="Q504" s="856"/>
      <c r="R504" s="853"/>
      <c r="S504" s="853"/>
      <c r="T504" s="853"/>
      <c r="U504" s="853"/>
      <c r="V504" s="853"/>
      <c r="W504" s="853"/>
      <c r="X504" s="853"/>
      <c r="Y504" s="853"/>
      <c r="Z504" s="853"/>
      <c r="AA504" s="853"/>
      <c r="AB504" s="853"/>
      <c r="AC504" s="853"/>
      <c r="AD504" s="853"/>
      <c r="AE504" s="853"/>
    </row>
    <row r="505" spans="1:31" s="851" customFormat="1">
      <c r="A505" s="857"/>
      <c r="B505" s="857"/>
      <c r="C505" s="857"/>
      <c r="D505" s="857"/>
      <c r="E505" s="855"/>
      <c r="F505" s="855"/>
      <c r="G505" s="855"/>
      <c r="H505" s="855"/>
      <c r="L505" s="855"/>
      <c r="M505" s="855"/>
      <c r="O505" s="855"/>
      <c r="P505" s="855"/>
      <c r="Q505" s="856"/>
      <c r="R505" s="853"/>
      <c r="S505" s="853"/>
      <c r="T505" s="853"/>
      <c r="U505" s="853"/>
      <c r="V505" s="853"/>
      <c r="W505" s="853"/>
      <c r="X505" s="853"/>
      <c r="Y505" s="853"/>
      <c r="Z505" s="853"/>
      <c r="AA505" s="853"/>
      <c r="AB505" s="853"/>
      <c r="AC505" s="853"/>
      <c r="AD505" s="853"/>
      <c r="AE505" s="853"/>
    </row>
    <row r="506" spans="1:31" s="851" customFormat="1">
      <c r="A506" s="857"/>
      <c r="B506" s="857"/>
      <c r="C506" s="857"/>
      <c r="D506" s="857"/>
      <c r="E506" s="855"/>
      <c r="F506" s="855"/>
      <c r="G506" s="855"/>
      <c r="H506" s="855"/>
      <c r="L506" s="855"/>
      <c r="M506" s="855"/>
      <c r="O506" s="855"/>
      <c r="P506" s="855"/>
      <c r="Q506" s="856"/>
      <c r="R506" s="853"/>
      <c r="S506" s="853"/>
      <c r="T506" s="853"/>
      <c r="U506" s="853"/>
      <c r="V506" s="853"/>
      <c r="W506" s="853"/>
      <c r="X506" s="853"/>
      <c r="Y506" s="853"/>
      <c r="Z506" s="853"/>
      <c r="AA506" s="853"/>
      <c r="AB506" s="853"/>
      <c r="AC506" s="853"/>
      <c r="AD506" s="853"/>
      <c r="AE506" s="853"/>
    </row>
    <row r="507" spans="1:31" s="851" customFormat="1">
      <c r="A507" s="857"/>
      <c r="B507" s="857"/>
      <c r="C507" s="857"/>
      <c r="D507" s="857"/>
      <c r="E507" s="855"/>
      <c r="F507" s="855"/>
      <c r="G507" s="855"/>
      <c r="H507" s="855"/>
      <c r="L507" s="855"/>
      <c r="M507" s="855"/>
      <c r="O507" s="855"/>
      <c r="P507" s="855"/>
      <c r="Q507" s="856"/>
      <c r="R507" s="853"/>
      <c r="S507" s="853"/>
      <c r="T507" s="853"/>
      <c r="U507" s="853"/>
      <c r="V507" s="853"/>
      <c r="W507" s="853"/>
      <c r="X507" s="853"/>
      <c r="Y507" s="853"/>
      <c r="Z507" s="853"/>
      <c r="AA507" s="853"/>
      <c r="AB507" s="853"/>
      <c r="AC507" s="853"/>
      <c r="AD507" s="853"/>
      <c r="AE507" s="853"/>
    </row>
    <row r="508" spans="1:31" s="851" customFormat="1">
      <c r="A508" s="857"/>
      <c r="B508" s="857"/>
      <c r="C508" s="857"/>
      <c r="D508" s="857"/>
      <c r="E508" s="855"/>
      <c r="F508" s="855"/>
      <c r="G508" s="855"/>
      <c r="H508" s="855"/>
      <c r="L508" s="855"/>
      <c r="M508" s="855"/>
      <c r="O508" s="855"/>
      <c r="P508" s="855"/>
      <c r="Q508" s="856"/>
      <c r="R508" s="853"/>
      <c r="S508" s="853"/>
      <c r="T508" s="853"/>
      <c r="U508" s="853"/>
      <c r="V508" s="853"/>
      <c r="W508" s="853"/>
      <c r="X508" s="853"/>
      <c r="Y508" s="853"/>
      <c r="Z508" s="853"/>
      <c r="AA508" s="853"/>
      <c r="AB508" s="853"/>
      <c r="AC508" s="853"/>
      <c r="AD508" s="853"/>
      <c r="AE508" s="853"/>
    </row>
    <row r="509" spans="1:31" s="851" customFormat="1">
      <c r="A509" s="857"/>
      <c r="B509" s="857"/>
      <c r="C509" s="857"/>
      <c r="D509" s="857"/>
      <c r="E509" s="855"/>
      <c r="F509" s="855"/>
      <c r="G509" s="855"/>
      <c r="H509" s="855"/>
      <c r="L509" s="855"/>
      <c r="M509" s="855"/>
      <c r="O509" s="855"/>
      <c r="P509" s="855"/>
      <c r="Q509" s="856"/>
      <c r="R509" s="853"/>
      <c r="S509" s="853"/>
      <c r="T509" s="853"/>
      <c r="U509" s="853"/>
      <c r="V509" s="853"/>
      <c r="W509" s="853"/>
      <c r="X509" s="853"/>
      <c r="Y509" s="853"/>
      <c r="Z509" s="853"/>
      <c r="AA509" s="853"/>
      <c r="AB509" s="853"/>
      <c r="AC509" s="853"/>
      <c r="AD509" s="853"/>
      <c r="AE509" s="853"/>
    </row>
    <row r="510" spans="1:31" s="851" customFormat="1">
      <c r="A510" s="857"/>
      <c r="B510" s="857"/>
      <c r="C510" s="857"/>
      <c r="D510" s="857"/>
      <c r="E510" s="855"/>
      <c r="F510" s="855"/>
      <c r="G510" s="855"/>
      <c r="H510" s="855"/>
      <c r="L510" s="855"/>
      <c r="M510" s="855"/>
      <c r="O510" s="855"/>
      <c r="P510" s="855"/>
      <c r="Q510" s="856"/>
      <c r="R510" s="853"/>
      <c r="S510" s="853"/>
      <c r="T510" s="853"/>
      <c r="U510" s="853"/>
      <c r="V510" s="853"/>
      <c r="W510" s="853"/>
      <c r="X510" s="853"/>
      <c r="Y510" s="853"/>
      <c r="Z510" s="853"/>
      <c r="AA510" s="853"/>
      <c r="AB510" s="853"/>
      <c r="AC510" s="853"/>
      <c r="AD510" s="853"/>
      <c r="AE510" s="853"/>
    </row>
    <row r="511" spans="1:31" s="851" customFormat="1">
      <c r="A511" s="857"/>
      <c r="B511" s="857"/>
      <c r="C511" s="857"/>
      <c r="D511" s="857"/>
      <c r="E511" s="855"/>
      <c r="F511" s="855"/>
      <c r="G511" s="855"/>
      <c r="H511" s="855"/>
      <c r="L511" s="855"/>
      <c r="M511" s="855"/>
      <c r="O511" s="855"/>
      <c r="P511" s="855"/>
      <c r="Q511" s="856"/>
      <c r="R511" s="853"/>
      <c r="S511" s="853"/>
      <c r="T511" s="853"/>
      <c r="U511" s="853"/>
      <c r="V511" s="853"/>
      <c r="W511" s="853"/>
      <c r="X511" s="853"/>
      <c r="Y511" s="853"/>
      <c r="Z511" s="853"/>
      <c r="AA511" s="853"/>
      <c r="AB511" s="853"/>
      <c r="AC511" s="853"/>
      <c r="AD511" s="853"/>
      <c r="AE511" s="853"/>
    </row>
    <row r="512" spans="1:31" s="851" customFormat="1">
      <c r="A512" s="857"/>
      <c r="B512" s="857"/>
      <c r="C512" s="857"/>
      <c r="D512" s="857"/>
      <c r="E512" s="855"/>
      <c r="F512" s="855"/>
      <c r="G512" s="855"/>
      <c r="H512" s="855"/>
      <c r="L512" s="855"/>
      <c r="M512" s="855"/>
      <c r="O512" s="855"/>
      <c r="P512" s="855"/>
      <c r="Q512" s="856"/>
      <c r="R512" s="853"/>
      <c r="S512" s="853"/>
      <c r="T512" s="853"/>
      <c r="U512" s="853"/>
      <c r="V512" s="853"/>
      <c r="W512" s="853"/>
      <c r="X512" s="853"/>
      <c r="Y512" s="853"/>
      <c r="Z512" s="853"/>
      <c r="AA512" s="853"/>
      <c r="AB512" s="853"/>
      <c r="AC512" s="853"/>
      <c r="AD512" s="853"/>
      <c r="AE512" s="853"/>
    </row>
    <row r="513" spans="1:31" s="851" customFormat="1">
      <c r="A513" s="857"/>
      <c r="B513" s="857"/>
      <c r="C513" s="857"/>
      <c r="D513" s="857"/>
      <c r="E513" s="855"/>
      <c r="F513" s="855"/>
      <c r="G513" s="855"/>
      <c r="H513" s="855"/>
      <c r="L513" s="855"/>
      <c r="M513" s="855"/>
      <c r="O513" s="855"/>
      <c r="P513" s="855"/>
      <c r="Q513" s="856"/>
      <c r="R513" s="853"/>
      <c r="S513" s="853"/>
      <c r="T513" s="853"/>
      <c r="U513" s="853"/>
      <c r="V513" s="853"/>
      <c r="W513" s="853"/>
      <c r="X513" s="853"/>
      <c r="Y513" s="853"/>
      <c r="Z513" s="853"/>
      <c r="AA513" s="853"/>
      <c r="AB513" s="853"/>
      <c r="AC513" s="853"/>
      <c r="AD513" s="853"/>
      <c r="AE513" s="853"/>
    </row>
    <row r="514" spans="1:31" s="851" customFormat="1">
      <c r="A514" s="857"/>
      <c r="B514" s="857"/>
      <c r="C514" s="857"/>
      <c r="D514" s="857"/>
      <c r="E514" s="855"/>
      <c r="F514" s="855"/>
      <c r="G514" s="855"/>
      <c r="H514" s="855"/>
      <c r="L514" s="855"/>
      <c r="M514" s="855"/>
      <c r="O514" s="855"/>
      <c r="P514" s="855"/>
      <c r="Q514" s="856"/>
      <c r="R514" s="853"/>
      <c r="S514" s="853"/>
      <c r="T514" s="853"/>
      <c r="U514" s="853"/>
      <c r="V514" s="853"/>
      <c r="W514" s="853"/>
      <c r="X514" s="853"/>
      <c r="Y514" s="853"/>
      <c r="Z514" s="853"/>
      <c r="AA514" s="853"/>
      <c r="AB514" s="853"/>
      <c r="AC514" s="853"/>
      <c r="AD514" s="853"/>
      <c r="AE514" s="853"/>
    </row>
    <row r="515" spans="1:31" s="851" customFormat="1">
      <c r="A515" s="857"/>
      <c r="B515" s="857"/>
      <c r="C515" s="857"/>
      <c r="D515" s="857"/>
      <c r="E515" s="855"/>
      <c r="F515" s="855"/>
      <c r="G515" s="855"/>
      <c r="H515" s="855"/>
      <c r="L515" s="855"/>
      <c r="M515" s="855"/>
      <c r="O515" s="855"/>
      <c r="P515" s="855"/>
      <c r="Q515" s="856"/>
      <c r="R515" s="853"/>
      <c r="S515" s="853"/>
      <c r="T515" s="853"/>
      <c r="U515" s="853"/>
      <c r="V515" s="853"/>
      <c r="W515" s="853"/>
      <c r="X515" s="853"/>
      <c r="Y515" s="853"/>
      <c r="Z515" s="853"/>
      <c r="AA515" s="853"/>
      <c r="AB515" s="853"/>
      <c r="AC515" s="853"/>
      <c r="AD515" s="853"/>
      <c r="AE515" s="853"/>
    </row>
    <row r="516" spans="1:31" s="851" customFormat="1">
      <c r="A516" s="857"/>
      <c r="B516" s="857"/>
      <c r="C516" s="857"/>
      <c r="D516" s="857"/>
      <c r="E516" s="855"/>
      <c r="F516" s="855"/>
      <c r="G516" s="855"/>
      <c r="H516" s="855"/>
      <c r="L516" s="855"/>
      <c r="M516" s="855"/>
      <c r="O516" s="855"/>
      <c r="P516" s="855"/>
      <c r="Q516" s="856"/>
      <c r="R516" s="853"/>
      <c r="S516" s="853"/>
      <c r="T516" s="853"/>
      <c r="U516" s="853"/>
      <c r="V516" s="853"/>
      <c r="W516" s="853"/>
      <c r="X516" s="853"/>
      <c r="Y516" s="853"/>
      <c r="Z516" s="853"/>
      <c r="AA516" s="853"/>
      <c r="AB516" s="853"/>
      <c r="AC516" s="853"/>
      <c r="AD516" s="853"/>
      <c r="AE516" s="853"/>
    </row>
    <row r="517" spans="1:31" s="851" customFormat="1">
      <c r="A517" s="857"/>
      <c r="B517" s="857"/>
      <c r="C517" s="857"/>
      <c r="D517" s="857"/>
      <c r="E517" s="855"/>
      <c r="F517" s="855"/>
      <c r="G517" s="855"/>
      <c r="H517" s="855"/>
      <c r="L517" s="855"/>
      <c r="M517" s="855"/>
      <c r="O517" s="855"/>
      <c r="P517" s="855"/>
      <c r="Q517" s="856"/>
      <c r="R517" s="853"/>
      <c r="S517" s="853"/>
      <c r="T517" s="853"/>
      <c r="U517" s="853"/>
      <c r="V517" s="853"/>
      <c r="W517" s="853"/>
      <c r="X517" s="853"/>
      <c r="Y517" s="853"/>
      <c r="Z517" s="853"/>
      <c r="AA517" s="853"/>
      <c r="AB517" s="853"/>
      <c r="AC517" s="853"/>
      <c r="AD517" s="853"/>
      <c r="AE517" s="853"/>
    </row>
    <row r="518" spans="1:31" s="851" customFormat="1">
      <c r="A518" s="857"/>
      <c r="B518" s="857"/>
      <c r="C518" s="857"/>
      <c r="D518" s="857"/>
      <c r="E518" s="855"/>
      <c r="F518" s="855"/>
      <c r="G518" s="855"/>
      <c r="H518" s="855"/>
      <c r="L518" s="855"/>
      <c r="M518" s="855"/>
      <c r="O518" s="855"/>
      <c r="P518" s="855"/>
      <c r="Q518" s="856"/>
      <c r="R518" s="853"/>
      <c r="S518" s="853"/>
      <c r="T518" s="853"/>
      <c r="U518" s="853"/>
      <c r="V518" s="853"/>
      <c r="W518" s="853"/>
      <c r="X518" s="853"/>
      <c r="Y518" s="853"/>
      <c r="Z518" s="853"/>
      <c r="AA518" s="853"/>
      <c r="AB518" s="853"/>
      <c r="AC518" s="853"/>
      <c r="AD518" s="853"/>
      <c r="AE518" s="853"/>
    </row>
    <row r="519" spans="1:31" s="851" customFormat="1">
      <c r="A519" s="857"/>
      <c r="B519" s="857"/>
      <c r="C519" s="857"/>
      <c r="D519" s="857"/>
      <c r="E519" s="855"/>
      <c r="F519" s="855"/>
      <c r="G519" s="855"/>
      <c r="H519" s="855"/>
      <c r="L519" s="855"/>
      <c r="M519" s="855"/>
      <c r="O519" s="855"/>
      <c r="P519" s="855"/>
      <c r="Q519" s="856"/>
      <c r="R519" s="853"/>
      <c r="S519" s="853"/>
      <c r="T519" s="853"/>
      <c r="U519" s="853"/>
      <c r="V519" s="853"/>
      <c r="W519" s="853"/>
      <c r="X519" s="853"/>
      <c r="Y519" s="853"/>
      <c r="Z519" s="853"/>
      <c r="AA519" s="853"/>
      <c r="AB519" s="853"/>
      <c r="AC519" s="853"/>
      <c r="AD519" s="853"/>
      <c r="AE519" s="853"/>
    </row>
    <row r="520" spans="1:31" s="851" customFormat="1">
      <c r="A520" s="857"/>
      <c r="B520" s="857"/>
      <c r="C520" s="857"/>
      <c r="D520" s="857"/>
      <c r="E520" s="855"/>
      <c r="F520" s="855"/>
      <c r="G520" s="855"/>
      <c r="H520" s="855"/>
      <c r="L520" s="855"/>
      <c r="M520" s="855"/>
      <c r="O520" s="855"/>
      <c r="P520" s="855"/>
      <c r="Q520" s="856"/>
      <c r="R520" s="853"/>
      <c r="S520" s="853"/>
      <c r="T520" s="853"/>
      <c r="U520" s="853"/>
      <c r="V520" s="853"/>
      <c r="W520" s="853"/>
      <c r="X520" s="853"/>
      <c r="Y520" s="853"/>
      <c r="Z520" s="853"/>
      <c r="AA520" s="853"/>
      <c r="AB520" s="853"/>
      <c r="AC520" s="853"/>
      <c r="AD520" s="853"/>
      <c r="AE520" s="853"/>
    </row>
    <row r="521" spans="1:31" s="851" customFormat="1">
      <c r="A521" s="857"/>
      <c r="B521" s="857"/>
      <c r="C521" s="857"/>
      <c r="D521" s="857"/>
      <c r="E521" s="855"/>
      <c r="F521" s="855"/>
      <c r="G521" s="855"/>
      <c r="H521" s="855"/>
      <c r="L521" s="855"/>
      <c r="M521" s="855"/>
      <c r="O521" s="855"/>
      <c r="P521" s="855"/>
      <c r="Q521" s="856"/>
      <c r="R521" s="853"/>
      <c r="S521" s="853"/>
      <c r="T521" s="853"/>
      <c r="U521" s="853"/>
      <c r="V521" s="853"/>
      <c r="W521" s="853"/>
      <c r="X521" s="853"/>
      <c r="Y521" s="853"/>
      <c r="Z521" s="853"/>
      <c r="AA521" s="853"/>
      <c r="AB521" s="853"/>
      <c r="AC521" s="853"/>
      <c r="AD521" s="853"/>
      <c r="AE521" s="853"/>
    </row>
    <row r="522" spans="1:31" s="851" customFormat="1">
      <c r="A522" s="857"/>
      <c r="B522" s="857"/>
      <c r="C522" s="857"/>
      <c r="D522" s="857"/>
      <c r="E522" s="855"/>
      <c r="F522" s="855"/>
      <c r="G522" s="855"/>
      <c r="H522" s="855"/>
      <c r="L522" s="855"/>
      <c r="M522" s="855"/>
      <c r="O522" s="855"/>
      <c r="P522" s="855"/>
      <c r="Q522" s="856"/>
      <c r="R522" s="853"/>
      <c r="S522" s="853"/>
      <c r="T522" s="853"/>
      <c r="U522" s="853"/>
      <c r="V522" s="853"/>
      <c r="W522" s="853"/>
      <c r="X522" s="853"/>
      <c r="Y522" s="853"/>
      <c r="Z522" s="853"/>
      <c r="AA522" s="853"/>
      <c r="AB522" s="853"/>
      <c r="AC522" s="853"/>
      <c r="AD522" s="853"/>
      <c r="AE522" s="853"/>
    </row>
    <row r="523" spans="1:31" s="851" customFormat="1">
      <c r="A523" s="857"/>
      <c r="B523" s="857"/>
      <c r="C523" s="857"/>
      <c r="D523" s="857"/>
      <c r="E523" s="855"/>
      <c r="F523" s="855"/>
      <c r="G523" s="855"/>
      <c r="H523" s="855"/>
      <c r="L523" s="855"/>
      <c r="M523" s="855"/>
      <c r="O523" s="855"/>
      <c r="P523" s="855"/>
      <c r="Q523" s="856"/>
      <c r="R523" s="853"/>
      <c r="S523" s="853"/>
      <c r="T523" s="853"/>
      <c r="U523" s="853"/>
      <c r="V523" s="853"/>
      <c r="W523" s="853"/>
      <c r="X523" s="853"/>
      <c r="Y523" s="853"/>
      <c r="Z523" s="853"/>
      <c r="AA523" s="853"/>
      <c r="AB523" s="853"/>
      <c r="AC523" s="853"/>
      <c r="AD523" s="853"/>
      <c r="AE523" s="853"/>
    </row>
    <row r="524" spans="1:31" s="851" customFormat="1">
      <c r="A524" s="857"/>
      <c r="B524" s="857"/>
      <c r="C524" s="857"/>
      <c r="D524" s="857"/>
      <c r="E524" s="855"/>
      <c r="F524" s="855"/>
      <c r="G524" s="855"/>
      <c r="H524" s="855"/>
      <c r="L524" s="855"/>
      <c r="M524" s="855"/>
      <c r="O524" s="855"/>
      <c r="P524" s="855"/>
      <c r="Q524" s="856"/>
      <c r="R524" s="853"/>
      <c r="S524" s="853"/>
      <c r="T524" s="853"/>
      <c r="U524" s="853"/>
      <c r="V524" s="853"/>
      <c r="W524" s="853"/>
      <c r="X524" s="853"/>
      <c r="Y524" s="853"/>
      <c r="Z524" s="853"/>
      <c r="AA524" s="853"/>
      <c r="AB524" s="853"/>
      <c r="AC524" s="853"/>
      <c r="AD524" s="853"/>
      <c r="AE524" s="853"/>
    </row>
    <row r="525" spans="1:31" s="851" customFormat="1">
      <c r="A525" s="857"/>
      <c r="B525" s="857"/>
      <c r="C525" s="857"/>
      <c r="D525" s="857"/>
      <c r="E525" s="855"/>
      <c r="F525" s="855"/>
      <c r="G525" s="855"/>
      <c r="H525" s="855"/>
      <c r="L525" s="855"/>
      <c r="M525" s="855"/>
      <c r="O525" s="855"/>
      <c r="P525" s="855"/>
      <c r="Q525" s="856"/>
      <c r="R525" s="853"/>
      <c r="S525" s="853"/>
      <c r="T525" s="853"/>
      <c r="U525" s="853"/>
      <c r="V525" s="853"/>
      <c r="W525" s="853"/>
      <c r="X525" s="853"/>
      <c r="Y525" s="853"/>
      <c r="Z525" s="853"/>
      <c r="AA525" s="853"/>
      <c r="AB525" s="853"/>
      <c r="AC525" s="853"/>
      <c r="AD525" s="853"/>
      <c r="AE525" s="853"/>
    </row>
    <row r="526" spans="1:31" s="851" customFormat="1">
      <c r="A526" s="857"/>
      <c r="B526" s="857"/>
      <c r="C526" s="857"/>
      <c r="D526" s="857"/>
      <c r="E526" s="855"/>
      <c r="F526" s="855"/>
      <c r="G526" s="855"/>
      <c r="H526" s="855"/>
      <c r="L526" s="855"/>
      <c r="M526" s="855"/>
      <c r="O526" s="855"/>
      <c r="P526" s="855"/>
      <c r="Q526" s="856"/>
      <c r="R526" s="853"/>
      <c r="S526" s="853"/>
      <c r="T526" s="853"/>
      <c r="U526" s="853"/>
      <c r="V526" s="853"/>
      <c r="W526" s="853"/>
      <c r="X526" s="853"/>
      <c r="Y526" s="853"/>
      <c r="Z526" s="853"/>
      <c r="AA526" s="853"/>
      <c r="AB526" s="853"/>
      <c r="AC526" s="853"/>
      <c r="AD526" s="853"/>
      <c r="AE526" s="853"/>
    </row>
    <row r="527" spans="1:31" s="851" customFormat="1">
      <c r="A527" s="857"/>
      <c r="B527" s="857"/>
      <c r="C527" s="857"/>
      <c r="D527" s="857"/>
      <c r="E527" s="855"/>
      <c r="F527" s="855"/>
      <c r="G527" s="855"/>
      <c r="H527" s="855"/>
      <c r="L527" s="855"/>
      <c r="M527" s="855"/>
      <c r="O527" s="855"/>
      <c r="P527" s="855"/>
      <c r="Q527" s="856"/>
      <c r="R527" s="853"/>
      <c r="S527" s="853"/>
      <c r="T527" s="853"/>
      <c r="U527" s="853"/>
      <c r="V527" s="853"/>
      <c r="W527" s="853"/>
      <c r="X527" s="853"/>
      <c r="Y527" s="853"/>
      <c r="Z527" s="853"/>
      <c r="AA527" s="853"/>
      <c r="AB527" s="853"/>
      <c r="AC527" s="853"/>
      <c r="AD527" s="853"/>
      <c r="AE527" s="853"/>
    </row>
    <row r="528" spans="1:31" s="851" customFormat="1">
      <c r="A528" s="857"/>
      <c r="B528" s="857"/>
      <c r="C528" s="857"/>
      <c r="D528" s="857"/>
      <c r="E528" s="855"/>
      <c r="F528" s="855"/>
      <c r="G528" s="855"/>
      <c r="H528" s="855"/>
      <c r="L528" s="855"/>
      <c r="M528" s="855"/>
      <c r="O528" s="855"/>
      <c r="P528" s="855"/>
      <c r="Q528" s="856"/>
      <c r="R528" s="853"/>
      <c r="S528" s="853"/>
      <c r="T528" s="853"/>
      <c r="U528" s="853"/>
      <c r="V528" s="853"/>
      <c r="W528" s="853"/>
      <c r="X528" s="853"/>
      <c r="Y528" s="853"/>
      <c r="Z528" s="853"/>
      <c r="AA528" s="853"/>
      <c r="AB528" s="853"/>
      <c r="AC528" s="853"/>
      <c r="AD528" s="853"/>
      <c r="AE528" s="853"/>
    </row>
    <row r="529" spans="1:31" s="851" customFormat="1">
      <c r="A529" s="857"/>
      <c r="B529" s="857"/>
      <c r="C529" s="857"/>
      <c r="D529" s="857"/>
      <c r="E529" s="855"/>
      <c r="F529" s="855"/>
      <c r="G529" s="855"/>
      <c r="H529" s="855"/>
      <c r="L529" s="855"/>
      <c r="M529" s="855"/>
      <c r="O529" s="855"/>
      <c r="P529" s="855"/>
      <c r="Q529" s="856"/>
      <c r="R529" s="853"/>
      <c r="S529" s="853"/>
      <c r="T529" s="853"/>
      <c r="U529" s="853"/>
      <c r="V529" s="853"/>
      <c r="W529" s="853"/>
      <c r="X529" s="853"/>
      <c r="Y529" s="853"/>
      <c r="Z529" s="853"/>
      <c r="AA529" s="853"/>
      <c r="AB529" s="853"/>
      <c r="AC529" s="853"/>
      <c r="AD529" s="853"/>
      <c r="AE529" s="853"/>
    </row>
    <row r="530" spans="1:31" s="851" customFormat="1">
      <c r="A530" s="857"/>
      <c r="B530" s="857"/>
      <c r="C530" s="857"/>
      <c r="D530" s="857"/>
      <c r="E530" s="855"/>
      <c r="F530" s="855"/>
      <c r="G530" s="855"/>
      <c r="H530" s="855"/>
      <c r="L530" s="855"/>
      <c r="M530" s="855"/>
      <c r="O530" s="855"/>
      <c r="P530" s="855"/>
      <c r="Q530" s="856"/>
      <c r="R530" s="853"/>
      <c r="S530" s="853"/>
      <c r="T530" s="853"/>
      <c r="U530" s="853"/>
      <c r="V530" s="853"/>
      <c r="W530" s="853"/>
      <c r="X530" s="853"/>
      <c r="Y530" s="853"/>
      <c r="Z530" s="853"/>
      <c r="AA530" s="853"/>
      <c r="AB530" s="853"/>
      <c r="AC530" s="853"/>
      <c r="AD530" s="853"/>
      <c r="AE530" s="853"/>
    </row>
    <row r="531" spans="1:31" s="851" customFormat="1">
      <c r="A531" s="857"/>
      <c r="B531" s="857"/>
      <c r="C531" s="857"/>
      <c r="D531" s="857"/>
      <c r="E531" s="855"/>
      <c r="F531" s="855"/>
      <c r="G531" s="855"/>
      <c r="H531" s="855"/>
      <c r="L531" s="855"/>
      <c r="M531" s="855"/>
      <c r="O531" s="855"/>
      <c r="P531" s="855"/>
      <c r="Q531" s="856"/>
      <c r="R531" s="853"/>
      <c r="S531" s="853"/>
      <c r="T531" s="853"/>
      <c r="U531" s="853"/>
      <c r="V531" s="853"/>
      <c r="W531" s="853"/>
      <c r="X531" s="853"/>
      <c r="Y531" s="853"/>
      <c r="Z531" s="853"/>
      <c r="AA531" s="853"/>
      <c r="AB531" s="853"/>
      <c r="AC531" s="853"/>
      <c r="AD531" s="853"/>
      <c r="AE531" s="853"/>
    </row>
    <row r="532" spans="1:31" s="851" customFormat="1">
      <c r="A532" s="857"/>
      <c r="B532" s="857"/>
      <c r="C532" s="857"/>
      <c r="D532" s="857"/>
      <c r="E532" s="855"/>
      <c r="F532" s="855"/>
      <c r="G532" s="855"/>
      <c r="H532" s="855"/>
      <c r="L532" s="855"/>
      <c r="M532" s="855"/>
      <c r="O532" s="855"/>
      <c r="P532" s="855"/>
      <c r="Q532" s="856"/>
      <c r="R532" s="853"/>
      <c r="S532" s="853"/>
      <c r="T532" s="853"/>
      <c r="U532" s="853"/>
      <c r="V532" s="853"/>
      <c r="W532" s="853"/>
      <c r="X532" s="853"/>
      <c r="Y532" s="853"/>
      <c r="Z532" s="853"/>
      <c r="AA532" s="853"/>
      <c r="AB532" s="853"/>
      <c r="AC532" s="853"/>
      <c r="AD532" s="853"/>
      <c r="AE532" s="853"/>
    </row>
    <row r="533" spans="1:31" s="851" customFormat="1">
      <c r="A533" s="857"/>
      <c r="B533" s="857"/>
      <c r="C533" s="857"/>
      <c r="D533" s="857"/>
      <c r="E533" s="855"/>
      <c r="F533" s="855"/>
      <c r="G533" s="855"/>
      <c r="H533" s="855"/>
      <c r="L533" s="855"/>
      <c r="M533" s="855"/>
      <c r="O533" s="855"/>
      <c r="P533" s="855"/>
      <c r="Q533" s="856"/>
      <c r="R533" s="853"/>
      <c r="S533" s="853"/>
      <c r="T533" s="853"/>
      <c r="U533" s="853"/>
      <c r="V533" s="853"/>
      <c r="W533" s="853"/>
      <c r="X533" s="853"/>
      <c r="Y533" s="853"/>
      <c r="Z533" s="853"/>
      <c r="AA533" s="853"/>
      <c r="AB533" s="853"/>
      <c r="AC533" s="853"/>
      <c r="AD533" s="853"/>
      <c r="AE533" s="853"/>
    </row>
    <row r="534" spans="1:31" s="851" customFormat="1">
      <c r="A534" s="857"/>
      <c r="B534" s="857"/>
      <c r="C534" s="857"/>
      <c r="D534" s="857"/>
      <c r="E534" s="855"/>
      <c r="F534" s="855"/>
      <c r="G534" s="855"/>
      <c r="H534" s="855"/>
      <c r="L534" s="855"/>
      <c r="M534" s="855"/>
      <c r="O534" s="855"/>
      <c r="P534" s="855"/>
      <c r="Q534" s="856"/>
      <c r="R534" s="853"/>
      <c r="S534" s="853"/>
      <c r="T534" s="853"/>
      <c r="U534" s="853"/>
      <c r="V534" s="853"/>
      <c r="W534" s="853"/>
      <c r="X534" s="853"/>
      <c r="Y534" s="853"/>
      <c r="Z534" s="853"/>
      <c r="AA534" s="853"/>
      <c r="AB534" s="853"/>
      <c r="AC534" s="853"/>
      <c r="AD534" s="853"/>
      <c r="AE534" s="853"/>
    </row>
    <row r="535" spans="1:31" s="851" customFormat="1">
      <c r="A535" s="857"/>
      <c r="B535" s="857"/>
      <c r="C535" s="857"/>
      <c r="D535" s="857"/>
      <c r="E535" s="855"/>
      <c r="F535" s="855"/>
      <c r="G535" s="855"/>
      <c r="H535" s="855"/>
      <c r="L535" s="855"/>
      <c r="M535" s="855"/>
      <c r="O535" s="855"/>
      <c r="P535" s="855"/>
      <c r="Q535" s="856"/>
      <c r="R535" s="853"/>
      <c r="S535" s="853"/>
      <c r="T535" s="853"/>
      <c r="U535" s="853"/>
      <c r="V535" s="853"/>
      <c r="W535" s="853"/>
      <c r="X535" s="853"/>
      <c r="Y535" s="853"/>
      <c r="Z535" s="853"/>
      <c r="AA535" s="853"/>
      <c r="AB535" s="853"/>
      <c r="AC535" s="853"/>
      <c r="AD535" s="853"/>
      <c r="AE535" s="853"/>
    </row>
    <row r="536" spans="1:31" s="851" customFormat="1">
      <c r="A536" s="857"/>
      <c r="B536" s="857"/>
      <c r="C536" s="857"/>
      <c r="D536" s="857"/>
      <c r="E536" s="855"/>
      <c r="F536" s="855"/>
      <c r="G536" s="855"/>
      <c r="H536" s="855"/>
      <c r="L536" s="855"/>
      <c r="M536" s="855"/>
      <c r="O536" s="855"/>
      <c r="P536" s="855"/>
      <c r="Q536" s="856"/>
      <c r="R536" s="853"/>
      <c r="S536" s="853"/>
      <c r="T536" s="853"/>
      <c r="U536" s="853"/>
      <c r="V536" s="853"/>
      <c r="W536" s="853"/>
      <c r="X536" s="853"/>
      <c r="Y536" s="853"/>
      <c r="Z536" s="853"/>
      <c r="AA536" s="853"/>
      <c r="AB536" s="853"/>
      <c r="AC536" s="853"/>
      <c r="AD536" s="853"/>
      <c r="AE536" s="853"/>
    </row>
    <row r="537" spans="1:31" s="851" customFormat="1">
      <c r="A537" s="857"/>
      <c r="B537" s="857"/>
      <c r="C537" s="857"/>
      <c r="D537" s="857"/>
      <c r="E537" s="855"/>
      <c r="F537" s="855"/>
      <c r="G537" s="855"/>
      <c r="H537" s="855"/>
      <c r="L537" s="855"/>
      <c r="M537" s="855"/>
      <c r="O537" s="855"/>
      <c r="P537" s="855"/>
      <c r="Q537" s="856"/>
      <c r="R537" s="853"/>
      <c r="S537" s="853"/>
      <c r="T537" s="853"/>
      <c r="U537" s="853"/>
      <c r="V537" s="853"/>
      <c r="W537" s="853"/>
      <c r="X537" s="853"/>
      <c r="Y537" s="853"/>
      <c r="Z537" s="853"/>
      <c r="AA537" s="853"/>
      <c r="AB537" s="853"/>
      <c r="AC537" s="853"/>
      <c r="AD537" s="853"/>
      <c r="AE537" s="853"/>
    </row>
    <row r="538" spans="1:31" s="851" customFormat="1">
      <c r="A538" s="857"/>
      <c r="B538" s="857"/>
      <c r="C538" s="857"/>
      <c r="D538" s="857"/>
      <c r="E538" s="855"/>
      <c r="F538" s="855"/>
      <c r="G538" s="855"/>
      <c r="H538" s="855"/>
      <c r="L538" s="855"/>
      <c r="M538" s="855"/>
      <c r="O538" s="855"/>
      <c r="P538" s="855"/>
      <c r="Q538" s="856"/>
      <c r="R538" s="853"/>
      <c r="S538" s="853"/>
      <c r="T538" s="853"/>
      <c r="U538" s="853"/>
      <c r="V538" s="853"/>
      <c r="W538" s="853"/>
      <c r="X538" s="853"/>
      <c r="Y538" s="853"/>
      <c r="Z538" s="853"/>
      <c r="AA538" s="853"/>
      <c r="AB538" s="853"/>
      <c r="AC538" s="853"/>
      <c r="AD538" s="853"/>
      <c r="AE538" s="853"/>
    </row>
    <row r="539" spans="1:31" s="851" customFormat="1">
      <c r="A539" s="857"/>
      <c r="B539" s="857"/>
      <c r="C539" s="857"/>
      <c r="D539" s="857"/>
      <c r="E539" s="855"/>
      <c r="F539" s="855"/>
      <c r="G539" s="855"/>
      <c r="H539" s="855"/>
      <c r="L539" s="855"/>
      <c r="M539" s="855"/>
      <c r="O539" s="855"/>
      <c r="P539" s="855"/>
      <c r="Q539" s="856"/>
      <c r="R539" s="853"/>
      <c r="S539" s="853"/>
      <c r="T539" s="853"/>
      <c r="U539" s="853"/>
      <c r="V539" s="853"/>
      <c r="W539" s="853"/>
      <c r="X539" s="853"/>
      <c r="Y539" s="853"/>
      <c r="Z539" s="853"/>
      <c r="AA539" s="853"/>
      <c r="AB539" s="853"/>
      <c r="AC539" s="853"/>
      <c r="AD539" s="853"/>
      <c r="AE539" s="853"/>
    </row>
    <row r="540" spans="1:31" s="851" customFormat="1">
      <c r="A540" s="857"/>
      <c r="B540" s="857"/>
      <c r="C540" s="857"/>
      <c r="D540" s="857"/>
      <c r="E540" s="855"/>
      <c r="F540" s="855"/>
      <c r="G540" s="855"/>
      <c r="H540" s="855"/>
      <c r="L540" s="855"/>
      <c r="M540" s="855"/>
      <c r="O540" s="855"/>
      <c r="P540" s="855"/>
      <c r="Q540" s="856"/>
      <c r="R540" s="853"/>
      <c r="S540" s="853"/>
      <c r="T540" s="853"/>
      <c r="U540" s="853"/>
      <c r="V540" s="853"/>
      <c r="W540" s="853"/>
      <c r="X540" s="853"/>
      <c r="Y540" s="853"/>
      <c r="Z540" s="853"/>
      <c r="AA540" s="853"/>
      <c r="AB540" s="853"/>
      <c r="AC540" s="853"/>
      <c r="AD540" s="853"/>
      <c r="AE540" s="853"/>
    </row>
    <row r="541" spans="1:31" s="851" customFormat="1">
      <c r="A541" s="857"/>
      <c r="B541" s="857"/>
      <c r="C541" s="857"/>
      <c r="D541" s="857"/>
      <c r="E541" s="855"/>
      <c r="F541" s="855"/>
      <c r="G541" s="855"/>
      <c r="H541" s="855"/>
      <c r="L541" s="855"/>
      <c r="M541" s="855"/>
      <c r="O541" s="855"/>
      <c r="P541" s="855"/>
      <c r="Q541" s="856"/>
      <c r="R541" s="853"/>
      <c r="S541" s="853"/>
      <c r="T541" s="853"/>
      <c r="U541" s="853"/>
      <c r="V541" s="853"/>
      <c r="W541" s="853"/>
      <c r="X541" s="853"/>
      <c r="Y541" s="853"/>
      <c r="Z541" s="853"/>
      <c r="AA541" s="853"/>
      <c r="AB541" s="853"/>
      <c r="AC541" s="853"/>
      <c r="AD541" s="853"/>
      <c r="AE541" s="853"/>
    </row>
    <row r="542" spans="1:31" s="851" customFormat="1">
      <c r="A542" s="857"/>
      <c r="B542" s="857"/>
      <c r="C542" s="857"/>
      <c r="D542" s="857"/>
      <c r="E542" s="855"/>
      <c r="F542" s="855"/>
      <c r="G542" s="855"/>
      <c r="H542" s="855"/>
      <c r="L542" s="855"/>
      <c r="M542" s="855"/>
      <c r="O542" s="855"/>
      <c r="P542" s="855"/>
      <c r="Q542" s="856"/>
      <c r="R542" s="853"/>
      <c r="S542" s="853"/>
      <c r="T542" s="853"/>
      <c r="U542" s="853"/>
      <c r="V542" s="853"/>
      <c r="W542" s="853"/>
      <c r="X542" s="853"/>
      <c r="Y542" s="853"/>
      <c r="Z542" s="853"/>
      <c r="AA542" s="853"/>
      <c r="AB542" s="853"/>
      <c r="AC542" s="853"/>
      <c r="AD542" s="853"/>
      <c r="AE542" s="853"/>
    </row>
    <row r="543" spans="1:31" s="851" customFormat="1">
      <c r="A543" s="857"/>
      <c r="B543" s="857"/>
      <c r="C543" s="857"/>
      <c r="D543" s="857"/>
      <c r="E543" s="855"/>
      <c r="F543" s="855"/>
      <c r="G543" s="855"/>
      <c r="H543" s="855"/>
      <c r="L543" s="855"/>
      <c r="M543" s="855"/>
      <c r="O543" s="855"/>
      <c r="P543" s="855"/>
      <c r="Q543" s="856"/>
      <c r="R543" s="853"/>
      <c r="S543" s="853"/>
      <c r="T543" s="853"/>
      <c r="U543" s="853"/>
      <c r="V543" s="853"/>
      <c r="W543" s="853"/>
      <c r="X543" s="853"/>
      <c r="Y543" s="853"/>
      <c r="Z543" s="853"/>
      <c r="AA543" s="853"/>
      <c r="AB543" s="853"/>
      <c r="AC543" s="853"/>
      <c r="AD543" s="853"/>
      <c r="AE543" s="853"/>
    </row>
    <row r="544" spans="1:31" s="851" customFormat="1">
      <c r="A544" s="857"/>
      <c r="B544" s="857"/>
      <c r="C544" s="857"/>
      <c r="D544" s="857"/>
      <c r="E544" s="855"/>
      <c r="F544" s="855"/>
      <c r="G544" s="855"/>
      <c r="H544" s="855"/>
      <c r="L544" s="855"/>
      <c r="M544" s="855"/>
      <c r="O544" s="855"/>
      <c r="P544" s="855"/>
      <c r="Q544" s="856"/>
      <c r="R544" s="853"/>
      <c r="S544" s="853"/>
      <c r="T544" s="853"/>
      <c r="U544" s="853"/>
      <c r="V544" s="853"/>
      <c r="W544" s="853"/>
      <c r="X544" s="853"/>
      <c r="Y544" s="853"/>
      <c r="Z544" s="853"/>
      <c r="AA544" s="853"/>
      <c r="AB544" s="853"/>
      <c r="AC544" s="853"/>
      <c r="AD544" s="853"/>
      <c r="AE544" s="853"/>
    </row>
    <row r="545" spans="1:31" s="851" customFormat="1">
      <c r="A545" s="857"/>
      <c r="B545" s="857"/>
      <c r="C545" s="857"/>
      <c r="D545" s="857"/>
      <c r="E545" s="855"/>
      <c r="F545" s="855"/>
      <c r="G545" s="855"/>
      <c r="H545" s="855"/>
      <c r="L545" s="855"/>
      <c r="M545" s="855"/>
      <c r="O545" s="855"/>
      <c r="P545" s="855"/>
      <c r="Q545" s="856"/>
      <c r="R545" s="853"/>
      <c r="S545" s="853"/>
      <c r="T545" s="853"/>
      <c r="U545" s="853"/>
      <c r="V545" s="853"/>
      <c r="W545" s="853"/>
      <c r="X545" s="853"/>
      <c r="Y545" s="853"/>
      <c r="Z545" s="853"/>
      <c r="AA545" s="853"/>
      <c r="AB545" s="853"/>
      <c r="AC545" s="853"/>
      <c r="AD545" s="853"/>
      <c r="AE545" s="853"/>
    </row>
    <row r="546" spans="1:31" s="851" customFormat="1">
      <c r="A546" s="857"/>
      <c r="B546" s="857"/>
      <c r="C546" s="857"/>
      <c r="D546" s="857"/>
      <c r="E546" s="855"/>
      <c r="F546" s="855"/>
      <c r="G546" s="855"/>
      <c r="H546" s="855"/>
      <c r="L546" s="855"/>
      <c r="M546" s="855"/>
      <c r="O546" s="855"/>
      <c r="P546" s="855"/>
      <c r="Q546" s="856"/>
      <c r="R546" s="853"/>
      <c r="S546" s="853"/>
      <c r="T546" s="853"/>
      <c r="U546" s="853"/>
      <c r="V546" s="853"/>
      <c r="W546" s="853"/>
      <c r="X546" s="853"/>
      <c r="Y546" s="853"/>
      <c r="Z546" s="853"/>
      <c r="AA546" s="853"/>
      <c r="AB546" s="853"/>
      <c r="AC546" s="853"/>
      <c r="AD546" s="853"/>
      <c r="AE546" s="853"/>
    </row>
    <row r="547" spans="1:31" s="851" customFormat="1">
      <c r="A547" s="857"/>
      <c r="B547" s="857"/>
      <c r="C547" s="857"/>
      <c r="D547" s="857"/>
      <c r="E547" s="855"/>
      <c r="F547" s="855"/>
      <c r="G547" s="855"/>
      <c r="H547" s="855"/>
      <c r="L547" s="855"/>
      <c r="M547" s="855"/>
      <c r="O547" s="855"/>
      <c r="P547" s="855"/>
      <c r="Q547" s="856"/>
      <c r="R547" s="853"/>
      <c r="S547" s="853"/>
      <c r="T547" s="853"/>
      <c r="U547" s="853"/>
      <c r="V547" s="853"/>
      <c r="W547" s="853"/>
      <c r="X547" s="853"/>
      <c r="Y547" s="853"/>
      <c r="Z547" s="853"/>
      <c r="AA547" s="853"/>
      <c r="AB547" s="853"/>
      <c r="AC547" s="853"/>
      <c r="AD547" s="853"/>
      <c r="AE547" s="853"/>
    </row>
    <row r="548" spans="1:31" s="851" customFormat="1">
      <c r="A548" s="857"/>
      <c r="B548" s="857"/>
      <c r="C548" s="857"/>
      <c r="D548" s="857"/>
      <c r="E548" s="855"/>
      <c r="F548" s="855"/>
      <c r="G548" s="855"/>
      <c r="H548" s="855"/>
      <c r="L548" s="855"/>
      <c r="M548" s="855"/>
      <c r="O548" s="855"/>
      <c r="P548" s="855"/>
      <c r="Q548" s="856"/>
      <c r="R548" s="853"/>
      <c r="S548" s="853"/>
      <c r="T548" s="853"/>
      <c r="U548" s="853"/>
      <c r="V548" s="853"/>
      <c r="W548" s="853"/>
      <c r="X548" s="853"/>
      <c r="Y548" s="853"/>
      <c r="Z548" s="853"/>
      <c r="AA548" s="853"/>
      <c r="AB548" s="853"/>
      <c r="AC548" s="853"/>
      <c r="AD548" s="853"/>
      <c r="AE548" s="853"/>
    </row>
    <row r="549" spans="1:31" s="851" customFormat="1">
      <c r="A549" s="857"/>
      <c r="B549" s="857"/>
      <c r="C549" s="857"/>
      <c r="D549" s="857"/>
      <c r="E549" s="855"/>
      <c r="F549" s="855"/>
      <c r="G549" s="855"/>
      <c r="H549" s="855"/>
      <c r="L549" s="855"/>
      <c r="M549" s="855"/>
      <c r="O549" s="855"/>
      <c r="P549" s="855"/>
      <c r="Q549" s="856"/>
      <c r="R549" s="853"/>
      <c r="S549" s="853"/>
      <c r="T549" s="853"/>
      <c r="U549" s="853"/>
      <c r="V549" s="853"/>
      <c r="W549" s="853"/>
      <c r="X549" s="853"/>
      <c r="Y549" s="853"/>
      <c r="Z549" s="853"/>
      <c r="AA549" s="853"/>
      <c r="AB549" s="853"/>
      <c r="AC549" s="853"/>
      <c r="AD549" s="853"/>
      <c r="AE549" s="853"/>
    </row>
    <row r="550" spans="1:31" s="851" customFormat="1">
      <c r="A550" s="857"/>
      <c r="B550" s="857"/>
      <c r="C550" s="857"/>
      <c r="D550" s="857"/>
      <c r="E550" s="855"/>
      <c r="F550" s="855"/>
      <c r="G550" s="855"/>
      <c r="H550" s="855"/>
      <c r="L550" s="855"/>
      <c r="M550" s="855"/>
      <c r="O550" s="855"/>
      <c r="P550" s="855"/>
      <c r="Q550" s="856"/>
      <c r="R550" s="853"/>
      <c r="S550" s="853"/>
      <c r="T550" s="853"/>
      <c r="U550" s="853"/>
      <c r="V550" s="853"/>
      <c r="W550" s="853"/>
      <c r="X550" s="853"/>
      <c r="Y550" s="853"/>
      <c r="Z550" s="853"/>
      <c r="AA550" s="853"/>
      <c r="AB550" s="853"/>
      <c r="AC550" s="853"/>
      <c r="AD550" s="853"/>
      <c r="AE550" s="853"/>
    </row>
    <row r="551" spans="1:31" s="851" customFormat="1">
      <c r="A551" s="857"/>
      <c r="B551" s="857"/>
      <c r="C551" s="857"/>
      <c r="D551" s="857"/>
      <c r="E551" s="855"/>
      <c r="F551" s="855"/>
      <c r="G551" s="855"/>
      <c r="H551" s="855"/>
      <c r="L551" s="855"/>
      <c r="M551" s="855"/>
      <c r="O551" s="855"/>
      <c r="P551" s="855"/>
      <c r="Q551" s="856"/>
      <c r="R551" s="853"/>
      <c r="S551" s="853"/>
      <c r="T551" s="853"/>
      <c r="U551" s="853"/>
      <c r="V551" s="853"/>
      <c r="W551" s="853"/>
      <c r="X551" s="853"/>
      <c r="Y551" s="853"/>
      <c r="Z551" s="853"/>
      <c r="AA551" s="853"/>
      <c r="AB551" s="853"/>
      <c r="AC551" s="853"/>
      <c r="AD551" s="853"/>
      <c r="AE551" s="853"/>
    </row>
    <row r="552" spans="1:31" s="851" customFormat="1">
      <c r="A552" s="857"/>
      <c r="B552" s="857"/>
      <c r="C552" s="857"/>
      <c r="D552" s="857"/>
      <c r="E552" s="855"/>
      <c r="F552" s="855"/>
      <c r="G552" s="855"/>
      <c r="H552" s="855"/>
      <c r="L552" s="855"/>
      <c r="M552" s="855"/>
      <c r="O552" s="855"/>
      <c r="P552" s="855"/>
      <c r="Q552" s="856"/>
      <c r="R552" s="853"/>
      <c r="S552" s="853"/>
      <c r="T552" s="853"/>
      <c r="U552" s="853"/>
      <c r="V552" s="853"/>
      <c r="W552" s="853"/>
      <c r="X552" s="853"/>
      <c r="Y552" s="853"/>
      <c r="Z552" s="853"/>
      <c r="AA552" s="853"/>
      <c r="AB552" s="853"/>
      <c r="AC552" s="853"/>
      <c r="AD552" s="853"/>
      <c r="AE552" s="853"/>
    </row>
    <row r="553" spans="1:31" s="851" customFormat="1">
      <c r="A553" s="857"/>
      <c r="B553" s="857"/>
      <c r="C553" s="857"/>
      <c r="D553" s="857"/>
      <c r="E553" s="855"/>
      <c r="F553" s="855"/>
      <c r="G553" s="855"/>
      <c r="H553" s="855"/>
      <c r="L553" s="855"/>
      <c r="M553" s="855"/>
      <c r="O553" s="855"/>
      <c r="P553" s="855"/>
      <c r="Q553" s="856"/>
      <c r="R553" s="853"/>
      <c r="S553" s="853"/>
      <c r="T553" s="853"/>
      <c r="U553" s="853"/>
      <c r="V553" s="853"/>
      <c r="W553" s="853"/>
      <c r="X553" s="853"/>
      <c r="Y553" s="853"/>
      <c r="Z553" s="853"/>
      <c r="AA553" s="853"/>
      <c r="AB553" s="853"/>
      <c r="AC553" s="853"/>
      <c r="AD553" s="853"/>
      <c r="AE553" s="853"/>
    </row>
    <row r="554" spans="1:31" s="851" customFormat="1">
      <c r="A554" s="857"/>
      <c r="B554" s="857"/>
      <c r="C554" s="857"/>
      <c r="D554" s="857"/>
      <c r="E554" s="855"/>
      <c r="F554" s="855"/>
      <c r="G554" s="855"/>
      <c r="H554" s="855"/>
      <c r="L554" s="855"/>
      <c r="M554" s="855"/>
      <c r="O554" s="855"/>
      <c r="P554" s="855"/>
      <c r="Q554" s="856"/>
      <c r="R554" s="853"/>
      <c r="S554" s="853"/>
      <c r="T554" s="853"/>
      <c r="U554" s="853"/>
      <c r="V554" s="853"/>
      <c r="W554" s="853"/>
      <c r="X554" s="853"/>
      <c r="Y554" s="853"/>
      <c r="Z554" s="853"/>
      <c r="AA554" s="853"/>
      <c r="AB554" s="853"/>
      <c r="AC554" s="853"/>
      <c r="AD554" s="853"/>
      <c r="AE554" s="853"/>
    </row>
    <row r="555" spans="1:31" s="851" customFormat="1">
      <c r="A555" s="857"/>
      <c r="B555" s="857"/>
      <c r="C555" s="857"/>
      <c r="D555" s="857"/>
      <c r="E555" s="855"/>
      <c r="F555" s="855"/>
      <c r="G555" s="855"/>
      <c r="H555" s="855"/>
      <c r="L555" s="855"/>
      <c r="M555" s="855"/>
      <c r="O555" s="855"/>
      <c r="P555" s="855"/>
      <c r="Q555" s="856"/>
      <c r="R555" s="853"/>
      <c r="S555" s="853"/>
      <c r="T555" s="853"/>
      <c r="U555" s="853"/>
      <c r="V555" s="853"/>
      <c r="W555" s="853"/>
      <c r="X555" s="853"/>
      <c r="Y555" s="853"/>
      <c r="Z555" s="853"/>
      <c r="AA555" s="853"/>
      <c r="AB555" s="853"/>
      <c r="AC555" s="853"/>
      <c r="AD555" s="853"/>
      <c r="AE555" s="853"/>
    </row>
    <row r="556" spans="1:31" s="851" customFormat="1">
      <c r="A556" s="857"/>
      <c r="B556" s="857"/>
      <c r="C556" s="857"/>
      <c r="D556" s="857"/>
      <c r="E556" s="855"/>
      <c r="F556" s="855"/>
      <c r="G556" s="855"/>
      <c r="H556" s="855"/>
      <c r="L556" s="855"/>
      <c r="M556" s="855"/>
      <c r="O556" s="855"/>
      <c r="P556" s="855"/>
      <c r="Q556" s="856"/>
      <c r="R556" s="853"/>
      <c r="S556" s="853"/>
      <c r="T556" s="853"/>
      <c r="U556" s="853"/>
      <c r="V556" s="853"/>
      <c r="W556" s="853"/>
      <c r="X556" s="853"/>
      <c r="Y556" s="853"/>
      <c r="Z556" s="853"/>
      <c r="AA556" s="853"/>
      <c r="AB556" s="853"/>
      <c r="AC556" s="853"/>
      <c r="AD556" s="853"/>
      <c r="AE556" s="853"/>
    </row>
    <row r="557" spans="1:31" s="851" customFormat="1">
      <c r="A557" s="857"/>
      <c r="B557" s="857"/>
      <c r="C557" s="857"/>
      <c r="D557" s="857"/>
      <c r="E557" s="855"/>
      <c r="F557" s="855"/>
      <c r="G557" s="855"/>
      <c r="H557" s="855"/>
      <c r="L557" s="855"/>
      <c r="M557" s="855"/>
      <c r="O557" s="855"/>
      <c r="P557" s="855"/>
      <c r="Q557" s="856"/>
      <c r="R557" s="853"/>
      <c r="S557" s="853"/>
      <c r="T557" s="853"/>
      <c r="U557" s="853"/>
      <c r="V557" s="853"/>
      <c r="W557" s="853"/>
      <c r="X557" s="853"/>
      <c r="Y557" s="853"/>
      <c r="Z557" s="853"/>
      <c r="AA557" s="853"/>
      <c r="AB557" s="853"/>
      <c r="AC557" s="853"/>
      <c r="AD557" s="853"/>
      <c r="AE557" s="853"/>
    </row>
    <row r="558" spans="1:31" s="851" customFormat="1">
      <c r="A558" s="857"/>
      <c r="B558" s="857"/>
      <c r="C558" s="857"/>
      <c r="D558" s="857"/>
      <c r="E558" s="855"/>
      <c r="F558" s="855"/>
      <c r="G558" s="855"/>
      <c r="H558" s="855"/>
      <c r="L558" s="855"/>
      <c r="M558" s="855"/>
      <c r="O558" s="855"/>
      <c r="P558" s="855"/>
      <c r="Q558" s="856"/>
      <c r="R558" s="853"/>
      <c r="S558" s="853"/>
      <c r="T558" s="853"/>
      <c r="U558" s="853"/>
      <c r="V558" s="853"/>
      <c r="W558" s="853"/>
      <c r="X558" s="853"/>
      <c r="Y558" s="853"/>
      <c r="Z558" s="853"/>
      <c r="AA558" s="853"/>
      <c r="AB558" s="853"/>
      <c r="AC558" s="853"/>
      <c r="AD558" s="853"/>
      <c r="AE558" s="853"/>
    </row>
    <row r="559" spans="1:31" s="851" customFormat="1">
      <c r="A559" s="857"/>
      <c r="B559" s="857"/>
      <c r="C559" s="857"/>
      <c r="D559" s="857"/>
      <c r="E559" s="855"/>
      <c r="F559" s="855"/>
      <c r="G559" s="855"/>
      <c r="H559" s="855"/>
      <c r="L559" s="855"/>
      <c r="M559" s="855"/>
      <c r="O559" s="855"/>
      <c r="P559" s="855"/>
      <c r="Q559" s="856"/>
      <c r="R559" s="853"/>
      <c r="S559" s="853"/>
      <c r="T559" s="853"/>
      <c r="U559" s="853"/>
      <c r="V559" s="853"/>
      <c r="W559" s="853"/>
      <c r="X559" s="853"/>
      <c r="Y559" s="853"/>
      <c r="Z559" s="853"/>
      <c r="AA559" s="853"/>
      <c r="AB559" s="853"/>
      <c r="AC559" s="853"/>
      <c r="AD559" s="853"/>
      <c r="AE559" s="853"/>
    </row>
    <row r="560" spans="1:31" s="851" customFormat="1">
      <c r="A560" s="857"/>
      <c r="B560" s="857"/>
      <c r="C560" s="857"/>
      <c r="D560" s="857"/>
      <c r="E560" s="855"/>
      <c r="F560" s="855"/>
      <c r="G560" s="855"/>
      <c r="H560" s="855"/>
      <c r="L560" s="855"/>
      <c r="M560" s="855"/>
      <c r="O560" s="855"/>
      <c r="P560" s="855"/>
      <c r="Q560" s="856"/>
      <c r="R560" s="853"/>
      <c r="S560" s="853"/>
      <c r="T560" s="853"/>
      <c r="U560" s="853"/>
      <c r="V560" s="853"/>
      <c r="W560" s="853"/>
      <c r="X560" s="853"/>
      <c r="Y560" s="853"/>
      <c r="Z560" s="853"/>
      <c r="AA560" s="853"/>
      <c r="AB560" s="853"/>
      <c r="AC560" s="853"/>
      <c r="AD560" s="853"/>
      <c r="AE560" s="853"/>
    </row>
    <row r="561" spans="1:31" s="851" customFormat="1">
      <c r="A561" s="857"/>
      <c r="B561" s="857"/>
      <c r="C561" s="857"/>
      <c r="D561" s="857"/>
      <c r="E561" s="855"/>
      <c r="F561" s="855"/>
      <c r="G561" s="855"/>
      <c r="H561" s="855"/>
      <c r="L561" s="855"/>
      <c r="M561" s="855"/>
      <c r="O561" s="855"/>
      <c r="P561" s="855"/>
      <c r="Q561" s="856"/>
      <c r="R561" s="853"/>
      <c r="S561" s="853"/>
      <c r="T561" s="853"/>
      <c r="U561" s="853"/>
      <c r="V561" s="853"/>
      <c r="W561" s="853"/>
      <c r="X561" s="853"/>
      <c r="Y561" s="853"/>
      <c r="Z561" s="853"/>
      <c r="AA561" s="853"/>
      <c r="AB561" s="853"/>
      <c r="AC561" s="853"/>
      <c r="AD561" s="853"/>
      <c r="AE561" s="853"/>
    </row>
    <row r="562" spans="1:31" s="851" customFormat="1">
      <c r="A562" s="857"/>
      <c r="B562" s="857"/>
      <c r="C562" s="857"/>
      <c r="D562" s="857"/>
      <c r="E562" s="855"/>
      <c r="F562" s="855"/>
      <c r="G562" s="855"/>
      <c r="H562" s="855"/>
      <c r="L562" s="855"/>
      <c r="M562" s="855"/>
      <c r="O562" s="855"/>
      <c r="P562" s="855"/>
      <c r="Q562" s="856"/>
      <c r="R562" s="853"/>
      <c r="S562" s="853"/>
      <c r="T562" s="853"/>
      <c r="U562" s="853"/>
      <c r="V562" s="853"/>
      <c r="W562" s="853"/>
      <c r="X562" s="853"/>
      <c r="Y562" s="853"/>
      <c r="Z562" s="853"/>
      <c r="AA562" s="853"/>
      <c r="AB562" s="853"/>
      <c r="AC562" s="853"/>
      <c r="AD562" s="853"/>
      <c r="AE562" s="853"/>
    </row>
    <row r="563" spans="1:31" s="851" customFormat="1">
      <c r="A563" s="857"/>
      <c r="B563" s="857"/>
      <c r="C563" s="857"/>
      <c r="D563" s="857"/>
      <c r="E563" s="855"/>
      <c r="F563" s="855"/>
      <c r="G563" s="855"/>
      <c r="H563" s="855"/>
      <c r="L563" s="855"/>
      <c r="M563" s="855"/>
      <c r="O563" s="855"/>
      <c r="P563" s="855"/>
      <c r="Q563" s="856"/>
      <c r="R563" s="853"/>
      <c r="S563" s="853"/>
      <c r="T563" s="853"/>
      <c r="U563" s="853"/>
      <c r="V563" s="853"/>
      <c r="W563" s="853"/>
      <c r="X563" s="853"/>
      <c r="Y563" s="853"/>
      <c r="Z563" s="853"/>
      <c r="AA563" s="853"/>
      <c r="AB563" s="853"/>
      <c r="AC563" s="853"/>
      <c r="AD563" s="853"/>
      <c r="AE563" s="853"/>
    </row>
    <row r="564" spans="1:31" s="851" customFormat="1">
      <c r="A564" s="857"/>
      <c r="B564" s="857"/>
      <c r="C564" s="857"/>
      <c r="D564" s="857"/>
      <c r="E564" s="855"/>
      <c r="F564" s="855"/>
      <c r="G564" s="855"/>
      <c r="H564" s="855"/>
      <c r="L564" s="855"/>
      <c r="M564" s="855"/>
      <c r="O564" s="855"/>
      <c r="P564" s="855"/>
      <c r="Q564" s="856"/>
      <c r="R564" s="853"/>
      <c r="S564" s="853"/>
      <c r="T564" s="853"/>
      <c r="U564" s="853"/>
      <c r="V564" s="853"/>
      <c r="W564" s="853"/>
      <c r="X564" s="853"/>
      <c r="Y564" s="853"/>
      <c r="Z564" s="853"/>
      <c r="AA564" s="853"/>
      <c r="AB564" s="853"/>
      <c r="AC564" s="853"/>
      <c r="AD564" s="853"/>
      <c r="AE564" s="853"/>
    </row>
    <row r="565" spans="1:31" s="851" customFormat="1">
      <c r="A565" s="857"/>
      <c r="B565" s="857"/>
      <c r="C565" s="857"/>
      <c r="D565" s="857"/>
      <c r="E565" s="855"/>
      <c r="F565" s="855"/>
      <c r="G565" s="855"/>
      <c r="H565" s="855"/>
      <c r="L565" s="855"/>
      <c r="M565" s="855"/>
      <c r="O565" s="855"/>
      <c r="P565" s="855"/>
      <c r="Q565" s="856"/>
      <c r="R565" s="853"/>
      <c r="S565" s="853"/>
      <c r="T565" s="853"/>
      <c r="U565" s="853"/>
      <c r="V565" s="853"/>
      <c r="W565" s="853"/>
      <c r="X565" s="853"/>
      <c r="Y565" s="853"/>
      <c r="Z565" s="853"/>
      <c r="AA565" s="853"/>
      <c r="AB565" s="853"/>
      <c r="AC565" s="853"/>
      <c r="AD565" s="853"/>
      <c r="AE565" s="853"/>
    </row>
    <row r="566" spans="1:31" s="851" customFormat="1">
      <c r="A566" s="857"/>
      <c r="B566" s="857"/>
      <c r="C566" s="857"/>
      <c r="D566" s="857"/>
      <c r="E566" s="855"/>
      <c r="F566" s="855"/>
      <c r="G566" s="855"/>
      <c r="H566" s="855"/>
      <c r="L566" s="855"/>
      <c r="M566" s="855"/>
      <c r="O566" s="855"/>
      <c r="P566" s="855"/>
      <c r="Q566" s="856"/>
      <c r="R566" s="853"/>
      <c r="S566" s="853"/>
      <c r="T566" s="853"/>
      <c r="U566" s="853"/>
      <c r="V566" s="853"/>
      <c r="W566" s="853"/>
      <c r="X566" s="853"/>
      <c r="Y566" s="853"/>
      <c r="Z566" s="853"/>
      <c r="AA566" s="853"/>
      <c r="AB566" s="853"/>
      <c r="AC566" s="853"/>
      <c r="AD566" s="853"/>
      <c r="AE566" s="853"/>
    </row>
    <row r="567" spans="1:31" s="851" customFormat="1">
      <c r="A567" s="857"/>
      <c r="B567" s="857"/>
      <c r="C567" s="857"/>
      <c r="D567" s="857"/>
      <c r="E567" s="855"/>
      <c r="F567" s="855"/>
      <c r="G567" s="855"/>
      <c r="H567" s="855"/>
      <c r="L567" s="855"/>
      <c r="M567" s="855"/>
      <c r="O567" s="855"/>
      <c r="P567" s="855"/>
      <c r="Q567" s="856"/>
      <c r="R567" s="853"/>
      <c r="S567" s="853"/>
      <c r="T567" s="853"/>
      <c r="U567" s="853"/>
      <c r="V567" s="853"/>
      <c r="W567" s="853"/>
      <c r="X567" s="853"/>
      <c r="Y567" s="853"/>
      <c r="Z567" s="853"/>
      <c r="AA567" s="853"/>
      <c r="AB567" s="853"/>
      <c r="AC567" s="853"/>
      <c r="AD567" s="853"/>
      <c r="AE567" s="853"/>
    </row>
    <row r="568" spans="1:31" s="851" customFormat="1">
      <c r="A568" s="857"/>
      <c r="B568" s="857"/>
      <c r="C568" s="857"/>
      <c r="D568" s="857"/>
      <c r="E568" s="855"/>
      <c r="F568" s="855"/>
      <c r="G568" s="855"/>
      <c r="H568" s="855"/>
      <c r="L568" s="855"/>
      <c r="M568" s="855"/>
      <c r="O568" s="855"/>
      <c r="P568" s="855"/>
      <c r="Q568" s="856"/>
      <c r="R568" s="853"/>
      <c r="S568" s="853"/>
      <c r="T568" s="853"/>
      <c r="U568" s="853"/>
      <c r="V568" s="853"/>
      <c r="W568" s="853"/>
      <c r="X568" s="853"/>
      <c r="Y568" s="853"/>
      <c r="Z568" s="853"/>
      <c r="AA568" s="853"/>
      <c r="AB568" s="853"/>
      <c r="AC568" s="853"/>
      <c r="AD568" s="853"/>
      <c r="AE568" s="853"/>
    </row>
    <row r="569" spans="1:31" s="851" customFormat="1">
      <c r="A569" s="857"/>
      <c r="B569" s="857"/>
      <c r="C569" s="857"/>
      <c r="D569" s="857"/>
      <c r="E569" s="855"/>
      <c r="F569" s="855"/>
      <c r="G569" s="855"/>
      <c r="H569" s="855"/>
      <c r="L569" s="855"/>
      <c r="M569" s="855"/>
      <c r="O569" s="855"/>
      <c r="P569" s="855"/>
      <c r="Q569" s="856"/>
      <c r="R569" s="853"/>
      <c r="S569" s="853"/>
      <c r="T569" s="853"/>
      <c r="U569" s="853"/>
      <c r="V569" s="853"/>
      <c r="W569" s="853"/>
      <c r="X569" s="853"/>
      <c r="Y569" s="853"/>
      <c r="Z569" s="853"/>
      <c r="AA569" s="853"/>
      <c r="AB569" s="853"/>
      <c r="AC569" s="853"/>
      <c r="AD569" s="853"/>
      <c r="AE569" s="853"/>
    </row>
    <row r="570" spans="1:31" s="851" customFormat="1">
      <c r="A570" s="857"/>
      <c r="B570" s="857"/>
      <c r="C570" s="857"/>
      <c r="D570" s="857"/>
      <c r="E570" s="855"/>
      <c r="F570" s="855"/>
      <c r="G570" s="855"/>
      <c r="H570" s="855"/>
      <c r="L570" s="855"/>
      <c r="M570" s="855"/>
      <c r="O570" s="855"/>
      <c r="P570" s="855"/>
      <c r="Q570" s="856"/>
      <c r="R570" s="853"/>
      <c r="S570" s="853"/>
      <c r="T570" s="853"/>
      <c r="U570" s="853"/>
      <c r="V570" s="853"/>
      <c r="W570" s="853"/>
      <c r="X570" s="853"/>
      <c r="Y570" s="853"/>
      <c r="Z570" s="853"/>
      <c r="AA570" s="853"/>
      <c r="AB570" s="853"/>
      <c r="AC570" s="853"/>
      <c r="AD570" s="853"/>
      <c r="AE570" s="853"/>
    </row>
    <row r="571" spans="1:31" s="851" customFormat="1">
      <c r="A571" s="857"/>
      <c r="B571" s="857"/>
      <c r="C571" s="857"/>
      <c r="D571" s="857"/>
      <c r="E571" s="855"/>
      <c r="F571" s="855"/>
      <c r="G571" s="855"/>
      <c r="H571" s="855"/>
      <c r="L571" s="855"/>
      <c r="M571" s="855"/>
      <c r="O571" s="855"/>
      <c r="P571" s="855"/>
      <c r="Q571" s="856"/>
      <c r="R571" s="853"/>
      <c r="S571" s="853"/>
      <c r="T571" s="853"/>
      <c r="U571" s="853"/>
      <c r="V571" s="853"/>
      <c r="W571" s="853"/>
      <c r="X571" s="853"/>
      <c r="Y571" s="853"/>
      <c r="Z571" s="853"/>
      <c r="AA571" s="853"/>
      <c r="AB571" s="853"/>
      <c r="AC571" s="853"/>
      <c r="AD571" s="853"/>
      <c r="AE571" s="853"/>
    </row>
    <row r="572" spans="1:31" s="851" customFormat="1">
      <c r="A572" s="857"/>
      <c r="B572" s="857"/>
      <c r="C572" s="857"/>
      <c r="D572" s="857"/>
      <c r="E572" s="855"/>
      <c r="F572" s="855"/>
      <c r="G572" s="855"/>
      <c r="H572" s="855"/>
      <c r="L572" s="855"/>
      <c r="M572" s="855"/>
      <c r="O572" s="855"/>
      <c r="P572" s="855"/>
      <c r="Q572" s="856"/>
      <c r="R572" s="853"/>
      <c r="S572" s="853"/>
      <c r="T572" s="853"/>
      <c r="U572" s="853"/>
      <c r="V572" s="853"/>
      <c r="W572" s="853"/>
      <c r="X572" s="853"/>
      <c r="Y572" s="853"/>
      <c r="Z572" s="853"/>
      <c r="AA572" s="853"/>
      <c r="AB572" s="853"/>
      <c r="AC572" s="853"/>
      <c r="AD572" s="853"/>
      <c r="AE572" s="853"/>
    </row>
    <row r="573" spans="1:31" s="851" customFormat="1">
      <c r="A573" s="857"/>
      <c r="B573" s="857"/>
      <c r="C573" s="857"/>
      <c r="D573" s="857"/>
      <c r="E573" s="855"/>
      <c r="F573" s="855"/>
      <c r="G573" s="855"/>
      <c r="H573" s="855"/>
      <c r="L573" s="855"/>
      <c r="M573" s="855"/>
      <c r="O573" s="855"/>
      <c r="P573" s="855"/>
      <c r="Q573" s="856"/>
      <c r="R573" s="853"/>
      <c r="S573" s="853"/>
      <c r="T573" s="853"/>
      <c r="U573" s="853"/>
      <c r="V573" s="853"/>
      <c r="W573" s="853"/>
      <c r="X573" s="853"/>
      <c r="Y573" s="853"/>
      <c r="Z573" s="853"/>
      <c r="AA573" s="853"/>
      <c r="AB573" s="853"/>
      <c r="AC573" s="853"/>
      <c r="AD573" s="853"/>
      <c r="AE573" s="853"/>
    </row>
    <row r="574" spans="1:31" s="851" customFormat="1">
      <c r="A574" s="857"/>
      <c r="B574" s="857"/>
      <c r="C574" s="857"/>
      <c r="D574" s="857"/>
      <c r="E574" s="855"/>
      <c r="F574" s="855"/>
      <c r="G574" s="855"/>
      <c r="H574" s="855"/>
      <c r="L574" s="855"/>
      <c r="M574" s="855"/>
      <c r="O574" s="855"/>
      <c r="P574" s="855"/>
      <c r="Q574" s="856"/>
      <c r="R574" s="853"/>
      <c r="S574" s="853"/>
      <c r="T574" s="853"/>
      <c r="U574" s="853"/>
      <c r="V574" s="853"/>
      <c r="W574" s="853"/>
      <c r="X574" s="853"/>
      <c r="Y574" s="853"/>
      <c r="Z574" s="853"/>
      <c r="AA574" s="853"/>
      <c r="AB574" s="853"/>
      <c r="AC574" s="853"/>
      <c r="AD574" s="853"/>
      <c r="AE574" s="853"/>
    </row>
    <row r="575" spans="1:31" s="851" customFormat="1">
      <c r="A575" s="857"/>
      <c r="B575" s="857"/>
      <c r="C575" s="857"/>
      <c r="D575" s="857"/>
      <c r="E575" s="855"/>
      <c r="F575" s="855"/>
      <c r="G575" s="855"/>
      <c r="H575" s="855"/>
      <c r="L575" s="855"/>
      <c r="M575" s="855"/>
      <c r="O575" s="855"/>
      <c r="P575" s="855"/>
      <c r="Q575" s="856"/>
      <c r="R575" s="853"/>
      <c r="S575" s="853"/>
      <c r="T575" s="853"/>
      <c r="U575" s="853"/>
      <c r="V575" s="853"/>
      <c r="W575" s="853"/>
      <c r="X575" s="853"/>
      <c r="Y575" s="853"/>
      <c r="Z575" s="853"/>
      <c r="AA575" s="853"/>
      <c r="AB575" s="853"/>
      <c r="AC575" s="853"/>
      <c r="AD575" s="853"/>
      <c r="AE575" s="853"/>
    </row>
    <row r="576" spans="1:31" s="851" customFormat="1">
      <c r="A576" s="857"/>
      <c r="B576" s="857"/>
      <c r="C576" s="857"/>
      <c r="D576" s="857"/>
      <c r="E576" s="855"/>
      <c r="F576" s="855"/>
      <c r="G576" s="855"/>
      <c r="H576" s="855"/>
      <c r="L576" s="855"/>
      <c r="M576" s="855"/>
      <c r="O576" s="855"/>
      <c r="P576" s="855"/>
      <c r="Q576" s="856"/>
      <c r="R576" s="853"/>
      <c r="S576" s="853"/>
      <c r="T576" s="853"/>
      <c r="U576" s="853"/>
      <c r="V576" s="853"/>
      <c r="W576" s="853"/>
      <c r="X576" s="853"/>
      <c r="Y576" s="853"/>
      <c r="Z576" s="853"/>
      <c r="AA576" s="853"/>
      <c r="AB576" s="853"/>
      <c r="AC576" s="853"/>
      <c r="AD576" s="853"/>
      <c r="AE576" s="853"/>
    </row>
    <row r="577" spans="1:31" s="851" customFormat="1">
      <c r="A577" s="857"/>
      <c r="B577" s="857"/>
      <c r="C577" s="857"/>
      <c r="D577" s="857"/>
      <c r="E577" s="855"/>
      <c r="F577" s="855"/>
      <c r="G577" s="855"/>
      <c r="H577" s="855"/>
      <c r="L577" s="855"/>
      <c r="M577" s="855"/>
      <c r="O577" s="855"/>
      <c r="P577" s="855"/>
      <c r="Q577" s="856"/>
      <c r="R577" s="853"/>
      <c r="S577" s="853"/>
      <c r="T577" s="853"/>
      <c r="U577" s="853"/>
      <c r="V577" s="853"/>
      <c r="W577" s="853"/>
      <c r="X577" s="853"/>
      <c r="Y577" s="853"/>
      <c r="Z577" s="853"/>
      <c r="AA577" s="853"/>
      <c r="AB577" s="853"/>
      <c r="AC577" s="853"/>
      <c r="AD577" s="853"/>
      <c r="AE577" s="853"/>
    </row>
    <row r="578" spans="1:31" s="851" customFormat="1">
      <c r="A578" s="857"/>
      <c r="B578" s="857"/>
      <c r="C578" s="857"/>
      <c r="D578" s="857"/>
      <c r="E578" s="855"/>
      <c r="F578" s="855"/>
      <c r="G578" s="855"/>
      <c r="H578" s="855"/>
      <c r="L578" s="855"/>
      <c r="M578" s="855"/>
      <c r="O578" s="855"/>
      <c r="P578" s="855"/>
      <c r="Q578" s="856"/>
      <c r="R578" s="853"/>
      <c r="S578" s="853"/>
      <c r="T578" s="853"/>
      <c r="U578" s="853"/>
      <c r="V578" s="853"/>
      <c r="W578" s="853"/>
      <c r="X578" s="853"/>
      <c r="Y578" s="853"/>
      <c r="Z578" s="853"/>
      <c r="AA578" s="853"/>
      <c r="AB578" s="853"/>
      <c r="AC578" s="853"/>
      <c r="AD578" s="853"/>
      <c r="AE578" s="853"/>
    </row>
    <row r="579" spans="1:31" s="851" customFormat="1">
      <c r="A579" s="857"/>
      <c r="B579" s="857"/>
      <c r="C579" s="857"/>
      <c r="D579" s="857"/>
      <c r="E579" s="855"/>
      <c r="F579" s="855"/>
      <c r="G579" s="855"/>
      <c r="H579" s="855"/>
      <c r="L579" s="855"/>
      <c r="M579" s="855"/>
      <c r="O579" s="855"/>
      <c r="P579" s="855"/>
      <c r="Q579" s="856"/>
      <c r="R579" s="853"/>
      <c r="S579" s="853"/>
      <c r="T579" s="853"/>
      <c r="U579" s="853"/>
      <c r="V579" s="853"/>
      <c r="W579" s="853"/>
      <c r="X579" s="853"/>
      <c r="Y579" s="853"/>
      <c r="Z579" s="853"/>
      <c r="AA579" s="853"/>
      <c r="AB579" s="853"/>
      <c r="AC579" s="853"/>
      <c r="AD579" s="853"/>
      <c r="AE579" s="853"/>
    </row>
    <row r="580" spans="1:31" s="851" customFormat="1">
      <c r="A580" s="857"/>
      <c r="B580" s="857"/>
      <c r="C580" s="857"/>
      <c r="D580" s="857"/>
      <c r="E580" s="855"/>
      <c r="F580" s="855"/>
      <c r="G580" s="855"/>
      <c r="H580" s="855"/>
      <c r="L580" s="855"/>
      <c r="M580" s="855"/>
      <c r="O580" s="855"/>
      <c r="P580" s="855"/>
      <c r="Q580" s="856"/>
      <c r="R580" s="853"/>
      <c r="S580" s="853"/>
      <c r="T580" s="853"/>
      <c r="U580" s="853"/>
      <c r="V580" s="853"/>
      <c r="W580" s="853"/>
      <c r="X580" s="853"/>
      <c r="Y580" s="853"/>
      <c r="Z580" s="853"/>
      <c r="AA580" s="853"/>
      <c r="AB580" s="853"/>
      <c r="AC580" s="853"/>
      <c r="AD580" s="853"/>
      <c r="AE580" s="853"/>
    </row>
    <row r="581" spans="1:31" s="851" customFormat="1">
      <c r="A581" s="857"/>
      <c r="B581" s="857"/>
      <c r="C581" s="857"/>
      <c r="D581" s="857"/>
      <c r="E581" s="855"/>
      <c r="F581" s="855"/>
      <c r="G581" s="855"/>
      <c r="H581" s="855"/>
      <c r="L581" s="855"/>
      <c r="M581" s="855"/>
      <c r="O581" s="855"/>
      <c r="P581" s="855"/>
      <c r="Q581" s="856"/>
      <c r="R581" s="853"/>
      <c r="S581" s="853"/>
      <c r="T581" s="853"/>
      <c r="U581" s="853"/>
      <c r="V581" s="853"/>
      <c r="W581" s="853"/>
      <c r="X581" s="853"/>
      <c r="Y581" s="853"/>
      <c r="Z581" s="853"/>
      <c r="AA581" s="853"/>
      <c r="AB581" s="853"/>
      <c r="AC581" s="853"/>
      <c r="AD581" s="853"/>
      <c r="AE581" s="853"/>
    </row>
    <row r="582" spans="1:31" s="851" customFormat="1">
      <c r="A582" s="857"/>
      <c r="B582" s="857"/>
      <c r="C582" s="857"/>
      <c r="D582" s="857"/>
      <c r="E582" s="855"/>
      <c r="F582" s="855"/>
      <c r="G582" s="855"/>
      <c r="H582" s="855"/>
      <c r="L582" s="855"/>
      <c r="M582" s="855"/>
      <c r="O582" s="855"/>
      <c r="P582" s="855"/>
      <c r="Q582" s="856"/>
      <c r="R582" s="853"/>
      <c r="S582" s="853"/>
      <c r="T582" s="853"/>
      <c r="U582" s="853"/>
      <c r="V582" s="853"/>
      <c r="W582" s="853"/>
      <c r="X582" s="853"/>
      <c r="Y582" s="853"/>
      <c r="Z582" s="853"/>
      <c r="AA582" s="853"/>
      <c r="AB582" s="853"/>
      <c r="AC582" s="853"/>
      <c r="AD582" s="853"/>
      <c r="AE582" s="853"/>
    </row>
    <row r="583" spans="1:31" s="851" customFormat="1">
      <c r="A583" s="857"/>
      <c r="B583" s="857"/>
      <c r="C583" s="857"/>
      <c r="D583" s="857"/>
      <c r="E583" s="855"/>
      <c r="F583" s="855"/>
      <c r="G583" s="855"/>
      <c r="H583" s="855"/>
      <c r="L583" s="855"/>
      <c r="M583" s="855"/>
      <c r="O583" s="855"/>
      <c r="P583" s="855"/>
      <c r="Q583" s="856"/>
      <c r="R583" s="853"/>
      <c r="S583" s="853"/>
      <c r="T583" s="853"/>
      <c r="U583" s="853"/>
      <c r="V583" s="853"/>
      <c r="W583" s="853"/>
      <c r="X583" s="853"/>
      <c r="Y583" s="853"/>
      <c r="Z583" s="853"/>
      <c r="AA583" s="853"/>
      <c r="AB583" s="853"/>
      <c r="AC583" s="853"/>
      <c r="AD583" s="853"/>
      <c r="AE583" s="853"/>
    </row>
    <row r="584" spans="1:31" s="851" customFormat="1">
      <c r="A584" s="857"/>
      <c r="B584" s="857"/>
      <c r="C584" s="857"/>
      <c r="D584" s="857"/>
      <c r="E584" s="855"/>
      <c r="F584" s="855"/>
      <c r="G584" s="855"/>
      <c r="H584" s="855"/>
      <c r="L584" s="855"/>
      <c r="M584" s="855"/>
      <c r="O584" s="855"/>
      <c r="P584" s="855"/>
      <c r="Q584" s="856"/>
      <c r="R584" s="853"/>
      <c r="S584" s="853"/>
      <c r="T584" s="853"/>
      <c r="U584" s="853"/>
      <c r="V584" s="853"/>
      <c r="W584" s="853"/>
      <c r="X584" s="853"/>
      <c r="Y584" s="853"/>
      <c r="Z584" s="853"/>
      <c r="AA584" s="853"/>
      <c r="AB584" s="853"/>
      <c r="AC584" s="853"/>
      <c r="AD584" s="853"/>
      <c r="AE584" s="853"/>
    </row>
    <row r="585" spans="1:31" s="851" customFormat="1">
      <c r="A585" s="857"/>
      <c r="B585" s="857"/>
      <c r="C585" s="857"/>
      <c r="D585" s="857"/>
      <c r="E585" s="855"/>
      <c r="F585" s="855"/>
      <c r="G585" s="855"/>
      <c r="H585" s="855"/>
      <c r="L585" s="855"/>
      <c r="M585" s="855"/>
      <c r="O585" s="855"/>
      <c r="P585" s="855"/>
      <c r="Q585" s="856"/>
      <c r="R585" s="853"/>
      <c r="S585" s="853"/>
      <c r="T585" s="853"/>
      <c r="U585" s="853"/>
      <c r="V585" s="853"/>
      <c r="W585" s="853"/>
      <c r="X585" s="853"/>
      <c r="Y585" s="853"/>
      <c r="Z585" s="853"/>
      <c r="AA585" s="853"/>
      <c r="AB585" s="853"/>
      <c r="AC585" s="853"/>
      <c r="AD585" s="853"/>
      <c r="AE585" s="853"/>
    </row>
    <row r="586" spans="1:31" s="851" customFormat="1">
      <c r="A586" s="857"/>
      <c r="B586" s="857"/>
      <c r="C586" s="857"/>
      <c r="D586" s="857"/>
      <c r="E586" s="855"/>
      <c r="F586" s="855"/>
      <c r="G586" s="855"/>
      <c r="H586" s="855"/>
      <c r="L586" s="855"/>
      <c r="M586" s="855"/>
      <c r="O586" s="855"/>
      <c r="P586" s="855"/>
      <c r="Q586" s="856"/>
      <c r="R586" s="853"/>
      <c r="S586" s="853"/>
      <c r="T586" s="853"/>
      <c r="U586" s="853"/>
      <c r="V586" s="853"/>
      <c r="W586" s="853"/>
      <c r="X586" s="853"/>
      <c r="Y586" s="853"/>
      <c r="Z586" s="853"/>
      <c r="AA586" s="853"/>
      <c r="AB586" s="853"/>
      <c r="AC586" s="853"/>
      <c r="AD586" s="853"/>
      <c r="AE586" s="853"/>
    </row>
    <row r="587" spans="1:31" s="851" customFormat="1">
      <c r="A587" s="857"/>
      <c r="B587" s="857"/>
      <c r="C587" s="857"/>
      <c r="D587" s="857"/>
      <c r="E587" s="855"/>
      <c r="F587" s="855"/>
      <c r="G587" s="855"/>
      <c r="H587" s="855"/>
      <c r="L587" s="855"/>
      <c r="M587" s="855"/>
      <c r="O587" s="855"/>
      <c r="P587" s="855"/>
      <c r="Q587" s="856"/>
      <c r="R587" s="853"/>
      <c r="S587" s="853"/>
      <c r="T587" s="853"/>
      <c r="U587" s="853"/>
      <c r="V587" s="853"/>
      <c r="W587" s="853"/>
      <c r="X587" s="853"/>
      <c r="Y587" s="853"/>
      <c r="Z587" s="853"/>
      <c r="AA587" s="853"/>
      <c r="AB587" s="853"/>
      <c r="AC587" s="853"/>
      <c r="AD587" s="853"/>
      <c r="AE587" s="853"/>
    </row>
    <row r="588" spans="1:31" s="851" customFormat="1">
      <c r="A588" s="857"/>
      <c r="B588" s="857"/>
      <c r="C588" s="857"/>
      <c r="D588" s="857"/>
      <c r="E588" s="855"/>
      <c r="F588" s="855"/>
      <c r="G588" s="855"/>
      <c r="H588" s="855"/>
      <c r="L588" s="855"/>
      <c r="M588" s="855"/>
      <c r="O588" s="855"/>
      <c r="P588" s="855"/>
      <c r="Q588" s="856"/>
      <c r="R588" s="853"/>
      <c r="S588" s="853"/>
      <c r="T588" s="853"/>
      <c r="U588" s="853"/>
      <c r="V588" s="853"/>
      <c r="W588" s="853"/>
      <c r="X588" s="853"/>
      <c r="Y588" s="853"/>
      <c r="Z588" s="853"/>
      <c r="AA588" s="853"/>
      <c r="AB588" s="853"/>
      <c r="AC588" s="853"/>
      <c r="AD588" s="853"/>
      <c r="AE588" s="853"/>
    </row>
    <row r="589" spans="1:31" s="851" customFormat="1">
      <c r="A589" s="857"/>
      <c r="B589" s="857"/>
      <c r="C589" s="857"/>
      <c r="D589" s="857"/>
      <c r="E589" s="855"/>
      <c r="F589" s="855"/>
      <c r="G589" s="855"/>
      <c r="H589" s="855"/>
      <c r="L589" s="855"/>
      <c r="M589" s="855"/>
      <c r="O589" s="855"/>
      <c r="P589" s="855"/>
      <c r="Q589" s="856"/>
      <c r="R589" s="853"/>
      <c r="S589" s="853"/>
      <c r="T589" s="853"/>
      <c r="U589" s="853"/>
      <c r="V589" s="853"/>
      <c r="W589" s="853"/>
      <c r="X589" s="853"/>
      <c r="Y589" s="853"/>
      <c r="Z589" s="853"/>
      <c r="AA589" s="853"/>
      <c r="AB589" s="853"/>
      <c r="AC589" s="853"/>
      <c r="AD589" s="853"/>
      <c r="AE589" s="853"/>
    </row>
    <row r="590" spans="1:31" s="851" customFormat="1">
      <c r="A590" s="857"/>
      <c r="B590" s="857"/>
      <c r="C590" s="857"/>
      <c r="D590" s="857"/>
      <c r="E590" s="855"/>
      <c r="F590" s="855"/>
      <c r="G590" s="855"/>
      <c r="H590" s="855"/>
      <c r="L590" s="855"/>
      <c r="M590" s="855"/>
      <c r="O590" s="855"/>
      <c r="P590" s="855"/>
      <c r="Q590" s="856"/>
      <c r="R590" s="853"/>
      <c r="S590" s="853"/>
      <c r="T590" s="853"/>
      <c r="U590" s="853"/>
      <c r="V590" s="853"/>
      <c r="W590" s="853"/>
      <c r="X590" s="853"/>
      <c r="Y590" s="853"/>
      <c r="Z590" s="853"/>
      <c r="AA590" s="853"/>
      <c r="AB590" s="853"/>
      <c r="AC590" s="853"/>
      <c r="AD590" s="853"/>
      <c r="AE590" s="853"/>
    </row>
    <row r="591" spans="1:31" s="851" customFormat="1">
      <c r="A591" s="857"/>
      <c r="B591" s="857"/>
      <c r="C591" s="857"/>
      <c r="D591" s="857"/>
      <c r="E591" s="855"/>
      <c r="F591" s="855"/>
      <c r="G591" s="855"/>
      <c r="H591" s="855"/>
      <c r="L591" s="855"/>
      <c r="M591" s="855"/>
      <c r="O591" s="855"/>
      <c r="P591" s="855"/>
      <c r="Q591" s="856"/>
      <c r="R591" s="853"/>
      <c r="S591" s="853"/>
      <c r="T591" s="853"/>
      <c r="U591" s="853"/>
      <c r="V591" s="853"/>
      <c r="W591" s="853"/>
      <c r="X591" s="853"/>
      <c r="Y591" s="853"/>
      <c r="Z591" s="853"/>
      <c r="AA591" s="853"/>
      <c r="AB591" s="853"/>
      <c r="AC591" s="853"/>
      <c r="AD591" s="853"/>
      <c r="AE591" s="853"/>
    </row>
    <row r="592" spans="1:31" s="851" customFormat="1">
      <c r="A592" s="857"/>
      <c r="B592" s="857"/>
      <c r="C592" s="857"/>
      <c r="D592" s="857"/>
      <c r="E592" s="855"/>
      <c r="F592" s="855"/>
      <c r="G592" s="855"/>
      <c r="H592" s="855"/>
      <c r="L592" s="855"/>
      <c r="M592" s="855"/>
      <c r="O592" s="855"/>
      <c r="P592" s="855"/>
      <c r="Q592" s="856"/>
      <c r="R592" s="853"/>
      <c r="S592" s="853"/>
      <c r="T592" s="853"/>
      <c r="U592" s="853"/>
      <c r="V592" s="853"/>
      <c r="W592" s="853"/>
      <c r="X592" s="853"/>
      <c r="Y592" s="853"/>
      <c r="Z592" s="853"/>
      <c r="AA592" s="853"/>
      <c r="AB592" s="853"/>
      <c r="AC592" s="853"/>
      <c r="AD592" s="853"/>
      <c r="AE592" s="853"/>
    </row>
    <row r="593" spans="1:31" s="851" customFormat="1">
      <c r="A593" s="857"/>
      <c r="B593" s="857"/>
      <c r="C593" s="857"/>
      <c r="D593" s="857"/>
      <c r="E593" s="855"/>
      <c r="F593" s="855"/>
      <c r="G593" s="855"/>
      <c r="H593" s="855"/>
      <c r="L593" s="855"/>
      <c r="M593" s="855"/>
      <c r="O593" s="855"/>
      <c r="P593" s="855"/>
      <c r="Q593" s="856"/>
      <c r="R593" s="853"/>
      <c r="S593" s="853"/>
      <c r="T593" s="853"/>
      <c r="U593" s="853"/>
      <c r="V593" s="853"/>
      <c r="W593" s="853"/>
      <c r="X593" s="853"/>
      <c r="Y593" s="853"/>
      <c r="Z593" s="853"/>
      <c r="AA593" s="853"/>
      <c r="AB593" s="853"/>
      <c r="AC593" s="853"/>
      <c r="AD593" s="853"/>
      <c r="AE593" s="853"/>
    </row>
    <row r="594" spans="1:31" s="851" customFormat="1">
      <c r="A594" s="857"/>
      <c r="B594" s="857"/>
      <c r="C594" s="857"/>
      <c r="D594" s="857"/>
      <c r="E594" s="855"/>
      <c r="F594" s="855"/>
      <c r="G594" s="855"/>
      <c r="H594" s="855"/>
      <c r="L594" s="855"/>
      <c r="M594" s="855"/>
      <c r="O594" s="855"/>
      <c r="P594" s="855"/>
      <c r="Q594" s="856"/>
      <c r="R594" s="853"/>
      <c r="S594" s="853"/>
      <c r="T594" s="853"/>
      <c r="U594" s="853"/>
      <c r="V594" s="853"/>
      <c r="W594" s="853"/>
      <c r="X594" s="853"/>
      <c r="Y594" s="853"/>
      <c r="Z594" s="853"/>
      <c r="AA594" s="853"/>
      <c r="AB594" s="853"/>
      <c r="AC594" s="853"/>
      <c r="AD594" s="853"/>
      <c r="AE594" s="853"/>
    </row>
    <row r="595" spans="1:31" s="851" customFormat="1">
      <c r="A595" s="857"/>
      <c r="B595" s="857"/>
      <c r="C595" s="857"/>
      <c r="D595" s="857"/>
      <c r="E595" s="855"/>
      <c r="F595" s="855"/>
      <c r="G595" s="855"/>
      <c r="H595" s="855"/>
      <c r="L595" s="855"/>
      <c r="M595" s="855"/>
      <c r="O595" s="855"/>
      <c r="P595" s="855"/>
      <c r="Q595" s="856"/>
      <c r="R595" s="853"/>
      <c r="S595" s="853"/>
      <c r="T595" s="853"/>
      <c r="U595" s="853"/>
      <c r="V595" s="853"/>
      <c r="W595" s="853"/>
      <c r="X595" s="853"/>
      <c r="Y595" s="853"/>
      <c r="Z595" s="853"/>
      <c r="AA595" s="853"/>
      <c r="AB595" s="853"/>
      <c r="AC595" s="853"/>
      <c r="AD595" s="853"/>
      <c r="AE595" s="853"/>
    </row>
    <row r="596" spans="1:31" s="851" customFormat="1">
      <c r="A596" s="857"/>
      <c r="B596" s="857"/>
      <c r="C596" s="857"/>
      <c r="D596" s="857"/>
      <c r="E596" s="855"/>
      <c r="F596" s="855"/>
      <c r="G596" s="855"/>
      <c r="H596" s="855"/>
      <c r="L596" s="855"/>
      <c r="M596" s="855"/>
      <c r="O596" s="855"/>
      <c r="P596" s="855"/>
      <c r="Q596" s="856"/>
      <c r="R596" s="853"/>
      <c r="S596" s="853"/>
      <c r="T596" s="853"/>
      <c r="U596" s="853"/>
      <c r="V596" s="853"/>
      <c r="W596" s="853"/>
      <c r="X596" s="853"/>
      <c r="Y596" s="853"/>
      <c r="Z596" s="853"/>
      <c r="AA596" s="853"/>
      <c r="AB596" s="853"/>
      <c r="AC596" s="853"/>
      <c r="AD596" s="853"/>
      <c r="AE596" s="853"/>
    </row>
    <row r="597" spans="1:31" s="851" customFormat="1">
      <c r="A597" s="857"/>
      <c r="B597" s="857"/>
      <c r="C597" s="857"/>
      <c r="D597" s="857"/>
      <c r="E597" s="855"/>
      <c r="F597" s="855"/>
      <c r="G597" s="855"/>
      <c r="H597" s="855"/>
      <c r="L597" s="855"/>
      <c r="M597" s="855"/>
      <c r="O597" s="855"/>
      <c r="P597" s="855"/>
      <c r="Q597" s="856"/>
      <c r="R597" s="853"/>
      <c r="S597" s="853"/>
      <c r="T597" s="853"/>
      <c r="U597" s="853"/>
      <c r="V597" s="853"/>
      <c r="W597" s="853"/>
      <c r="X597" s="853"/>
      <c r="Y597" s="853"/>
      <c r="Z597" s="853"/>
      <c r="AA597" s="853"/>
      <c r="AB597" s="853"/>
      <c r="AC597" s="853"/>
      <c r="AD597" s="853"/>
      <c r="AE597" s="853"/>
    </row>
    <row r="598" spans="1:31" s="851" customFormat="1">
      <c r="A598" s="857"/>
      <c r="B598" s="857"/>
      <c r="C598" s="857"/>
      <c r="D598" s="857"/>
      <c r="E598" s="855"/>
      <c r="F598" s="855"/>
      <c r="G598" s="855"/>
      <c r="H598" s="855"/>
      <c r="L598" s="855"/>
      <c r="M598" s="855"/>
      <c r="O598" s="855"/>
      <c r="P598" s="855"/>
      <c r="Q598" s="856"/>
      <c r="R598" s="853"/>
      <c r="S598" s="853"/>
      <c r="T598" s="853"/>
      <c r="U598" s="853"/>
      <c r="V598" s="853"/>
      <c r="W598" s="853"/>
      <c r="X598" s="853"/>
      <c r="Y598" s="853"/>
      <c r="Z598" s="853"/>
      <c r="AA598" s="853"/>
      <c r="AB598" s="853"/>
      <c r="AC598" s="853"/>
      <c r="AD598" s="853"/>
      <c r="AE598" s="853"/>
    </row>
    <row r="599" spans="1:31" s="851" customFormat="1">
      <c r="A599" s="857"/>
      <c r="B599" s="857"/>
      <c r="C599" s="857"/>
      <c r="D599" s="857"/>
      <c r="E599" s="855"/>
      <c r="F599" s="855"/>
      <c r="G599" s="855"/>
      <c r="H599" s="855"/>
      <c r="L599" s="855"/>
      <c r="M599" s="855"/>
      <c r="O599" s="855"/>
      <c r="P599" s="855"/>
      <c r="Q599" s="856"/>
      <c r="R599" s="853"/>
      <c r="S599" s="853"/>
      <c r="T599" s="853"/>
      <c r="U599" s="853"/>
      <c r="V599" s="853"/>
      <c r="W599" s="853"/>
      <c r="X599" s="853"/>
      <c r="Y599" s="853"/>
      <c r="Z599" s="853"/>
      <c r="AA599" s="853"/>
      <c r="AB599" s="853"/>
      <c r="AC599" s="853"/>
      <c r="AD599" s="853"/>
      <c r="AE599" s="853"/>
    </row>
    <row r="600" spans="1:31" s="851" customFormat="1">
      <c r="A600" s="857"/>
      <c r="B600" s="857"/>
      <c r="C600" s="857"/>
      <c r="D600" s="857"/>
      <c r="E600" s="855"/>
      <c r="F600" s="855"/>
      <c r="G600" s="855"/>
      <c r="H600" s="855"/>
      <c r="L600" s="855"/>
      <c r="M600" s="855"/>
      <c r="O600" s="855"/>
      <c r="P600" s="855"/>
      <c r="Q600" s="856"/>
      <c r="R600" s="853"/>
      <c r="S600" s="853"/>
      <c r="T600" s="853"/>
      <c r="U600" s="853"/>
      <c r="V600" s="853"/>
      <c r="W600" s="853"/>
      <c r="X600" s="853"/>
      <c r="Y600" s="853"/>
      <c r="Z600" s="853"/>
      <c r="AA600" s="853"/>
      <c r="AB600" s="853"/>
      <c r="AC600" s="853"/>
      <c r="AD600" s="853"/>
      <c r="AE600" s="853"/>
    </row>
    <row r="601" spans="1:31" s="851" customFormat="1">
      <c r="A601" s="857"/>
      <c r="B601" s="857"/>
      <c r="C601" s="857"/>
      <c r="D601" s="857"/>
      <c r="E601" s="855"/>
      <c r="F601" s="855"/>
      <c r="G601" s="855"/>
      <c r="H601" s="855"/>
      <c r="L601" s="855"/>
      <c r="M601" s="855"/>
      <c r="O601" s="855"/>
      <c r="P601" s="855"/>
      <c r="Q601" s="856"/>
      <c r="R601" s="853"/>
      <c r="S601" s="853"/>
      <c r="T601" s="853"/>
      <c r="U601" s="853"/>
      <c r="V601" s="853"/>
      <c r="W601" s="853"/>
      <c r="X601" s="853"/>
      <c r="Y601" s="853"/>
      <c r="Z601" s="853"/>
      <c r="AA601" s="853"/>
      <c r="AB601" s="853"/>
      <c r="AC601" s="853"/>
      <c r="AD601" s="853"/>
      <c r="AE601" s="853"/>
    </row>
    <row r="602" spans="1:31" s="851" customFormat="1">
      <c r="A602" s="857"/>
      <c r="B602" s="857"/>
      <c r="C602" s="857"/>
      <c r="D602" s="857"/>
      <c r="E602" s="855"/>
      <c r="F602" s="855"/>
      <c r="G602" s="855"/>
      <c r="H602" s="855"/>
      <c r="L602" s="855"/>
      <c r="M602" s="855"/>
      <c r="O602" s="855"/>
      <c r="P602" s="855"/>
      <c r="Q602" s="856"/>
      <c r="R602" s="853"/>
      <c r="S602" s="853"/>
      <c r="T602" s="853"/>
      <c r="U602" s="853"/>
      <c r="V602" s="853"/>
      <c r="W602" s="853"/>
      <c r="X602" s="853"/>
      <c r="Y602" s="853"/>
      <c r="Z602" s="853"/>
      <c r="AA602" s="853"/>
      <c r="AB602" s="853"/>
      <c r="AC602" s="853"/>
      <c r="AD602" s="853"/>
      <c r="AE602" s="853"/>
    </row>
    <row r="603" spans="1:31" s="851" customFormat="1">
      <c r="A603" s="857"/>
      <c r="B603" s="857"/>
      <c r="C603" s="857"/>
      <c r="D603" s="857"/>
      <c r="E603" s="855"/>
      <c r="F603" s="855"/>
      <c r="G603" s="855"/>
      <c r="H603" s="855"/>
      <c r="L603" s="855"/>
      <c r="M603" s="855"/>
      <c r="O603" s="855"/>
      <c r="P603" s="855"/>
      <c r="Q603" s="856"/>
      <c r="R603" s="853"/>
      <c r="S603" s="853"/>
      <c r="T603" s="853"/>
      <c r="U603" s="853"/>
      <c r="V603" s="853"/>
      <c r="W603" s="853"/>
      <c r="X603" s="853"/>
      <c r="Y603" s="853"/>
      <c r="Z603" s="853"/>
      <c r="AA603" s="853"/>
      <c r="AB603" s="853"/>
      <c r="AC603" s="853"/>
      <c r="AD603" s="853"/>
      <c r="AE603" s="853"/>
    </row>
    <row r="604" spans="1:31" s="851" customFormat="1">
      <c r="A604" s="857"/>
      <c r="B604" s="857"/>
      <c r="C604" s="857"/>
      <c r="D604" s="857"/>
      <c r="E604" s="855"/>
      <c r="F604" s="855"/>
      <c r="G604" s="855"/>
      <c r="H604" s="855"/>
      <c r="L604" s="855"/>
      <c r="M604" s="855"/>
      <c r="O604" s="855"/>
      <c r="P604" s="855"/>
      <c r="Q604" s="856"/>
      <c r="R604" s="853"/>
      <c r="S604" s="853"/>
      <c r="T604" s="853"/>
      <c r="U604" s="853"/>
      <c r="V604" s="853"/>
      <c r="W604" s="853"/>
      <c r="X604" s="853"/>
      <c r="Y604" s="853"/>
      <c r="Z604" s="853"/>
      <c r="AA604" s="853"/>
      <c r="AB604" s="853"/>
      <c r="AC604" s="853"/>
      <c r="AD604" s="853"/>
      <c r="AE604" s="853"/>
    </row>
    <row r="605" spans="1:31" s="851" customFormat="1">
      <c r="A605" s="857"/>
      <c r="B605" s="857"/>
      <c r="C605" s="857"/>
      <c r="D605" s="857"/>
      <c r="E605" s="855"/>
      <c r="F605" s="855"/>
      <c r="G605" s="855"/>
      <c r="H605" s="855"/>
      <c r="L605" s="855"/>
      <c r="M605" s="855"/>
      <c r="O605" s="855"/>
      <c r="P605" s="855"/>
      <c r="Q605" s="856"/>
      <c r="R605" s="853"/>
      <c r="S605" s="853"/>
      <c r="T605" s="853"/>
      <c r="U605" s="853"/>
      <c r="V605" s="853"/>
      <c r="W605" s="853"/>
      <c r="X605" s="853"/>
      <c r="Y605" s="853"/>
      <c r="Z605" s="853"/>
      <c r="AA605" s="853"/>
      <c r="AB605" s="853"/>
      <c r="AC605" s="853"/>
      <c r="AD605" s="853"/>
      <c r="AE605" s="853"/>
    </row>
    <row r="606" spans="1:31" s="851" customFormat="1">
      <c r="A606" s="857"/>
      <c r="B606" s="857"/>
      <c r="C606" s="857"/>
      <c r="D606" s="857"/>
      <c r="E606" s="855"/>
      <c r="F606" s="855"/>
      <c r="G606" s="855"/>
      <c r="H606" s="855"/>
      <c r="L606" s="855"/>
      <c r="M606" s="855"/>
      <c r="O606" s="855"/>
      <c r="P606" s="855"/>
      <c r="Q606" s="856"/>
      <c r="R606" s="853"/>
      <c r="S606" s="853"/>
      <c r="T606" s="853"/>
      <c r="U606" s="853"/>
      <c r="V606" s="853"/>
      <c r="W606" s="853"/>
      <c r="X606" s="853"/>
      <c r="Y606" s="853"/>
      <c r="Z606" s="853"/>
      <c r="AA606" s="853"/>
      <c r="AB606" s="853"/>
      <c r="AC606" s="853"/>
      <c r="AD606" s="853"/>
      <c r="AE606" s="853"/>
    </row>
    <row r="607" spans="1:31" s="851" customFormat="1">
      <c r="A607" s="857"/>
      <c r="B607" s="857"/>
      <c r="C607" s="857"/>
      <c r="D607" s="857"/>
      <c r="E607" s="855"/>
      <c r="F607" s="855"/>
      <c r="G607" s="855"/>
      <c r="H607" s="855"/>
      <c r="L607" s="855"/>
      <c r="M607" s="855"/>
      <c r="O607" s="855"/>
      <c r="P607" s="855"/>
      <c r="Q607" s="856"/>
      <c r="R607" s="853"/>
      <c r="S607" s="853"/>
      <c r="T607" s="853"/>
      <c r="U607" s="853"/>
      <c r="V607" s="853"/>
      <c r="W607" s="853"/>
      <c r="X607" s="853"/>
      <c r="Y607" s="853"/>
      <c r="Z607" s="853"/>
      <c r="AA607" s="853"/>
      <c r="AB607" s="853"/>
      <c r="AC607" s="853"/>
      <c r="AD607" s="853"/>
      <c r="AE607" s="853"/>
    </row>
    <row r="608" spans="1:31" s="851" customFormat="1">
      <c r="A608" s="857"/>
      <c r="B608" s="857"/>
      <c r="C608" s="857"/>
      <c r="D608" s="857"/>
      <c r="E608" s="855"/>
      <c r="F608" s="855"/>
      <c r="G608" s="855"/>
      <c r="H608" s="855"/>
      <c r="L608" s="855"/>
      <c r="M608" s="855"/>
      <c r="O608" s="855"/>
      <c r="P608" s="855"/>
      <c r="Q608" s="856"/>
      <c r="R608" s="853"/>
      <c r="S608" s="853"/>
      <c r="T608" s="853"/>
      <c r="U608" s="853"/>
      <c r="V608" s="853"/>
      <c r="W608" s="853"/>
      <c r="X608" s="853"/>
      <c r="Y608" s="853"/>
      <c r="Z608" s="853"/>
      <c r="AA608" s="853"/>
      <c r="AB608" s="853"/>
      <c r="AC608" s="853"/>
      <c r="AD608" s="853"/>
      <c r="AE608" s="853"/>
    </row>
    <row r="609" spans="1:31" s="851" customFormat="1">
      <c r="A609" s="857"/>
      <c r="B609" s="857"/>
      <c r="C609" s="857"/>
      <c r="D609" s="857"/>
      <c r="E609" s="855"/>
      <c r="F609" s="855"/>
      <c r="G609" s="855"/>
      <c r="H609" s="855"/>
      <c r="L609" s="855"/>
      <c r="M609" s="855"/>
      <c r="O609" s="855"/>
      <c r="P609" s="855"/>
      <c r="Q609" s="856"/>
      <c r="R609" s="853"/>
      <c r="S609" s="853"/>
      <c r="T609" s="853"/>
      <c r="U609" s="853"/>
      <c r="V609" s="853"/>
      <c r="W609" s="853"/>
      <c r="X609" s="853"/>
      <c r="Y609" s="853"/>
      <c r="Z609" s="853"/>
      <c r="AA609" s="853"/>
      <c r="AB609" s="853"/>
      <c r="AC609" s="853"/>
      <c r="AD609" s="853"/>
      <c r="AE609" s="853"/>
    </row>
    <row r="610" spans="1:31" s="851" customFormat="1">
      <c r="A610" s="857"/>
      <c r="B610" s="857"/>
      <c r="C610" s="857"/>
      <c r="D610" s="857"/>
      <c r="E610" s="855"/>
      <c r="F610" s="855"/>
      <c r="G610" s="855"/>
      <c r="H610" s="855"/>
      <c r="L610" s="855"/>
      <c r="M610" s="855"/>
      <c r="O610" s="855"/>
      <c r="P610" s="855"/>
      <c r="Q610" s="856"/>
      <c r="R610" s="853"/>
      <c r="S610" s="853"/>
      <c r="T610" s="853"/>
      <c r="U610" s="853"/>
      <c r="V610" s="853"/>
      <c r="W610" s="853"/>
      <c r="X610" s="853"/>
      <c r="Y610" s="853"/>
      <c r="Z610" s="853"/>
      <c r="AA610" s="853"/>
      <c r="AB610" s="853"/>
      <c r="AC610" s="853"/>
      <c r="AD610" s="853"/>
      <c r="AE610" s="853"/>
    </row>
    <row r="611" spans="1:31" s="851" customFormat="1">
      <c r="A611" s="857"/>
      <c r="B611" s="857"/>
      <c r="C611" s="857"/>
      <c r="D611" s="857"/>
      <c r="E611" s="855"/>
      <c r="F611" s="855"/>
      <c r="G611" s="855"/>
      <c r="H611" s="855"/>
      <c r="L611" s="855"/>
      <c r="M611" s="855"/>
      <c r="O611" s="855"/>
      <c r="P611" s="855"/>
      <c r="Q611" s="856"/>
      <c r="R611" s="853"/>
      <c r="S611" s="853"/>
      <c r="T611" s="853"/>
      <c r="U611" s="853"/>
      <c r="V611" s="853"/>
      <c r="W611" s="853"/>
      <c r="X611" s="853"/>
      <c r="Y611" s="853"/>
      <c r="Z611" s="853"/>
      <c r="AA611" s="853"/>
      <c r="AB611" s="853"/>
      <c r="AC611" s="853"/>
      <c r="AD611" s="853"/>
      <c r="AE611" s="853"/>
    </row>
    <row r="612" spans="1:31" s="851" customFormat="1">
      <c r="A612" s="857"/>
      <c r="B612" s="857"/>
      <c r="C612" s="857"/>
      <c r="D612" s="857"/>
      <c r="E612" s="855"/>
      <c r="F612" s="855"/>
      <c r="G612" s="855"/>
      <c r="H612" s="855"/>
      <c r="L612" s="855"/>
      <c r="M612" s="855"/>
      <c r="O612" s="855"/>
      <c r="P612" s="855"/>
      <c r="Q612" s="856"/>
      <c r="R612" s="853"/>
      <c r="S612" s="853"/>
      <c r="T612" s="853"/>
      <c r="U612" s="853"/>
      <c r="V612" s="853"/>
      <c r="W612" s="853"/>
      <c r="X612" s="853"/>
      <c r="Y612" s="853"/>
      <c r="Z612" s="853"/>
      <c r="AA612" s="853"/>
      <c r="AB612" s="853"/>
      <c r="AC612" s="853"/>
      <c r="AD612" s="853"/>
      <c r="AE612" s="853"/>
    </row>
    <row r="613" spans="1:31" s="851" customFormat="1">
      <c r="A613" s="857"/>
      <c r="B613" s="857"/>
      <c r="C613" s="857"/>
      <c r="D613" s="857"/>
      <c r="E613" s="855"/>
      <c r="F613" s="855"/>
      <c r="G613" s="855"/>
      <c r="H613" s="855"/>
      <c r="L613" s="855"/>
      <c r="M613" s="855"/>
      <c r="O613" s="855"/>
      <c r="P613" s="855"/>
      <c r="Q613" s="856"/>
      <c r="R613" s="853"/>
      <c r="S613" s="853"/>
      <c r="T613" s="853"/>
      <c r="U613" s="853"/>
      <c r="V613" s="853"/>
      <c r="W613" s="853"/>
      <c r="X613" s="853"/>
      <c r="Y613" s="853"/>
      <c r="Z613" s="853"/>
      <c r="AA613" s="853"/>
      <c r="AB613" s="853"/>
      <c r="AC613" s="853"/>
      <c r="AD613" s="853"/>
      <c r="AE613" s="853"/>
    </row>
    <row r="614" spans="1:31" s="851" customFormat="1">
      <c r="A614" s="857"/>
      <c r="B614" s="857"/>
      <c r="C614" s="857"/>
      <c r="D614" s="857"/>
      <c r="E614" s="855"/>
      <c r="F614" s="855"/>
      <c r="G614" s="855"/>
      <c r="H614" s="855"/>
      <c r="L614" s="855"/>
      <c r="M614" s="855"/>
      <c r="O614" s="855"/>
      <c r="P614" s="855"/>
      <c r="Q614" s="856"/>
      <c r="R614" s="853"/>
      <c r="S614" s="853"/>
      <c r="T614" s="853"/>
      <c r="U614" s="853"/>
      <c r="V614" s="853"/>
      <c r="W614" s="853"/>
      <c r="X614" s="853"/>
      <c r="Y614" s="853"/>
      <c r="Z614" s="853"/>
      <c r="AA614" s="853"/>
      <c r="AB614" s="853"/>
      <c r="AC614" s="853"/>
      <c r="AD614" s="853"/>
      <c r="AE614" s="853"/>
    </row>
    <row r="615" spans="1:31" s="851" customFormat="1">
      <c r="A615" s="857"/>
      <c r="B615" s="857"/>
      <c r="C615" s="857"/>
      <c r="D615" s="857"/>
      <c r="E615" s="855"/>
      <c r="F615" s="855"/>
      <c r="G615" s="855"/>
      <c r="H615" s="855"/>
      <c r="L615" s="855"/>
      <c r="M615" s="855"/>
      <c r="O615" s="855"/>
      <c r="P615" s="855"/>
      <c r="Q615" s="856"/>
      <c r="R615" s="853"/>
      <c r="S615" s="853"/>
      <c r="T615" s="853"/>
      <c r="U615" s="853"/>
      <c r="V615" s="853"/>
      <c r="W615" s="853"/>
      <c r="X615" s="853"/>
      <c r="Y615" s="853"/>
      <c r="Z615" s="853"/>
      <c r="AA615" s="853"/>
      <c r="AB615" s="853"/>
      <c r="AC615" s="853"/>
      <c r="AD615" s="853"/>
      <c r="AE615" s="853"/>
    </row>
    <row r="616" spans="1:31" s="851" customFormat="1">
      <c r="A616" s="857"/>
      <c r="B616" s="857"/>
      <c r="C616" s="857"/>
      <c r="D616" s="857"/>
      <c r="E616" s="855"/>
      <c r="F616" s="855"/>
      <c r="G616" s="855"/>
      <c r="H616" s="855"/>
      <c r="L616" s="855"/>
      <c r="M616" s="855"/>
      <c r="O616" s="855"/>
      <c r="P616" s="855"/>
      <c r="Q616" s="856"/>
      <c r="R616" s="853"/>
      <c r="S616" s="853"/>
      <c r="T616" s="853"/>
      <c r="U616" s="853"/>
      <c r="V616" s="853"/>
      <c r="W616" s="853"/>
      <c r="X616" s="853"/>
      <c r="Y616" s="853"/>
      <c r="Z616" s="853"/>
      <c r="AA616" s="853"/>
      <c r="AB616" s="853"/>
      <c r="AC616" s="853"/>
      <c r="AD616" s="853"/>
      <c r="AE616" s="853"/>
    </row>
    <row r="617" spans="1:31" s="851" customFormat="1">
      <c r="A617" s="857"/>
      <c r="B617" s="857"/>
      <c r="C617" s="857"/>
      <c r="D617" s="857"/>
      <c r="E617" s="855"/>
      <c r="F617" s="855"/>
      <c r="G617" s="855"/>
      <c r="H617" s="855"/>
      <c r="L617" s="855"/>
      <c r="M617" s="855"/>
      <c r="O617" s="855"/>
      <c r="P617" s="855"/>
      <c r="Q617" s="856"/>
      <c r="R617" s="853"/>
      <c r="S617" s="853"/>
      <c r="T617" s="853"/>
      <c r="U617" s="853"/>
      <c r="V617" s="853"/>
      <c r="W617" s="853"/>
      <c r="X617" s="853"/>
      <c r="Y617" s="853"/>
      <c r="Z617" s="853"/>
      <c r="AA617" s="853"/>
      <c r="AB617" s="853"/>
      <c r="AC617" s="853"/>
      <c r="AD617" s="853"/>
      <c r="AE617" s="853"/>
    </row>
    <row r="618" spans="1:31" s="851" customFormat="1">
      <c r="A618" s="857"/>
      <c r="B618" s="857"/>
      <c r="C618" s="857"/>
      <c r="D618" s="857"/>
      <c r="E618" s="855"/>
      <c r="F618" s="855"/>
      <c r="G618" s="855"/>
      <c r="H618" s="855"/>
      <c r="L618" s="855"/>
      <c r="M618" s="855"/>
      <c r="O618" s="855"/>
      <c r="P618" s="855"/>
      <c r="Q618" s="856"/>
      <c r="R618" s="853"/>
      <c r="S618" s="853"/>
      <c r="T618" s="853"/>
      <c r="U618" s="853"/>
      <c r="V618" s="853"/>
      <c r="W618" s="853"/>
      <c r="X618" s="853"/>
      <c r="Y618" s="853"/>
      <c r="Z618" s="853"/>
      <c r="AA618" s="853"/>
      <c r="AB618" s="853"/>
      <c r="AC618" s="853"/>
      <c r="AD618" s="853"/>
      <c r="AE618" s="853"/>
    </row>
    <row r="619" spans="1:31" s="851" customFormat="1">
      <c r="A619" s="857"/>
      <c r="B619" s="857"/>
      <c r="C619" s="857"/>
      <c r="D619" s="857"/>
      <c r="E619" s="855"/>
      <c r="F619" s="855"/>
      <c r="G619" s="855"/>
      <c r="H619" s="855"/>
      <c r="L619" s="855"/>
      <c r="M619" s="855"/>
      <c r="O619" s="855"/>
      <c r="P619" s="855"/>
      <c r="Q619" s="856"/>
      <c r="R619" s="853"/>
      <c r="S619" s="853"/>
      <c r="T619" s="853"/>
      <c r="U619" s="853"/>
      <c r="V619" s="853"/>
      <c r="W619" s="853"/>
      <c r="X619" s="853"/>
      <c r="Y619" s="853"/>
      <c r="Z619" s="853"/>
      <c r="AA619" s="853"/>
      <c r="AB619" s="853"/>
      <c r="AC619" s="853"/>
      <c r="AD619" s="853"/>
      <c r="AE619" s="853"/>
    </row>
    <row r="620" spans="1:31" s="851" customFormat="1">
      <c r="A620" s="857"/>
      <c r="B620" s="857"/>
      <c r="C620" s="857"/>
      <c r="D620" s="857"/>
      <c r="E620" s="855"/>
      <c r="F620" s="855"/>
      <c r="G620" s="855"/>
      <c r="H620" s="855"/>
      <c r="L620" s="855"/>
      <c r="M620" s="855"/>
      <c r="O620" s="855"/>
      <c r="P620" s="855"/>
      <c r="Q620" s="856"/>
      <c r="R620" s="853"/>
      <c r="S620" s="853"/>
      <c r="T620" s="853"/>
      <c r="U620" s="853"/>
      <c r="V620" s="853"/>
      <c r="W620" s="853"/>
      <c r="X620" s="853"/>
      <c r="Y620" s="853"/>
      <c r="Z620" s="853"/>
      <c r="AA620" s="853"/>
      <c r="AB620" s="853"/>
      <c r="AC620" s="853"/>
      <c r="AD620" s="853"/>
      <c r="AE620" s="853"/>
    </row>
    <row r="621" spans="1:31" s="851" customFormat="1">
      <c r="A621" s="857"/>
      <c r="B621" s="857"/>
      <c r="C621" s="857"/>
      <c r="D621" s="857"/>
      <c r="E621" s="855"/>
      <c r="F621" s="855"/>
      <c r="G621" s="855"/>
      <c r="H621" s="855"/>
      <c r="L621" s="855"/>
      <c r="M621" s="855"/>
      <c r="O621" s="855"/>
      <c r="P621" s="855"/>
      <c r="Q621" s="856"/>
      <c r="R621" s="853"/>
      <c r="S621" s="853"/>
      <c r="T621" s="853"/>
      <c r="U621" s="853"/>
      <c r="V621" s="853"/>
      <c r="W621" s="853"/>
      <c r="X621" s="853"/>
      <c r="Y621" s="853"/>
      <c r="Z621" s="853"/>
      <c r="AA621" s="853"/>
      <c r="AB621" s="853"/>
      <c r="AC621" s="853"/>
      <c r="AD621" s="853"/>
      <c r="AE621" s="853"/>
    </row>
    <row r="622" spans="1:31" s="851" customFormat="1">
      <c r="A622" s="857"/>
      <c r="B622" s="857"/>
      <c r="C622" s="857"/>
      <c r="D622" s="857"/>
      <c r="E622" s="855"/>
      <c r="F622" s="855"/>
      <c r="G622" s="855"/>
      <c r="H622" s="855"/>
      <c r="L622" s="855"/>
      <c r="M622" s="855"/>
      <c r="O622" s="855"/>
      <c r="P622" s="855"/>
      <c r="Q622" s="856"/>
      <c r="R622" s="853"/>
      <c r="S622" s="853"/>
      <c r="T622" s="853"/>
      <c r="U622" s="853"/>
      <c r="V622" s="853"/>
      <c r="W622" s="853"/>
      <c r="X622" s="853"/>
      <c r="Y622" s="853"/>
      <c r="Z622" s="853"/>
      <c r="AA622" s="853"/>
      <c r="AB622" s="853"/>
      <c r="AC622" s="853"/>
      <c r="AD622" s="853"/>
      <c r="AE622" s="853"/>
    </row>
    <row r="623" spans="1:31" s="851" customFormat="1">
      <c r="A623" s="857"/>
      <c r="B623" s="857"/>
      <c r="C623" s="857"/>
      <c r="D623" s="857"/>
      <c r="E623" s="855"/>
      <c r="F623" s="855"/>
      <c r="G623" s="855"/>
      <c r="H623" s="855"/>
      <c r="L623" s="855"/>
      <c r="M623" s="855"/>
      <c r="O623" s="855"/>
      <c r="P623" s="855"/>
      <c r="Q623" s="856"/>
      <c r="R623" s="853"/>
      <c r="S623" s="853"/>
      <c r="T623" s="853"/>
      <c r="U623" s="853"/>
      <c r="V623" s="853"/>
      <c r="W623" s="853"/>
      <c r="X623" s="853"/>
      <c r="Y623" s="853"/>
      <c r="Z623" s="853"/>
      <c r="AA623" s="853"/>
      <c r="AB623" s="853"/>
      <c r="AC623" s="853"/>
      <c r="AD623" s="853"/>
      <c r="AE623" s="853"/>
    </row>
    <row r="624" spans="1:31" s="851" customFormat="1">
      <c r="A624" s="857"/>
      <c r="B624" s="857"/>
      <c r="C624" s="857"/>
      <c r="D624" s="857"/>
      <c r="E624" s="855"/>
      <c r="F624" s="855"/>
      <c r="G624" s="855"/>
      <c r="H624" s="855"/>
      <c r="L624" s="855"/>
      <c r="M624" s="855"/>
      <c r="O624" s="855"/>
      <c r="P624" s="855"/>
      <c r="Q624" s="856"/>
      <c r="R624" s="853"/>
      <c r="S624" s="853"/>
      <c r="T624" s="853"/>
      <c r="U624" s="853"/>
      <c r="V624" s="853"/>
      <c r="W624" s="853"/>
      <c r="X624" s="853"/>
      <c r="Y624" s="853"/>
      <c r="Z624" s="853"/>
      <c r="AA624" s="853"/>
      <c r="AB624" s="853"/>
      <c r="AC624" s="853"/>
      <c r="AD624" s="853"/>
      <c r="AE624" s="853"/>
    </row>
    <row r="625" spans="1:31" s="851" customFormat="1">
      <c r="A625" s="857"/>
      <c r="B625" s="857"/>
      <c r="C625" s="857"/>
      <c r="D625" s="857"/>
      <c r="E625" s="855"/>
      <c r="F625" s="855"/>
      <c r="G625" s="855"/>
      <c r="H625" s="855"/>
      <c r="L625" s="855"/>
      <c r="M625" s="855"/>
      <c r="O625" s="855"/>
      <c r="P625" s="855"/>
      <c r="Q625" s="856"/>
      <c r="R625" s="853"/>
      <c r="S625" s="853"/>
      <c r="T625" s="853"/>
      <c r="U625" s="853"/>
      <c r="V625" s="853"/>
      <c r="W625" s="853"/>
      <c r="X625" s="853"/>
      <c r="Y625" s="853"/>
      <c r="Z625" s="853"/>
      <c r="AA625" s="853"/>
      <c r="AB625" s="853"/>
      <c r="AC625" s="853"/>
      <c r="AD625" s="853"/>
      <c r="AE625" s="853"/>
    </row>
    <row r="626" spans="1:31" s="851" customFormat="1">
      <c r="A626" s="857"/>
      <c r="B626" s="857"/>
      <c r="C626" s="857"/>
      <c r="D626" s="857"/>
      <c r="E626" s="855"/>
      <c r="F626" s="855"/>
      <c r="G626" s="855"/>
      <c r="H626" s="855"/>
      <c r="L626" s="855"/>
      <c r="M626" s="855"/>
      <c r="O626" s="855"/>
      <c r="P626" s="855"/>
      <c r="Q626" s="856"/>
      <c r="R626" s="853"/>
      <c r="S626" s="853"/>
      <c r="T626" s="853"/>
      <c r="U626" s="853"/>
      <c r="V626" s="853"/>
      <c r="W626" s="853"/>
      <c r="X626" s="853"/>
      <c r="Y626" s="853"/>
      <c r="Z626" s="853"/>
      <c r="AA626" s="853"/>
      <c r="AB626" s="853"/>
      <c r="AC626" s="853"/>
      <c r="AD626" s="853"/>
      <c r="AE626" s="853"/>
    </row>
    <row r="627" spans="1:31" s="851" customFormat="1">
      <c r="A627" s="857"/>
      <c r="B627" s="857"/>
      <c r="C627" s="857"/>
      <c r="D627" s="857"/>
      <c r="E627" s="855"/>
      <c r="F627" s="855"/>
      <c r="G627" s="855"/>
      <c r="H627" s="855"/>
      <c r="L627" s="855"/>
      <c r="M627" s="855"/>
      <c r="O627" s="855"/>
      <c r="P627" s="855"/>
      <c r="Q627" s="856"/>
      <c r="R627" s="853"/>
      <c r="S627" s="853"/>
      <c r="T627" s="853"/>
      <c r="U627" s="853"/>
      <c r="V627" s="853"/>
      <c r="W627" s="853"/>
      <c r="X627" s="853"/>
      <c r="Y627" s="853"/>
      <c r="Z627" s="853"/>
      <c r="AA627" s="853"/>
      <c r="AB627" s="853"/>
      <c r="AC627" s="853"/>
      <c r="AD627" s="853"/>
      <c r="AE627" s="853"/>
    </row>
    <row r="628" spans="1:31" s="851" customFormat="1">
      <c r="A628" s="857"/>
      <c r="B628" s="857"/>
      <c r="C628" s="857"/>
      <c r="D628" s="857"/>
      <c r="E628" s="855"/>
      <c r="F628" s="855"/>
      <c r="G628" s="855"/>
      <c r="H628" s="855"/>
      <c r="L628" s="855"/>
      <c r="M628" s="855"/>
      <c r="O628" s="855"/>
      <c r="P628" s="855"/>
      <c r="Q628" s="856"/>
      <c r="R628" s="853"/>
      <c r="S628" s="853"/>
      <c r="T628" s="853"/>
      <c r="U628" s="853"/>
      <c r="V628" s="853"/>
      <c r="W628" s="853"/>
      <c r="X628" s="853"/>
      <c r="Y628" s="853"/>
      <c r="Z628" s="853"/>
      <c r="AA628" s="853"/>
      <c r="AB628" s="853"/>
      <c r="AC628" s="853"/>
      <c r="AD628" s="853"/>
      <c r="AE628" s="853"/>
    </row>
    <row r="629" spans="1:31" s="851" customFormat="1">
      <c r="A629" s="857"/>
      <c r="B629" s="857"/>
      <c r="C629" s="857"/>
      <c r="D629" s="857"/>
      <c r="E629" s="855"/>
      <c r="F629" s="855"/>
      <c r="G629" s="855"/>
      <c r="H629" s="855"/>
      <c r="L629" s="855"/>
      <c r="M629" s="855"/>
      <c r="O629" s="855"/>
      <c r="P629" s="855"/>
      <c r="Q629" s="856"/>
      <c r="R629" s="853"/>
      <c r="S629" s="853"/>
      <c r="T629" s="853"/>
      <c r="U629" s="853"/>
      <c r="V629" s="853"/>
      <c r="W629" s="853"/>
      <c r="X629" s="853"/>
      <c r="Y629" s="853"/>
      <c r="Z629" s="853"/>
      <c r="AA629" s="853"/>
      <c r="AB629" s="853"/>
      <c r="AC629" s="853"/>
      <c r="AD629" s="853"/>
      <c r="AE629" s="853"/>
    </row>
    <row r="630" spans="1:31" s="851" customFormat="1">
      <c r="A630" s="857"/>
      <c r="B630" s="857"/>
      <c r="C630" s="857"/>
      <c r="D630" s="857"/>
      <c r="E630" s="855"/>
      <c r="F630" s="855"/>
      <c r="G630" s="855"/>
      <c r="H630" s="855"/>
      <c r="L630" s="855"/>
      <c r="M630" s="855"/>
      <c r="O630" s="855"/>
      <c r="P630" s="855"/>
      <c r="Q630" s="856"/>
      <c r="R630" s="853"/>
      <c r="S630" s="853"/>
      <c r="T630" s="853"/>
      <c r="U630" s="853"/>
      <c r="V630" s="853"/>
      <c r="W630" s="853"/>
      <c r="X630" s="853"/>
      <c r="Y630" s="853"/>
      <c r="Z630" s="853"/>
      <c r="AA630" s="853"/>
      <c r="AB630" s="853"/>
      <c r="AC630" s="853"/>
      <c r="AD630" s="853"/>
      <c r="AE630" s="853"/>
    </row>
    <row r="631" spans="1:31" s="851" customFormat="1">
      <c r="A631" s="857"/>
      <c r="B631" s="857"/>
      <c r="C631" s="857"/>
      <c r="D631" s="857"/>
      <c r="E631" s="855"/>
      <c r="F631" s="855"/>
      <c r="G631" s="855"/>
      <c r="H631" s="855"/>
      <c r="L631" s="855"/>
      <c r="M631" s="855"/>
      <c r="O631" s="855"/>
      <c r="P631" s="855"/>
      <c r="Q631" s="856"/>
      <c r="R631" s="853"/>
      <c r="S631" s="853"/>
      <c r="T631" s="853"/>
      <c r="U631" s="853"/>
      <c r="V631" s="853"/>
      <c r="W631" s="853"/>
      <c r="X631" s="853"/>
      <c r="Y631" s="853"/>
      <c r="Z631" s="853"/>
      <c r="AA631" s="853"/>
      <c r="AB631" s="853"/>
      <c r="AC631" s="853"/>
      <c r="AD631" s="853"/>
      <c r="AE631" s="853"/>
    </row>
    <row r="632" spans="1:31" s="851" customFormat="1">
      <c r="A632" s="857"/>
      <c r="B632" s="857"/>
      <c r="C632" s="857"/>
      <c r="D632" s="857"/>
      <c r="E632" s="855"/>
      <c r="F632" s="855"/>
      <c r="G632" s="855"/>
      <c r="H632" s="855"/>
      <c r="L632" s="855"/>
      <c r="M632" s="855"/>
      <c r="O632" s="855"/>
      <c r="P632" s="855"/>
      <c r="Q632" s="856"/>
      <c r="R632" s="853"/>
      <c r="S632" s="853"/>
      <c r="T632" s="853"/>
      <c r="U632" s="853"/>
      <c r="V632" s="853"/>
      <c r="W632" s="853"/>
      <c r="X632" s="853"/>
      <c r="Y632" s="853"/>
      <c r="Z632" s="853"/>
      <c r="AA632" s="853"/>
      <c r="AB632" s="853"/>
      <c r="AC632" s="853"/>
      <c r="AD632" s="853"/>
      <c r="AE632" s="853"/>
    </row>
    <row r="633" spans="1:31" s="851" customFormat="1">
      <c r="A633" s="857"/>
      <c r="B633" s="857"/>
      <c r="C633" s="857"/>
      <c r="D633" s="857"/>
      <c r="E633" s="855"/>
      <c r="F633" s="855"/>
      <c r="G633" s="855"/>
      <c r="H633" s="855"/>
      <c r="L633" s="855"/>
      <c r="M633" s="855"/>
      <c r="O633" s="855"/>
      <c r="P633" s="855"/>
      <c r="Q633" s="856"/>
      <c r="R633" s="853"/>
      <c r="S633" s="853"/>
      <c r="T633" s="853"/>
      <c r="U633" s="853"/>
      <c r="V633" s="853"/>
      <c r="W633" s="853"/>
      <c r="X633" s="853"/>
      <c r="Y633" s="853"/>
      <c r="Z633" s="853"/>
      <c r="AA633" s="853"/>
      <c r="AB633" s="853"/>
      <c r="AC633" s="853"/>
      <c r="AD633" s="853"/>
      <c r="AE633" s="853"/>
    </row>
    <row r="634" spans="1:31" s="851" customFormat="1">
      <c r="A634" s="857"/>
      <c r="B634" s="857"/>
      <c r="C634" s="857"/>
      <c r="D634" s="857"/>
      <c r="E634" s="855"/>
      <c r="F634" s="855"/>
      <c r="G634" s="855"/>
      <c r="H634" s="855"/>
      <c r="L634" s="855"/>
      <c r="M634" s="855"/>
      <c r="O634" s="855"/>
      <c r="P634" s="855"/>
      <c r="Q634" s="856"/>
      <c r="R634" s="853"/>
      <c r="S634" s="853"/>
      <c r="T634" s="853"/>
      <c r="U634" s="853"/>
      <c r="V634" s="853"/>
      <c r="W634" s="853"/>
      <c r="X634" s="853"/>
      <c r="Y634" s="853"/>
      <c r="Z634" s="853"/>
      <c r="AA634" s="853"/>
      <c r="AB634" s="853"/>
      <c r="AC634" s="853"/>
      <c r="AD634" s="853"/>
      <c r="AE634" s="853"/>
    </row>
    <row r="635" spans="1:31" s="851" customFormat="1">
      <c r="A635" s="857"/>
      <c r="B635" s="857"/>
      <c r="C635" s="857"/>
      <c r="D635" s="857"/>
      <c r="E635" s="855"/>
      <c r="F635" s="855"/>
      <c r="G635" s="855"/>
      <c r="H635" s="855"/>
      <c r="L635" s="855"/>
      <c r="M635" s="855"/>
      <c r="O635" s="855"/>
      <c r="P635" s="855"/>
      <c r="Q635" s="856"/>
      <c r="R635" s="853"/>
      <c r="S635" s="853"/>
      <c r="T635" s="853"/>
      <c r="U635" s="853"/>
      <c r="V635" s="853"/>
      <c r="W635" s="853"/>
      <c r="X635" s="853"/>
      <c r="Y635" s="853"/>
      <c r="Z635" s="853"/>
      <c r="AA635" s="853"/>
      <c r="AB635" s="853"/>
      <c r="AC635" s="853"/>
      <c r="AD635" s="853"/>
      <c r="AE635" s="853"/>
    </row>
    <row r="636" spans="1:31" s="851" customFormat="1">
      <c r="A636" s="857"/>
      <c r="B636" s="857"/>
      <c r="C636" s="857"/>
      <c r="D636" s="857"/>
      <c r="E636" s="855"/>
      <c r="F636" s="855"/>
      <c r="G636" s="855"/>
      <c r="H636" s="855"/>
      <c r="L636" s="855"/>
      <c r="M636" s="855"/>
      <c r="O636" s="855"/>
      <c r="P636" s="855"/>
      <c r="Q636" s="856"/>
      <c r="R636" s="853"/>
      <c r="S636" s="853"/>
      <c r="T636" s="853"/>
      <c r="U636" s="853"/>
      <c r="V636" s="853"/>
      <c r="W636" s="853"/>
      <c r="X636" s="853"/>
      <c r="Y636" s="853"/>
      <c r="Z636" s="853"/>
      <c r="AA636" s="853"/>
      <c r="AB636" s="853"/>
      <c r="AC636" s="853"/>
      <c r="AD636" s="853"/>
      <c r="AE636" s="853"/>
    </row>
    <row r="637" spans="1:31" s="851" customFormat="1">
      <c r="A637" s="857"/>
      <c r="B637" s="857"/>
      <c r="C637" s="857"/>
      <c r="D637" s="857"/>
      <c r="E637" s="855"/>
      <c r="F637" s="855"/>
      <c r="G637" s="855"/>
      <c r="H637" s="855"/>
      <c r="L637" s="855"/>
      <c r="M637" s="855"/>
      <c r="O637" s="855"/>
      <c r="P637" s="855"/>
      <c r="Q637" s="856"/>
      <c r="R637" s="853"/>
      <c r="S637" s="853"/>
      <c r="T637" s="853"/>
      <c r="U637" s="853"/>
      <c r="V637" s="853"/>
      <c r="W637" s="853"/>
      <c r="X637" s="853"/>
      <c r="Y637" s="853"/>
      <c r="Z637" s="853"/>
      <c r="AA637" s="853"/>
      <c r="AB637" s="853"/>
      <c r="AC637" s="853"/>
      <c r="AD637" s="853"/>
      <c r="AE637" s="853"/>
    </row>
    <row r="638" spans="1:31" s="851" customFormat="1">
      <c r="A638" s="857"/>
      <c r="B638" s="857"/>
      <c r="C638" s="857"/>
      <c r="D638" s="857"/>
      <c r="E638" s="855"/>
      <c r="F638" s="855"/>
      <c r="G638" s="855"/>
      <c r="H638" s="855"/>
      <c r="L638" s="855"/>
      <c r="M638" s="855"/>
      <c r="O638" s="855"/>
      <c r="P638" s="855"/>
      <c r="Q638" s="856"/>
      <c r="R638" s="853"/>
      <c r="S638" s="853"/>
      <c r="T638" s="853"/>
      <c r="U638" s="853"/>
      <c r="V638" s="853"/>
      <c r="W638" s="853"/>
      <c r="X638" s="853"/>
      <c r="Y638" s="853"/>
      <c r="Z638" s="853"/>
      <c r="AA638" s="853"/>
      <c r="AB638" s="853"/>
      <c r="AC638" s="853"/>
      <c r="AD638" s="853"/>
      <c r="AE638" s="853"/>
    </row>
    <row r="639" spans="1:31" s="851" customFormat="1">
      <c r="A639" s="857"/>
      <c r="B639" s="857"/>
      <c r="C639" s="857"/>
      <c r="D639" s="857"/>
      <c r="E639" s="855"/>
      <c r="F639" s="855"/>
      <c r="G639" s="855"/>
      <c r="H639" s="855"/>
      <c r="L639" s="855"/>
      <c r="M639" s="855"/>
      <c r="O639" s="855"/>
      <c r="P639" s="855"/>
      <c r="Q639" s="856"/>
      <c r="R639" s="853"/>
      <c r="S639" s="853"/>
      <c r="T639" s="853"/>
      <c r="U639" s="853"/>
      <c r="V639" s="853"/>
      <c r="W639" s="853"/>
      <c r="X639" s="853"/>
      <c r="Y639" s="853"/>
      <c r="Z639" s="853"/>
      <c r="AA639" s="853"/>
      <c r="AB639" s="853"/>
      <c r="AC639" s="853"/>
      <c r="AD639" s="853"/>
      <c r="AE639" s="853"/>
    </row>
    <row r="640" spans="1:31" s="851" customFormat="1">
      <c r="A640" s="857"/>
      <c r="B640" s="857"/>
      <c r="C640" s="857"/>
      <c r="D640" s="857"/>
      <c r="E640" s="855"/>
      <c r="F640" s="855"/>
      <c r="G640" s="855"/>
      <c r="H640" s="855"/>
      <c r="L640" s="855"/>
      <c r="M640" s="855"/>
      <c r="O640" s="855"/>
      <c r="P640" s="855"/>
      <c r="Q640" s="856"/>
      <c r="R640" s="853"/>
      <c r="S640" s="853"/>
      <c r="T640" s="853"/>
      <c r="U640" s="853"/>
      <c r="V640" s="853"/>
      <c r="W640" s="853"/>
      <c r="X640" s="853"/>
      <c r="Y640" s="853"/>
      <c r="Z640" s="853"/>
      <c r="AA640" s="853"/>
      <c r="AB640" s="853"/>
      <c r="AC640" s="853"/>
      <c r="AD640" s="853"/>
      <c r="AE640" s="853"/>
    </row>
    <row r="641" spans="1:31" s="851" customFormat="1">
      <c r="A641" s="857"/>
      <c r="B641" s="857"/>
      <c r="C641" s="857"/>
      <c r="D641" s="857"/>
      <c r="E641" s="855"/>
      <c r="F641" s="855"/>
      <c r="G641" s="855"/>
      <c r="H641" s="855"/>
      <c r="L641" s="855"/>
      <c r="M641" s="855"/>
      <c r="O641" s="855"/>
      <c r="P641" s="855"/>
      <c r="Q641" s="856"/>
      <c r="R641" s="853"/>
      <c r="S641" s="853"/>
      <c r="T641" s="853"/>
      <c r="U641" s="853"/>
      <c r="V641" s="853"/>
      <c r="W641" s="853"/>
      <c r="X641" s="853"/>
      <c r="Y641" s="853"/>
      <c r="Z641" s="853"/>
      <c r="AA641" s="853"/>
      <c r="AB641" s="853"/>
      <c r="AC641" s="853"/>
      <c r="AD641" s="853"/>
      <c r="AE641" s="853"/>
    </row>
    <row r="642" spans="1:31" s="851" customFormat="1">
      <c r="A642" s="857"/>
      <c r="B642" s="857"/>
      <c r="C642" s="857"/>
      <c r="D642" s="857"/>
      <c r="E642" s="855"/>
      <c r="F642" s="855"/>
      <c r="G642" s="855"/>
      <c r="H642" s="855"/>
      <c r="L642" s="855"/>
      <c r="M642" s="855"/>
      <c r="O642" s="855"/>
      <c r="P642" s="855"/>
      <c r="Q642" s="856"/>
      <c r="R642" s="853"/>
      <c r="S642" s="853"/>
      <c r="T642" s="853"/>
      <c r="U642" s="853"/>
      <c r="V642" s="853"/>
      <c r="W642" s="853"/>
      <c r="X642" s="853"/>
      <c r="Y642" s="853"/>
      <c r="Z642" s="853"/>
      <c r="AA642" s="853"/>
      <c r="AB642" s="853"/>
      <c r="AC642" s="853"/>
      <c r="AD642" s="853"/>
      <c r="AE642" s="853"/>
    </row>
    <row r="643" spans="1:31" s="851" customFormat="1">
      <c r="A643" s="857"/>
      <c r="B643" s="857"/>
      <c r="C643" s="857"/>
      <c r="D643" s="857"/>
      <c r="E643" s="855"/>
      <c r="F643" s="855"/>
      <c r="G643" s="855"/>
      <c r="H643" s="855"/>
      <c r="L643" s="855"/>
      <c r="M643" s="855"/>
      <c r="O643" s="855"/>
      <c r="P643" s="855"/>
      <c r="Q643" s="856"/>
      <c r="R643" s="853"/>
      <c r="S643" s="853"/>
      <c r="T643" s="853"/>
      <c r="U643" s="853"/>
      <c r="V643" s="853"/>
      <c r="W643" s="853"/>
      <c r="X643" s="853"/>
      <c r="Y643" s="853"/>
      <c r="Z643" s="853"/>
      <c r="AA643" s="853"/>
      <c r="AB643" s="853"/>
      <c r="AC643" s="853"/>
      <c r="AD643" s="853"/>
      <c r="AE643" s="853"/>
    </row>
    <row r="644" spans="1:31" s="851" customFormat="1">
      <c r="A644" s="857"/>
      <c r="B644" s="857"/>
      <c r="C644" s="857"/>
      <c r="D644" s="857"/>
      <c r="E644" s="855"/>
      <c r="F644" s="855"/>
      <c r="G644" s="855"/>
      <c r="H644" s="855"/>
      <c r="L644" s="855"/>
      <c r="M644" s="855"/>
      <c r="O644" s="855"/>
      <c r="P644" s="855"/>
      <c r="Q644" s="856"/>
      <c r="R644" s="853"/>
      <c r="S644" s="853"/>
      <c r="T644" s="853"/>
      <c r="U644" s="853"/>
      <c r="V644" s="853"/>
      <c r="W644" s="853"/>
      <c r="X644" s="853"/>
      <c r="Y644" s="853"/>
      <c r="Z644" s="853"/>
      <c r="AA644" s="853"/>
      <c r="AB644" s="853"/>
      <c r="AC644" s="853"/>
      <c r="AD644" s="853"/>
      <c r="AE644" s="853"/>
    </row>
    <row r="645" spans="1:31" s="851" customFormat="1">
      <c r="A645" s="857"/>
      <c r="B645" s="857"/>
      <c r="C645" s="857"/>
      <c r="D645" s="857"/>
      <c r="E645" s="855"/>
      <c r="F645" s="855"/>
      <c r="G645" s="855"/>
      <c r="H645" s="855"/>
      <c r="L645" s="855"/>
      <c r="M645" s="855"/>
      <c r="O645" s="855"/>
      <c r="P645" s="855"/>
      <c r="Q645" s="856"/>
      <c r="R645" s="853"/>
      <c r="S645" s="853"/>
      <c r="T645" s="853"/>
      <c r="U645" s="853"/>
      <c r="V645" s="853"/>
      <c r="W645" s="853"/>
      <c r="X645" s="853"/>
      <c r="Y645" s="853"/>
      <c r="Z645" s="853"/>
      <c r="AA645" s="853"/>
      <c r="AB645" s="853"/>
      <c r="AC645" s="853"/>
      <c r="AD645" s="853"/>
      <c r="AE645" s="853"/>
    </row>
    <row r="646" spans="1:31" s="851" customFormat="1">
      <c r="A646" s="857"/>
      <c r="B646" s="857"/>
      <c r="C646" s="857"/>
      <c r="D646" s="857"/>
      <c r="E646" s="855"/>
      <c r="F646" s="855"/>
      <c r="G646" s="855"/>
      <c r="H646" s="855"/>
      <c r="L646" s="855"/>
      <c r="M646" s="855"/>
      <c r="O646" s="855"/>
      <c r="P646" s="855"/>
      <c r="Q646" s="856"/>
      <c r="R646" s="853"/>
      <c r="S646" s="853"/>
      <c r="T646" s="853"/>
      <c r="U646" s="853"/>
      <c r="V646" s="853"/>
      <c r="W646" s="853"/>
      <c r="X646" s="853"/>
      <c r="Y646" s="853"/>
      <c r="Z646" s="853"/>
      <c r="AA646" s="853"/>
      <c r="AB646" s="853"/>
      <c r="AC646" s="853"/>
      <c r="AD646" s="853"/>
      <c r="AE646" s="853"/>
    </row>
    <row r="647" spans="1:31" s="851" customFormat="1">
      <c r="A647" s="857"/>
      <c r="B647" s="857"/>
      <c r="C647" s="857"/>
      <c r="D647" s="857"/>
      <c r="E647" s="855"/>
      <c r="F647" s="855"/>
      <c r="G647" s="855"/>
      <c r="H647" s="855"/>
      <c r="L647" s="855"/>
      <c r="M647" s="855"/>
      <c r="O647" s="855"/>
      <c r="P647" s="855"/>
      <c r="Q647" s="856"/>
      <c r="R647" s="853"/>
      <c r="S647" s="853"/>
      <c r="T647" s="853"/>
      <c r="U647" s="853"/>
      <c r="V647" s="853"/>
      <c r="W647" s="853"/>
      <c r="X647" s="853"/>
      <c r="Y647" s="853"/>
      <c r="Z647" s="853"/>
      <c r="AA647" s="853"/>
      <c r="AB647" s="853"/>
      <c r="AC647" s="853"/>
      <c r="AD647" s="853"/>
      <c r="AE647" s="853"/>
    </row>
    <row r="648" spans="1:31" s="851" customFormat="1">
      <c r="A648" s="857"/>
      <c r="B648" s="857"/>
      <c r="C648" s="857"/>
      <c r="D648" s="857"/>
      <c r="E648" s="855"/>
      <c r="F648" s="855"/>
      <c r="G648" s="855"/>
      <c r="H648" s="855"/>
      <c r="L648" s="855"/>
      <c r="M648" s="855"/>
      <c r="O648" s="855"/>
      <c r="P648" s="855"/>
      <c r="Q648" s="856"/>
      <c r="R648" s="853"/>
      <c r="S648" s="853"/>
      <c r="T648" s="853"/>
      <c r="U648" s="853"/>
      <c r="V648" s="853"/>
      <c r="W648" s="853"/>
      <c r="X648" s="853"/>
      <c r="Y648" s="853"/>
      <c r="Z648" s="853"/>
      <c r="AA648" s="853"/>
      <c r="AB648" s="853"/>
      <c r="AC648" s="853"/>
      <c r="AD648" s="853"/>
      <c r="AE648" s="853"/>
    </row>
    <row r="649" spans="1:31" s="851" customFormat="1">
      <c r="A649" s="857"/>
      <c r="B649" s="857"/>
      <c r="C649" s="857"/>
      <c r="D649" s="857"/>
      <c r="E649" s="855"/>
      <c r="F649" s="855"/>
      <c r="G649" s="855"/>
      <c r="H649" s="855"/>
      <c r="L649" s="855"/>
      <c r="M649" s="855"/>
      <c r="O649" s="855"/>
      <c r="P649" s="855"/>
      <c r="Q649" s="856"/>
      <c r="R649" s="853"/>
      <c r="S649" s="853"/>
      <c r="T649" s="853"/>
      <c r="U649" s="853"/>
      <c r="V649" s="853"/>
      <c r="W649" s="853"/>
      <c r="X649" s="853"/>
      <c r="Y649" s="853"/>
      <c r="Z649" s="853"/>
      <c r="AA649" s="853"/>
      <c r="AB649" s="853"/>
      <c r="AC649" s="853"/>
      <c r="AD649" s="853"/>
      <c r="AE649" s="853"/>
    </row>
    <row r="650" spans="1:31" s="851" customFormat="1">
      <c r="A650" s="857"/>
      <c r="B650" s="857"/>
      <c r="C650" s="857"/>
      <c r="D650" s="857"/>
      <c r="E650" s="855"/>
      <c r="F650" s="855"/>
      <c r="G650" s="855"/>
      <c r="H650" s="855"/>
      <c r="L650" s="855"/>
      <c r="M650" s="855"/>
      <c r="O650" s="855"/>
      <c r="P650" s="855"/>
      <c r="Q650" s="856"/>
      <c r="R650" s="853"/>
      <c r="S650" s="853"/>
      <c r="T650" s="853"/>
      <c r="U650" s="853"/>
      <c r="V650" s="853"/>
      <c r="W650" s="853"/>
      <c r="X650" s="853"/>
      <c r="Y650" s="853"/>
      <c r="Z650" s="853"/>
      <c r="AA650" s="853"/>
      <c r="AB650" s="853"/>
      <c r="AC650" s="853"/>
      <c r="AD650" s="853"/>
      <c r="AE650" s="853"/>
    </row>
    <row r="651" spans="1:31" s="851" customFormat="1">
      <c r="A651" s="857"/>
      <c r="B651" s="857"/>
      <c r="C651" s="857"/>
      <c r="D651" s="857"/>
      <c r="E651" s="855"/>
      <c r="F651" s="855"/>
      <c r="G651" s="855"/>
      <c r="H651" s="855"/>
      <c r="L651" s="855"/>
      <c r="M651" s="855"/>
      <c r="O651" s="855"/>
      <c r="P651" s="855"/>
      <c r="Q651" s="856"/>
      <c r="R651" s="853"/>
      <c r="S651" s="853"/>
      <c r="T651" s="853"/>
      <c r="U651" s="853"/>
      <c r="V651" s="853"/>
      <c r="W651" s="853"/>
      <c r="X651" s="853"/>
      <c r="Y651" s="853"/>
      <c r="Z651" s="853"/>
      <c r="AA651" s="853"/>
      <c r="AB651" s="853"/>
      <c r="AC651" s="853"/>
      <c r="AD651" s="853"/>
      <c r="AE651" s="853"/>
    </row>
    <row r="652" spans="1:31" s="851" customFormat="1">
      <c r="A652" s="857"/>
      <c r="B652" s="857"/>
      <c r="C652" s="857"/>
      <c r="D652" s="857"/>
      <c r="E652" s="855"/>
      <c r="F652" s="855"/>
      <c r="G652" s="855"/>
      <c r="H652" s="855"/>
      <c r="L652" s="855"/>
      <c r="M652" s="855"/>
      <c r="O652" s="855"/>
      <c r="P652" s="855"/>
      <c r="Q652" s="856"/>
      <c r="R652" s="853"/>
      <c r="S652" s="853"/>
      <c r="T652" s="853"/>
      <c r="U652" s="853"/>
      <c r="V652" s="853"/>
      <c r="W652" s="853"/>
      <c r="X652" s="853"/>
      <c r="Y652" s="853"/>
      <c r="Z652" s="853"/>
      <c r="AA652" s="853"/>
      <c r="AB652" s="853"/>
      <c r="AC652" s="853"/>
      <c r="AD652" s="853"/>
      <c r="AE652" s="853"/>
    </row>
    <row r="653" spans="1:31" s="851" customFormat="1">
      <c r="A653" s="857"/>
      <c r="B653" s="857"/>
      <c r="C653" s="857"/>
      <c r="D653" s="857"/>
      <c r="E653" s="855"/>
      <c r="F653" s="855"/>
      <c r="G653" s="855"/>
      <c r="H653" s="855"/>
      <c r="L653" s="855"/>
      <c r="M653" s="855"/>
      <c r="O653" s="855"/>
      <c r="P653" s="855"/>
      <c r="Q653" s="856"/>
      <c r="R653" s="853"/>
      <c r="S653" s="853"/>
      <c r="T653" s="853"/>
      <c r="U653" s="853"/>
      <c r="V653" s="853"/>
      <c r="W653" s="853"/>
      <c r="X653" s="853"/>
      <c r="Y653" s="853"/>
      <c r="Z653" s="853"/>
      <c r="AA653" s="853"/>
      <c r="AB653" s="853"/>
      <c r="AC653" s="853"/>
      <c r="AD653" s="853"/>
      <c r="AE653" s="853"/>
    </row>
    <row r="654" spans="1:31" s="851" customFormat="1">
      <c r="A654" s="857"/>
      <c r="B654" s="857"/>
      <c r="C654" s="857"/>
      <c r="D654" s="857"/>
      <c r="E654" s="855"/>
      <c r="F654" s="855"/>
      <c r="G654" s="855"/>
      <c r="H654" s="855"/>
      <c r="L654" s="855"/>
      <c r="M654" s="855"/>
      <c r="O654" s="855"/>
      <c r="P654" s="855"/>
      <c r="Q654" s="856"/>
      <c r="R654" s="853"/>
      <c r="S654" s="853"/>
      <c r="T654" s="853"/>
      <c r="U654" s="853"/>
      <c r="V654" s="853"/>
      <c r="W654" s="853"/>
      <c r="X654" s="853"/>
      <c r="Y654" s="853"/>
      <c r="Z654" s="853"/>
      <c r="AA654" s="853"/>
      <c r="AB654" s="853"/>
      <c r="AC654" s="853"/>
      <c r="AD654" s="853"/>
      <c r="AE654" s="853"/>
    </row>
    <row r="655" spans="1:31" s="851" customFormat="1">
      <c r="A655" s="857"/>
      <c r="B655" s="857"/>
      <c r="C655" s="857"/>
      <c r="D655" s="857"/>
      <c r="E655" s="855"/>
      <c r="F655" s="855"/>
      <c r="G655" s="855"/>
      <c r="H655" s="855"/>
      <c r="L655" s="855"/>
      <c r="M655" s="855"/>
      <c r="O655" s="855"/>
      <c r="P655" s="855"/>
      <c r="Q655" s="856"/>
      <c r="R655" s="853"/>
      <c r="S655" s="853"/>
      <c r="T655" s="853"/>
      <c r="U655" s="853"/>
      <c r="V655" s="853"/>
      <c r="W655" s="853"/>
      <c r="X655" s="853"/>
      <c r="Y655" s="853"/>
      <c r="Z655" s="853"/>
      <c r="AA655" s="853"/>
      <c r="AB655" s="853"/>
      <c r="AC655" s="853"/>
      <c r="AD655" s="853"/>
      <c r="AE655" s="853"/>
    </row>
    <row r="656" spans="1:31" s="851" customFormat="1">
      <c r="A656" s="857"/>
      <c r="B656" s="857"/>
      <c r="C656" s="857"/>
      <c r="D656" s="857"/>
      <c r="E656" s="855"/>
      <c r="F656" s="855"/>
      <c r="G656" s="855"/>
      <c r="H656" s="855"/>
      <c r="L656" s="855"/>
      <c r="M656" s="855"/>
      <c r="O656" s="855"/>
      <c r="P656" s="855"/>
      <c r="Q656" s="856"/>
      <c r="R656" s="853"/>
      <c r="S656" s="853"/>
      <c r="T656" s="853"/>
      <c r="U656" s="853"/>
      <c r="V656" s="853"/>
      <c r="W656" s="853"/>
      <c r="X656" s="853"/>
      <c r="Y656" s="853"/>
      <c r="Z656" s="853"/>
      <c r="AA656" s="853"/>
      <c r="AB656" s="853"/>
      <c r="AC656" s="853"/>
      <c r="AD656" s="853"/>
      <c r="AE656" s="853"/>
    </row>
    <row r="657" spans="1:31" s="851" customFormat="1">
      <c r="A657" s="857"/>
      <c r="B657" s="857"/>
      <c r="C657" s="857"/>
      <c r="D657" s="857"/>
      <c r="E657" s="855"/>
      <c r="F657" s="855"/>
      <c r="G657" s="855"/>
      <c r="H657" s="855"/>
      <c r="L657" s="855"/>
      <c r="M657" s="855"/>
      <c r="O657" s="855"/>
      <c r="P657" s="855"/>
      <c r="Q657" s="856"/>
      <c r="R657" s="853"/>
      <c r="S657" s="853"/>
      <c r="T657" s="853"/>
      <c r="U657" s="853"/>
      <c r="V657" s="853"/>
      <c r="W657" s="853"/>
      <c r="X657" s="853"/>
      <c r="Y657" s="853"/>
      <c r="Z657" s="853"/>
      <c r="AA657" s="853"/>
      <c r="AB657" s="853"/>
      <c r="AC657" s="853"/>
      <c r="AD657" s="853"/>
      <c r="AE657" s="853"/>
    </row>
    <row r="658" spans="1:31" s="851" customFormat="1">
      <c r="A658" s="857"/>
      <c r="B658" s="857"/>
      <c r="C658" s="857"/>
      <c r="D658" s="857"/>
      <c r="E658" s="855"/>
      <c r="F658" s="855"/>
      <c r="G658" s="855"/>
      <c r="H658" s="855"/>
      <c r="L658" s="855"/>
      <c r="M658" s="855"/>
      <c r="O658" s="855"/>
      <c r="P658" s="855"/>
      <c r="Q658" s="856"/>
      <c r="R658" s="853"/>
      <c r="S658" s="853"/>
      <c r="T658" s="853"/>
      <c r="U658" s="853"/>
      <c r="V658" s="853"/>
      <c r="W658" s="853"/>
      <c r="X658" s="853"/>
      <c r="Y658" s="853"/>
      <c r="Z658" s="853"/>
      <c r="AA658" s="853"/>
      <c r="AB658" s="853"/>
      <c r="AC658" s="853"/>
      <c r="AD658" s="853"/>
      <c r="AE658" s="853"/>
    </row>
    <row r="659" spans="1:31" s="851" customFormat="1">
      <c r="A659" s="857"/>
      <c r="B659" s="857"/>
      <c r="C659" s="857"/>
      <c r="D659" s="857"/>
      <c r="E659" s="855"/>
      <c r="F659" s="855"/>
      <c r="G659" s="855"/>
      <c r="H659" s="855"/>
      <c r="L659" s="855"/>
      <c r="M659" s="855"/>
      <c r="O659" s="855"/>
      <c r="P659" s="855"/>
      <c r="Q659" s="856"/>
      <c r="R659" s="853"/>
      <c r="S659" s="853"/>
      <c r="T659" s="853"/>
      <c r="U659" s="853"/>
      <c r="V659" s="853"/>
      <c r="W659" s="853"/>
      <c r="X659" s="853"/>
      <c r="Y659" s="853"/>
      <c r="Z659" s="853"/>
      <c r="AA659" s="853"/>
      <c r="AB659" s="853"/>
      <c r="AC659" s="853"/>
      <c r="AD659" s="853"/>
      <c r="AE659" s="853"/>
    </row>
    <row r="660" spans="1:31" s="851" customFormat="1">
      <c r="A660" s="857"/>
      <c r="B660" s="857"/>
      <c r="C660" s="857"/>
      <c r="D660" s="857"/>
      <c r="E660" s="855"/>
      <c r="F660" s="855"/>
      <c r="G660" s="855"/>
      <c r="H660" s="855"/>
      <c r="L660" s="855"/>
      <c r="M660" s="855"/>
      <c r="O660" s="855"/>
      <c r="P660" s="855"/>
      <c r="Q660" s="856"/>
      <c r="R660" s="853"/>
      <c r="S660" s="853"/>
      <c r="T660" s="853"/>
      <c r="U660" s="853"/>
      <c r="V660" s="853"/>
      <c r="W660" s="853"/>
      <c r="X660" s="853"/>
      <c r="Y660" s="853"/>
      <c r="Z660" s="853"/>
      <c r="AA660" s="853"/>
      <c r="AB660" s="853"/>
      <c r="AC660" s="853"/>
      <c r="AD660" s="853"/>
      <c r="AE660" s="853"/>
    </row>
    <row r="661" spans="1:31" s="851" customFormat="1">
      <c r="A661" s="857"/>
      <c r="B661" s="857"/>
      <c r="C661" s="857"/>
      <c r="D661" s="857"/>
      <c r="E661" s="855"/>
      <c r="F661" s="855"/>
      <c r="G661" s="855"/>
      <c r="H661" s="855"/>
      <c r="L661" s="855"/>
      <c r="M661" s="855"/>
      <c r="O661" s="855"/>
      <c r="P661" s="855"/>
      <c r="Q661" s="856"/>
      <c r="R661" s="853"/>
      <c r="S661" s="853"/>
      <c r="T661" s="853"/>
      <c r="U661" s="853"/>
      <c r="V661" s="853"/>
      <c r="W661" s="853"/>
      <c r="X661" s="853"/>
      <c r="Y661" s="853"/>
      <c r="Z661" s="853"/>
      <c r="AA661" s="853"/>
      <c r="AB661" s="853"/>
      <c r="AC661" s="853"/>
      <c r="AD661" s="853"/>
      <c r="AE661" s="853"/>
    </row>
    <row r="662" spans="1:31" s="851" customFormat="1">
      <c r="A662" s="857"/>
      <c r="B662" s="857"/>
      <c r="C662" s="857"/>
      <c r="D662" s="857"/>
      <c r="E662" s="855"/>
      <c r="F662" s="855"/>
      <c r="G662" s="855"/>
      <c r="H662" s="855"/>
      <c r="L662" s="855"/>
      <c r="M662" s="855"/>
      <c r="O662" s="855"/>
      <c r="P662" s="855"/>
      <c r="Q662" s="856"/>
      <c r="R662" s="853"/>
      <c r="S662" s="853"/>
      <c r="T662" s="853"/>
      <c r="U662" s="853"/>
      <c r="V662" s="853"/>
      <c r="W662" s="853"/>
      <c r="X662" s="853"/>
      <c r="Y662" s="853"/>
      <c r="Z662" s="853"/>
      <c r="AA662" s="853"/>
      <c r="AB662" s="853"/>
      <c r="AC662" s="853"/>
      <c r="AD662" s="853"/>
      <c r="AE662" s="853"/>
    </row>
    <row r="663" spans="1:31" s="851" customFormat="1">
      <c r="A663" s="857"/>
      <c r="B663" s="857"/>
      <c r="C663" s="857"/>
      <c r="D663" s="857"/>
      <c r="E663" s="855"/>
      <c r="F663" s="855"/>
      <c r="G663" s="855"/>
      <c r="H663" s="855"/>
      <c r="L663" s="855"/>
      <c r="M663" s="855"/>
      <c r="O663" s="855"/>
      <c r="P663" s="855"/>
      <c r="Q663" s="856"/>
      <c r="R663" s="853"/>
      <c r="S663" s="853"/>
      <c r="T663" s="853"/>
      <c r="U663" s="853"/>
      <c r="V663" s="853"/>
      <c r="W663" s="853"/>
      <c r="X663" s="853"/>
      <c r="Y663" s="853"/>
      <c r="Z663" s="853"/>
      <c r="AA663" s="853"/>
      <c r="AB663" s="853"/>
      <c r="AC663" s="853"/>
      <c r="AD663" s="853"/>
      <c r="AE663" s="853"/>
    </row>
    <row r="664" spans="1:31" s="851" customFormat="1">
      <c r="A664" s="857"/>
      <c r="B664" s="857"/>
      <c r="C664" s="857"/>
      <c r="D664" s="857"/>
      <c r="E664" s="855"/>
      <c r="F664" s="855"/>
      <c r="G664" s="855"/>
      <c r="H664" s="855"/>
      <c r="L664" s="855"/>
      <c r="M664" s="855"/>
      <c r="O664" s="855"/>
      <c r="P664" s="855"/>
      <c r="Q664" s="856"/>
      <c r="R664" s="853"/>
      <c r="S664" s="853"/>
      <c r="T664" s="853"/>
      <c r="U664" s="853"/>
      <c r="V664" s="853"/>
      <c r="W664" s="853"/>
      <c r="X664" s="853"/>
      <c r="Y664" s="853"/>
      <c r="Z664" s="853"/>
      <c r="AA664" s="853"/>
      <c r="AB664" s="853"/>
      <c r="AC664" s="853"/>
      <c r="AD664" s="853"/>
      <c r="AE664" s="853"/>
    </row>
    <row r="665" spans="1:31" s="851" customFormat="1">
      <c r="A665" s="857"/>
      <c r="B665" s="857"/>
      <c r="C665" s="857"/>
      <c r="D665" s="857"/>
      <c r="E665" s="855"/>
      <c r="F665" s="855"/>
      <c r="G665" s="855"/>
      <c r="H665" s="855"/>
      <c r="L665" s="855"/>
      <c r="M665" s="855"/>
      <c r="O665" s="855"/>
      <c r="P665" s="855"/>
      <c r="Q665" s="856"/>
      <c r="R665" s="853"/>
      <c r="S665" s="853"/>
      <c r="T665" s="853"/>
      <c r="U665" s="853"/>
      <c r="V665" s="853"/>
      <c r="W665" s="853"/>
      <c r="X665" s="853"/>
      <c r="Y665" s="853"/>
      <c r="Z665" s="853"/>
      <c r="AA665" s="853"/>
      <c r="AB665" s="853"/>
      <c r="AC665" s="853"/>
      <c r="AD665" s="853"/>
      <c r="AE665" s="853"/>
    </row>
    <row r="666" spans="1:31" s="851" customFormat="1">
      <c r="A666" s="857"/>
      <c r="B666" s="857"/>
      <c r="C666" s="857"/>
      <c r="D666" s="857"/>
      <c r="E666" s="855"/>
      <c r="F666" s="855"/>
      <c r="G666" s="855"/>
      <c r="H666" s="855"/>
      <c r="L666" s="855"/>
      <c r="M666" s="855"/>
      <c r="O666" s="855"/>
      <c r="P666" s="855"/>
      <c r="Q666" s="856"/>
      <c r="R666" s="853"/>
      <c r="S666" s="853"/>
      <c r="T666" s="853"/>
      <c r="U666" s="853"/>
      <c r="V666" s="853"/>
      <c r="W666" s="853"/>
      <c r="X666" s="853"/>
      <c r="Y666" s="853"/>
      <c r="Z666" s="853"/>
      <c r="AA666" s="853"/>
      <c r="AB666" s="853"/>
      <c r="AC666" s="853"/>
      <c r="AD666" s="853"/>
      <c r="AE666" s="853"/>
    </row>
    <row r="667" spans="1:31" s="851" customFormat="1">
      <c r="A667" s="857"/>
      <c r="B667" s="857"/>
      <c r="C667" s="857"/>
      <c r="D667" s="857"/>
      <c r="E667" s="855"/>
      <c r="F667" s="855"/>
      <c r="G667" s="855"/>
      <c r="H667" s="855"/>
      <c r="L667" s="855"/>
      <c r="M667" s="855"/>
      <c r="O667" s="855"/>
      <c r="P667" s="855"/>
      <c r="Q667" s="856"/>
      <c r="R667" s="853"/>
      <c r="S667" s="853"/>
      <c r="T667" s="853"/>
      <c r="U667" s="853"/>
      <c r="V667" s="853"/>
      <c r="W667" s="853"/>
      <c r="X667" s="853"/>
      <c r="Y667" s="853"/>
      <c r="Z667" s="853"/>
      <c r="AA667" s="853"/>
      <c r="AB667" s="853"/>
      <c r="AC667" s="853"/>
      <c r="AD667" s="853"/>
      <c r="AE667" s="853"/>
    </row>
    <row r="668" spans="1:31" s="851" customFormat="1">
      <c r="A668" s="857"/>
      <c r="B668" s="857"/>
      <c r="C668" s="857"/>
      <c r="D668" s="857"/>
      <c r="E668" s="855"/>
      <c r="F668" s="855"/>
      <c r="G668" s="855"/>
      <c r="H668" s="855"/>
      <c r="L668" s="855"/>
      <c r="M668" s="855"/>
      <c r="O668" s="855"/>
      <c r="P668" s="855"/>
      <c r="Q668" s="856"/>
      <c r="R668" s="853"/>
      <c r="S668" s="853"/>
      <c r="T668" s="853"/>
      <c r="U668" s="853"/>
      <c r="V668" s="853"/>
      <c r="W668" s="853"/>
      <c r="X668" s="853"/>
      <c r="Y668" s="853"/>
      <c r="Z668" s="853"/>
      <c r="AA668" s="853"/>
      <c r="AB668" s="853"/>
      <c r="AC668" s="853"/>
      <c r="AD668" s="853"/>
      <c r="AE668" s="853"/>
    </row>
    <row r="669" spans="1:31" s="851" customFormat="1">
      <c r="A669" s="857"/>
      <c r="B669" s="857"/>
      <c r="C669" s="857"/>
      <c r="D669" s="857"/>
      <c r="E669" s="855"/>
      <c r="F669" s="855"/>
      <c r="G669" s="855"/>
      <c r="H669" s="855"/>
      <c r="L669" s="855"/>
      <c r="M669" s="855"/>
      <c r="O669" s="855"/>
      <c r="P669" s="855"/>
      <c r="Q669" s="856"/>
      <c r="R669" s="853"/>
      <c r="S669" s="853"/>
      <c r="T669" s="853"/>
      <c r="U669" s="853"/>
      <c r="V669" s="853"/>
      <c r="W669" s="853"/>
      <c r="X669" s="853"/>
      <c r="Y669" s="853"/>
      <c r="Z669" s="853"/>
      <c r="AA669" s="853"/>
      <c r="AB669" s="853"/>
      <c r="AC669" s="853"/>
      <c r="AD669" s="853"/>
      <c r="AE669" s="853"/>
    </row>
    <row r="670" spans="1:31" s="851" customFormat="1">
      <c r="A670" s="857"/>
      <c r="B670" s="857"/>
      <c r="C670" s="857"/>
      <c r="D670" s="857"/>
      <c r="E670" s="855"/>
      <c r="F670" s="855"/>
      <c r="G670" s="855"/>
      <c r="H670" s="855"/>
      <c r="L670" s="855"/>
      <c r="M670" s="855"/>
      <c r="O670" s="855"/>
      <c r="P670" s="855"/>
      <c r="Q670" s="856"/>
      <c r="R670" s="853"/>
      <c r="S670" s="853"/>
      <c r="T670" s="853"/>
      <c r="U670" s="853"/>
      <c r="V670" s="853"/>
      <c r="W670" s="853"/>
      <c r="X670" s="853"/>
      <c r="Y670" s="853"/>
      <c r="Z670" s="853"/>
      <c r="AA670" s="853"/>
      <c r="AB670" s="853"/>
      <c r="AC670" s="853"/>
      <c r="AD670" s="853"/>
      <c r="AE670" s="853"/>
    </row>
    <row r="671" spans="1:31" s="851" customFormat="1">
      <c r="A671" s="857"/>
      <c r="B671" s="857"/>
      <c r="C671" s="857"/>
      <c r="D671" s="857"/>
      <c r="E671" s="855"/>
      <c r="F671" s="855"/>
      <c r="G671" s="855"/>
      <c r="H671" s="855"/>
      <c r="L671" s="855"/>
      <c r="M671" s="855"/>
      <c r="O671" s="855"/>
      <c r="P671" s="855"/>
      <c r="Q671" s="856"/>
      <c r="R671" s="853"/>
      <c r="S671" s="853"/>
      <c r="T671" s="853"/>
      <c r="U671" s="853"/>
      <c r="V671" s="853"/>
      <c r="W671" s="853"/>
      <c r="X671" s="853"/>
      <c r="Y671" s="853"/>
      <c r="Z671" s="853"/>
      <c r="AA671" s="853"/>
      <c r="AB671" s="853"/>
      <c r="AC671" s="853"/>
      <c r="AD671" s="853"/>
      <c r="AE671" s="853"/>
    </row>
    <row r="672" spans="1:31" s="851" customFormat="1">
      <c r="A672" s="857"/>
      <c r="B672" s="857"/>
      <c r="C672" s="857"/>
      <c r="D672" s="857"/>
      <c r="E672" s="855"/>
      <c r="F672" s="855"/>
      <c r="G672" s="855"/>
      <c r="H672" s="855"/>
      <c r="L672" s="855"/>
      <c r="M672" s="855"/>
      <c r="O672" s="855"/>
      <c r="P672" s="855"/>
      <c r="Q672" s="856"/>
      <c r="R672" s="853"/>
      <c r="S672" s="853"/>
      <c r="T672" s="853"/>
      <c r="U672" s="853"/>
      <c r="V672" s="853"/>
      <c r="W672" s="853"/>
      <c r="X672" s="853"/>
      <c r="Y672" s="853"/>
      <c r="Z672" s="853"/>
      <c r="AA672" s="853"/>
      <c r="AB672" s="853"/>
      <c r="AC672" s="853"/>
      <c r="AD672" s="853"/>
      <c r="AE672" s="853"/>
    </row>
    <row r="673" spans="1:31" s="851" customFormat="1">
      <c r="A673" s="857"/>
      <c r="B673" s="857"/>
      <c r="C673" s="857"/>
      <c r="D673" s="857"/>
      <c r="E673" s="855"/>
      <c r="F673" s="855"/>
      <c r="G673" s="855"/>
      <c r="H673" s="855"/>
      <c r="L673" s="855"/>
      <c r="M673" s="855"/>
      <c r="O673" s="855"/>
      <c r="P673" s="855"/>
      <c r="Q673" s="856"/>
      <c r="R673" s="853"/>
      <c r="S673" s="853"/>
      <c r="T673" s="853"/>
      <c r="U673" s="853"/>
      <c r="V673" s="853"/>
      <c r="W673" s="853"/>
      <c r="X673" s="853"/>
      <c r="Y673" s="853"/>
      <c r="Z673" s="853"/>
      <c r="AA673" s="853"/>
      <c r="AB673" s="853"/>
      <c r="AC673" s="853"/>
      <c r="AD673" s="853"/>
      <c r="AE673" s="853"/>
    </row>
    <row r="674" spans="1:31" s="851" customFormat="1">
      <c r="A674" s="857"/>
      <c r="B674" s="857"/>
      <c r="C674" s="857"/>
      <c r="D674" s="857"/>
      <c r="E674" s="855"/>
      <c r="F674" s="855"/>
      <c r="G674" s="855"/>
      <c r="H674" s="855"/>
      <c r="L674" s="855"/>
      <c r="M674" s="855"/>
      <c r="O674" s="855"/>
      <c r="P674" s="855"/>
      <c r="Q674" s="856"/>
      <c r="R674" s="853"/>
      <c r="S674" s="853"/>
      <c r="T674" s="853"/>
      <c r="U674" s="853"/>
      <c r="V674" s="853"/>
      <c r="W674" s="853"/>
      <c r="X674" s="853"/>
      <c r="Y674" s="853"/>
      <c r="Z674" s="853"/>
      <c r="AA674" s="853"/>
      <c r="AB674" s="853"/>
      <c r="AC674" s="853"/>
      <c r="AD674" s="853"/>
      <c r="AE674" s="853"/>
    </row>
    <row r="675" spans="1:31" s="851" customFormat="1">
      <c r="A675" s="857"/>
      <c r="B675" s="857"/>
      <c r="C675" s="857"/>
      <c r="D675" s="857"/>
      <c r="E675" s="855"/>
      <c r="F675" s="855"/>
      <c r="G675" s="855"/>
      <c r="H675" s="855"/>
      <c r="L675" s="855"/>
      <c r="M675" s="855"/>
      <c r="O675" s="855"/>
      <c r="P675" s="855"/>
      <c r="Q675" s="856"/>
      <c r="R675" s="853"/>
      <c r="S675" s="853"/>
      <c r="T675" s="853"/>
      <c r="U675" s="853"/>
      <c r="V675" s="853"/>
      <c r="W675" s="853"/>
      <c r="X675" s="853"/>
      <c r="Y675" s="853"/>
      <c r="Z675" s="853"/>
      <c r="AA675" s="853"/>
      <c r="AB675" s="853"/>
      <c r="AC675" s="853"/>
      <c r="AD675" s="853"/>
      <c r="AE675" s="853"/>
    </row>
    <row r="676" spans="1:31" s="851" customFormat="1">
      <c r="A676" s="857"/>
      <c r="B676" s="857"/>
      <c r="C676" s="857"/>
      <c r="D676" s="857"/>
      <c r="E676" s="855"/>
      <c r="F676" s="855"/>
      <c r="G676" s="855"/>
      <c r="H676" s="855"/>
      <c r="L676" s="855"/>
      <c r="M676" s="855"/>
      <c r="O676" s="855"/>
      <c r="P676" s="855"/>
      <c r="Q676" s="856"/>
      <c r="R676" s="853"/>
      <c r="S676" s="853"/>
      <c r="T676" s="853"/>
      <c r="U676" s="853"/>
      <c r="V676" s="853"/>
      <c r="W676" s="853"/>
      <c r="X676" s="853"/>
      <c r="Y676" s="853"/>
      <c r="Z676" s="853"/>
      <c r="AA676" s="853"/>
      <c r="AB676" s="853"/>
      <c r="AC676" s="853"/>
      <c r="AD676" s="853"/>
      <c r="AE676" s="853"/>
    </row>
    <row r="677" spans="1:31" s="851" customFormat="1">
      <c r="A677" s="857"/>
      <c r="B677" s="857"/>
      <c r="C677" s="857"/>
      <c r="D677" s="857"/>
      <c r="E677" s="855"/>
      <c r="F677" s="855"/>
      <c r="G677" s="855"/>
      <c r="H677" s="855"/>
      <c r="L677" s="855"/>
      <c r="M677" s="855"/>
      <c r="O677" s="855"/>
      <c r="P677" s="855"/>
      <c r="Q677" s="856"/>
      <c r="R677" s="853"/>
      <c r="S677" s="853"/>
      <c r="T677" s="853"/>
      <c r="U677" s="853"/>
      <c r="V677" s="853"/>
      <c r="W677" s="853"/>
      <c r="X677" s="853"/>
      <c r="Y677" s="853"/>
      <c r="Z677" s="853"/>
      <c r="AA677" s="853"/>
      <c r="AB677" s="853"/>
      <c r="AC677" s="853"/>
      <c r="AD677" s="853"/>
      <c r="AE677" s="853"/>
    </row>
    <row r="678" spans="1:31" s="851" customFormat="1">
      <c r="A678" s="857"/>
      <c r="B678" s="857"/>
      <c r="C678" s="857"/>
      <c r="D678" s="857"/>
      <c r="E678" s="855"/>
      <c r="F678" s="855"/>
      <c r="G678" s="855"/>
      <c r="H678" s="855"/>
      <c r="L678" s="855"/>
      <c r="M678" s="855"/>
      <c r="O678" s="855"/>
      <c r="P678" s="855"/>
      <c r="Q678" s="856"/>
      <c r="R678" s="853"/>
      <c r="S678" s="853"/>
      <c r="T678" s="853"/>
      <c r="U678" s="853"/>
      <c r="V678" s="853"/>
      <c r="W678" s="853"/>
      <c r="X678" s="853"/>
      <c r="Y678" s="853"/>
      <c r="Z678" s="853"/>
      <c r="AA678" s="853"/>
      <c r="AB678" s="853"/>
      <c r="AC678" s="853"/>
      <c r="AD678" s="853"/>
      <c r="AE678" s="853"/>
    </row>
    <row r="679" spans="1:31" s="851" customFormat="1">
      <c r="A679" s="857"/>
      <c r="B679" s="857"/>
      <c r="C679" s="857"/>
      <c r="D679" s="857"/>
      <c r="E679" s="855"/>
      <c r="F679" s="855"/>
      <c r="G679" s="855"/>
      <c r="H679" s="855"/>
      <c r="L679" s="855"/>
      <c r="M679" s="855"/>
      <c r="O679" s="855"/>
      <c r="P679" s="855"/>
      <c r="Q679" s="856"/>
      <c r="R679" s="853"/>
      <c r="S679" s="853"/>
      <c r="T679" s="853"/>
      <c r="U679" s="853"/>
      <c r="V679" s="853"/>
      <c r="W679" s="853"/>
      <c r="X679" s="853"/>
      <c r="Y679" s="853"/>
      <c r="Z679" s="853"/>
      <c r="AA679" s="853"/>
      <c r="AB679" s="853"/>
      <c r="AC679" s="853"/>
      <c r="AD679" s="853"/>
      <c r="AE679" s="853"/>
    </row>
    <row r="680" spans="1:31" s="851" customFormat="1">
      <c r="A680" s="857"/>
      <c r="B680" s="857"/>
      <c r="C680" s="857"/>
      <c r="D680" s="857"/>
      <c r="E680" s="855"/>
      <c r="F680" s="855"/>
      <c r="G680" s="855"/>
      <c r="H680" s="855"/>
      <c r="L680" s="855"/>
      <c r="M680" s="855"/>
      <c r="O680" s="855"/>
      <c r="P680" s="855"/>
      <c r="Q680" s="856"/>
      <c r="R680" s="853"/>
      <c r="S680" s="853"/>
      <c r="T680" s="853"/>
      <c r="U680" s="853"/>
      <c r="V680" s="853"/>
      <c r="W680" s="853"/>
      <c r="X680" s="853"/>
      <c r="Y680" s="853"/>
      <c r="Z680" s="853"/>
      <c r="AA680" s="853"/>
      <c r="AB680" s="853"/>
      <c r="AC680" s="853"/>
      <c r="AD680" s="853"/>
      <c r="AE680" s="853"/>
    </row>
    <row r="681" spans="1:31" s="851" customFormat="1">
      <c r="A681" s="857"/>
      <c r="B681" s="857"/>
      <c r="C681" s="857"/>
      <c r="D681" s="857"/>
      <c r="E681" s="855"/>
      <c r="F681" s="855"/>
      <c r="G681" s="855"/>
      <c r="H681" s="855"/>
      <c r="L681" s="855"/>
      <c r="M681" s="855"/>
      <c r="O681" s="855"/>
      <c r="P681" s="855"/>
      <c r="Q681" s="856"/>
      <c r="R681" s="853"/>
      <c r="S681" s="853"/>
      <c r="T681" s="853"/>
      <c r="U681" s="853"/>
      <c r="V681" s="853"/>
      <c r="W681" s="853"/>
      <c r="X681" s="853"/>
      <c r="Y681" s="853"/>
      <c r="Z681" s="853"/>
      <c r="AA681" s="853"/>
      <c r="AB681" s="853"/>
      <c r="AC681" s="853"/>
      <c r="AD681" s="853"/>
      <c r="AE681" s="853"/>
    </row>
    <row r="682" spans="1:31" s="851" customFormat="1">
      <c r="A682" s="857"/>
      <c r="B682" s="857"/>
      <c r="C682" s="857"/>
      <c r="D682" s="857"/>
      <c r="E682" s="855"/>
      <c r="F682" s="855"/>
      <c r="G682" s="855"/>
      <c r="H682" s="855"/>
      <c r="L682" s="855"/>
      <c r="M682" s="855"/>
      <c r="O682" s="855"/>
      <c r="P682" s="855"/>
      <c r="Q682" s="856"/>
      <c r="R682" s="853"/>
      <c r="S682" s="853"/>
      <c r="T682" s="853"/>
      <c r="U682" s="853"/>
      <c r="V682" s="853"/>
      <c r="W682" s="853"/>
      <c r="X682" s="853"/>
      <c r="Y682" s="853"/>
      <c r="Z682" s="853"/>
      <c r="AA682" s="853"/>
      <c r="AB682" s="853"/>
      <c r="AC682" s="853"/>
      <c r="AD682" s="853"/>
      <c r="AE682" s="853"/>
    </row>
    <row r="683" spans="1:31" s="851" customFormat="1">
      <c r="A683" s="857"/>
      <c r="B683" s="857"/>
      <c r="C683" s="857"/>
      <c r="D683" s="857"/>
      <c r="E683" s="855"/>
      <c r="F683" s="855"/>
      <c r="G683" s="855"/>
      <c r="H683" s="855"/>
      <c r="L683" s="855"/>
      <c r="M683" s="855"/>
      <c r="O683" s="855"/>
      <c r="P683" s="855"/>
      <c r="Q683" s="856"/>
      <c r="R683" s="853"/>
      <c r="S683" s="853"/>
      <c r="T683" s="853"/>
      <c r="U683" s="853"/>
      <c r="V683" s="853"/>
      <c r="W683" s="853"/>
      <c r="X683" s="853"/>
      <c r="Y683" s="853"/>
      <c r="Z683" s="853"/>
      <c r="AA683" s="853"/>
      <c r="AB683" s="853"/>
      <c r="AC683" s="853"/>
      <c r="AD683" s="853"/>
      <c r="AE683" s="853"/>
    </row>
    <row r="684" spans="1:31" s="851" customFormat="1">
      <c r="A684" s="857"/>
      <c r="B684" s="857"/>
      <c r="C684" s="857"/>
      <c r="D684" s="857"/>
      <c r="E684" s="855"/>
      <c r="F684" s="855"/>
      <c r="G684" s="855"/>
      <c r="H684" s="855"/>
      <c r="L684" s="855"/>
      <c r="M684" s="855"/>
      <c r="O684" s="855"/>
      <c r="P684" s="855"/>
      <c r="Q684" s="856"/>
      <c r="R684" s="853"/>
      <c r="S684" s="853"/>
      <c r="T684" s="853"/>
      <c r="U684" s="853"/>
      <c r="V684" s="853"/>
      <c r="W684" s="853"/>
      <c r="X684" s="853"/>
      <c r="Y684" s="853"/>
      <c r="Z684" s="853"/>
      <c r="AA684" s="853"/>
      <c r="AB684" s="853"/>
      <c r="AC684" s="853"/>
      <c r="AD684" s="853"/>
      <c r="AE684" s="853"/>
    </row>
    <row r="685" spans="1:31" s="851" customFormat="1">
      <c r="A685" s="857"/>
      <c r="B685" s="857"/>
      <c r="C685" s="857"/>
      <c r="D685" s="857"/>
      <c r="E685" s="855"/>
      <c r="F685" s="855"/>
      <c r="G685" s="855"/>
      <c r="H685" s="855"/>
      <c r="L685" s="855"/>
      <c r="M685" s="855"/>
      <c r="O685" s="855"/>
      <c r="P685" s="855"/>
      <c r="Q685" s="856"/>
      <c r="R685" s="853"/>
      <c r="S685" s="853"/>
      <c r="T685" s="853"/>
      <c r="U685" s="853"/>
      <c r="V685" s="853"/>
      <c r="W685" s="853"/>
      <c r="X685" s="853"/>
      <c r="Y685" s="853"/>
      <c r="Z685" s="853"/>
      <c r="AA685" s="853"/>
      <c r="AB685" s="853"/>
      <c r="AC685" s="853"/>
      <c r="AD685" s="853"/>
      <c r="AE685" s="853"/>
    </row>
    <row r="686" spans="1:31" s="851" customFormat="1">
      <c r="A686" s="857"/>
      <c r="B686" s="857"/>
      <c r="C686" s="857"/>
      <c r="D686" s="857"/>
      <c r="E686" s="855"/>
      <c r="F686" s="855"/>
      <c r="G686" s="855"/>
      <c r="H686" s="855"/>
      <c r="L686" s="855"/>
      <c r="M686" s="855"/>
      <c r="O686" s="855"/>
      <c r="P686" s="855"/>
      <c r="Q686" s="856"/>
      <c r="R686" s="853"/>
      <c r="S686" s="853"/>
      <c r="T686" s="853"/>
      <c r="U686" s="853"/>
      <c r="V686" s="853"/>
      <c r="W686" s="853"/>
      <c r="X686" s="853"/>
      <c r="Y686" s="853"/>
      <c r="Z686" s="853"/>
      <c r="AA686" s="853"/>
      <c r="AB686" s="853"/>
      <c r="AC686" s="853"/>
      <c r="AD686" s="853"/>
      <c r="AE686" s="853"/>
    </row>
    <row r="687" spans="1:31" s="851" customFormat="1">
      <c r="A687" s="857"/>
      <c r="B687" s="857"/>
      <c r="C687" s="857"/>
      <c r="D687" s="857"/>
      <c r="E687" s="855"/>
      <c r="F687" s="855"/>
      <c r="G687" s="855"/>
      <c r="H687" s="855"/>
      <c r="L687" s="855"/>
      <c r="M687" s="855"/>
      <c r="O687" s="855"/>
      <c r="P687" s="855"/>
      <c r="Q687" s="856"/>
      <c r="R687" s="853"/>
      <c r="S687" s="853"/>
      <c r="T687" s="853"/>
      <c r="U687" s="853"/>
      <c r="V687" s="853"/>
      <c r="W687" s="853"/>
      <c r="X687" s="853"/>
      <c r="Y687" s="853"/>
      <c r="Z687" s="853"/>
      <c r="AA687" s="853"/>
      <c r="AB687" s="853"/>
      <c r="AC687" s="853"/>
      <c r="AD687" s="853"/>
      <c r="AE687" s="853"/>
    </row>
    <row r="688" spans="1:31" s="851" customFormat="1">
      <c r="A688" s="857"/>
      <c r="B688" s="857"/>
      <c r="C688" s="857"/>
      <c r="D688" s="857"/>
      <c r="E688" s="855"/>
      <c r="F688" s="855"/>
      <c r="G688" s="855"/>
      <c r="H688" s="855"/>
      <c r="L688" s="855"/>
      <c r="M688" s="855"/>
      <c r="O688" s="855"/>
      <c r="P688" s="855"/>
      <c r="Q688" s="856"/>
      <c r="R688" s="853"/>
      <c r="S688" s="853"/>
      <c r="T688" s="853"/>
      <c r="U688" s="853"/>
      <c r="V688" s="853"/>
      <c r="W688" s="853"/>
      <c r="X688" s="853"/>
      <c r="Y688" s="853"/>
      <c r="Z688" s="853"/>
      <c r="AA688" s="853"/>
      <c r="AB688" s="853"/>
      <c r="AC688" s="853"/>
      <c r="AD688" s="853"/>
      <c r="AE688" s="853"/>
    </row>
    <row r="689" spans="1:31" s="851" customFormat="1">
      <c r="A689" s="857"/>
      <c r="B689" s="857"/>
      <c r="C689" s="857"/>
      <c r="D689" s="857"/>
      <c r="E689" s="855"/>
      <c r="F689" s="855"/>
      <c r="G689" s="855"/>
      <c r="H689" s="855"/>
      <c r="L689" s="855"/>
      <c r="M689" s="855"/>
      <c r="O689" s="855"/>
      <c r="P689" s="855"/>
      <c r="Q689" s="856"/>
      <c r="R689" s="853"/>
      <c r="S689" s="853"/>
      <c r="T689" s="853"/>
      <c r="U689" s="853"/>
      <c r="V689" s="853"/>
      <c r="W689" s="853"/>
      <c r="X689" s="853"/>
      <c r="Y689" s="853"/>
      <c r="Z689" s="853"/>
      <c r="AA689" s="853"/>
      <c r="AB689" s="853"/>
      <c r="AC689" s="853"/>
      <c r="AD689" s="853"/>
      <c r="AE689" s="853"/>
    </row>
    <row r="690" spans="1:31" s="851" customFormat="1">
      <c r="A690" s="857"/>
      <c r="B690" s="857"/>
      <c r="C690" s="857"/>
      <c r="D690" s="857"/>
      <c r="E690" s="855"/>
      <c r="F690" s="855"/>
      <c r="G690" s="855"/>
      <c r="H690" s="855"/>
      <c r="L690" s="855"/>
      <c r="M690" s="855"/>
      <c r="O690" s="855"/>
      <c r="P690" s="855"/>
      <c r="Q690" s="856"/>
      <c r="R690" s="853"/>
      <c r="S690" s="853"/>
      <c r="T690" s="853"/>
      <c r="U690" s="853"/>
      <c r="V690" s="853"/>
      <c r="W690" s="853"/>
      <c r="X690" s="853"/>
      <c r="Y690" s="853"/>
      <c r="Z690" s="853"/>
      <c r="AA690" s="853"/>
      <c r="AB690" s="853"/>
      <c r="AC690" s="853"/>
      <c r="AD690" s="853"/>
      <c r="AE690" s="853"/>
    </row>
    <row r="691" spans="1:31" s="851" customFormat="1">
      <c r="A691" s="857"/>
      <c r="B691" s="857"/>
      <c r="C691" s="857"/>
      <c r="D691" s="857"/>
      <c r="E691" s="855"/>
      <c r="F691" s="855"/>
      <c r="G691" s="855"/>
      <c r="H691" s="855"/>
      <c r="L691" s="855"/>
      <c r="M691" s="855"/>
      <c r="O691" s="855"/>
      <c r="P691" s="855"/>
      <c r="Q691" s="856"/>
      <c r="R691" s="853"/>
      <c r="S691" s="853"/>
      <c r="T691" s="853"/>
      <c r="U691" s="853"/>
      <c r="V691" s="853"/>
      <c r="W691" s="853"/>
      <c r="X691" s="853"/>
      <c r="Y691" s="853"/>
      <c r="Z691" s="853"/>
      <c r="AA691" s="853"/>
      <c r="AB691" s="853"/>
      <c r="AC691" s="853"/>
      <c r="AD691" s="853"/>
      <c r="AE691" s="853"/>
    </row>
    <row r="692" spans="1:31" s="851" customFormat="1">
      <c r="A692" s="857"/>
      <c r="B692" s="857"/>
      <c r="C692" s="857"/>
      <c r="D692" s="857"/>
      <c r="E692" s="855"/>
      <c r="F692" s="855"/>
      <c r="G692" s="855"/>
      <c r="H692" s="855"/>
      <c r="L692" s="855"/>
      <c r="M692" s="855"/>
      <c r="O692" s="855"/>
      <c r="P692" s="855"/>
      <c r="Q692" s="856"/>
      <c r="R692" s="853"/>
      <c r="S692" s="853"/>
      <c r="T692" s="853"/>
      <c r="U692" s="853"/>
      <c r="V692" s="853"/>
      <c r="W692" s="853"/>
      <c r="X692" s="853"/>
      <c r="Y692" s="853"/>
      <c r="Z692" s="853"/>
      <c r="AA692" s="853"/>
      <c r="AB692" s="853"/>
      <c r="AC692" s="853"/>
      <c r="AD692" s="853"/>
      <c r="AE692" s="853"/>
    </row>
    <row r="693" spans="1:31" s="851" customFormat="1">
      <c r="A693" s="857"/>
      <c r="B693" s="857"/>
      <c r="C693" s="857"/>
      <c r="D693" s="857"/>
      <c r="E693" s="855"/>
      <c r="F693" s="855"/>
      <c r="G693" s="855"/>
      <c r="H693" s="855"/>
      <c r="L693" s="855"/>
      <c r="M693" s="855"/>
      <c r="O693" s="855"/>
      <c r="P693" s="855"/>
      <c r="Q693" s="856"/>
      <c r="R693" s="853"/>
      <c r="S693" s="853"/>
      <c r="T693" s="853"/>
      <c r="U693" s="853"/>
      <c r="V693" s="853"/>
      <c r="W693" s="853"/>
      <c r="X693" s="853"/>
      <c r="Y693" s="853"/>
      <c r="Z693" s="853"/>
      <c r="AA693" s="853"/>
      <c r="AB693" s="853"/>
      <c r="AC693" s="853"/>
      <c r="AD693" s="853"/>
      <c r="AE693" s="853"/>
    </row>
    <row r="694" spans="1:31" s="851" customFormat="1">
      <c r="A694" s="857"/>
      <c r="B694" s="857"/>
      <c r="C694" s="857"/>
      <c r="D694" s="857"/>
      <c r="E694" s="855"/>
      <c r="F694" s="855"/>
      <c r="G694" s="855"/>
      <c r="H694" s="855"/>
      <c r="L694" s="855"/>
      <c r="M694" s="855"/>
      <c r="O694" s="855"/>
      <c r="P694" s="855"/>
      <c r="Q694" s="856"/>
      <c r="R694" s="853"/>
      <c r="S694" s="853"/>
      <c r="T694" s="853"/>
      <c r="U694" s="853"/>
      <c r="V694" s="853"/>
      <c r="W694" s="853"/>
      <c r="X694" s="853"/>
      <c r="Y694" s="853"/>
      <c r="Z694" s="853"/>
      <c r="AA694" s="853"/>
      <c r="AB694" s="853"/>
      <c r="AC694" s="853"/>
      <c r="AD694" s="853"/>
      <c r="AE694" s="853"/>
    </row>
    <row r="695" spans="1:31" s="851" customFormat="1">
      <c r="A695" s="857"/>
      <c r="B695" s="857"/>
      <c r="C695" s="857"/>
      <c r="D695" s="857"/>
      <c r="E695" s="855"/>
      <c r="F695" s="855"/>
      <c r="G695" s="855"/>
      <c r="H695" s="855"/>
      <c r="L695" s="855"/>
      <c r="M695" s="855"/>
      <c r="O695" s="855"/>
      <c r="P695" s="855"/>
      <c r="Q695" s="856"/>
      <c r="R695" s="853"/>
      <c r="S695" s="853"/>
      <c r="T695" s="853"/>
      <c r="U695" s="853"/>
      <c r="V695" s="853"/>
      <c r="W695" s="853"/>
      <c r="X695" s="853"/>
      <c r="Y695" s="853"/>
      <c r="Z695" s="853"/>
      <c r="AA695" s="853"/>
      <c r="AB695" s="853"/>
      <c r="AC695" s="853"/>
      <c r="AD695" s="853"/>
      <c r="AE695" s="853"/>
    </row>
    <row r="696" spans="1:31" s="851" customFormat="1">
      <c r="A696" s="857"/>
      <c r="B696" s="857"/>
      <c r="C696" s="857"/>
      <c r="D696" s="857"/>
      <c r="E696" s="855"/>
      <c r="F696" s="855"/>
      <c r="G696" s="855"/>
      <c r="H696" s="855"/>
      <c r="L696" s="855"/>
      <c r="M696" s="855"/>
      <c r="O696" s="855"/>
      <c r="P696" s="855"/>
      <c r="Q696" s="856"/>
      <c r="R696" s="853"/>
      <c r="S696" s="853"/>
      <c r="T696" s="853"/>
      <c r="U696" s="853"/>
      <c r="V696" s="853"/>
      <c r="W696" s="853"/>
      <c r="X696" s="853"/>
      <c r="Y696" s="853"/>
      <c r="Z696" s="853"/>
      <c r="AA696" s="853"/>
      <c r="AB696" s="853"/>
      <c r="AC696" s="853"/>
      <c r="AD696" s="853"/>
      <c r="AE696" s="853"/>
    </row>
    <row r="697" spans="1:31" s="851" customFormat="1">
      <c r="A697" s="857"/>
      <c r="B697" s="857"/>
      <c r="C697" s="857"/>
      <c r="D697" s="857"/>
      <c r="E697" s="855"/>
      <c r="F697" s="855"/>
      <c r="G697" s="855"/>
      <c r="H697" s="855"/>
      <c r="L697" s="855"/>
      <c r="M697" s="855"/>
      <c r="O697" s="855"/>
      <c r="P697" s="855"/>
      <c r="Q697" s="856"/>
      <c r="R697" s="853"/>
      <c r="S697" s="853"/>
      <c r="T697" s="853"/>
      <c r="U697" s="853"/>
      <c r="V697" s="853"/>
      <c r="W697" s="853"/>
      <c r="X697" s="853"/>
      <c r="Y697" s="853"/>
      <c r="Z697" s="853"/>
      <c r="AA697" s="853"/>
      <c r="AB697" s="853"/>
      <c r="AC697" s="853"/>
      <c r="AD697" s="853"/>
      <c r="AE697" s="853"/>
    </row>
    <row r="698" spans="1:31" s="851" customFormat="1">
      <c r="A698" s="857"/>
      <c r="B698" s="857"/>
      <c r="C698" s="857"/>
      <c r="D698" s="857"/>
      <c r="E698" s="855"/>
      <c r="F698" s="855"/>
      <c r="G698" s="855"/>
      <c r="H698" s="855"/>
      <c r="L698" s="855"/>
      <c r="M698" s="855"/>
      <c r="O698" s="855"/>
      <c r="P698" s="855"/>
      <c r="Q698" s="856"/>
      <c r="R698" s="853"/>
      <c r="S698" s="853"/>
      <c r="T698" s="853"/>
      <c r="U698" s="853"/>
      <c r="V698" s="853"/>
      <c r="W698" s="853"/>
      <c r="X698" s="853"/>
      <c r="Y698" s="853"/>
      <c r="Z698" s="853"/>
      <c r="AA698" s="853"/>
      <c r="AB698" s="853"/>
      <c r="AC698" s="853"/>
      <c r="AD698" s="853"/>
      <c r="AE698" s="853"/>
    </row>
    <row r="699" spans="1:31" s="851" customFormat="1">
      <c r="A699" s="857"/>
      <c r="B699" s="857"/>
      <c r="C699" s="857"/>
      <c r="D699" s="857"/>
      <c r="E699" s="855"/>
      <c r="F699" s="855"/>
      <c r="G699" s="855"/>
      <c r="H699" s="855"/>
      <c r="L699" s="855"/>
      <c r="M699" s="855"/>
      <c r="O699" s="855"/>
      <c r="P699" s="855"/>
      <c r="Q699" s="856"/>
      <c r="R699" s="853"/>
      <c r="S699" s="853"/>
      <c r="T699" s="853"/>
      <c r="U699" s="853"/>
      <c r="V699" s="853"/>
      <c r="W699" s="853"/>
      <c r="X699" s="853"/>
      <c r="Y699" s="853"/>
      <c r="Z699" s="853"/>
      <c r="AA699" s="853"/>
      <c r="AB699" s="853"/>
      <c r="AC699" s="853"/>
      <c r="AD699" s="853"/>
      <c r="AE699" s="853"/>
    </row>
    <row r="700" spans="1:31" s="851" customFormat="1">
      <c r="A700" s="857"/>
      <c r="B700" s="857"/>
      <c r="C700" s="857"/>
      <c r="D700" s="857"/>
      <c r="E700" s="855"/>
      <c r="F700" s="855"/>
      <c r="G700" s="855"/>
      <c r="H700" s="855"/>
      <c r="L700" s="855"/>
      <c r="M700" s="855"/>
      <c r="O700" s="855"/>
      <c r="P700" s="855"/>
      <c r="Q700" s="856"/>
      <c r="R700" s="853"/>
      <c r="S700" s="853"/>
      <c r="T700" s="853"/>
      <c r="U700" s="853"/>
      <c r="V700" s="853"/>
      <c r="W700" s="853"/>
      <c r="X700" s="853"/>
      <c r="Y700" s="853"/>
      <c r="Z700" s="853"/>
      <c r="AA700" s="853"/>
      <c r="AB700" s="853"/>
      <c r="AC700" s="853"/>
      <c r="AD700" s="853"/>
      <c r="AE700" s="853"/>
    </row>
    <row r="701" spans="1:31" s="851" customFormat="1">
      <c r="A701" s="857"/>
      <c r="B701" s="857"/>
      <c r="C701" s="857"/>
      <c r="D701" s="857"/>
      <c r="E701" s="855"/>
      <c r="F701" s="855"/>
      <c r="G701" s="855"/>
      <c r="H701" s="855"/>
      <c r="L701" s="855"/>
      <c r="M701" s="855"/>
      <c r="O701" s="855"/>
      <c r="P701" s="855"/>
      <c r="Q701" s="856"/>
      <c r="R701" s="853"/>
      <c r="S701" s="853"/>
      <c r="T701" s="853"/>
      <c r="U701" s="853"/>
      <c r="V701" s="853"/>
      <c r="W701" s="853"/>
      <c r="X701" s="853"/>
      <c r="Y701" s="853"/>
      <c r="Z701" s="853"/>
      <c r="AA701" s="853"/>
      <c r="AB701" s="853"/>
      <c r="AC701" s="853"/>
      <c r="AD701" s="853"/>
      <c r="AE701" s="853"/>
    </row>
    <row r="702" spans="1:31" s="851" customFormat="1">
      <c r="A702" s="857"/>
      <c r="B702" s="857"/>
      <c r="C702" s="857"/>
      <c r="D702" s="857"/>
      <c r="E702" s="855"/>
      <c r="F702" s="855"/>
      <c r="G702" s="855"/>
      <c r="H702" s="855"/>
      <c r="L702" s="855"/>
      <c r="M702" s="855"/>
      <c r="O702" s="855"/>
      <c r="P702" s="855"/>
      <c r="Q702" s="856"/>
      <c r="R702" s="853"/>
      <c r="S702" s="853"/>
      <c r="T702" s="853"/>
      <c r="U702" s="853"/>
      <c r="V702" s="853"/>
      <c r="W702" s="853"/>
      <c r="X702" s="853"/>
      <c r="Y702" s="853"/>
      <c r="Z702" s="853"/>
      <c r="AA702" s="853"/>
      <c r="AB702" s="853"/>
      <c r="AC702" s="853"/>
      <c r="AD702" s="853"/>
      <c r="AE702" s="853"/>
    </row>
    <row r="703" spans="1:31" s="851" customFormat="1">
      <c r="A703" s="857"/>
      <c r="B703" s="857"/>
      <c r="C703" s="857"/>
      <c r="D703" s="857"/>
      <c r="E703" s="855"/>
      <c r="F703" s="855"/>
      <c r="G703" s="855"/>
      <c r="H703" s="855"/>
      <c r="L703" s="855"/>
      <c r="M703" s="855"/>
      <c r="O703" s="855"/>
      <c r="P703" s="855"/>
      <c r="Q703" s="856"/>
      <c r="R703" s="853"/>
      <c r="S703" s="853"/>
      <c r="T703" s="853"/>
      <c r="U703" s="853"/>
      <c r="V703" s="853"/>
      <c r="W703" s="853"/>
      <c r="X703" s="853"/>
      <c r="Y703" s="853"/>
      <c r="Z703" s="853"/>
      <c r="AA703" s="853"/>
      <c r="AB703" s="853"/>
      <c r="AC703" s="853"/>
      <c r="AD703" s="853"/>
      <c r="AE703" s="853"/>
    </row>
    <row r="704" spans="1:31" s="851" customFormat="1">
      <c r="A704" s="857"/>
      <c r="B704" s="857"/>
      <c r="C704" s="857"/>
      <c r="D704" s="857"/>
      <c r="E704" s="855"/>
      <c r="F704" s="855"/>
      <c r="G704" s="855"/>
      <c r="H704" s="855"/>
      <c r="L704" s="855"/>
      <c r="M704" s="855"/>
      <c r="O704" s="855"/>
      <c r="P704" s="855"/>
      <c r="Q704" s="856"/>
      <c r="R704" s="853"/>
      <c r="S704" s="853"/>
      <c r="T704" s="853"/>
      <c r="U704" s="853"/>
      <c r="V704" s="853"/>
      <c r="W704" s="853"/>
      <c r="X704" s="853"/>
      <c r="Y704" s="853"/>
      <c r="Z704" s="853"/>
      <c r="AA704" s="853"/>
      <c r="AB704" s="853"/>
      <c r="AC704" s="853"/>
      <c r="AD704" s="853"/>
      <c r="AE704" s="853"/>
    </row>
    <row r="705" spans="1:31" s="851" customFormat="1">
      <c r="A705" s="857"/>
      <c r="B705" s="857"/>
      <c r="C705" s="857"/>
      <c r="D705" s="857"/>
      <c r="E705" s="855"/>
      <c r="F705" s="855"/>
      <c r="G705" s="855"/>
      <c r="H705" s="855"/>
      <c r="L705" s="855"/>
      <c r="M705" s="855"/>
      <c r="O705" s="855"/>
      <c r="P705" s="855"/>
      <c r="Q705" s="856"/>
      <c r="R705" s="853"/>
      <c r="S705" s="853"/>
      <c r="T705" s="853"/>
      <c r="U705" s="853"/>
      <c r="V705" s="853"/>
      <c r="W705" s="853"/>
      <c r="X705" s="853"/>
      <c r="Y705" s="853"/>
      <c r="Z705" s="853"/>
      <c r="AA705" s="853"/>
      <c r="AB705" s="853"/>
      <c r="AC705" s="853"/>
      <c r="AD705" s="853"/>
      <c r="AE705" s="853"/>
    </row>
    <row r="706" spans="1:31" s="851" customFormat="1">
      <c r="A706" s="857"/>
      <c r="B706" s="857"/>
      <c r="C706" s="857"/>
      <c r="D706" s="857"/>
      <c r="E706" s="855"/>
      <c r="F706" s="855"/>
      <c r="G706" s="855"/>
      <c r="H706" s="855"/>
      <c r="L706" s="855"/>
      <c r="M706" s="855"/>
      <c r="O706" s="855"/>
      <c r="P706" s="855"/>
      <c r="Q706" s="856"/>
      <c r="R706" s="853"/>
      <c r="S706" s="853"/>
      <c r="T706" s="853"/>
      <c r="U706" s="853"/>
      <c r="V706" s="853"/>
      <c r="W706" s="853"/>
      <c r="X706" s="853"/>
      <c r="Y706" s="853"/>
      <c r="Z706" s="853"/>
      <c r="AA706" s="853"/>
      <c r="AB706" s="853"/>
      <c r="AC706" s="853"/>
      <c r="AD706" s="853"/>
      <c r="AE706" s="853"/>
    </row>
    <row r="707" spans="1:31" s="851" customFormat="1">
      <c r="A707" s="857"/>
      <c r="B707" s="857"/>
      <c r="C707" s="857"/>
      <c r="D707" s="857"/>
      <c r="E707" s="855"/>
      <c r="F707" s="855"/>
      <c r="G707" s="855"/>
      <c r="H707" s="855"/>
      <c r="L707" s="855"/>
      <c r="M707" s="855"/>
      <c r="O707" s="855"/>
      <c r="P707" s="855"/>
      <c r="Q707" s="856"/>
      <c r="R707" s="853"/>
      <c r="S707" s="853"/>
      <c r="T707" s="853"/>
      <c r="U707" s="853"/>
      <c r="V707" s="853"/>
      <c r="W707" s="853"/>
      <c r="X707" s="853"/>
      <c r="Y707" s="853"/>
      <c r="Z707" s="853"/>
      <c r="AA707" s="853"/>
      <c r="AB707" s="853"/>
      <c r="AC707" s="853"/>
      <c r="AD707" s="853"/>
      <c r="AE707" s="853"/>
    </row>
    <row r="708" spans="1:31" s="851" customFormat="1">
      <c r="A708" s="857"/>
      <c r="B708" s="857"/>
      <c r="C708" s="857"/>
      <c r="D708" s="857"/>
      <c r="E708" s="855"/>
      <c r="F708" s="855"/>
      <c r="G708" s="855"/>
      <c r="H708" s="855"/>
      <c r="L708" s="855"/>
      <c r="M708" s="855"/>
      <c r="O708" s="855"/>
      <c r="P708" s="855"/>
      <c r="Q708" s="856"/>
      <c r="R708" s="853"/>
      <c r="S708" s="853"/>
      <c r="T708" s="853"/>
      <c r="U708" s="853"/>
      <c r="V708" s="853"/>
      <c r="W708" s="853"/>
      <c r="X708" s="853"/>
      <c r="Y708" s="853"/>
      <c r="Z708" s="853"/>
      <c r="AA708" s="853"/>
      <c r="AB708" s="853"/>
      <c r="AC708" s="853"/>
      <c r="AD708" s="853"/>
      <c r="AE708" s="853"/>
    </row>
    <row r="709" spans="1:31" s="851" customFormat="1">
      <c r="A709" s="857"/>
      <c r="B709" s="857"/>
      <c r="C709" s="857"/>
      <c r="D709" s="857"/>
      <c r="E709" s="855"/>
      <c r="F709" s="855"/>
      <c r="G709" s="855"/>
      <c r="H709" s="855"/>
      <c r="L709" s="855"/>
      <c r="M709" s="855"/>
      <c r="O709" s="855"/>
      <c r="P709" s="855"/>
      <c r="Q709" s="856"/>
      <c r="R709" s="853"/>
      <c r="S709" s="853"/>
      <c r="T709" s="853"/>
      <c r="U709" s="853"/>
      <c r="V709" s="853"/>
      <c r="W709" s="853"/>
      <c r="X709" s="853"/>
      <c r="Y709" s="853"/>
      <c r="Z709" s="853"/>
      <c r="AA709" s="853"/>
      <c r="AB709" s="853"/>
      <c r="AC709" s="853"/>
      <c r="AD709" s="853"/>
      <c r="AE709" s="853"/>
    </row>
    <row r="710" spans="1:31" s="851" customFormat="1">
      <c r="A710" s="857"/>
      <c r="B710" s="857"/>
      <c r="C710" s="857"/>
      <c r="D710" s="857"/>
      <c r="E710" s="855"/>
      <c r="F710" s="855"/>
      <c r="G710" s="855"/>
      <c r="H710" s="855"/>
      <c r="L710" s="855"/>
      <c r="M710" s="855"/>
      <c r="O710" s="855"/>
      <c r="P710" s="855"/>
      <c r="Q710" s="856"/>
      <c r="R710" s="853"/>
      <c r="S710" s="853"/>
      <c r="T710" s="853"/>
      <c r="U710" s="853"/>
      <c r="V710" s="853"/>
      <c r="W710" s="853"/>
      <c r="X710" s="853"/>
      <c r="Y710" s="853"/>
      <c r="Z710" s="853"/>
      <c r="AA710" s="853"/>
      <c r="AB710" s="853"/>
      <c r="AC710" s="853"/>
      <c r="AD710" s="853"/>
      <c r="AE710" s="853"/>
    </row>
    <row r="711" spans="1:31" s="851" customFormat="1">
      <c r="A711" s="857"/>
      <c r="B711" s="857"/>
      <c r="C711" s="857"/>
      <c r="D711" s="857"/>
      <c r="E711" s="855"/>
      <c r="F711" s="855"/>
      <c r="G711" s="855"/>
      <c r="H711" s="855"/>
      <c r="L711" s="855"/>
      <c r="M711" s="855"/>
      <c r="O711" s="855"/>
      <c r="P711" s="855"/>
      <c r="Q711" s="856"/>
      <c r="R711" s="853"/>
      <c r="S711" s="853"/>
      <c r="T711" s="853"/>
      <c r="U711" s="853"/>
      <c r="V711" s="853"/>
      <c r="W711" s="853"/>
      <c r="X711" s="853"/>
      <c r="Y711" s="853"/>
      <c r="Z711" s="853"/>
      <c r="AA711" s="853"/>
      <c r="AB711" s="853"/>
      <c r="AC711" s="853"/>
      <c r="AD711" s="853"/>
      <c r="AE711" s="853"/>
    </row>
    <row r="712" spans="1:31" s="851" customFormat="1">
      <c r="A712" s="857"/>
      <c r="B712" s="857"/>
      <c r="C712" s="857"/>
      <c r="D712" s="857"/>
      <c r="E712" s="855"/>
      <c r="F712" s="855"/>
      <c r="G712" s="855"/>
      <c r="H712" s="855"/>
      <c r="L712" s="855"/>
      <c r="M712" s="855"/>
      <c r="O712" s="855"/>
      <c r="P712" s="855"/>
      <c r="Q712" s="856"/>
      <c r="R712" s="853"/>
      <c r="S712" s="853"/>
      <c r="T712" s="853"/>
      <c r="U712" s="853"/>
      <c r="V712" s="853"/>
      <c r="W712" s="853"/>
      <c r="X712" s="853"/>
      <c r="Y712" s="853"/>
      <c r="Z712" s="853"/>
      <c r="AA712" s="853"/>
      <c r="AB712" s="853"/>
      <c r="AC712" s="853"/>
      <c r="AD712" s="853"/>
      <c r="AE712" s="853"/>
    </row>
    <row r="713" spans="1:31" s="851" customFormat="1">
      <c r="A713" s="857"/>
      <c r="B713" s="857"/>
      <c r="C713" s="857"/>
      <c r="D713" s="857"/>
      <c r="E713" s="855"/>
      <c r="F713" s="855"/>
      <c r="G713" s="855"/>
      <c r="H713" s="855"/>
      <c r="L713" s="855"/>
      <c r="M713" s="855"/>
      <c r="O713" s="855"/>
      <c r="P713" s="855"/>
      <c r="Q713" s="856"/>
      <c r="R713" s="853"/>
      <c r="S713" s="853"/>
      <c r="T713" s="853"/>
      <c r="U713" s="853"/>
      <c r="V713" s="853"/>
      <c r="W713" s="853"/>
      <c r="X713" s="853"/>
      <c r="Y713" s="853"/>
      <c r="Z713" s="853"/>
      <c r="AA713" s="853"/>
      <c r="AB713" s="853"/>
      <c r="AC713" s="853"/>
      <c r="AD713" s="853"/>
      <c r="AE713" s="853"/>
    </row>
    <row r="714" spans="1:31" s="851" customFormat="1">
      <c r="A714" s="857"/>
      <c r="B714" s="857"/>
      <c r="C714" s="857"/>
      <c r="D714" s="857"/>
      <c r="E714" s="855"/>
      <c r="F714" s="855"/>
      <c r="G714" s="855"/>
      <c r="H714" s="855"/>
      <c r="L714" s="855"/>
      <c r="M714" s="855"/>
      <c r="O714" s="855"/>
      <c r="P714" s="855"/>
      <c r="Q714" s="856"/>
      <c r="R714" s="853"/>
      <c r="S714" s="853"/>
      <c r="T714" s="853"/>
      <c r="U714" s="853"/>
      <c r="V714" s="853"/>
      <c r="W714" s="853"/>
      <c r="X714" s="853"/>
      <c r="Y714" s="853"/>
      <c r="Z714" s="853"/>
      <c r="AA714" s="853"/>
      <c r="AB714" s="853"/>
      <c r="AC714" s="853"/>
      <c r="AD714" s="853"/>
      <c r="AE714" s="853"/>
    </row>
    <row r="715" spans="1:31" s="851" customFormat="1">
      <c r="A715" s="857"/>
      <c r="B715" s="857"/>
      <c r="C715" s="857"/>
      <c r="D715" s="857"/>
      <c r="E715" s="855"/>
      <c r="F715" s="855"/>
      <c r="G715" s="855"/>
      <c r="H715" s="855"/>
      <c r="L715" s="855"/>
      <c r="M715" s="855"/>
      <c r="O715" s="855"/>
      <c r="P715" s="855"/>
      <c r="Q715" s="856"/>
      <c r="R715" s="853"/>
      <c r="S715" s="853"/>
      <c r="T715" s="853"/>
      <c r="U715" s="853"/>
      <c r="V715" s="853"/>
      <c r="W715" s="853"/>
      <c r="X715" s="853"/>
      <c r="Y715" s="853"/>
      <c r="Z715" s="853"/>
      <c r="AA715" s="853"/>
      <c r="AB715" s="853"/>
      <c r="AC715" s="853"/>
      <c r="AD715" s="853"/>
      <c r="AE715" s="853"/>
    </row>
    <row r="716" spans="1:31" s="851" customFormat="1">
      <c r="A716" s="857"/>
      <c r="B716" s="857"/>
      <c r="C716" s="857"/>
      <c r="D716" s="857"/>
      <c r="E716" s="855"/>
      <c r="F716" s="855"/>
      <c r="G716" s="855"/>
      <c r="H716" s="855"/>
      <c r="L716" s="855"/>
      <c r="M716" s="855"/>
      <c r="O716" s="855"/>
      <c r="P716" s="855"/>
      <c r="Q716" s="856"/>
      <c r="R716" s="853"/>
      <c r="S716" s="853"/>
      <c r="T716" s="853"/>
      <c r="U716" s="853"/>
      <c r="V716" s="853"/>
      <c r="W716" s="853"/>
      <c r="X716" s="853"/>
      <c r="Y716" s="853"/>
      <c r="Z716" s="853"/>
      <c r="AA716" s="853"/>
      <c r="AB716" s="853"/>
      <c r="AC716" s="853"/>
      <c r="AD716" s="853"/>
      <c r="AE716" s="853"/>
    </row>
    <row r="717" spans="1:31" s="851" customFormat="1">
      <c r="A717" s="857"/>
      <c r="B717" s="857"/>
      <c r="C717" s="857"/>
      <c r="D717" s="857"/>
      <c r="E717" s="855"/>
      <c r="F717" s="855"/>
      <c r="G717" s="855"/>
      <c r="H717" s="855"/>
      <c r="L717" s="855"/>
      <c r="M717" s="855"/>
      <c r="O717" s="855"/>
      <c r="P717" s="855"/>
      <c r="Q717" s="856"/>
      <c r="R717" s="853"/>
      <c r="S717" s="853"/>
      <c r="T717" s="853"/>
      <c r="U717" s="853"/>
      <c r="V717" s="853"/>
      <c r="W717" s="853"/>
      <c r="X717" s="853"/>
      <c r="Y717" s="853"/>
      <c r="Z717" s="853"/>
      <c r="AA717" s="853"/>
      <c r="AB717" s="853"/>
      <c r="AC717" s="853"/>
      <c r="AD717" s="853"/>
      <c r="AE717" s="853"/>
    </row>
    <row r="718" spans="1:31" s="851" customFormat="1">
      <c r="A718" s="857"/>
      <c r="B718" s="857"/>
      <c r="C718" s="857"/>
      <c r="D718" s="857"/>
      <c r="E718" s="855"/>
      <c r="F718" s="855"/>
      <c r="G718" s="855"/>
      <c r="H718" s="855"/>
      <c r="L718" s="855"/>
      <c r="M718" s="855"/>
      <c r="O718" s="855"/>
      <c r="P718" s="855"/>
      <c r="Q718" s="856"/>
      <c r="R718" s="853"/>
      <c r="S718" s="853"/>
      <c r="T718" s="853"/>
      <c r="U718" s="853"/>
      <c r="V718" s="853"/>
      <c r="W718" s="853"/>
      <c r="X718" s="853"/>
      <c r="Y718" s="853"/>
      <c r="Z718" s="853"/>
      <c r="AA718" s="853"/>
      <c r="AB718" s="853"/>
      <c r="AC718" s="853"/>
      <c r="AD718" s="853"/>
      <c r="AE718" s="853"/>
    </row>
    <row r="719" spans="1:31" s="851" customFormat="1">
      <c r="A719" s="857"/>
      <c r="B719" s="857"/>
      <c r="C719" s="857"/>
      <c r="D719" s="857"/>
      <c r="E719" s="855"/>
      <c r="F719" s="855"/>
      <c r="G719" s="855"/>
      <c r="H719" s="855"/>
      <c r="L719" s="855"/>
      <c r="M719" s="855"/>
      <c r="O719" s="855"/>
      <c r="P719" s="855"/>
      <c r="Q719" s="856"/>
      <c r="R719" s="853"/>
      <c r="S719" s="853"/>
      <c r="T719" s="853"/>
      <c r="U719" s="853"/>
      <c r="V719" s="853"/>
      <c r="W719" s="853"/>
      <c r="X719" s="853"/>
      <c r="Y719" s="853"/>
      <c r="Z719" s="853"/>
      <c r="AA719" s="853"/>
      <c r="AB719" s="853"/>
      <c r="AC719" s="853"/>
      <c r="AD719" s="853"/>
      <c r="AE719" s="853"/>
    </row>
    <row r="720" spans="1:31" s="851" customFormat="1">
      <c r="A720" s="857"/>
      <c r="B720" s="857"/>
      <c r="C720" s="857"/>
      <c r="D720" s="857"/>
      <c r="E720" s="855"/>
      <c r="F720" s="855"/>
      <c r="G720" s="855"/>
      <c r="H720" s="855"/>
      <c r="L720" s="855"/>
      <c r="M720" s="855"/>
      <c r="O720" s="855"/>
      <c r="P720" s="855"/>
      <c r="Q720" s="856"/>
      <c r="R720" s="853"/>
      <c r="S720" s="853"/>
      <c r="T720" s="853"/>
      <c r="U720" s="853"/>
      <c r="V720" s="853"/>
      <c r="W720" s="853"/>
      <c r="X720" s="853"/>
      <c r="Y720" s="853"/>
      <c r="Z720" s="853"/>
      <c r="AA720" s="853"/>
      <c r="AB720" s="853"/>
      <c r="AC720" s="853"/>
      <c r="AD720" s="853"/>
      <c r="AE720" s="853"/>
    </row>
    <row r="721" spans="1:31" s="851" customFormat="1">
      <c r="A721" s="857"/>
      <c r="B721" s="857"/>
      <c r="C721" s="857"/>
      <c r="D721" s="857"/>
      <c r="E721" s="855"/>
      <c r="F721" s="855"/>
      <c r="G721" s="855"/>
      <c r="H721" s="855"/>
      <c r="L721" s="855"/>
      <c r="M721" s="855"/>
      <c r="O721" s="855"/>
      <c r="P721" s="855"/>
      <c r="Q721" s="856"/>
      <c r="R721" s="853"/>
      <c r="S721" s="853"/>
      <c r="T721" s="853"/>
      <c r="U721" s="853"/>
      <c r="V721" s="853"/>
      <c r="W721" s="853"/>
      <c r="X721" s="853"/>
      <c r="Y721" s="853"/>
      <c r="Z721" s="853"/>
      <c r="AA721" s="853"/>
      <c r="AB721" s="853"/>
      <c r="AC721" s="853"/>
      <c r="AD721" s="853"/>
      <c r="AE721" s="853"/>
    </row>
    <row r="722" spans="1:31" s="851" customFormat="1">
      <c r="A722" s="857"/>
      <c r="B722" s="857"/>
      <c r="C722" s="857"/>
      <c r="D722" s="857"/>
      <c r="E722" s="855"/>
      <c r="F722" s="855"/>
      <c r="G722" s="855"/>
      <c r="H722" s="855"/>
      <c r="L722" s="855"/>
      <c r="M722" s="855"/>
      <c r="O722" s="855"/>
      <c r="P722" s="855"/>
      <c r="Q722" s="856"/>
      <c r="R722" s="853"/>
      <c r="S722" s="853"/>
      <c r="T722" s="853"/>
      <c r="U722" s="853"/>
      <c r="V722" s="853"/>
      <c r="W722" s="853"/>
      <c r="X722" s="853"/>
      <c r="Y722" s="853"/>
      <c r="Z722" s="853"/>
      <c r="AA722" s="853"/>
      <c r="AB722" s="853"/>
      <c r="AC722" s="853"/>
      <c r="AD722" s="853"/>
      <c r="AE722" s="853"/>
    </row>
    <row r="723" spans="1:31" s="851" customFormat="1">
      <c r="A723" s="857"/>
      <c r="B723" s="857"/>
      <c r="C723" s="857"/>
      <c r="D723" s="857"/>
      <c r="E723" s="855"/>
      <c r="F723" s="855"/>
      <c r="G723" s="855"/>
      <c r="H723" s="855"/>
      <c r="L723" s="855"/>
      <c r="M723" s="855"/>
      <c r="O723" s="855"/>
      <c r="P723" s="855"/>
      <c r="Q723" s="856"/>
      <c r="R723" s="853"/>
      <c r="S723" s="853"/>
      <c r="T723" s="853"/>
      <c r="U723" s="853"/>
      <c r="V723" s="853"/>
      <c r="W723" s="853"/>
      <c r="X723" s="853"/>
      <c r="Y723" s="853"/>
      <c r="Z723" s="853"/>
      <c r="AA723" s="853"/>
      <c r="AB723" s="853"/>
      <c r="AC723" s="853"/>
      <c r="AD723" s="853"/>
      <c r="AE723" s="853"/>
    </row>
    <row r="724" spans="1:31" s="851" customFormat="1">
      <c r="A724" s="857"/>
      <c r="B724" s="857"/>
      <c r="C724" s="857"/>
      <c r="D724" s="857"/>
      <c r="E724" s="855"/>
      <c r="F724" s="855"/>
      <c r="G724" s="855"/>
      <c r="H724" s="855"/>
      <c r="L724" s="855"/>
      <c r="M724" s="855"/>
      <c r="O724" s="855"/>
      <c r="P724" s="855"/>
      <c r="Q724" s="856"/>
      <c r="R724" s="853"/>
      <c r="S724" s="853"/>
      <c r="T724" s="853"/>
      <c r="U724" s="853"/>
      <c r="V724" s="853"/>
      <c r="W724" s="853"/>
      <c r="X724" s="853"/>
      <c r="Y724" s="853"/>
      <c r="Z724" s="853"/>
      <c r="AA724" s="853"/>
      <c r="AB724" s="853"/>
      <c r="AC724" s="853"/>
      <c r="AD724" s="853"/>
      <c r="AE724" s="853"/>
    </row>
    <row r="725" spans="1:31" s="851" customFormat="1">
      <c r="A725" s="857"/>
      <c r="B725" s="857"/>
      <c r="C725" s="857"/>
      <c r="D725" s="857"/>
      <c r="E725" s="855"/>
      <c r="F725" s="855"/>
      <c r="G725" s="855"/>
      <c r="H725" s="855"/>
      <c r="L725" s="855"/>
      <c r="M725" s="855"/>
      <c r="O725" s="855"/>
      <c r="P725" s="855"/>
      <c r="Q725" s="856"/>
      <c r="R725" s="853"/>
      <c r="S725" s="853"/>
      <c r="T725" s="853"/>
      <c r="U725" s="853"/>
      <c r="V725" s="853"/>
      <c r="W725" s="853"/>
      <c r="X725" s="853"/>
      <c r="Y725" s="853"/>
      <c r="Z725" s="853"/>
      <c r="AA725" s="853"/>
      <c r="AB725" s="853"/>
      <c r="AC725" s="853"/>
      <c r="AD725" s="853"/>
      <c r="AE725" s="853"/>
    </row>
    <row r="726" spans="1:31" s="851" customFormat="1">
      <c r="A726" s="857"/>
      <c r="B726" s="857"/>
      <c r="C726" s="857"/>
      <c r="D726" s="857"/>
      <c r="E726" s="855"/>
      <c r="F726" s="855"/>
      <c r="G726" s="855"/>
      <c r="H726" s="855"/>
      <c r="L726" s="855"/>
      <c r="M726" s="855"/>
      <c r="O726" s="855"/>
      <c r="P726" s="855"/>
      <c r="Q726" s="856"/>
      <c r="R726" s="853"/>
      <c r="S726" s="853"/>
      <c r="T726" s="853"/>
      <c r="U726" s="853"/>
      <c r="V726" s="853"/>
      <c r="W726" s="853"/>
      <c r="X726" s="853"/>
      <c r="Y726" s="853"/>
      <c r="Z726" s="853"/>
      <c r="AA726" s="853"/>
      <c r="AB726" s="853"/>
      <c r="AC726" s="853"/>
      <c r="AD726" s="853"/>
      <c r="AE726" s="853"/>
    </row>
    <row r="727" spans="1:31" s="851" customFormat="1">
      <c r="A727" s="857"/>
      <c r="B727" s="857"/>
      <c r="C727" s="857"/>
      <c r="D727" s="857"/>
      <c r="E727" s="855"/>
      <c r="F727" s="855"/>
      <c r="G727" s="855"/>
      <c r="H727" s="855"/>
      <c r="L727" s="855"/>
      <c r="M727" s="855"/>
      <c r="O727" s="855"/>
      <c r="P727" s="855"/>
      <c r="Q727" s="856"/>
      <c r="R727" s="853"/>
      <c r="S727" s="853"/>
      <c r="T727" s="853"/>
      <c r="U727" s="853"/>
      <c r="V727" s="853"/>
      <c r="W727" s="853"/>
      <c r="X727" s="853"/>
      <c r="Y727" s="853"/>
      <c r="Z727" s="853"/>
      <c r="AA727" s="853"/>
      <c r="AB727" s="853"/>
      <c r="AC727" s="853"/>
      <c r="AD727" s="853"/>
      <c r="AE727" s="853"/>
    </row>
    <row r="728" spans="1:31" s="851" customFormat="1">
      <c r="A728" s="857"/>
      <c r="B728" s="857"/>
      <c r="C728" s="857"/>
      <c r="D728" s="857"/>
      <c r="E728" s="855"/>
      <c r="F728" s="855"/>
      <c r="G728" s="855"/>
      <c r="H728" s="855"/>
      <c r="L728" s="855"/>
      <c r="M728" s="855"/>
      <c r="O728" s="855"/>
      <c r="P728" s="855"/>
      <c r="Q728" s="856"/>
      <c r="R728" s="853"/>
      <c r="S728" s="853"/>
      <c r="T728" s="853"/>
      <c r="U728" s="853"/>
      <c r="V728" s="853"/>
      <c r="W728" s="853"/>
      <c r="X728" s="853"/>
      <c r="Y728" s="853"/>
      <c r="Z728" s="853"/>
      <c r="AA728" s="853"/>
      <c r="AB728" s="853"/>
      <c r="AC728" s="853"/>
      <c r="AD728" s="853"/>
      <c r="AE728" s="853"/>
    </row>
    <row r="729" spans="1:31" s="851" customFormat="1">
      <c r="A729" s="857"/>
      <c r="B729" s="857"/>
      <c r="C729" s="857"/>
      <c r="D729" s="857"/>
      <c r="E729" s="855"/>
      <c r="F729" s="855"/>
      <c r="G729" s="855"/>
      <c r="H729" s="855"/>
      <c r="L729" s="855"/>
      <c r="M729" s="855"/>
      <c r="O729" s="855"/>
      <c r="P729" s="855"/>
      <c r="Q729" s="856"/>
      <c r="R729" s="853"/>
      <c r="S729" s="853"/>
      <c r="T729" s="853"/>
      <c r="U729" s="853"/>
      <c r="V729" s="853"/>
      <c r="W729" s="853"/>
      <c r="X729" s="853"/>
      <c r="Y729" s="853"/>
      <c r="Z729" s="853"/>
      <c r="AA729" s="853"/>
      <c r="AB729" s="853"/>
      <c r="AC729" s="853"/>
      <c r="AD729" s="853"/>
      <c r="AE729" s="853"/>
    </row>
    <row r="730" spans="1:31" s="851" customFormat="1">
      <c r="A730" s="857"/>
      <c r="B730" s="857"/>
      <c r="C730" s="857"/>
      <c r="D730" s="857"/>
      <c r="E730" s="855"/>
      <c r="F730" s="855"/>
      <c r="G730" s="855"/>
      <c r="H730" s="855"/>
      <c r="L730" s="855"/>
      <c r="M730" s="855"/>
      <c r="O730" s="855"/>
      <c r="P730" s="855"/>
      <c r="Q730" s="856"/>
      <c r="R730" s="853"/>
      <c r="S730" s="853"/>
      <c r="T730" s="853"/>
      <c r="U730" s="853"/>
      <c r="V730" s="853"/>
      <c r="W730" s="853"/>
      <c r="X730" s="853"/>
      <c r="Y730" s="853"/>
      <c r="Z730" s="853"/>
      <c r="AA730" s="853"/>
      <c r="AB730" s="853"/>
      <c r="AC730" s="853"/>
      <c r="AD730" s="853"/>
      <c r="AE730" s="853"/>
    </row>
    <row r="731" spans="1:31" s="851" customFormat="1">
      <c r="A731" s="857"/>
      <c r="B731" s="857"/>
      <c r="C731" s="857"/>
      <c r="D731" s="857"/>
      <c r="E731" s="855"/>
      <c r="F731" s="855"/>
      <c r="G731" s="855"/>
      <c r="H731" s="855"/>
      <c r="L731" s="855"/>
      <c r="M731" s="855"/>
      <c r="O731" s="855"/>
      <c r="P731" s="855"/>
      <c r="Q731" s="856"/>
      <c r="R731" s="853"/>
      <c r="S731" s="853"/>
      <c r="T731" s="853"/>
      <c r="U731" s="853"/>
      <c r="V731" s="853"/>
      <c r="W731" s="853"/>
      <c r="X731" s="853"/>
      <c r="Y731" s="853"/>
      <c r="Z731" s="853"/>
      <c r="AA731" s="853"/>
      <c r="AB731" s="853"/>
      <c r="AC731" s="853"/>
      <c r="AD731" s="853"/>
      <c r="AE731" s="853"/>
    </row>
    <row r="732" spans="1:31" s="851" customFormat="1">
      <c r="A732" s="857"/>
      <c r="B732" s="857"/>
      <c r="C732" s="857"/>
      <c r="D732" s="857"/>
      <c r="E732" s="855"/>
      <c r="F732" s="855"/>
      <c r="G732" s="855"/>
      <c r="H732" s="855"/>
      <c r="L732" s="855"/>
      <c r="M732" s="855"/>
      <c r="O732" s="855"/>
      <c r="P732" s="855"/>
      <c r="Q732" s="856"/>
      <c r="R732" s="853"/>
      <c r="S732" s="853"/>
      <c r="T732" s="853"/>
      <c r="U732" s="853"/>
      <c r="V732" s="853"/>
      <c r="W732" s="853"/>
      <c r="X732" s="853"/>
      <c r="Y732" s="853"/>
      <c r="Z732" s="853"/>
      <c r="AA732" s="853"/>
      <c r="AB732" s="853"/>
      <c r="AC732" s="853"/>
      <c r="AD732" s="853"/>
      <c r="AE732" s="853"/>
    </row>
    <row r="733" spans="1:31" s="851" customFormat="1">
      <c r="A733" s="857"/>
      <c r="B733" s="857"/>
      <c r="C733" s="857"/>
      <c r="D733" s="857"/>
      <c r="E733" s="855"/>
      <c r="F733" s="855"/>
      <c r="G733" s="855"/>
      <c r="H733" s="855"/>
      <c r="L733" s="855"/>
      <c r="M733" s="855"/>
      <c r="O733" s="855"/>
      <c r="P733" s="855"/>
      <c r="Q733" s="856"/>
      <c r="R733" s="853"/>
      <c r="S733" s="853"/>
      <c r="T733" s="853"/>
      <c r="U733" s="853"/>
      <c r="V733" s="853"/>
      <c r="W733" s="853"/>
      <c r="X733" s="853"/>
      <c r="Y733" s="853"/>
      <c r="Z733" s="853"/>
      <c r="AA733" s="853"/>
      <c r="AB733" s="853"/>
      <c r="AC733" s="853"/>
      <c r="AD733" s="853"/>
      <c r="AE733" s="853"/>
    </row>
    <row r="734" spans="1:31" s="851" customFormat="1">
      <c r="A734" s="857"/>
      <c r="B734" s="857"/>
      <c r="C734" s="857"/>
      <c r="D734" s="857"/>
      <c r="E734" s="855"/>
      <c r="F734" s="855"/>
      <c r="G734" s="855"/>
      <c r="H734" s="855"/>
      <c r="L734" s="855"/>
      <c r="M734" s="855"/>
      <c r="O734" s="855"/>
      <c r="P734" s="855"/>
      <c r="Q734" s="856"/>
      <c r="R734" s="853"/>
      <c r="S734" s="853"/>
      <c r="T734" s="853"/>
      <c r="U734" s="853"/>
      <c r="V734" s="853"/>
      <c r="W734" s="853"/>
      <c r="X734" s="853"/>
      <c r="Y734" s="853"/>
      <c r="Z734" s="853"/>
      <c r="AA734" s="853"/>
      <c r="AB734" s="853"/>
      <c r="AC734" s="853"/>
      <c r="AD734" s="853"/>
      <c r="AE734" s="853"/>
    </row>
    <row r="735" spans="1:31" s="851" customFormat="1">
      <c r="A735" s="857"/>
      <c r="B735" s="857"/>
      <c r="C735" s="857"/>
      <c r="D735" s="857"/>
      <c r="E735" s="855"/>
      <c r="F735" s="855"/>
      <c r="G735" s="855"/>
      <c r="H735" s="855"/>
      <c r="L735" s="855"/>
      <c r="M735" s="855"/>
      <c r="O735" s="855"/>
      <c r="P735" s="855"/>
      <c r="Q735" s="856"/>
      <c r="R735" s="853"/>
      <c r="S735" s="853"/>
      <c r="T735" s="853"/>
      <c r="U735" s="853"/>
      <c r="V735" s="853"/>
      <c r="W735" s="853"/>
      <c r="X735" s="853"/>
      <c r="Y735" s="853"/>
      <c r="Z735" s="853"/>
      <c r="AA735" s="853"/>
      <c r="AB735" s="853"/>
      <c r="AC735" s="853"/>
      <c r="AD735" s="853"/>
      <c r="AE735" s="853"/>
    </row>
    <row r="736" spans="1:31" s="851" customFormat="1">
      <c r="A736" s="857"/>
      <c r="B736" s="857"/>
      <c r="C736" s="857"/>
      <c r="D736" s="857"/>
      <c r="E736" s="855"/>
      <c r="F736" s="855"/>
      <c r="G736" s="855"/>
      <c r="H736" s="855"/>
      <c r="L736" s="855"/>
      <c r="M736" s="855"/>
      <c r="O736" s="855"/>
      <c r="P736" s="855"/>
      <c r="Q736" s="856"/>
      <c r="R736" s="853"/>
      <c r="S736" s="853"/>
      <c r="T736" s="853"/>
      <c r="U736" s="853"/>
      <c r="V736" s="853"/>
      <c r="W736" s="853"/>
      <c r="X736" s="853"/>
      <c r="Y736" s="853"/>
      <c r="Z736" s="853"/>
      <c r="AA736" s="853"/>
      <c r="AB736" s="853"/>
      <c r="AC736" s="853"/>
      <c r="AD736" s="853"/>
      <c r="AE736" s="853"/>
    </row>
    <row r="737" spans="1:31" s="851" customFormat="1">
      <c r="A737" s="857"/>
      <c r="B737" s="857"/>
      <c r="C737" s="857"/>
      <c r="D737" s="857"/>
      <c r="E737" s="855"/>
      <c r="F737" s="855"/>
      <c r="G737" s="855"/>
      <c r="H737" s="855"/>
      <c r="L737" s="855"/>
      <c r="M737" s="855"/>
      <c r="O737" s="855"/>
      <c r="P737" s="855"/>
      <c r="Q737" s="856"/>
      <c r="R737" s="853"/>
      <c r="S737" s="853"/>
      <c r="T737" s="853"/>
      <c r="U737" s="853"/>
      <c r="V737" s="853"/>
      <c r="W737" s="853"/>
      <c r="X737" s="853"/>
      <c r="Y737" s="853"/>
      <c r="Z737" s="853"/>
      <c r="AA737" s="853"/>
      <c r="AB737" s="853"/>
      <c r="AC737" s="853"/>
      <c r="AD737" s="853"/>
      <c r="AE737" s="853"/>
    </row>
    <row r="738" spans="1:31" s="851" customFormat="1">
      <c r="A738" s="857"/>
      <c r="B738" s="857"/>
      <c r="C738" s="857"/>
      <c r="D738" s="857"/>
      <c r="E738" s="855"/>
      <c r="F738" s="855"/>
      <c r="G738" s="855"/>
      <c r="H738" s="855"/>
      <c r="L738" s="855"/>
      <c r="M738" s="855"/>
      <c r="O738" s="855"/>
      <c r="P738" s="855"/>
      <c r="Q738" s="856"/>
      <c r="R738" s="853"/>
      <c r="S738" s="853"/>
      <c r="T738" s="853"/>
      <c r="U738" s="853"/>
      <c r="V738" s="853"/>
      <c r="W738" s="853"/>
      <c r="X738" s="853"/>
      <c r="Y738" s="853"/>
      <c r="Z738" s="853"/>
      <c r="AA738" s="853"/>
      <c r="AB738" s="853"/>
      <c r="AC738" s="853"/>
      <c r="AD738" s="853"/>
      <c r="AE738" s="853"/>
    </row>
    <row r="739" spans="1:31" s="851" customFormat="1">
      <c r="A739" s="857"/>
      <c r="B739" s="857"/>
      <c r="C739" s="857"/>
      <c r="D739" s="857"/>
      <c r="E739" s="855"/>
      <c r="F739" s="855"/>
      <c r="G739" s="855"/>
      <c r="H739" s="855"/>
      <c r="L739" s="855"/>
      <c r="M739" s="855"/>
      <c r="O739" s="855"/>
      <c r="P739" s="855"/>
      <c r="Q739" s="856"/>
      <c r="R739" s="853"/>
      <c r="S739" s="853"/>
      <c r="T739" s="853"/>
      <c r="U739" s="853"/>
      <c r="V739" s="853"/>
      <c r="W739" s="853"/>
      <c r="X739" s="853"/>
      <c r="Y739" s="853"/>
      <c r="Z739" s="853"/>
      <c r="AA739" s="853"/>
      <c r="AB739" s="853"/>
      <c r="AC739" s="853"/>
      <c r="AD739" s="853"/>
      <c r="AE739" s="853"/>
    </row>
    <row r="740" spans="1:31" s="851" customFormat="1">
      <c r="A740" s="857"/>
      <c r="B740" s="857"/>
      <c r="C740" s="857"/>
      <c r="D740" s="857"/>
      <c r="E740" s="855"/>
      <c r="F740" s="855"/>
      <c r="G740" s="855"/>
      <c r="H740" s="855"/>
      <c r="L740" s="855"/>
      <c r="M740" s="855"/>
      <c r="O740" s="855"/>
      <c r="P740" s="855"/>
      <c r="Q740" s="856"/>
      <c r="R740" s="853"/>
      <c r="S740" s="853"/>
      <c r="T740" s="853"/>
      <c r="U740" s="853"/>
      <c r="V740" s="853"/>
      <c r="W740" s="853"/>
      <c r="X740" s="853"/>
      <c r="Y740" s="853"/>
      <c r="Z740" s="853"/>
      <c r="AA740" s="853"/>
      <c r="AB740" s="853"/>
      <c r="AC740" s="853"/>
      <c r="AD740" s="853"/>
      <c r="AE740" s="853"/>
    </row>
    <row r="741" spans="1:31" s="851" customFormat="1">
      <c r="A741" s="857"/>
      <c r="B741" s="857"/>
      <c r="C741" s="857"/>
      <c r="D741" s="857"/>
      <c r="E741" s="855"/>
      <c r="F741" s="855"/>
      <c r="G741" s="855"/>
      <c r="H741" s="855"/>
      <c r="L741" s="855"/>
      <c r="M741" s="855"/>
      <c r="O741" s="855"/>
      <c r="P741" s="855"/>
      <c r="Q741" s="856"/>
      <c r="R741" s="853"/>
      <c r="S741" s="853"/>
      <c r="T741" s="853"/>
      <c r="U741" s="853"/>
      <c r="V741" s="853"/>
      <c r="W741" s="853"/>
      <c r="X741" s="853"/>
      <c r="Y741" s="853"/>
      <c r="Z741" s="853"/>
      <c r="AA741" s="853"/>
      <c r="AB741" s="853"/>
      <c r="AC741" s="853"/>
      <c r="AD741" s="853"/>
      <c r="AE741" s="853"/>
    </row>
    <row r="742" spans="1:31" s="851" customFormat="1">
      <c r="A742" s="857"/>
      <c r="B742" s="857"/>
      <c r="C742" s="857"/>
      <c r="D742" s="857"/>
      <c r="E742" s="855"/>
      <c r="F742" s="855"/>
      <c r="G742" s="855"/>
      <c r="H742" s="855"/>
      <c r="L742" s="855"/>
      <c r="M742" s="855"/>
      <c r="O742" s="855"/>
      <c r="P742" s="855"/>
      <c r="Q742" s="856"/>
      <c r="R742" s="853"/>
      <c r="S742" s="853"/>
      <c r="T742" s="853"/>
      <c r="U742" s="853"/>
      <c r="V742" s="853"/>
      <c r="W742" s="853"/>
      <c r="X742" s="853"/>
      <c r="Y742" s="853"/>
      <c r="Z742" s="853"/>
      <c r="AA742" s="853"/>
      <c r="AB742" s="853"/>
      <c r="AC742" s="853"/>
      <c r="AD742" s="853"/>
      <c r="AE742" s="853"/>
    </row>
    <row r="743" spans="1:31" s="851" customFormat="1">
      <c r="A743" s="857"/>
      <c r="B743" s="857"/>
      <c r="C743" s="857"/>
      <c r="D743" s="857"/>
      <c r="E743" s="855"/>
      <c r="F743" s="855"/>
      <c r="G743" s="855"/>
      <c r="H743" s="855"/>
      <c r="L743" s="855"/>
      <c r="M743" s="855"/>
      <c r="O743" s="855"/>
      <c r="P743" s="855"/>
      <c r="Q743" s="856"/>
      <c r="R743" s="853"/>
      <c r="S743" s="853"/>
      <c r="T743" s="853"/>
      <c r="U743" s="853"/>
      <c r="V743" s="853"/>
      <c r="W743" s="853"/>
      <c r="X743" s="853"/>
      <c r="Y743" s="853"/>
      <c r="Z743" s="853"/>
      <c r="AA743" s="853"/>
      <c r="AB743" s="853"/>
      <c r="AC743" s="853"/>
      <c r="AD743" s="853"/>
      <c r="AE743" s="853"/>
    </row>
    <row r="744" spans="1:31" s="851" customFormat="1">
      <c r="A744" s="857"/>
      <c r="B744" s="857"/>
      <c r="C744" s="857"/>
      <c r="D744" s="857"/>
      <c r="E744" s="855"/>
      <c r="F744" s="855"/>
      <c r="G744" s="855"/>
      <c r="H744" s="855"/>
      <c r="L744" s="855"/>
      <c r="M744" s="855"/>
      <c r="O744" s="855"/>
      <c r="P744" s="855"/>
      <c r="Q744" s="856"/>
      <c r="R744" s="853"/>
      <c r="S744" s="853"/>
      <c r="T744" s="853"/>
      <c r="U744" s="853"/>
      <c r="V744" s="853"/>
      <c r="W744" s="853"/>
      <c r="X744" s="853"/>
      <c r="Y744" s="853"/>
      <c r="Z744" s="853"/>
      <c r="AA744" s="853"/>
      <c r="AB744" s="853"/>
      <c r="AC744" s="853"/>
      <c r="AD744" s="853"/>
      <c r="AE744" s="853"/>
    </row>
    <row r="745" spans="1:31" s="851" customFormat="1">
      <c r="A745" s="857"/>
      <c r="B745" s="857"/>
      <c r="C745" s="857"/>
      <c r="D745" s="857"/>
      <c r="E745" s="855"/>
      <c r="F745" s="855"/>
      <c r="G745" s="855"/>
      <c r="H745" s="855"/>
      <c r="L745" s="855"/>
      <c r="M745" s="855"/>
      <c r="O745" s="855"/>
      <c r="P745" s="855"/>
      <c r="Q745" s="856"/>
      <c r="R745" s="853"/>
      <c r="S745" s="853"/>
      <c r="T745" s="853"/>
      <c r="U745" s="853"/>
      <c r="V745" s="853"/>
      <c r="W745" s="853"/>
      <c r="X745" s="853"/>
      <c r="Y745" s="853"/>
      <c r="Z745" s="853"/>
      <c r="AA745" s="853"/>
      <c r="AB745" s="853"/>
      <c r="AC745" s="853"/>
      <c r="AD745" s="853"/>
      <c r="AE745" s="853"/>
    </row>
    <row r="746" spans="1:31" s="851" customFormat="1">
      <c r="A746" s="857"/>
      <c r="B746" s="857"/>
      <c r="C746" s="857"/>
      <c r="D746" s="857"/>
      <c r="E746" s="855"/>
      <c r="F746" s="855"/>
      <c r="G746" s="855"/>
      <c r="H746" s="855"/>
      <c r="L746" s="855"/>
      <c r="M746" s="855"/>
      <c r="O746" s="855"/>
      <c r="P746" s="855"/>
      <c r="Q746" s="856"/>
      <c r="R746" s="853"/>
      <c r="S746" s="853"/>
      <c r="T746" s="853"/>
      <c r="U746" s="853"/>
      <c r="V746" s="853"/>
      <c r="W746" s="853"/>
      <c r="X746" s="853"/>
      <c r="Y746" s="853"/>
      <c r="Z746" s="853"/>
      <c r="AA746" s="853"/>
      <c r="AB746" s="853"/>
      <c r="AC746" s="853"/>
      <c r="AD746" s="853"/>
      <c r="AE746" s="853"/>
    </row>
    <row r="747" spans="1:31" s="851" customFormat="1">
      <c r="A747" s="857"/>
      <c r="B747" s="857"/>
      <c r="C747" s="857"/>
      <c r="D747" s="857"/>
      <c r="E747" s="855"/>
      <c r="F747" s="855"/>
      <c r="G747" s="855"/>
      <c r="H747" s="855"/>
      <c r="L747" s="855"/>
      <c r="M747" s="855"/>
      <c r="O747" s="855"/>
      <c r="P747" s="855"/>
      <c r="Q747" s="856"/>
      <c r="R747" s="853"/>
      <c r="S747" s="853"/>
      <c r="T747" s="853"/>
      <c r="U747" s="853"/>
      <c r="V747" s="853"/>
      <c r="W747" s="853"/>
      <c r="X747" s="853"/>
      <c r="Y747" s="853"/>
      <c r="Z747" s="853"/>
      <c r="AA747" s="853"/>
      <c r="AB747" s="853"/>
      <c r="AC747" s="853"/>
      <c r="AD747" s="853"/>
      <c r="AE747" s="853"/>
    </row>
    <row r="748" spans="1:31" s="851" customFormat="1">
      <c r="A748" s="857"/>
      <c r="B748" s="857"/>
      <c r="C748" s="857"/>
      <c r="D748" s="857"/>
      <c r="E748" s="855"/>
      <c r="F748" s="855"/>
      <c r="G748" s="855"/>
      <c r="H748" s="855"/>
      <c r="L748" s="855"/>
      <c r="M748" s="855"/>
      <c r="O748" s="855"/>
      <c r="P748" s="855"/>
      <c r="Q748" s="856"/>
      <c r="R748" s="853"/>
      <c r="S748" s="853"/>
      <c r="T748" s="853"/>
      <c r="U748" s="853"/>
      <c r="V748" s="853"/>
      <c r="W748" s="853"/>
      <c r="X748" s="853"/>
      <c r="Y748" s="853"/>
      <c r="Z748" s="853"/>
      <c r="AA748" s="853"/>
      <c r="AB748" s="853"/>
      <c r="AC748" s="853"/>
      <c r="AD748" s="853"/>
      <c r="AE748" s="853"/>
    </row>
    <row r="749" spans="1:31" s="851" customFormat="1">
      <c r="A749" s="857"/>
      <c r="B749" s="857"/>
      <c r="C749" s="857"/>
      <c r="D749" s="857"/>
      <c r="E749" s="855"/>
      <c r="F749" s="855"/>
      <c r="G749" s="855"/>
      <c r="H749" s="855"/>
      <c r="L749" s="855"/>
      <c r="M749" s="855"/>
      <c r="O749" s="855"/>
      <c r="P749" s="855"/>
      <c r="Q749" s="856"/>
      <c r="R749" s="853"/>
      <c r="S749" s="853"/>
      <c r="T749" s="853"/>
      <c r="U749" s="853"/>
      <c r="V749" s="853"/>
      <c r="W749" s="853"/>
      <c r="X749" s="853"/>
      <c r="Y749" s="853"/>
      <c r="Z749" s="853"/>
      <c r="AA749" s="853"/>
      <c r="AB749" s="853"/>
      <c r="AC749" s="853"/>
      <c r="AD749" s="853"/>
      <c r="AE749" s="853"/>
    </row>
    <row r="750" spans="1:31" s="851" customFormat="1">
      <c r="A750" s="857"/>
      <c r="B750" s="857"/>
      <c r="C750" s="857"/>
      <c r="D750" s="857"/>
      <c r="E750" s="855"/>
      <c r="F750" s="855"/>
      <c r="G750" s="855"/>
      <c r="H750" s="855"/>
      <c r="L750" s="855"/>
      <c r="M750" s="855"/>
      <c r="O750" s="855"/>
      <c r="P750" s="855"/>
      <c r="Q750" s="856"/>
      <c r="R750" s="853"/>
      <c r="S750" s="853"/>
      <c r="T750" s="853"/>
      <c r="U750" s="853"/>
      <c r="V750" s="853"/>
      <c r="W750" s="853"/>
      <c r="X750" s="853"/>
      <c r="Y750" s="853"/>
      <c r="Z750" s="853"/>
      <c r="AA750" s="853"/>
      <c r="AB750" s="853"/>
      <c r="AC750" s="853"/>
      <c r="AD750" s="853"/>
      <c r="AE750" s="853"/>
    </row>
    <row r="751" spans="1:31" s="851" customFormat="1">
      <c r="A751" s="857"/>
      <c r="B751" s="857"/>
      <c r="C751" s="857"/>
      <c r="D751" s="857"/>
      <c r="E751" s="855"/>
      <c r="F751" s="855"/>
      <c r="G751" s="855"/>
      <c r="H751" s="855"/>
      <c r="L751" s="855"/>
      <c r="M751" s="855"/>
      <c r="O751" s="855"/>
      <c r="P751" s="855"/>
      <c r="Q751" s="856"/>
      <c r="R751" s="853"/>
      <c r="S751" s="853"/>
      <c r="T751" s="853"/>
      <c r="U751" s="853"/>
      <c r="V751" s="853"/>
      <c r="W751" s="853"/>
      <c r="X751" s="853"/>
      <c r="Y751" s="853"/>
      <c r="Z751" s="853"/>
      <c r="AA751" s="853"/>
      <c r="AB751" s="853"/>
      <c r="AC751" s="853"/>
      <c r="AD751" s="853"/>
      <c r="AE751" s="853"/>
    </row>
    <row r="752" spans="1:31" s="851" customFormat="1">
      <c r="A752" s="857"/>
      <c r="B752" s="857"/>
      <c r="C752" s="857"/>
      <c r="D752" s="857"/>
      <c r="E752" s="855"/>
      <c r="F752" s="855"/>
      <c r="G752" s="855"/>
      <c r="H752" s="855"/>
      <c r="L752" s="855"/>
      <c r="M752" s="855"/>
      <c r="O752" s="855"/>
      <c r="P752" s="855"/>
      <c r="Q752" s="856"/>
      <c r="R752" s="853"/>
      <c r="S752" s="853"/>
      <c r="T752" s="853"/>
      <c r="U752" s="853"/>
      <c r="V752" s="853"/>
      <c r="W752" s="853"/>
      <c r="X752" s="853"/>
      <c r="Y752" s="853"/>
      <c r="Z752" s="853"/>
      <c r="AA752" s="853"/>
      <c r="AB752" s="853"/>
      <c r="AC752" s="853"/>
      <c r="AD752" s="853"/>
      <c r="AE752" s="853"/>
    </row>
    <row r="753" spans="1:31" s="851" customFormat="1">
      <c r="A753" s="857"/>
      <c r="B753" s="857"/>
      <c r="C753" s="857"/>
      <c r="D753" s="857"/>
      <c r="E753" s="855"/>
      <c r="F753" s="855"/>
      <c r="G753" s="855"/>
      <c r="H753" s="855"/>
      <c r="L753" s="855"/>
      <c r="M753" s="855"/>
      <c r="O753" s="855"/>
      <c r="P753" s="855"/>
      <c r="Q753" s="856"/>
      <c r="R753" s="853"/>
      <c r="S753" s="853"/>
      <c r="T753" s="853"/>
      <c r="U753" s="853"/>
      <c r="V753" s="853"/>
      <c r="W753" s="853"/>
      <c r="X753" s="853"/>
      <c r="Y753" s="853"/>
      <c r="Z753" s="853"/>
      <c r="AA753" s="853"/>
      <c r="AB753" s="853"/>
      <c r="AC753" s="853"/>
      <c r="AD753" s="853"/>
      <c r="AE753" s="853"/>
    </row>
    <row r="754" spans="1:31" s="851" customFormat="1">
      <c r="A754" s="857"/>
      <c r="B754" s="857"/>
      <c r="C754" s="857"/>
      <c r="D754" s="857"/>
      <c r="E754" s="855"/>
      <c r="F754" s="855"/>
      <c r="G754" s="855"/>
      <c r="H754" s="855"/>
      <c r="L754" s="855"/>
      <c r="M754" s="855"/>
      <c r="O754" s="855"/>
      <c r="P754" s="855"/>
      <c r="Q754" s="856"/>
      <c r="R754" s="853"/>
      <c r="S754" s="853"/>
      <c r="T754" s="853"/>
      <c r="U754" s="853"/>
      <c r="V754" s="853"/>
      <c r="W754" s="853"/>
      <c r="X754" s="853"/>
      <c r="Y754" s="853"/>
      <c r="Z754" s="853"/>
      <c r="AA754" s="853"/>
      <c r="AB754" s="853"/>
      <c r="AC754" s="853"/>
      <c r="AD754" s="853"/>
      <c r="AE754" s="853"/>
    </row>
    <row r="755" spans="1:31" s="851" customFormat="1">
      <c r="A755" s="857"/>
      <c r="B755" s="857"/>
      <c r="C755" s="857"/>
      <c r="D755" s="857"/>
      <c r="E755" s="855"/>
      <c r="F755" s="855"/>
      <c r="G755" s="855"/>
      <c r="H755" s="855"/>
      <c r="L755" s="855"/>
      <c r="M755" s="855"/>
      <c r="O755" s="855"/>
      <c r="P755" s="855"/>
      <c r="Q755" s="856"/>
      <c r="R755" s="853"/>
      <c r="S755" s="853"/>
      <c r="T755" s="853"/>
      <c r="U755" s="853"/>
      <c r="V755" s="853"/>
      <c r="W755" s="853"/>
      <c r="X755" s="853"/>
      <c r="Y755" s="853"/>
      <c r="Z755" s="853"/>
      <c r="AA755" s="853"/>
      <c r="AB755" s="853"/>
      <c r="AC755" s="853"/>
      <c r="AD755" s="853"/>
      <c r="AE755" s="853"/>
    </row>
    <row r="756" spans="1:31" s="851" customFormat="1">
      <c r="A756" s="857"/>
      <c r="B756" s="857"/>
      <c r="C756" s="857"/>
      <c r="D756" s="857"/>
      <c r="E756" s="855"/>
      <c r="F756" s="855"/>
      <c r="G756" s="855"/>
      <c r="H756" s="855"/>
      <c r="L756" s="855"/>
      <c r="M756" s="855"/>
      <c r="O756" s="855"/>
      <c r="P756" s="855"/>
      <c r="Q756" s="856"/>
      <c r="R756" s="853"/>
      <c r="S756" s="853"/>
      <c r="T756" s="853"/>
      <c r="U756" s="853"/>
      <c r="V756" s="853"/>
      <c r="W756" s="853"/>
      <c r="X756" s="853"/>
      <c r="Y756" s="853"/>
      <c r="Z756" s="853"/>
      <c r="AA756" s="853"/>
      <c r="AB756" s="853"/>
      <c r="AC756" s="853"/>
      <c r="AD756" s="853"/>
      <c r="AE756" s="853"/>
    </row>
    <row r="757" spans="1:31" s="851" customFormat="1">
      <c r="A757" s="857"/>
      <c r="B757" s="857"/>
      <c r="C757" s="857"/>
      <c r="D757" s="857"/>
      <c r="E757" s="855"/>
      <c r="F757" s="855"/>
      <c r="G757" s="855"/>
      <c r="H757" s="855"/>
      <c r="L757" s="855"/>
      <c r="M757" s="855"/>
      <c r="O757" s="855"/>
      <c r="P757" s="855"/>
      <c r="Q757" s="856"/>
      <c r="R757" s="853"/>
      <c r="S757" s="853"/>
      <c r="T757" s="853"/>
      <c r="U757" s="853"/>
      <c r="V757" s="853"/>
      <c r="W757" s="853"/>
      <c r="X757" s="853"/>
      <c r="Y757" s="853"/>
      <c r="Z757" s="853"/>
      <c r="AA757" s="853"/>
      <c r="AB757" s="853"/>
      <c r="AC757" s="853"/>
      <c r="AD757" s="853"/>
      <c r="AE757" s="853"/>
    </row>
    <row r="758" spans="1:31" s="851" customFormat="1">
      <c r="A758" s="857"/>
      <c r="B758" s="857"/>
      <c r="C758" s="857"/>
      <c r="D758" s="857"/>
      <c r="E758" s="855"/>
      <c r="F758" s="855"/>
      <c r="G758" s="855"/>
      <c r="H758" s="855"/>
      <c r="L758" s="855"/>
      <c r="M758" s="855"/>
      <c r="O758" s="855"/>
      <c r="P758" s="855"/>
      <c r="Q758" s="856"/>
      <c r="R758" s="853"/>
      <c r="S758" s="853"/>
      <c r="T758" s="853"/>
      <c r="U758" s="853"/>
      <c r="V758" s="853"/>
      <c r="W758" s="853"/>
      <c r="X758" s="853"/>
      <c r="Y758" s="853"/>
      <c r="Z758" s="853"/>
      <c r="AA758" s="853"/>
      <c r="AB758" s="853"/>
      <c r="AC758" s="853"/>
      <c r="AD758" s="853"/>
      <c r="AE758" s="853"/>
    </row>
    <row r="759" spans="1:31" s="851" customFormat="1">
      <c r="A759" s="857"/>
      <c r="B759" s="857"/>
      <c r="C759" s="857"/>
      <c r="D759" s="857"/>
      <c r="E759" s="855"/>
      <c r="F759" s="855"/>
      <c r="G759" s="855"/>
      <c r="H759" s="855"/>
      <c r="L759" s="855"/>
      <c r="M759" s="855"/>
      <c r="O759" s="855"/>
      <c r="P759" s="855"/>
      <c r="Q759" s="856"/>
      <c r="R759" s="853"/>
      <c r="S759" s="853"/>
      <c r="T759" s="853"/>
      <c r="U759" s="853"/>
      <c r="V759" s="853"/>
      <c r="W759" s="853"/>
      <c r="X759" s="853"/>
      <c r="Y759" s="853"/>
      <c r="Z759" s="853"/>
      <c r="AA759" s="853"/>
      <c r="AB759" s="853"/>
      <c r="AC759" s="853"/>
      <c r="AD759" s="853"/>
      <c r="AE759" s="853"/>
    </row>
    <row r="760" spans="1:31" s="851" customFormat="1">
      <c r="A760" s="857"/>
      <c r="B760" s="857"/>
      <c r="C760" s="857"/>
      <c r="D760" s="857"/>
      <c r="E760" s="855"/>
      <c r="F760" s="855"/>
      <c r="G760" s="855"/>
      <c r="H760" s="855"/>
      <c r="L760" s="855"/>
      <c r="M760" s="855"/>
      <c r="O760" s="855"/>
      <c r="P760" s="855"/>
      <c r="Q760" s="856"/>
      <c r="R760" s="853"/>
      <c r="S760" s="853"/>
      <c r="T760" s="853"/>
      <c r="U760" s="853"/>
      <c r="V760" s="853"/>
      <c r="W760" s="853"/>
      <c r="X760" s="853"/>
      <c r="Y760" s="853"/>
      <c r="Z760" s="853"/>
      <c r="AA760" s="853"/>
      <c r="AB760" s="853"/>
      <c r="AC760" s="853"/>
      <c r="AD760" s="853"/>
      <c r="AE760" s="853"/>
    </row>
    <row r="761" spans="1:31" s="851" customFormat="1">
      <c r="A761" s="857"/>
      <c r="B761" s="857"/>
      <c r="C761" s="857"/>
      <c r="D761" s="857"/>
      <c r="E761" s="855"/>
      <c r="F761" s="855"/>
      <c r="G761" s="855"/>
      <c r="H761" s="855"/>
      <c r="L761" s="855"/>
      <c r="M761" s="855"/>
      <c r="O761" s="855"/>
      <c r="P761" s="855"/>
      <c r="Q761" s="856"/>
      <c r="R761" s="853"/>
      <c r="S761" s="853"/>
      <c r="T761" s="853"/>
      <c r="U761" s="853"/>
      <c r="V761" s="853"/>
      <c r="W761" s="853"/>
      <c r="X761" s="853"/>
      <c r="Y761" s="853"/>
      <c r="Z761" s="853"/>
      <c r="AA761" s="853"/>
      <c r="AB761" s="853"/>
      <c r="AC761" s="853"/>
      <c r="AD761" s="853"/>
      <c r="AE761" s="853"/>
    </row>
    <row r="762" spans="1:31" s="851" customFormat="1">
      <c r="A762" s="857"/>
      <c r="B762" s="857"/>
      <c r="C762" s="857"/>
      <c r="D762" s="857"/>
      <c r="E762" s="855"/>
      <c r="F762" s="855"/>
      <c r="G762" s="855"/>
      <c r="H762" s="855"/>
      <c r="L762" s="855"/>
      <c r="M762" s="855"/>
      <c r="O762" s="855"/>
      <c r="P762" s="855"/>
      <c r="Q762" s="856"/>
      <c r="R762" s="853"/>
      <c r="S762" s="853"/>
      <c r="T762" s="853"/>
      <c r="U762" s="853"/>
      <c r="V762" s="853"/>
      <c r="W762" s="853"/>
      <c r="X762" s="853"/>
      <c r="Y762" s="853"/>
      <c r="Z762" s="853"/>
      <c r="AA762" s="853"/>
      <c r="AB762" s="853"/>
      <c r="AC762" s="853"/>
      <c r="AD762" s="853"/>
      <c r="AE762" s="853"/>
    </row>
    <row r="763" spans="1:31" s="851" customFormat="1">
      <c r="A763" s="857"/>
      <c r="B763" s="857"/>
      <c r="C763" s="857"/>
      <c r="D763" s="857"/>
      <c r="E763" s="855"/>
      <c r="F763" s="855"/>
      <c r="G763" s="855"/>
      <c r="H763" s="855"/>
      <c r="L763" s="855"/>
      <c r="M763" s="855"/>
      <c r="O763" s="855"/>
      <c r="P763" s="855"/>
      <c r="Q763" s="856"/>
      <c r="R763" s="853"/>
      <c r="S763" s="853"/>
      <c r="T763" s="853"/>
      <c r="U763" s="853"/>
      <c r="V763" s="853"/>
      <c r="W763" s="853"/>
      <c r="X763" s="853"/>
      <c r="Y763" s="853"/>
      <c r="Z763" s="853"/>
      <c r="AA763" s="853"/>
      <c r="AB763" s="853"/>
      <c r="AC763" s="853"/>
      <c r="AD763" s="853"/>
      <c r="AE763" s="853"/>
    </row>
    <row r="764" spans="1:31" s="851" customFormat="1">
      <c r="A764" s="857"/>
      <c r="B764" s="857"/>
      <c r="C764" s="857"/>
      <c r="D764" s="857"/>
      <c r="E764" s="855"/>
      <c r="F764" s="855"/>
      <c r="G764" s="855"/>
      <c r="H764" s="855"/>
      <c r="L764" s="855"/>
      <c r="M764" s="855"/>
      <c r="O764" s="855"/>
      <c r="P764" s="855"/>
      <c r="Q764" s="856"/>
      <c r="R764" s="853"/>
      <c r="S764" s="853"/>
      <c r="T764" s="853"/>
      <c r="U764" s="853"/>
      <c r="V764" s="853"/>
      <c r="W764" s="853"/>
      <c r="X764" s="853"/>
      <c r="Y764" s="853"/>
      <c r="Z764" s="853"/>
      <c r="AA764" s="853"/>
      <c r="AB764" s="853"/>
      <c r="AC764" s="853"/>
      <c r="AD764" s="853"/>
      <c r="AE764" s="853"/>
    </row>
    <row r="765" spans="1:31" s="851" customFormat="1">
      <c r="A765" s="857"/>
      <c r="B765" s="857"/>
      <c r="C765" s="857"/>
      <c r="D765" s="857"/>
      <c r="E765" s="855"/>
      <c r="F765" s="855"/>
      <c r="G765" s="855"/>
      <c r="H765" s="855"/>
      <c r="L765" s="855"/>
      <c r="M765" s="855"/>
      <c r="O765" s="855"/>
      <c r="P765" s="855"/>
      <c r="Q765" s="856"/>
      <c r="R765" s="853"/>
      <c r="S765" s="853"/>
      <c r="T765" s="853"/>
      <c r="U765" s="853"/>
      <c r="V765" s="853"/>
      <c r="W765" s="853"/>
      <c r="X765" s="853"/>
      <c r="Y765" s="853"/>
      <c r="Z765" s="853"/>
      <c r="AA765" s="853"/>
      <c r="AB765" s="853"/>
      <c r="AC765" s="853"/>
      <c r="AD765" s="853"/>
      <c r="AE765" s="853"/>
    </row>
    <row r="766" spans="1:31" s="851" customFormat="1">
      <c r="A766" s="857"/>
      <c r="B766" s="857"/>
      <c r="C766" s="857"/>
      <c r="D766" s="857"/>
      <c r="E766" s="855"/>
      <c r="F766" s="855"/>
      <c r="G766" s="855"/>
      <c r="H766" s="855"/>
      <c r="L766" s="855"/>
      <c r="M766" s="855"/>
      <c r="O766" s="855"/>
      <c r="P766" s="855"/>
      <c r="Q766" s="856"/>
      <c r="R766" s="853"/>
      <c r="S766" s="853"/>
      <c r="T766" s="853"/>
      <c r="U766" s="853"/>
      <c r="V766" s="853"/>
      <c r="W766" s="853"/>
      <c r="X766" s="853"/>
      <c r="Y766" s="853"/>
      <c r="Z766" s="853"/>
      <c r="AA766" s="853"/>
      <c r="AB766" s="853"/>
      <c r="AC766" s="853"/>
      <c r="AD766" s="853"/>
      <c r="AE766" s="853"/>
    </row>
    <row r="767" spans="1:31" s="851" customFormat="1">
      <c r="A767" s="857"/>
      <c r="B767" s="857"/>
      <c r="C767" s="857"/>
      <c r="D767" s="857"/>
      <c r="E767" s="855"/>
      <c r="F767" s="855"/>
      <c r="G767" s="855"/>
      <c r="H767" s="855"/>
      <c r="L767" s="855"/>
      <c r="M767" s="855"/>
      <c r="O767" s="855"/>
      <c r="P767" s="855"/>
      <c r="Q767" s="856"/>
      <c r="R767" s="853"/>
      <c r="S767" s="853"/>
      <c r="T767" s="853"/>
      <c r="U767" s="853"/>
      <c r="V767" s="853"/>
      <c r="W767" s="853"/>
      <c r="X767" s="853"/>
      <c r="Y767" s="853"/>
      <c r="Z767" s="853"/>
      <c r="AA767" s="853"/>
      <c r="AB767" s="853"/>
      <c r="AC767" s="853"/>
      <c r="AD767" s="853"/>
      <c r="AE767" s="853"/>
    </row>
    <row r="768" spans="1:31" s="851" customFormat="1">
      <c r="A768" s="857"/>
      <c r="B768" s="857"/>
      <c r="C768" s="857"/>
      <c r="D768" s="857"/>
      <c r="E768" s="855"/>
      <c r="F768" s="855"/>
      <c r="G768" s="855"/>
      <c r="H768" s="855"/>
      <c r="L768" s="855"/>
      <c r="M768" s="855"/>
      <c r="O768" s="855"/>
      <c r="P768" s="855"/>
      <c r="Q768" s="856"/>
      <c r="R768" s="853"/>
      <c r="S768" s="853"/>
      <c r="T768" s="853"/>
      <c r="U768" s="853"/>
      <c r="V768" s="853"/>
      <c r="W768" s="853"/>
      <c r="X768" s="853"/>
      <c r="Y768" s="853"/>
      <c r="Z768" s="853"/>
      <c r="AA768" s="853"/>
      <c r="AB768" s="853"/>
      <c r="AC768" s="853"/>
      <c r="AD768" s="853"/>
      <c r="AE768" s="853"/>
    </row>
    <row r="769" spans="1:31" s="851" customFormat="1">
      <c r="A769" s="857"/>
      <c r="B769" s="857"/>
      <c r="C769" s="857"/>
      <c r="D769" s="857"/>
      <c r="E769" s="855"/>
      <c r="F769" s="855"/>
      <c r="G769" s="855"/>
      <c r="H769" s="855"/>
      <c r="L769" s="855"/>
      <c r="M769" s="855"/>
      <c r="O769" s="855"/>
      <c r="P769" s="855"/>
      <c r="Q769" s="856"/>
      <c r="R769" s="853"/>
      <c r="S769" s="853"/>
      <c r="T769" s="853"/>
      <c r="U769" s="853"/>
      <c r="V769" s="853"/>
      <c r="W769" s="853"/>
      <c r="X769" s="853"/>
      <c r="Y769" s="853"/>
      <c r="Z769" s="853"/>
      <c r="AA769" s="853"/>
      <c r="AB769" s="853"/>
      <c r="AC769" s="853"/>
      <c r="AD769" s="853"/>
      <c r="AE769" s="853"/>
    </row>
    <row r="770" spans="1:31" s="851" customFormat="1">
      <c r="A770" s="857"/>
      <c r="B770" s="857"/>
      <c r="C770" s="857"/>
      <c r="D770" s="857"/>
      <c r="E770" s="855"/>
      <c r="F770" s="855"/>
      <c r="G770" s="855"/>
      <c r="H770" s="855"/>
      <c r="L770" s="855"/>
      <c r="M770" s="855"/>
      <c r="O770" s="855"/>
      <c r="P770" s="855"/>
      <c r="Q770" s="856"/>
      <c r="R770" s="853"/>
      <c r="S770" s="853"/>
      <c r="T770" s="853"/>
      <c r="U770" s="853"/>
      <c r="V770" s="853"/>
      <c r="W770" s="853"/>
      <c r="X770" s="853"/>
      <c r="Y770" s="853"/>
      <c r="Z770" s="853"/>
      <c r="AA770" s="853"/>
      <c r="AB770" s="853"/>
      <c r="AC770" s="853"/>
      <c r="AD770" s="853"/>
      <c r="AE770" s="853"/>
    </row>
    <row r="771" spans="1:31" s="851" customFormat="1">
      <c r="A771" s="857"/>
      <c r="B771" s="857"/>
      <c r="C771" s="857"/>
      <c r="D771" s="857"/>
      <c r="E771" s="855"/>
      <c r="F771" s="855"/>
      <c r="G771" s="855"/>
      <c r="H771" s="855"/>
      <c r="L771" s="855"/>
      <c r="M771" s="855"/>
      <c r="O771" s="855"/>
      <c r="P771" s="855"/>
      <c r="Q771" s="856"/>
      <c r="R771" s="853"/>
      <c r="S771" s="853"/>
      <c r="T771" s="853"/>
      <c r="U771" s="853"/>
      <c r="V771" s="853"/>
      <c r="W771" s="853"/>
      <c r="X771" s="853"/>
      <c r="Y771" s="853"/>
      <c r="Z771" s="853"/>
      <c r="AA771" s="853"/>
      <c r="AB771" s="853"/>
      <c r="AC771" s="853"/>
      <c r="AD771" s="853"/>
      <c r="AE771" s="853"/>
    </row>
    <row r="772" spans="1:31" s="851" customFormat="1">
      <c r="A772" s="857"/>
      <c r="B772" s="857"/>
      <c r="C772" s="857"/>
      <c r="D772" s="857"/>
      <c r="E772" s="855"/>
      <c r="F772" s="855"/>
      <c r="G772" s="855"/>
      <c r="H772" s="855"/>
      <c r="L772" s="855"/>
      <c r="M772" s="855"/>
      <c r="O772" s="855"/>
      <c r="P772" s="855"/>
      <c r="Q772" s="856"/>
      <c r="R772" s="853"/>
      <c r="S772" s="853"/>
      <c r="T772" s="853"/>
      <c r="U772" s="853"/>
      <c r="V772" s="853"/>
      <c r="W772" s="853"/>
      <c r="X772" s="853"/>
      <c r="Y772" s="853"/>
      <c r="Z772" s="853"/>
      <c r="AA772" s="853"/>
      <c r="AB772" s="853"/>
      <c r="AC772" s="853"/>
      <c r="AD772" s="853"/>
      <c r="AE772" s="853"/>
    </row>
    <row r="773" spans="1:31" s="851" customFormat="1">
      <c r="A773" s="857"/>
      <c r="B773" s="857"/>
      <c r="C773" s="857"/>
      <c r="D773" s="857"/>
      <c r="E773" s="855"/>
      <c r="F773" s="855"/>
      <c r="G773" s="855"/>
      <c r="H773" s="855"/>
      <c r="L773" s="855"/>
      <c r="M773" s="855"/>
      <c r="O773" s="855"/>
      <c r="P773" s="855"/>
      <c r="Q773" s="856"/>
      <c r="R773" s="853"/>
      <c r="S773" s="853"/>
      <c r="T773" s="853"/>
      <c r="U773" s="853"/>
      <c r="V773" s="853"/>
      <c r="W773" s="853"/>
      <c r="X773" s="853"/>
      <c r="Y773" s="853"/>
      <c r="Z773" s="853"/>
      <c r="AA773" s="853"/>
      <c r="AB773" s="853"/>
      <c r="AC773" s="853"/>
      <c r="AD773" s="853"/>
      <c r="AE773" s="853"/>
    </row>
    <row r="774" spans="1:31" s="851" customFormat="1">
      <c r="A774" s="857"/>
      <c r="B774" s="857"/>
      <c r="C774" s="857"/>
      <c r="D774" s="857"/>
      <c r="E774" s="855"/>
      <c r="F774" s="855"/>
      <c r="G774" s="855"/>
      <c r="H774" s="855"/>
      <c r="L774" s="855"/>
      <c r="M774" s="855"/>
      <c r="O774" s="855"/>
      <c r="P774" s="855"/>
      <c r="Q774" s="856"/>
      <c r="R774" s="853"/>
      <c r="S774" s="853"/>
      <c r="T774" s="853"/>
      <c r="U774" s="853"/>
      <c r="V774" s="853"/>
      <c r="W774" s="853"/>
      <c r="X774" s="853"/>
      <c r="Y774" s="853"/>
      <c r="Z774" s="853"/>
      <c r="AA774" s="853"/>
      <c r="AB774" s="853"/>
      <c r="AC774" s="853"/>
      <c r="AD774" s="853"/>
      <c r="AE774" s="853"/>
    </row>
    <row r="775" spans="1:31" s="851" customFormat="1">
      <c r="A775" s="857"/>
      <c r="B775" s="857"/>
      <c r="C775" s="857"/>
      <c r="D775" s="857"/>
      <c r="E775" s="855"/>
      <c r="F775" s="855"/>
      <c r="G775" s="855"/>
      <c r="H775" s="855"/>
      <c r="L775" s="855"/>
      <c r="M775" s="855"/>
      <c r="O775" s="855"/>
      <c r="P775" s="855"/>
      <c r="Q775" s="856"/>
      <c r="R775" s="853"/>
      <c r="S775" s="853"/>
      <c r="T775" s="853"/>
      <c r="U775" s="853"/>
      <c r="V775" s="853"/>
      <c r="W775" s="853"/>
      <c r="X775" s="853"/>
      <c r="Y775" s="853"/>
      <c r="Z775" s="853"/>
      <c r="AA775" s="853"/>
      <c r="AB775" s="853"/>
      <c r="AC775" s="853"/>
      <c r="AD775" s="853"/>
      <c r="AE775" s="853"/>
    </row>
    <row r="776" spans="1:31" s="851" customFormat="1">
      <c r="A776" s="857"/>
      <c r="B776" s="857"/>
      <c r="C776" s="857"/>
      <c r="D776" s="857"/>
      <c r="E776" s="855"/>
      <c r="F776" s="855"/>
      <c r="G776" s="855"/>
      <c r="H776" s="855"/>
      <c r="L776" s="855"/>
      <c r="M776" s="855"/>
      <c r="O776" s="855"/>
      <c r="P776" s="855"/>
      <c r="Q776" s="856"/>
      <c r="R776" s="853"/>
      <c r="S776" s="853"/>
      <c r="T776" s="853"/>
      <c r="U776" s="853"/>
      <c r="V776" s="853"/>
      <c r="W776" s="853"/>
      <c r="X776" s="853"/>
      <c r="Y776" s="853"/>
      <c r="Z776" s="853"/>
      <c r="AA776" s="853"/>
      <c r="AB776" s="853"/>
      <c r="AC776" s="853"/>
      <c r="AD776" s="853"/>
      <c r="AE776" s="853"/>
    </row>
    <row r="777" spans="1:31" s="851" customFormat="1">
      <c r="A777" s="857"/>
      <c r="B777" s="857"/>
      <c r="C777" s="857"/>
      <c r="D777" s="857"/>
      <c r="E777" s="855"/>
      <c r="F777" s="855"/>
      <c r="G777" s="855"/>
      <c r="H777" s="855"/>
      <c r="L777" s="855"/>
      <c r="M777" s="855"/>
      <c r="O777" s="855"/>
      <c r="P777" s="855"/>
      <c r="Q777" s="856"/>
      <c r="R777" s="853"/>
      <c r="S777" s="853"/>
      <c r="T777" s="853"/>
      <c r="U777" s="853"/>
      <c r="V777" s="853"/>
      <c r="W777" s="853"/>
      <c r="X777" s="853"/>
      <c r="Y777" s="853"/>
      <c r="Z777" s="853"/>
      <c r="AA777" s="853"/>
      <c r="AB777" s="853"/>
      <c r="AC777" s="853"/>
      <c r="AD777" s="853"/>
      <c r="AE777" s="853"/>
    </row>
    <row r="778" spans="1:31" s="851" customFormat="1">
      <c r="A778" s="857"/>
      <c r="B778" s="857"/>
      <c r="C778" s="857"/>
      <c r="D778" s="857"/>
      <c r="E778" s="855"/>
      <c r="F778" s="855"/>
      <c r="G778" s="855"/>
      <c r="H778" s="855"/>
      <c r="L778" s="855"/>
      <c r="M778" s="855"/>
      <c r="O778" s="855"/>
      <c r="P778" s="855"/>
      <c r="Q778" s="856"/>
      <c r="R778" s="853"/>
      <c r="S778" s="853"/>
      <c r="T778" s="853"/>
      <c r="U778" s="853"/>
      <c r="V778" s="853"/>
      <c r="W778" s="853"/>
      <c r="X778" s="853"/>
      <c r="Y778" s="853"/>
      <c r="Z778" s="853"/>
      <c r="AA778" s="853"/>
      <c r="AB778" s="853"/>
      <c r="AC778" s="853"/>
      <c r="AD778" s="853"/>
      <c r="AE778" s="853"/>
    </row>
    <row r="779" spans="1:31" s="851" customFormat="1">
      <c r="A779" s="857"/>
      <c r="B779" s="857"/>
      <c r="C779" s="857"/>
      <c r="D779" s="857"/>
      <c r="E779" s="855"/>
      <c r="F779" s="855"/>
      <c r="G779" s="855"/>
      <c r="H779" s="855"/>
      <c r="L779" s="855"/>
      <c r="M779" s="855"/>
      <c r="O779" s="855"/>
      <c r="P779" s="855"/>
      <c r="Q779" s="856"/>
      <c r="R779" s="853"/>
      <c r="S779" s="853"/>
      <c r="T779" s="853"/>
      <c r="U779" s="853"/>
      <c r="V779" s="853"/>
      <c r="W779" s="853"/>
      <c r="X779" s="853"/>
      <c r="Y779" s="853"/>
      <c r="Z779" s="853"/>
      <c r="AA779" s="853"/>
      <c r="AB779" s="853"/>
      <c r="AC779" s="853"/>
      <c r="AD779" s="853"/>
      <c r="AE779" s="853"/>
    </row>
    <row r="780" spans="1:31" s="851" customFormat="1">
      <c r="A780" s="857"/>
      <c r="B780" s="857"/>
      <c r="C780" s="857"/>
      <c r="D780" s="857"/>
      <c r="E780" s="855"/>
      <c r="F780" s="855"/>
      <c r="G780" s="855"/>
      <c r="H780" s="855"/>
      <c r="L780" s="855"/>
      <c r="M780" s="855"/>
      <c r="O780" s="855"/>
      <c r="P780" s="855"/>
      <c r="Q780" s="856"/>
      <c r="R780" s="853"/>
      <c r="S780" s="853"/>
      <c r="T780" s="853"/>
      <c r="U780" s="853"/>
      <c r="V780" s="853"/>
      <c r="W780" s="853"/>
      <c r="X780" s="853"/>
      <c r="Y780" s="853"/>
      <c r="Z780" s="853"/>
      <c r="AA780" s="853"/>
      <c r="AB780" s="853"/>
      <c r="AC780" s="853"/>
      <c r="AD780" s="853"/>
      <c r="AE780" s="853"/>
    </row>
    <row r="781" spans="1:31" s="851" customFormat="1">
      <c r="A781" s="857"/>
      <c r="B781" s="857"/>
      <c r="C781" s="857"/>
      <c r="D781" s="857"/>
      <c r="E781" s="855"/>
      <c r="F781" s="855"/>
      <c r="G781" s="855"/>
      <c r="H781" s="855"/>
      <c r="L781" s="855"/>
      <c r="M781" s="855"/>
      <c r="O781" s="855"/>
      <c r="P781" s="855"/>
      <c r="Q781" s="856"/>
      <c r="R781" s="853"/>
      <c r="S781" s="853"/>
      <c r="T781" s="853"/>
      <c r="U781" s="853"/>
      <c r="V781" s="853"/>
      <c r="W781" s="853"/>
      <c r="X781" s="853"/>
      <c r="Y781" s="853"/>
      <c r="Z781" s="853"/>
      <c r="AA781" s="853"/>
      <c r="AB781" s="853"/>
      <c r="AC781" s="853"/>
      <c r="AD781" s="853"/>
      <c r="AE781" s="853"/>
    </row>
    <row r="782" spans="1:31" s="851" customFormat="1">
      <c r="A782" s="857"/>
      <c r="B782" s="857"/>
      <c r="C782" s="857"/>
      <c r="D782" s="857"/>
      <c r="E782" s="855"/>
      <c r="F782" s="855"/>
      <c r="G782" s="855"/>
      <c r="H782" s="855"/>
      <c r="L782" s="855"/>
      <c r="M782" s="855"/>
      <c r="O782" s="855"/>
      <c r="P782" s="855"/>
      <c r="Q782" s="856"/>
      <c r="R782" s="853"/>
      <c r="S782" s="853"/>
      <c r="T782" s="853"/>
      <c r="U782" s="853"/>
      <c r="V782" s="853"/>
      <c r="W782" s="853"/>
      <c r="X782" s="853"/>
      <c r="Y782" s="853"/>
      <c r="Z782" s="853"/>
      <c r="AA782" s="853"/>
      <c r="AB782" s="853"/>
      <c r="AC782" s="853"/>
      <c r="AD782" s="853"/>
      <c r="AE782" s="853"/>
    </row>
    <row r="783" spans="1:31" s="851" customFormat="1">
      <c r="A783" s="857"/>
      <c r="B783" s="857"/>
      <c r="C783" s="857"/>
      <c r="D783" s="857"/>
      <c r="E783" s="855"/>
      <c r="F783" s="855"/>
      <c r="G783" s="855"/>
      <c r="H783" s="855"/>
      <c r="L783" s="855"/>
      <c r="M783" s="855"/>
      <c r="O783" s="855"/>
      <c r="P783" s="855"/>
      <c r="Q783" s="856"/>
      <c r="R783" s="853"/>
      <c r="S783" s="853"/>
      <c r="T783" s="853"/>
      <c r="U783" s="853"/>
      <c r="V783" s="853"/>
      <c r="W783" s="853"/>
      <c r="X783" s="853"/>
      <c r="Y783" s="853"/>
      <c r="Z783" s="853"/>
      <c r="AA783" s="853"/>
      <c r="AB783" s="853"/>
      <c r="AC783" s="853"/>
      <c r="AD783" s="853"/>
      <c r="AE783" s="853"/>
    </row>
    <row r="784" spans="1:31" s="851" customFormat="1">
      <c r="A784" s="857"/>
      <c r="B784" s="857"/>
      <c r="C784" s="857"/>
      <c r="D784" s="857"/>
      <c r="E784" s="855"/>
      <c r="F784" s="855"/>
      <c r="G784" s="855"/>
      <c r="H784" s="855"/>
      <c r="L784" s="855"/>
      <c r="M784" s="855"/>
      <c r="O784" s="855"/>
      <c r="P784" s="855"/>
      <c r="Q784" s="856"/>
      <c r="R784" s="853"/>
      <c r="S784" s="853"/>
      <c r="T784" s="853"/>
      <c r="U784" s="853"/>
      <c r="V784" s="853"/>
      <c r="W784" s="853"/>
      <c r="X784" s="853"/>
      <c r="Y784" s="853"/>
      <c r="Z784" s="853"/>
      <c r="AA784" s="853"/>
      <c r="AB784" s="853"/>
      <c r="AC784" s="853"/>
      <c r="AD784" s="853"/>
      <c r="AE784" s="853"/>
    </row>
    <row r="785" spans="1:31" s="851" customFormat="1">
      <c r="A785" s="857"/>
      <c r="B785" s="857"/>
      <c r="C785" s="857"/>
      <c r="D785" s="857"/>
      <c r="E785" s="855"/>
      <c r="F785" s="855"/>
      <c r="G785" s="855"/>
      <c r="H785" s="855"/>
      <c r="L785" s="855"/>
      <c r="M785" s="855"/>
      <c r="O785" s="855"/>
      <c r="P785" s="855"/>
      <c r="Q785" s="856"/>
      <c r="R785" s="853"/>
      <c r="S785" s="853"/>
      <c r="T785" s="853"/>
      <c r="U785" s="853"/>
      <c r="V785" s="853"/>
      <c r="W785" s="853"/>
      <c r="X785" s="853"/>
      <c r="Y785" s="853"/>
      <c r="Z785" s="853"/>
      <c r="AA785" s="853"/>
      <c r="AB785" s="853"/>
      <c r="AC785" s="853"/>
      <c r="AD785" s="853"/>
      <c r="AE785" s="853"/>
    </row>
    <row r="786" spans="1:31" s="851" customFormat="1">
      <c r="A786" s="857"/>
      <c r="B786" s="857"/>
      <c r="C786" s="857"/>
      <c r="D786" s="857"/>
      <c r="E786" s="855"/>
      <c r="F786" s="855"/>
      <c r="G786" s="855"/>
      <c r="H786" s="855"/>
      <c r="L786" s="855"/>
      <c r="M786" s="855"/>
      <c r="O786" s="855"/>
      <c r="P786" s="855"/>
      <c r="Q786" s="856"/>
      <c r="R786" s="853"/>
      <c r="S786" s="853"/>
      <c r="T786" s="853"/>
      <c r="U786" s="853"/>
      <c r="V786" s="853"/>
      <c r="W786" s="853"/>
      <c r="X786" s="853"/>
      <c r="Y786" s="853"/>
      <c r="Z786" s="853"/>
      <c r="AA786" s="853"/>
      <c r="AB786" s="853"/>
      <c r="AC786" s="853"/>
      <c r="AD786" s="853"/>
      <c r="AE786" s="853"/>
    </row>
    <row r="787" spans="1:31" s="851" customFormat="1">
      <c r="A787" s="857"/>
      <c r="B787" s="857"/>
      <c r="C787" s="857"/>
      <c r="D787" s="857"/>
      <c r="E787" s="855"/>
      <c r="F787" s="855"/>
      <c r="G787" s="855"/>
      <c r="H787" s="855"/>
      <c r="L787" s="855"/>
      <c r="M787" s="855"/>
      <c r="O787" s="855"/>
      <c r="P787" s="855"/>
      <c r="Q787" s="856"/>
      <c r="R787" s="853"/>
      <c r="S787" s="853"/>
      <c r="T787" s="853"/>
      <c r="U787" s="853"/>
      <c r="V787" s="853"/>
      <c r="W787" s="853"/>
      <c r="X787" s="853"/>
      <c r="Y787" s="853"/>
      <c r="Z787" s="853"/>
      <c r="AA787" s="853"/>
      <c r="AB787" s="853"/>
      <c r="AC787" s="853"/>
      <c r="AD787" s="853"/>
      <c r="AE787" s="853"/>
    </row>
    <row r="788" spans="1:31" s="851" customFormat="1">
      <c r="A788" s="857"/>
      <c r="B788" s="857"/>
      <c r="C788" s="857"/>
      <c r="D788" s="857"/>
      <c r="E788" s="855"/>
      <c r="F788" s="855"/>
      <c r="G788" s="855"/>
      <c r="H788" s="855"/>
      <c r="L788" s="855"/>
      <c r="M788" s="855"/>
      <c r="O788" s="855"/>
      <c r="P788" s="855"/>
      <c r="Q788" s="856"/>
      <c r="R788" s="853"/>
      <c r="S788" s="853"/>
      <c r="T788" s="853"/>
      <c r="U788" s="853"/>
      <c r="V788" s="853"/>
      <c r="W788" s="853"/>
      <c r="X788" s="853"/>
      <c r="Y788" s="853"/>
      <c r="Z788" s="853"/>
      <c r="AA788" s="853"/>
      <c r="AB788" s="853"/>
      <c r="AC788" s="853"/>
      <c r="AD788" s="853"/>
      <c r="AE788" s="853"/>
    </row>
    <row r="789" spans="1:31" s="851" customFormat="1">
      <c r="A789" s="857"/>
      <c r="B789" s="857"/>
      <c r="C789" s="857"/>
      <c r="D789" s="857"/>
      <c r="E789" s="855"/>
      <c r="F789" s="855"/>
      <c r="G789" s="855"/>
      <c r="H789" s="855"/>
      <c r="L789" s="855"/>
      <c r="M789" s="855"/>
      <c r="O789" s="855"/>
      <c r="P789" s="855"/>
      <c r="Q789" s="856"/>
      <c r="R789" s="853"/>
      <c r="S789" s="853"/>
      <c r="T789" s="853"/>
      <c r="U789" s="853"/>
      <c r="V789" s="853"/>
      <c r="W789" s="853"/>
      <c r="X789" s="853"/>
      <c r="Y789" s="853"/>
      <c r="Z789" s="853"/>
      <c r="AA789" s="853"/>
      <c r="AB789" s="853"/>
      <c r="AC789" s="853"/>
      <c r="AD789" s="853"/>
      <c r="AE789" s="853"/>
    </row>
    <row r="790" spans="1:31" s="851" customFormat="1">
      <c r="A790" s="857"/>
      <c r="B790" s="857"/>
      <c r="C790" s="857"/>
      <c r="D790" s="857"/>
      <c r="E790" s="855"/>
      <c r="F790" s="855"/>
      <c r="G790" s="855"/>
      <c r="H790" s="855"/>
      <c r="L790" s="855"/>
      <c r="M790" s="855"/>
      <c r="O790" s="855"/>
      <c r="P790" s="855"/>
      <c r="Q790" s="856"/>
      <c r="R790" s="853"/>
      <c r="S790" s="853"/>
      <c r="T790" s="853"/>
      <c r="U790" s="853"/>
      <c r="V790" s="853"/>
      <c r="W790" s="853"/>
      <c r="X790" s="853"/>
      <c r="Y790" s="853"/>
      <c r="Z790" s="853"/>
      <c r="AA790" s="853"/>
      <c r="AB790" s="853"/>
      <c r="AC790" s="853"/>
      <c r="AD790" s="853"/>
      <c r="AE790" s="853"/>
    </row>
    <row r="791" spans="1:31" s="851" customFormat="1">
      <c r="A791" s="857"/>
      <c r="B791" s="857"/>
      <c r="C791" s="857"/>
      <c r="D791" s="857"/>
      <c r="E791" s="855"/>
      <c r="F791" s="855"/>
      <c r="G791" s="855"/>
      <c r="H791" s="855"/>
      <c r="L791" s="855"/>
      <c r="M791" s="855"/>
      <c r="O791" s="855"/>
      <c r="P791" s="855"/>
      <c r="Q791" s="856"/>
      <c r="R791" s="853"/>
      <c r="S791" s="853"/>
      <c r="T791" s="853"/>
      <c r="U791" s="853"/>
      <c r="V791" s="853"/>
      <c r="W791" s="853"/>
      <c r="X791" s="853"/>
      <c r="Y791" s="853"/>
      <c r="Z791" s="853"/>
      <c r="AA791" s="853"/>
      <c r="AB791" s="853"/>
      <c r="AC791" s="853"/>
      <c r="AD791" s="853"/>
      <c r="AE791" s="853"/>
    </row>
    <row r="792" spans="1:31" s="851" customFormat="1">
      <c r="A792" s="857"/>
      <c r="B792" s="857"/>
      <c r="C792" s="857"/>
      <c r="D792" s="857"/>
      <c r="E792" s="855"/>
      <c r="F792" s="855"/>
      <c r="G792" s="855"/>
      <c r="H792" s="855"/>
      <c r="L792" s="855"/>
      <c r="M792" s="855"/>
      <c r="O792" s="855"/>
      <c r="P792" s="855"/>
      <c r="Q792" s="856"/>
      <c r="R792" s="853"/>
      <c r="S792" s="853"/>
      <c r="T792" s="853"/>
      <c r="U792" s="853"/>
      <c r="V792" s="853"/>
      <c r="W792" s="853"/>
      <c r="X792" s="853"/>
      <c r="Y792" s="853"/>
      <c r="Z792" s="853"/>
      <c r="AA792" s="853"/>
      <c r="AB792" s="853"/>
      <c r="AC792" s="853"/>
      <c r="AD792" s="853"/>
      <c r="AE792" s="853"/>
    </row>
    <row r="793" spans="1:31" s="851" customFormat="1">
      <c r="A793" s="857"/>
      <c r="B793" s="857"/>
      <c r="C793" s="857"/>
      <c r="D793" s="857"/>
      <c r="E793" s="855"/>
      <c r="F793" s="855"/>
      <c r="G793" s="855"/>
      <c r="H793" s="855"/>
      <c r="L793" s="855"/>
      <c r="M793" s="855"/>
      <c r="O793" s="855"/>
      <c r="P793" s="855"/>
      <c r="Q793" s="856"/>
      <c r="R793" s="853"/>
      <c r="S793" s="853"/>
      <c r="T793" s="853"/>
      <c r="U793" s="853"/>
      <c r="V793" s="853"/>
      <c r="W793" s="853"/>
      <c r="X793" s="853"/>
      <c r="Y793" s="853"/>
      <c r="Z793" s="853"/>
      <c r="AA793" s="853"/>
      <c r="AB793" s="853"/>
      <c r="AC793" s="853"/>
      <c r="AD793" s="853"/>
      <c r="AE793" s="853"/>
    </row>
    <row r="794" spans="1:31" s="851" customFormat="1">
      <c r="A794" s="857"/>
      <c r="B794" s="857"/>
      <c r="C794" s="857"/>
      <c r="D794" s="857"/>
      <c r="E794" s="855"/>
      <c r="F794" s="855"/>
      <c r="G794" s="855"/>
      <c r="H794" s="855"/>
      <c r="L794" s="855"/>
      <c r="M794" s="855"/>
      <c r="O794" s="855"/>
      <c r="P794" s="855"/>
      <c r="Q794" s="856"/>
      <c r="R794" s="853"/>
      <c r="S794" s="853"/>
      <c r="T794" s="853"/>
      <c r="U794" s="853"/>
      <c r="V794" s="853"/>
      <c r="W794" s="853"/>
      <c r="X794" s="853"/>
      <c r="Y794" s="853"/>
      <c r="Z794" s="853"/>
      <c r="AA794" s="853"/>
      <c r="AB794" s="853"/>
      <c r="AC794" s="853"/>
      <c r="AD794" s="853"/>
      <c r="AE794" s="853"/>
    </row>
    <row r="795" spans="1:31" s="851" customFormat="1">
      <c r="A795" s="857"/>
      <c r="B795" s="857"/>
      <c r="C795" s="857"/>
      <c r="D795" s="857"/>
      <c r="E795" s="855"/>
      <c r="F795" s="855"/>
      <c r="G795" s="855"/>
      <c r="H795" s="855"/>
      <c r="L795" s="855"/>
      <c r="M795" s="855"/>
      <c r="O795" s="855"/>
      <c r="P795" s="855"/>
      <c r="Q795" s="856"/>
      <c r="R795" s="853"/>
      <c r="S795" s="853"/>
      <c r="T795" s="853"/>
      <c r="U795" s="853"/>
      <c r="V795" s="853"/>
      <c r="W795" s="853"/>
      <c r="X795" s="853"/>
      <c r="Y795" s="853"/>
      <c r="Z795" s="853"/>
      <c r="AA795" s="853"/>
      <c r="AB795" s="853"/>
      <c r="AC795" s="853"/>
      <c r="AD795" s="853"/>
      <c r="AE795" s="853"/>
    </row>
    <row r="796" spans="1:31" s="851" customFormat="1">
      <c r="A796" s="857"/>
      <c r="B796" s="857"/>
      <c r="C796" s="857"/>
      <c r="D796" s="857"/>
      <c r="E796" s="855"/>
      <c r="F796" s="855"/>
      <c r="G796" s="855"/>
      <c r="H796" s="855"/>
      <c r="L796" s="855"/>
      <c r="M796" s="855"/>
      <c r="O796" s="855"/>
      <c r="P796" s="855"/>
      <c r="Q796" s="856"/>
      <c r="R796" s="853"/>
      <c r="S796" s="853"/>
      <c r="T796" s="853"/>
      <c r="U796" s="853"/>
      <c r="V796" s="853"/>
      <c r="W796" s="853"/>
      <c r="X796" s="853"/>
      <c r="Y796" s="853"/>
      <c r="Z796" s="853"/>
      <c r="AA796" s="853"/>
      <c r="AB796" s="853"/>
      <c r="AC796" s="853"/>
      <c r="AD796" s="853"/>
      <c r="AE796" s="853"/>
    </row>
    <row r="797" spans="1:31" s="851" customFormat="1">
      <c r="A797" s="857"/>
      <c r="B797" s="857"/>
      <c r="C797" s="857"/>
      <c r="D797" s="857"/>
      <c r="E797" s="855"/>
      <c r="F797" s="855"/>
      <c r="G797" s="855"/>
      <c r="H797" s="855"/>
      <c r="L797" s="855"/>
      <c r="M797" s="855"/>
      <c r="O797" s="855"/>
      <c r="P797" s="855"/>
      <c r="Q797" s="856"/>
      <c r="R797" s="853"/>
      <c r="S797" s="853"/>
      <c r="T797" s="853"/>
      <c r="U797" s="853"/>
      <c r="V797" s="853"/>
      <c r="W797" s="853"/>
      <c r="X797" s="853"/>
      <c r="Y797" s="853"/>
      <c r="Z797" s="853"/>
      <c r="AA797" s="853"/>
      <c r="AB797" s="853"/>
      <c r="AC797" s="853"/>
      <c r="AD797" s="853"/>
      <c r="AE797" s="853"/>
    </row>
    <row r="798" spans="1:31" s="851" customFormat="1">
      <c r="A798" s="857"/>
      <c r="B798" s="857"/>
      <c r="C798" s="857"/>
      <c r="D798" s="857"/>
      <c r="E798" s="855"/>
      <c r="F798" s="855"/>
      <c r="G798" s="855"/>
      <c r="H798" s="855"/>
      <c r="L798" s="855"/>
      <c r="M798" s="855"/>
      <c r="O798" s="855"/>
      <c r="P798" s="855"/>
      <c r="Q798" s="856"/>
      <c r="R798" s="853"/>
      <c r="S798" s="853"/>
      <c r="T798" s="853"/>
      <c r="U798" s="853"/>
      <c r="V798" s="853"/>
      <c r="W798" s="853"/>
      <c r="X798" s="853"/>
      <c r="Y798" s="853"/>
      <c r="Z798" s="853"/>
      <c r="AA798" s="853"/>
      <c r="AB798" s="853"/>
      <c r="AC798" s="853"/>
      <c r="AD798" s="853"/>
      <c r="AE798" s="853"/>
    </row>
    <row r="799" spans="1:31" s="851" customFormat="1">
      <c r="A799" s="857"/>
      <c r="B799" s="857"/>
      <c r="C799" s="857"/>
      <c r="D799" s="857"/>
      <c r="E799" s="855"/>
      <c r="F799" s="855"/>
      <c r="G799" s="855"/>
      <c r="H799" s="855"/>
      <c r="L799" s="855"/>
      <c r="M799" s="855"/>
      <c r="O799" s="855"/>
      <c r="P799" s="855"/>
      <c r="Q799" s="856"/>
      <c r="R799" s="853"/>
      <c r="S799" s="853"/>
      <c r="T799" s="853"/>
      <c r="U799" s="853"/>
      <c r="V799" s="853"/>
      <c r="W799" s="853"/>
      <c r="X799" s="853"/>
      <c r="Y799" s="853"/>
      <c r="Z799" s="853"/>
      <c r="AA799" s="853"/>
      <c r="AB799" s="853"/>
      <c r="AC799" s="853"/>
      <c r="AD799" s="853"/>
      <c r="AE799" s="853"/>
    </row>
    <row r="800" spans="1:31" s="851" customFormat="1">
      <c r="A800" s="857"/>
      <c r="B800" s="857"/>
      <c r="C800" s="857"/>
      <c r="D800" s="857"/>
      <c r="E800" s="855"/>
      <c r="F800" s="855"/>
      <c r="G800" s="855"/>
      <c r="H800" s="855"/>
      <c r="L800" s="855"/>
      <c r="M800" s="855"/>
      <c r="O800" s="855"/>
      <c r="P800" s="855"/>
      <c r="Q800" s="856"/>
      <c r="R800" s="853"/>
      <c r="S800" s="853"/>
      <c r="T800" s="853"/>
      <c r="U800" s="853"/>
      <c r="V800" s="853"/>
      <c r="W800" s="853"/>
      <c r="X800" s="853"/>
      <c r="Y800" s="853"/>
      <c r="Z800" s="853"/>
      <c r="AA800" s="853"/>
      <c r="AB800" s="853"/>
      <c r="AC800" s="853"/>
      <c r="AD800" s="853"/>
      <c r="AE800" s="853"/>
    </row>
    <row r="801" spans="1:31" s="851" customFormat="1">
      <c r="A801" s="857"/>
      <c r="B801" s="857"/>
      <c r="C801" s="857"/>
      <c r="D801" s="857"/>
      <c r="E801" s="855"/>
      <c r="F801" s="855"/>
      <c r="G801" s="855"/>
      <c r="H801" s="855"/>
      <c r="L801" s="855"/>
      <c r="M801" s="855"/>
      <c r="O801" s="855"/>
      <c r="P801" s="855"/>
      <c r="Q801" s="856"/>
      <c r="R801" s="853"/>
      <c r="S801" s="853"/>
      <c r="T801" s="853"/>
      <c r="U801" s="853"/>
      <c r="V801" s="853"/>
      <c r="W801" s="853"/>
      <c r="X801" s="853"/>
      <c r="Y801" s="853"/>
      <c r="Z801" s="853"/>
      <c r="AA801" s="853"/>
      <c r="AB801" s="853"/>
      <c r="AC801" s="853"/>
      <c r="AD801" s="853"/>
      <c r="AE801" s="853"/>
    </row>
    <row r="802" spans="1:31" s="851" customFormat="1">
      <c r="A802" s="857"/>
      <c r="B802" s="857"/>
      <c r="C802" s="857"/>
      <c r="D802" s="857"/>
      <c r="E802" s="855"/>
      <c r="F802" s="855"/>
      <c r="G802" s="855"/>
      <c r="H802" s="855"/>
      <c r="L802" s="855"/>
      <c r="M802" s="855"/>
      <c r="O802" s="855"/>
      <c r="P802" s="855"/>
      <c r="Q802" s="856"/>
      <c r="R802" s="853"/>
      <c r="S802" s="853"/>
      <c r="T802" s="853"/>
      <c r="U802" s="853"/>
      <c r="V802" s="853"/>
      <c r="W802" s="853"/>
      <c r="X802" s="853"/>
      <c r="Y802" s="853"/>
      <c r="Z802" s="853"/>
      <c r="AA802" s="853"/>
      <c r="AB802" s="853"/>
      <c r="AC802" s="853"/>
      <c r="AD802" s="853"/>
      <c r="AE802" s="853"/>
    </row>
    <row r="803" spans="1:31" s="851" customFormat="1">
      <c r="A803" s="857"/>
      <c r="B803" s="857"/>
      <c r="C803" s="857"/>
      <c r="D803" s="857"/>
      <c r="E803" s="855"/>
      <c r="F803" s="855"/>
      <c r="G803" s="855"/>
      <c r="H803" s="855"/>
      <c r="L803" s="855"/>
      <c r="M803" s="855"/>
      <c r="O803" s="855"/>
      <c r="P803" s="855"/>
      <c r="Q803" s="856"/>
      <c r="R803" s="853"/>
      <c r="S803" s="853"/>
      <c r="T803" s="853"/>
      <c r="U803" s="853"/>
      <c r="V803" s="853"/>
      <c r="W803" s="853"/>
      <c r="X803" s="853"/>
      <c r="Y803" s="853"/>
      <c r="Z803" s="853"/>
      <c r="AA803" s="853"/>
      <c r="AB803" s="853"/>
      <c r="AC803" s="853"/>
      <c r="AD803" s="853"/>
      <c r="AE803" s="853"/>
    </row>
    <row r="804" spans="1:31" s="851" customFormat="1">
      <c r="A804" s="857"/>
      <c r="B804" s="857"/>
      <c r="C804" s="857"/>
      <c r="D804" s="857"/>
      <c r="E804" s="855"/>
      <c r="F804" s="855"/>
      <c r="G804" s="855"/>
      <c r="H804" s="855"/>
      <c r="L804" s="855"/>
      <c r="M804" s="855"/>
      <c r="O804" s="855"/>
      <c r="P804" s="855"/>
      <c r="Q804" s="856"/>
      <c r="R804" s="853"/>
      <c r="S804" s="853"/>
      <c r="T804" s="853"/>
      <c r="U804" s="853"/>
      <c r="V804" s="853"/>
      <c r="W804" s="853"/>
      <c r="X804" s="853"/>
      <c r="Y804" s="853"/>
      <c r="Z804" s="853"/>
      <c r="AA804" s="853"/>
      <c r="AB804" s="853"/>
      <c r="AC804" s="853"/>
      <c r="AD804" s="853"/>
      <c r="AE804" s="853"/>
    </row>
    <row r="805" spans="1:31" s="851" customFormat="1">
      <c r="A805" s="857"/>
      <c r="B805" s="857"/>
      <c r="C805" s="857"/>
      <c r="D805" s="857"/>
      <c r="E805" s="855"/>
      <c r="F805" s="855"/>
      <c r="G805" s="855"/>
      <c r="H805" s="855"/>
      <c r="L805" s="855"/>
      <c r="M805" s="855"/>
      <c r="O805" s="855"/>
      <c r="P805" s="855"/>
      <c r="Q805" s="856"/>
      <c r="R805" s="853"/>
      <c r="S805" s="853"/>
      <c r="T805" s="853"/>
      <c r="U805" s="853"/>
      <c r="V805" s="853"/>
      <c r="W805" s="853"/>
      <c r="X805" s="853"/>
      <c r="Y805" s="853"/>
      <c r="Z805" s="853"/>
      <c r="AA805" s="853"/>
      <c r="AB805" s="853"/>
      <c r="AC805" s="853"/>
      <c r="AD805" s="853"/>
      <c r="AE805" s="853"/>
    </row>
    <row r="806" spans="1:31" s="851" customFormat="1">
      <c r="A806" s="857"/>
      <c r="B806" s="857"/>
      <c r="C806" s="857"/>
      <c r="D806" s="857"/>
      <c r="E806" s="855"/>
      <c r="F806" s="855"/>
      <c r="G806" s="855"/>
      <c r="H806" s="855"/>
      <c r="L806" s="855"/>
      <c r="M806" s="855"/>
      <c r="O806" s="855"/>
      <c r="P806" s="855"/>
      <c r="Q806" s="856"/>
      <c r="R806" s="853"/>
      <c r="S806" s="853"/>
      <c r="T806" s="853"/>
      <c r="U806" s="853"/>
      <c r="V806" s="853"/>
      <c r="W806" s="853"/>
      <c r="X806" s="853"/>
      <c r="Y806" s="853"/>
      <c r="Z806" s="853"/>
      <c r="AA806" s="853"/>
      <c r="AB806" s="853"/>
      <c r="AC806" s="853"/>
      <c r="AD806" s="853"/>
      <c r="AE806" s="853"/>
    </row>
    <row r="807" spans="1:31" s="851" customFormat="1">
      <c r="A807" s="857"/>
      <c r="B807" s="857"/>
      <c r="C807" s="857"/>
      <c r="D807" s="857"/>
      <c r="E807" s="855"/>
      <c r="F807" s="855"/>
      <c r="G807" s="855"/>
      <c r="H807" s="855"/>
      <c r="L807" s="855"/>
      <c r="M807" s="855"/>
      <c r="O807" s="855"/>
      <c r="P807" s="855"/>
      <c r="Q807" s="856"/>
      <c r="R807" s="853"/>
      <c r="S807" s="853"/>
      <c r="T807" s="853"/>
      <c r="U807" s="853"/>
      <c r="V807" s="853"/>
      <c r="W807" s="853"/>
      <c r="X807" s="853"/>
      <c r="Y807" s="853"/>
      <c r="Z807" s="853"/>
      <c r="AA807" s="853"/>
      <c r="AB807" s="853"/>
      <c r="AC807" s="853"/>
      <c r="AD807" s="853"/>
      <c r="AE807" s="853"/>
    </row>
    <row r="808" spans="1:31" s="851" customFormat="1">
      <c r="A808" s="857"/>
      <c r="B808" s="857"/>
      <c r="C808" s="857"/>
      <c r="D808" s="857"/>
      <c r="E808" s="855"/>
      <c r="F808" s="855"/>
      <c r="G808" s="855"/>
      <c r="H808" s="855"/>
      <c r="L808" s="855"/>
      <c r="M808" s="855"/>
      <c r="O808" s="855"/>
      <c r="P808" s="855"/>
      <c r="Q808" s="856"/>
      <c r="R808" s="853"/>
      <c r="S808" s="853"/>
      <c r="T808" s="853"/>
      <c r="U808" s="853"/>
      <c r="V808" s="853"/>
      <c r="W808" s="853"/>
      <c r="X808" s="853"/>
      <c r="Y808" s="853"/>
      <c r="Z808" s="853"/>
      <c r="AA808" s="853"/>
      <c r="AB808" s="853"/>
      <c r="AC808" s="853"/>
      <c r="AD808" s="853"/>
      <c r="AE808" s="853"/>
    </row>
    <row r="809" spans="1:31" s="851" customFormat="1">
      <c r="A809" s="857"/>
      <c r="B809" s="857"/>
      <c r="C809" s="857"/>
      <c r="D809" s="857"/>
      <c r="E809" s="855"/>
      <c r="F809" s="855"/>
      <c r="G809" s="855"/>
      <c r="H809" s="855"/>
      <c r="L809" s="855"/>
      <c r="M809" s="855"/>
      <c r="O809" s="855"/>
      <c r="P809" s="855"/>
      <c r="Q809" s="856"/>
      <c r="R809" s="853"/>
      <c r="S809" s="853"/>
      <c r="T809" s="853"/>
      <c r="U809" s="853"/>
      <c r="V809" s="853"/>
      <c r="W809" s="853"/>
      <c r="X809" s="853"/>
      <c r="Y809" s="853"/>
      <c r="Z809" s="853"/>
      <c r="AA809" s="853"/>
      <c r="AB809" s="853"/>
      <c r="AC809" s="853"/>
      <c r="AD809" s="853"/>
      <c r="AE809" s="853"/>
    </row>
    <row r="810" spans="1:31" s="851" customFormat="1">
      <c r="A810" s="857"/>
      <c r="B810" s="857"/>
      <c r="C810" s="857"/>
      <c r="D810" s="857"/>
      <c r="E810" s="855"/>
      <c r="F810" s="855"/>
      <c r="G810" s="855"/>
      <c r="H810" s="855"/>
      <c r="L810" s="855"/>
      <c r="M810" s="855"/>
      <c r="O810" s="855"/>
      <c r="P810" s="855"/>
      <c r="Q810" s="856"/>
      <c r="R810" s="853"/>
      <c r="S810" s="853"/>
      <c r="T810" s="853"/>
      <c r="U810" s="853"/>
      <c r="V810" s="853"/>
      <c r="W810" s="853"/>
      <c r="X810" s="853"/>
      <c r="Y810" s="853"/>
      <c r="Z810" s="853"/>
      <c r="AA810" s="853"/>
      <c r="AB810" s="853"/>
      <c r="AC810" s="853"/>
      <c r="AD810" s="853"/>
      <c r="AE810" s="853"/>
    </row>
    <row r="811" spans="1:31" s="851" customFormat="1">
      <c r="A811" s="857"/>
      <c r="B811" s="857"/>
      <c r="C811" s="857"/>
      <c r="D811" s="857"/>
      <c r="E811" s="855"/>
      <c r="F811" s="855"/>
      <c r="G811" s="855"/>
      <c r="H811" s="855"/>
      <c r="L811" s="855"/>
      <c r="M811" s="855"/>
      <c r="O811" s="855"/>
      <c r="P811" s="855"/>
      <c r="Q811" s="856"/>
      <c r="R811" s="853"/>
      <c r="S811" s="853"/>
      <c r="T811" s="853"/>
      <c r="U811" s="853"/>
      <c r="V811" s="853"/>
      <c r="W811" s="853"/>
      <c r="X811" s="853"/>
      <c r="Y811" s="853"/>
      <c r="Z811" s="853"/>
      <c r="AA811" s="853"/>
      <c r="AB811" s="853"/>
      <c r="AC811" s="853"/>
      <c r="AD811" s="853"/>
      <c r="AE811" s="853"/>
    </row>
    <row r="812" spans="1:31" s="851" customFormat="1">
      <c r="A812" s="857"/>
      <c r="B812" s="857"/>
      <c r="C812" s="857"/>
      <c r="D812" s="857"/>
      <c r="E812" s="855"/>
      <c r="F812" s="855"/>
      <c r="G812" s="855"/>
      <c r="H812" s="855"/>
      <c r="L812" s="855"/>
      <c r="M812" s="855"/>
      <c r="O812" s="855"/>
      <c r="P812" s="855"/>
      <c r="Q812" s="856"/>
      <c r="R812" s="853"/>
      <c r="S812" s="853"/>
      <c r="T812" s="853"/>
      <c r="U812" s="853"/>
      <c r="V812" s="853"/>
      <c r="W812" s="853"/>
      <c r="X812" s="853"/>
      <c r="Y812" s="853"/>
      <c r="Z812" s="853"/>
      <c r="AA812" s="853"/>
      <c r="AB812" s="853"/>
      <c r="AC812" s="853"/>
      <c r="AD812" s="853"/>
      <c r="AE812" s="853"/>
    </row>
    <row r="813" spans="1:31" s="851" customFormat="1">
      <c r="A813" s="857"/>
      <c r="B813" s="857"/>
      <c r="C813" s="857"/>
      <c r="D813" s="857"/>
      <c r="E813" s="855"/>
      <c r="F813" s="855"/>
      <c r="G813" s="855"/>
      <c r="H813" s="855"/>
      <c r="L813" s="855"/>
      <c r="M813" s="855"/>
      <c r="O813" s="855"/>
      <c r="P813" s="855"/>
      <c r="Q813" s="856"/>
      <c r="R813" s="853"/>
      <c r="S813" s="853"/>
      <c r="T813" s="853"/>
      <c r="U813" s="853"/>
      <c r="V813" s="853"/>
      <c r="W813" s="853"/>
      <c r="X813" s="853"/>
      <c r="Y813" s="853"/>
      <c r="Z813" s="853"/>
      <c r="AA813" s="853"/>
      <c r="AB813" s="853"/>
      <c r="AC813" s="853"/>
      <c r="AD813" s="853"/>
      <c r="AE813" s="853"/>
    </row>
    <row r="814" spans="1:31" s="851" customFormat="1">
      <c r="A814" s="857"/>
      <c r="B814" s="857"/>
      <c r="C814" s="857"/>
      <c r="D814" s="857"/>
      <c r="E814" s="855"/>
      <c r="F814" s="855"/>
      <c r="G814" s="855"/>
      <c r="H814" s="855"/>
      <c r="L814" s="855"/>
      <c r="M814" s="855"/>
      <c r="O814" s="855"/>
      <c r="P814" s="855"/>
      <c r="Q814" s="856"/>
      <c r="R814" s="853"/>
      <c r="S814" s="853"/>
      <c r="T814" s="853"/>
      <c r="U814" s="853"/>
      <c r="V814" s="853"/>
      <c r="W814" s="853"/>
      <c r="X814" s="853"/>
      <c r="Y814" s="853"/>
      <c r="Z814" s="853"/>
      <c r="AA814" s="853"/>
      <c r="AB814" s="853"/>
      <c r="AC814" s="853"/>
      <c r="AD814" s="853"/>
      <c r="AE814" s="853"/>
    </row>
    <row r="815" spans="1:31" s="851" customFormat="1">
      <c r="A815" s="857"/>
      <c r="B815" s="857"/>
      <c r="C815" s="857"/>
      <c r="D815" s="857"/>
      <c r="E815" s="855"/>
      <c r="F815" s="855"/>
      <c r="G815" s="855"/>
      <c r="H815" s="855"/>
      <c r="L815" s="855"/>
      <c r="M815" s="855"/>
      <c r="O815" s="855"/>
      <c r="P815" s="855"/>
      <c r="Q815" s="856"/>
      <c r="R815" s="853"/>
      <c r="S815" s="853"/>
      <c r="T815" s="853"/>
      <c r="U815" s="853"/>
      <c r="V815" s="853"/>
      <c r="W815" s="853"/>
      <c r="X815" s="853"/>
      <c r="Y815" s="853"/>
      <c r="Z815" s="853"/>
      <c r="AA815" s="853"/>
      <c r="AB815" s="853"/>
      <c r="AC815" s="853"/>
      <c r="AD815" s="853"/>
      <c r="AE815" s="853"/>
    </row>
    <row r="816" spans="1:31" s="851" customFormat="1">
      <c r="A816" s="857"/>
      <c r="B816" s="857"/>
      <c r="C816" s="857"/>
      <c r="D816" s="857"/>
      <c r="E816" s="855"/>
      <c r="F816" s="855"/>
      <c r="G816" s="855"/>
      <c r="H816" s="855"/>
      <c r="L816" s="855"/>
      <c r="M816" s="855"/>
      <c r="O816" s="855"/>
      <c r="P816" s="855"/>
      <c r="Q816" s="856"/>
      <c r="R816" s="853"/>
      <c r="S816" s="853"/>
      <c r="T816" s="853"/>
      <c r="U816" s="853"/>
      <c r="V816" s="853"/>
      <c r="W816" s="853"/>
      <c r="X816" s="853"/>
      <c r="Y816" s="853"/>
      <c r="Z816" s="853"/>
      <c r="AA816" s="853"/>
      <c r="AB816" s="853"/>
      <c r="AC816" s="853"/>
      <c r="AD816" s="853"/>
      <c r="AE816" s="853"/>
    </row>
    <row r="817" spans="1:31" s="851" customFormat="1">
      <c r="A817" s="857"/>
      <c r="B817" s="857"/>
      <c r="C817" s="857"/>
      <c r="D817" s="857"/>
      <c r="E817" s="855"/>
      <c r="F817" s="855"/>
      <c r="G817" s="855"/>
      <c r="H817" s="855"/>
      <c r="L817" s="855"/>
      <c r="M817" s="855"/>
      <c r="O817" s="855"/>
      <c r="P817" s="855"/>
      <c r="Q817" s="856"/>
      <c r="R817" s="853"/>
      <c r="S817" s="853"/>
      <c r="T817" s="853"/>
      <c r="U817" s="853"/>
      <c r="V817" s="853"/>
      <c r="W817" s="853"/>
      <c r="X817" s="853"/>
      <c r="Y817" s="853"/>
      <c r="Z817" s="853"/>
      <c r="AA817" s="853"/>
      <c r="AB817" s="853"/>
      <c r="AC817" s="853"/>
      <c r="AD817" s="853"/>
      <c r="AE817" s="853"/>
    </row>
    <row r="818" spans="1:31" s="851" customFormat="1">
      <c r="A818" s="857"/>
      <c r="B818" s="857"/>
      <c r="C818" s="857"/>
      <c r="D818" s="857"/>
      <c r="E818" s="855"/>
      <c r="F818" s="855"/>
      <c r="G818" s="855"/>
      <c r="H818" s="855"/>
      <c r="L818" s="855"/>
      <c r="M818" s="855"/>
      <c r="O818" s="855"/>
      <c r="P818" s="855"/>
      <c r="Q818" s="856"/>
      <c r="R818" s="853"/>
      <c r="S818" s="853"/>
      <c r="T818" s="853"/>
      <c r="U818" s="853"/>
      <c r="V818" s="853"/>
      <c r="W818" s="853"/>
      <c r="X818" s="853"/>
      <c r="Y818" s="853"/>
      <c r="Z818" s="853"/>
      <c r="AA818" s="853"/>
      <c r="AB818" s="853"/>
      <c r="AC818" s="853"/>
      <c r="AD818" s="853"/>
      <c r="AE818" s="853"/>
    </row>
    <row r="819" spans="1:31" s="851" customFormat="1">
      <c r="A819" s="857"/>
      <c r="B819" s="857"/>
      <c r="C819" s="857"/>
      <c r="D819" s="857"/>
      <c r="E819" s="855"/>
      <c r="F819" s="855"/>
      <c r="G819" s="855"/>
      <c r="H819" s="855"/>
      <c r="L819" s="855"/>
      <c r="M819" s="855"/>
      <c r="O819" s="855"/>
      <c r="P819" s="855"/>
      <c r="Q819" s="856"/>
      <c r="R819" s="853"/>
      <c r="S819" s="853"/>
      <c r="T819" s="853"/>
      <c r="U819" s="853"/>
      <c r="V819" s="853"/>
      <c r="W819" s="853"/>
      <c r="X819" s="853"/>
      <c r="Y819" s="853"/>
      <c r="Z819" s="853"/>
      <c r="AA819" s="853"/>
      <c r="AB819" s="853"/>
      <c r="AC819" s="853"/>
      <c r="AD819" s="853"/>
      <c r="AE819" s="853"/>
    </row>
    <row r="820" spans="1:31" s="851" customFormat="1">
      <c r="A820" s="857"/>
      <c r="B820" s="857"/>
      <c r="C820" s="857"/>
      <c r="D820" s="857"/>
      <c r="E820" s="855"/>
      <c r="F820" s="855"/>
      <c r="G820" s="855"/>
      <c r="H820" s="855"/>
      <c r="L820" s="855"/>
      <c r="M820" s="855"/>
      <c r="O820" s="855"/>
      <c r="P820" s="855"/>
      <c r="Q820" s="856"/>
      <c r="R820" s="853"/>
      <c r="S820" s="853"/>
      <c r="T820" s="853"/>
      <c r="U820" s="853"/>
      <c r="V820" s="853"/>
      <c r="W820" s="853"/>
      <c r="X820" s="853"/>
      <c r="Y820" s="853"/>
      <c r="Z820" s="853"/>
      <c r="AA820" s="853"/>
      <c r="AB820" s="853"/>
      <c r="AC820" s="853"/>
      <c r="AD820" s="853"/>
      <c r="AE820" s="853"/>
    </row>
    <row r="821" spans="1:31" s="851" customFormat="1">
      <c r="A821" s="857"/>
      <c r="B821" s="857"/>
      <c r="C821" s="857"/>
      <c r="D821" s="857"/>
      <c r="E821" s="855"/>
      <c r="F821" s="855"/>
      <c r="G821" s="855"/>
      <c r="H821" s="855"/>
      <c r="L821" s="855"/>
      <c r="M821" s="855"/>
      <c r="O821" s="855"/>
      <c r="P821" s="855"/>
      <c r="Q821" s="856"/>
      <c r="R821" s="853"/>
      <c r="S821" s="853"/>
      <c r="T821" s="853"/>
      <c r="U821" s="853"/>
      <c r="V821" s="853"/>
      <c r="W821" s="853"/>
      <c r="X821" s="853"/>
      <c r="Y821" s="853"/>
      <c r="Z821" s="853"/>
      <c r="AA821" s="853"/>
      <c r="AB821" s="853"/>
      <c r="AC821" s="853"/>
      <c r="AD821" s="853"/>
      <c r="AE821" s="853"/>
    </row>
    <row r="822" spans="1:31" s="851" customFormat="1">
      <c r="A822" s="857"/>
      <c r="B822" s="857"/>
      <c r="C822" s="857"/>
      <c r="D822" s="857"/>
      <c r="E822" s="855"/>
      <c r="F822" s="855"/>
      <c r="G822" s="855"/>
      <c r="H822" s="855"/>
      <c r="L822" s="855"/>
      <c r="M822" s="855"/>
      <c r="O822" s="855"/>
      <c r="P822" s="855"/>
      <c r="Q822" s="856"/>
      <c r="R822" s="853"/>
      <c r="S822" s="853"/>
      <c r="T822" s="853"/>
      <c r="U822" s="853"/>
      <c r="V822" s="853"/>
      <c r="W822" s="853"/>
      <c r="X822" s="853"/>
      <c r="Y822" s="853"/>
      <c r="Z822" s="853"/>
      <c r="AA822" s="853"/>
      <c r="AB822" s="853"/>
      <c r="AC822" s="853"/>
      <c r="AD822" s="853"/>
      <c r="AE822" s="853"/>
    </row>
    <row r="823" spans="1:31" s="851" customFormat="1">
      <c r="A823" s="857"/>
      <c r="B823" s="857"/>
      <c r="C823" s="857"/>
      <c r="D823" s="857"/>
      <c r="E823" s="855"/>
      <c r="F823" s="855"/>
      <c r="G823" s="855"/>
      <c r="H823" s="855"/>
      <c r="L823" s="855"/>
      <c r="M823" s="855"/>
      <c r="O823" s="855"/>
      <c r="P823" s="855"/>
      <c r="Q823" s="856"/>
      <c r="R823" s="853"/>
      <c r="S823" s="853"/>
      <c r="T823" s="853"/>
      <c r="U823" s="853"/>
      <c r="V823" s="853"/>
      <c r="W823" s="853"/>
      <c r="X823" s="853"/>
      <c r="Y823" s="853"/>
      <c r="Z823" s="853"/>
      <c r="AA823" s="853"/>
      <c r="AB823" s="853"/>
      <c r="AC823" s="853"/>
      <c r="AD823" s="853"/>
      <c r="AE823" s="853"/>
    </row>
    <row r="824" spans="1:31" s="851" customFormat="1">
      <c r="A824" s="857"/>
      <c r="B824" s="857"/>
      <c r="C824" s="857"/>
      <c r="D824" s="857"/>
      <c r="E824" s="855"/>
      <c r="F824" s="855"/>
      <c r="G824" s="855"/>
      <c r="H824" s="855"/>
      <c r="L824" s="855"/>
      <c r="M824" s="855"/>
      <c r="O824" s="855"/>
      <c r="P824" s="855"/>
      <c r="Q824" s="856"/>
      <c r="R824" s="853"/>
      <c r="S824" s="853"/>
      <c r="T824" s="853"/>
      <c r="U824" s="853"/>
      <c r="V824" s="853"/>
      <c r="W824" s="853"/>
      <c r="X824" s="853"/>
      <c r="Y824" s="853"/>
      <c r="Z824" s="853"/>
      <c r="AA824" s="853"/>
      <c r="AB824" s="853"/>
      <c r="AC824" s="853"/>
      <c r="AD824" s="853"/>
      <c r="AE824" s="853"/>
    </row>
    <row r="825" spans="1:31" s="851" customFormat="1">
      <c r="A825" s="857"/>
      <c r="B825" s="857"/>
      <c r="C825" s="857"/>
      <c r="D825" s="857"/>
      <c r="E825" s="855"/>
      <c r="F825" s="855"/>
      <c r="G825" s="855"/>
      <c r="H825" s="855"/>
      <c r="L825" s="855"/>
      <c r="M825" s="855"/>
      <c r="O825" s="855"/>
      <c r="P825" s="855"/>
      <c r="Q825" s="856"/>
      <c r="R825" s="853"/>
      <c r="S825" s="853"/>
      <c r="T825" s="853"/>
      <c r="U825" s="853"/>
      <c r="V825" s="853"/>
      <c r="W825" s="853"/>
      <c r="X825" s="853"/>
      <c r="Y825" s="853"/>
      <c r="Z825" s="853"/>
      <c r="AA825" s="853"/>
      <c r="AB825" s="853"/>
      <c r="AC825" s="853"/>
      <c r="AD825" s="853"/>
      <c r="AE825" s="853"/>
    </row>
    <row r="826" spans="1:31" s="851" customFormat="1">
      <c r="A826" s="857"/>
      <c r="B826" s="857"/>
      <c r="C826" s="857"/>
      <c r="D826" s="857"/>
      <c r="E826" s="855"/>
      <c r="F826" s="855"/>
      <c r="G826" s="855"/>
      <c r="H826" s="855"/>
      <c r="L826" s="855"/>
      <c r="M826" s="855"/>
      <c r="O826" s="855"/>
      <c r="P826" s="855"/>
      <c r="Q826" s="856"/>
      <c r="R826" s="853"/>
      <c r="S826" s="853"/>
      <c r="T826" s="853"/>
      <c r="U826" s="853"/>
      <c r="V826" s="853"/>
      <c r="W826" s="853"/>
      <c r="X826" s="853"/>
      <c r="Y826" s="853"/>
      <c r="Z826" s="853"/>
      <c r="AA826" s="853"/>
      <c r="AB826" s="853"/>
      <c r="AC826" s="853"/>
      <c r="AD826" s="853"/>
      <c r="AE826" s="853"/>
    </row>
    <row r="827" spans="1:31" s="851" customFormat="1">
      <c r="A827" s="857"/>
      <c r="B827" s="857"/>
      <c r="C827" s="857"/>
      <c r="D827" s="857"/>
      <c r="E827" s="855"/>
      <c r="F827" s="855"/>
      <c r="G827" s="855"/>
      <c r="H827" s="855"/>
      <c r="L827" s="855"/>
      <c r="M827" s="855"/>
      <c r="O827" s="855"/>
      <c r="P827" s="855"/>
      <c r="Q827" s="856"/>
      <c r="R827" s="853"/>
      <c r="S827" s="853"/>
      <c r="T827" s="853"/>
      <c r="U827" s="853"/>
      <c r="V827" s="853"/>
      <c r="W827" s="853"/>
      <c r="X827" s="853"/>
      <c r="Y827" s="853"/>
      <c r="Z827" s="853"/>
      <c r="AA827" s="853"/>
      <c r="AB827" s="853"/>
      <c r="AC827" s="853"/>
      <c r="AD827" s="853"/>
      <c r="AE827" s="853"/>
    </row>
    <row r="828" spans="1:31" s="851" customFormat="1">
      <c r="A828" s="857"/>
      <c r="B828" s="857"/>
      <c r="C828" s="857"/>
      <c r="D828" s="857"/>
      <c r="E828" s="855"/>
      <c r="F828" s="855"/>
      <c r="G828" s="855"/>
      <c r="H828" s="855"/>
      <c r="L828" s="855"/>
      <c r="M828" s="855"/>
      <c r="O828" s="855"/>
      <c r="P828" s="855"/>
      <c r="Q828" s="856"/>
      <c r="R828" s="853"/>
      <c r="S828" s="853"/>
      <c r="T828" s="853"/>
      <c r="U828" s="853"/>
      <c r="V828" s="853"/>
      <c r="W828" s="853"/>
      <c r="X828" s="853"/>
      <c r="Y828" s="853"/>
      <c r="Z828" s="853"/>
      <c r="AA828" s="853"/>
      <c r="AB828" s="853"/>
      <c r="AC828" s="853"/>
      <c r="AD828" s="853"/>
      <c r="AE828" s="853"/>
    </row>
    <row r="829" spans="1:31" s="851" customFormat="1">
      <c r="A829" s="857"/>
      <c r="B829" s="857"/>
      <c r="C829" s="857"/>
      <c r="D829" s="857"/>
      <c r="E829" s="855"/>
      <c r="F829" s="855"/>
      <c r="G829" s="855"/>
      <c r="H829" s="855"/>
      <c r="L829" s="855"/>
      <c r="M829" s="855"/>
      <c r="O829" s="855"/>
      <c r="P829" s="855"/>
      <c r="Q829" s="856"/>
      <c r="R829" s="853"/>
      <c r="S829" s="853"/>
      <c r="T829" s="853"/>
      <c r="U829" s="853"/>
      <c r="V829" s="853"/>
      <c r="W829" s="853"/>
      <c r="X829" s="853"/>
      <c r="Y829" s="853"/>
      <c r="Z829" s="853"/>
      <c r="AA829" s="853"/>
      <c r="AB829" s="853"/>
      <c r="AC829" s="853"/>
      <c r="AD829" s="853"/>
      <c r="AE829" s="853"/>
    </row>
    <row r="830" spans="1:31" s="851" customFormat="1">
      <c r="A830" s="857"/>
      <c r="B830" s="857"/>
      <c r="C830" s="857"/>
      <c r="D830" s="857"/>
      <c r="E830" s="855"/>
      <c r="F830" s="855"/>
      <c r="G830" s="855"/>
      <c r="H830" s="855"/>
      <c r="L830" s="855"/>
      <c r="M830" s="855"/>
      <c r="O830" s="855"/>
      <c r="P830" s="855"/>
      <c r="Q830" s="856"/>
      <c r="R830" s="853"/>
      <c r="S830" s="853"/>
      <c r="T830" s="853"/>
      <c r="U830" s="853"/>
      <c r="V830" s="853"/>
      <c r="W830" s="853"/>
      <c r="X830" s="853"/>
      <c r="Y830" s="853"/>
      <c r="Z830" s="853"/>
      <c r="AA830" s="853"/>
      <c r="AB830" s="853"/>
      <c r="AC830" s="853"/>
      <c r="AD830" s="853"/>
      <c r="AE830" s="853"/>
    </row>
    <row r="831" spans="1:31" s="851" customFormat="1">
      <c r="A831" s="857"/>
      <c r="B831" s="857"/>
      <c r="C831" s="857"/>
      <c r="D831" s="857"/>
      <c r="E831" s="855"/>
      <c r="F831" s="855"/>
      <c r="G831" s="855"/>
      <c r="H831" s="855"/>
      <c r="L831" s="855"/>
      <c r="M831" s="855"/>
      <c r="O831" s="855"/>
      <c r="P831" s="855"/>
      <c r="Q831" s="856"/>
      <c r="R831" s="853"/>
      <c r="S831" s="853"/>
      <c r="T831" s="853"/>
      <c r="U831" s="853"/>
      <c r="V831" s="853"/>
      <c r="W831" s="853"/>
      <c r="X831" s="853"/>
      <c r="Y831" s="853"/>
      <c r="Z831" s="853"/>
      <c r="AA831" s="853"/>
      <c r="AB831" s="853"/>
      <c r="AC831" s="853"/>
      <c r="AD831" s="853"/>
      <c r="AE831" s="853"/>
    </row>
    <row r="832" spans="1:31" s="851" customFormat="1">
      <c r="A832" s="857"/>
      <c r="B832" s="857"/>
      <c r="C832" s="857"/>
      <c r="D832" s="857"/>
      <c r="E832" s="855"/>
      <c r="F832" s="855"/>
      <c r="G832" s="855"/>
      <c r="H832" s="855"/>
      <c r="L832" s="855"/>
      <c r="M832" s="855"/>
      <c r="O832" s="855"/>
      <c r="P832" s="855"/>
      <c r="Q832" s="856"/>
      <c r="R832" s="853"/>
      <c r="S832" s="853"/>
      <c r="T832" s="853"/>
      <c r="U832" s="853"/>
      <c r="V832" s="853"/>
      <c r="W832" s="853"/>
      <c r="X832" s="853"/>
      <c r="Y832" s="853"/>
      <c r="Z832" s="853"/>
      <c r="AA832" s="853"/>
      <c r="AB832" s="853"/>
      <c r="AC832" s="853"/>
      <c r="AD832" s="853"/>
      <c r="AE832" s="853"/>
    </row>
    <row r="833" spans="1:31" s="851" customFormat="1">
      <c r="A833" s="857"/>
      <c r="B833" s="857"/>
      <c r="C833" s="857"/>
      <c r="D833" s="857"/>
      <c r="E833" s="855"/>
      <c r="F833" s="855"/>
      <c r="G833" s="855"/>
      <c r="H833" s="855"/>
      <c r="L833" s="855"/>
      <c r="M833" s="855"/>
      <c r="O833" s="855"/>
      <c r="P833" s="855"/>
      <c r="Q833" s="856"/>
      <c r="R833" s="853"/>
      <c r="S833" s="853"/>
      <c r="T833" s="853"/>
      <c r="U833" s="853"/>
      <c r="V833" s="853"/>
      <c r="W833" s="853"/>
      <c r="X833" s="853"/>
      <c r="Y833" s="853"/>
      <c r="Z833" s="853"/>
      <c r="AA833" s="853"/>
      <c r="AB833" s="853"/>
      <c r="AC833" s="853"/>
      <c r="AD833" s="853"/>
      <c r="AE833" s="853"/>
    </row>
    <row r="834" spans="1:31" s="851" customFormat="1">
      <c r="A834" s="857"/>
      <c r="B834" s="857"/>
      <c r="C834" s="857"/>
      <c r="D834" s="857"/>
      <c r="E834" s="855"/>
      <c r="F834" s="855"/>
      <c r="G834" s="855"/>
      <c r="H834" s="855"/>
      <c r="L834" s="855"/>
      <c r="M834" s="855"/>
      <c r="O834" s="855"/>
      <c r="P834" s="855"/>
      <c r="Q834" s="856"/>
      <c r="R834" s="853"/>
      <c r="S834" s="853"/>
      <c r="T834" s="853"/>
      <c r="U834" s="853"/>
      <c r="V834" s="853"/>
      <c r="W834" s="853"/>
      <c r="X834" s="853"/>
      <c r="Y834" s="853"/>
      <c r="Z834" s="853"/>
      <c r="AA834" s="853"/>
      <c r="AB834" s="853"/>
      <c r="AC834" s="853"/>
      <c r="AD834" s="853"/>
      <c r="AE834" s="853"/>
    </row>
    <row r="835" spans="1:31" s="851" customFormat="1">
      <c r="A835" s="857"/>
      <c r="B835" s="857"/>
      <c r="C835" s="857"/>
      <c r="D835" s="857"/>
      <c r="E835" s="855"/>
      <c r="F835" s="855"/>
      <c r="G835" s="855"/>
      <c r="H835" s="855"/>
      <c r="L835" s="855"/>
      <c r="M835" s="855"/>
      <c r="O835" s="855"/>
      <c r="P835" s="855"/>
      <c r="Q835" s="856"/>
      <c r="R835" s="853"/>
      <c r="S835" s="853"/>
      <c r="T835" s="853"/>
      <c r="U835" s="853"/>
      <c r="V835" s="853"/>
      <c r="W835" s="853"/>
      <c r="X835" s="853"/>
      <c r="Y835" s="853"/>
      <c r="Z835" s="853"/>
      <c r="AA835" s="853"/>
      <c r="AB835" s="853"/>
      <c r="AC835" s="853"/>
      <c r="AD835" s="853"/>
      <c r="AE835" s="853"/>
    </row>
    <row r="836" spans="1:31" s="851" customFormat="1">
      <c r="A836" s="857"/>
      <c r="B836" s="857"/>
      <c r="C836" s="857"/>
      <c r="D836" s="857"/>
      <c r="E836" s="855"/>
      <c r="F836" s="855"/>
      <c r="G836" s="855"/>
      <c r="H836" s="855"/>
      <c r="L836" s="855"/>
      <c r="M836" s="855"/>
      <c r="O836" s="855"/>
      <c r="P836" s="855"/>
      <c r="Q836" s="856"/>
      <c r="R836" s="853"/>
      <c r="S836" s="853"/>
      <c r="T836" s="853"/>
      <c r="U836" s="853"/>
      <c r="V836" s="853"/>
      <c r="W836" s="853"/>
      <c r="X836" s="853"/>
      <c r="Y836" s="853"/>
      <c r="Z836" s="853"/>
      <c r="AA836" s="853"/>
      <c r="AB836" s="853"/>
      <c r="AC836" s="853"/>
      <c r="AD836" s="853"/>
      <c r="AE836" s="853"/>
    </row>
    <row r="837" spans="1:31" s="851" customFormat="1">
      <c r="A837" s="857"/>
      <c r="B837" s="857"/>
      <c r="C837" s="857"/>
      <c r="D837" s="857"/>
      <c r="E837" s="855"/>
      <c r="F837" s="855"/>
      <c r="G837" s="855"/>
      <c r="H837" s="855"/>
      <c r="L837" s="855"/>
      <c r="M837" s="855"/>
      <c r="O837" s="855"/>
      <c r="P837" s="855"/>
      <c r="Q837" s="856"/>
      <c r="R837" s="853"/>
      <c r="S837" s="853"/>
      <c r="T837" s="853"/>
      <c r="U837" s="853"/>
      <c r="V837" s="853"/>
      <c r="W837" s="853"/>
      <c r="X837" s="853"/>
      <c r="Y837" s="853"/>
      <c r="Z837" s="853"/>
      <c r="AA837" s="853"/>
      <c r="AB837" s="853"/>
      <c r="AC837" s="853"/>
      <c r="AD837" s="853"/>
      <c r="AE837" s="853"/>
    </row>
    <row r="838" spans="1:31" s="851" customFormat="1">
      <c r="A838" s="857"/>
      <c r="B838" s="857"/>
      <c r="C838" s="857"/>
      <c r="D838" s="857"/>
      <c r="E838" s="855"/>
      <c r="F838" s="855"/>
      <c r="G838" s="855"/>
      <c r="H838" s="855"/>
      <c r="L838" s="855"/>
      <c r="M838" s="855"/>
      <c r="O838" s="855"/>
      <c r="P838" s="855"/>
      <c r="Q838" s="856"/>
      <c r="R838" s="853"/>
      <c r="S838" s="853"/>
      <c r="T838" s="853"/>
      <c r="U838" s="853"/>
      <c r="V838" s="853"/>
      <c r="W838" s="853"/>
      <c r="X838" s="853"/>
      <c r="Y838" s="853"/>
      <c r="Z838" s="853"/>
      <c r="AA838" s="853"/>
      <c r="AB838" s="853"/>
      <c r="AC838" s="853"/>
      <c r="AD838" s="853"/>
      <c r="AE838" s="853"/>
    </row>
    <row r="839" spans="1:31" s="851" customFormat="1">
      <c r="A839" s="857"/>
      <c r="B839" s="857"/>
      <c r="C839" s="857"/>
      <c r="D839" s="857"/>
      <c r="E839" s="855"/>
      <c r="F839" s="855"/>
      <c r="G839" s="855"/>
      <c r="H839" s="855"/>
      <c r="L839" s="855"/>
      <c r="M839" s="855"/>
      <c r="O839" s="855"/>
      <c r="P839" s="855"/>
      <c r="Q839" s="856"/>
      <c r="R839" s="853"/>
      <c r="S839" s="853"/>
      <c r="T839" s="853"/>
      <c r="U839" s="853"/>
      <c r="V839" s="853"/>
      <c r="W839" s="853"/>
      <c r="X839" s="853"/>
      <c r="Y839" s="853"/>
      <c r="Z839" s="853"/>
      <c r="AA839" s="853"/>
      <c r="AB839" s="853"/>
      <c r="AC839" s="853"/>
      <c r="AD839" s="853"/>
      <c r="AE839" s="853"/>
    </row>
    <row r="840" spans="1:31" s="851" customFormat="1">
      <c r="A840" s="857"/>
      <c r="B840" s="857"/>
      <c r="C840" s="857"/>
      <c r="D840" s="857"/>
      <c r="E840" s="855"/>
      <c r="F840" s="855"/>
      <c r="G840" s="855"/>
      <c r="H840" s="855"/>
      <c r="L840" s="855"/>
      <c r="M840" s="855"/>
      <c r="O840" s="855"/>
      <c r="P840" s="855"/>
      <c r="Q840" s="856"/>
      <c r="R840" s="853"/>
      <c r="S840" s="853"/>
      <c r="T840" s="853"/>
      <c r="U840" s="853"/>
      <c r="V840" s="853"/>
      <c r="W840" s="853"/>
      <c r="X840" s="853"/>
      <c r="Y840" s="853"/>
      <c r="Z840" s="853"/>
      <c r="AA840" s="853"/>
      <c r="AB840" s="853"/>
      <c r="AC840" s="853"/>
      <c r="AD840" s="853"/>
      <c r="AE840" s="853"/>
    </row>
    <row r="841" spans="1:31" s="851" customFormat="1">
      <c r="A841" s="857"/>
      <c r="B841" s="857"/>
      <c r="C841" s="857"/>
      <c r="D841" s="857"/>
      <c r="E841" s="855"/>
      <c r="F841" s="855"/>
      <c r="G841" s="855"/>
      <c r="H841" s="855"/>
      <c r="L841" s="855"/>
      <c r="M841" s="855"/>
      <c r="O841" s="855"/>
      <c r="P841" s="855"/>
      <c r="Q841" s="856"/>
      <c r="R841" s="853"/>
      <c r="S841" s="853"/>
      <c r="T841" s="853"/>
      <c r="U841" s="853"/>
      <c r="V841" s="853"/>
      <c r="W841" s="853"/>
      <c r="X841" s="853"/>
      <c r="Y841" s="853"/>
      <c r="Z841" s="853"/>
      <c r="AA841" s="853"/>
      <c r="AB841" s="853"/>
      <c r="AC841" s="853"/>
      <c r="AD841" s="853"/>
      <c r="AE841" s="853"/>
    </row>
    <row r="842" spans="1:31" s="851" customFormat="1">
      <c r="A842" s="857"/>
      <c r="B842" s="857"/>
      <c r="C842" s="857"/>
      <c r="D842" s="857"/>
      <c r="E842" s="855"/>
      <c r="F842" s="855"/>
      <c r="G842" s="855"/>
      <c r="H842" s="855"/>
      <c r="L842" s="855"/>
      <c r="M842" s="855"/>
      <c r="O842" s="855"/>
      <c r="P842" s="855"/>
      <c r="Q842" s="856"/>
      <c r="R842" s="853"/>
      <c r="S842" s="853"/>
      <c r="T842" s="853"/>
      <c r="U842" s="853"/>
      <c r="V842" s="853"/>
      <c r="W842" s="853"/>
      <c r="X842" s="853"/>
      <c r="Y842" s="853"/>
      <c r="Z842" s="853"/>
      <c r="AA842" s="853"/>
      <c r="AB842" s="853"/>
      <c r="AC842" s="853"/>
      <c r="AD842" s="853"/>
      <c r="AE842" s="853"/>
    </row>
    <row r="843" spans="1:31" s="851" customFormat="1">
      <c r="A843" s="857"/>
      <c r="B843" s="857"/>
      <c r="C843" s="857"/>
      <c r="D843" s="857"/>
      <c r="E843" s="855"/>
      <c r="F843" s="855"/>
      <c r="G843" s="855"/>
      <c r="H843" s="855"/>
      <c r="L843" s="855"/>
      <c r="M843" s="855"/>
      <c r="O843" s="855"/>
      <c r="P843" s="855"/>
      <c r="Q843" s="856"/>
      <c r="R843" s="853"/>
      <c r="S843" s="853"/>
      <c r="T843" s="853"/>
      <c r="U843" s="853"/>
      <c r="V843" s="853"/>
      <c r="W843" s="853"/>
      <c r="X843" s="853"/>
      <c r="Y843" s="853"/>
      <c r="Z843" s="853"/>
      <c r="AA843" s="853"/>
      <c r="AB843" s="853"/>
      <c r="AC843" s="853"/>
      <c r="AD843" s="853"/>
      <c r="AE843" s="853"/>
    </row>
    <row r="844" spans="1:31" s="851" customFormat="1">
      <c r="A844" s="857"/>
      <c r="B844" s="857"/>
      <c r="C844" s="857"/>
      <c r="D844" s="857"/>
      <c r="E844" s="855"/>
      <c r="F844" s="855"/>
      <c r="G844" s="855"/>
      <c r="H844" s="855"/>
      <c r="L844" s="855"/>
      <c r="M844" s="855"/>
      <c r="O844" s="855"/>
      <c r="P844" s="855"/>
      <c r="Q844" s="856"/>
      <c r="R844" s="853"/>
      <c r="S844" s="853"/>
      <c r="T844" s="853"/>
      <c r="U844" s="853"/>
      <c r="V844" s="853"/>
      <c r="W844" s="853"/>
      <c r="X844" s="853"/>
      <c r="Y844" s="853"/>
      <c r="Z844" s="853"/>
      <c r="AA844" s="853"/>
      <c r="AB844" s="853"/>
      <c r="AC844" s="853"/>
      <c r="AD844" s="853"/>
      <c r="AE844" s="853"/>
    </row>
    <row r="845" spans="1:31" s="851" customFormat="1">
      <c r="A845" s="857"/>
      <c r="B845" s="857"/>
      <c r="C845" s="857"/>
      <c r="D845" s="857"/>
      <c r="E845" s="855"/>
      <c r="F845" s="855"/>
      <c r="G845" s="855"/>
      <c r="H845" s="855"/>
      <c r="L845" s="855"/>
      <c r="M845" s="855"/>
      <c r="O845" s="855"/>
      <c r="P845" s="855"/>
      <c r="Q845" s="856"/>
      <c r="R845" s="853"/>
      <c r="S845" s="853"/>
      <c r="T845" s="853"/>
      <c r="U845" s="853"/>
      <c r="V845" s="853"/>
      <c r="W845" s="853"/>
      <c r="X845" s="853"/>
      <c r="Y845" s="853"/>
      <c r="Z845" s="853"/>
      <c r="AA845" s="853"/>
      <c r="AB845" s="853"/>
      <c r="AC845" s="853"/>
      <c r="AD845" s="853"/>
      <c r="AE845" s="853"/>
    </row>
    <row r="846" spans="1:31" s="851" customFormat="1">
      <c r="A846" s="857"/>
      <c r="B846" s="857"/>
      <c r="C846" s="857"/>
      <c r="D846" s="857"/>
      <c r="E846" s="855"/>
      <c r="F846" s="855"/>
      <c r="G846" s="855"/>
      <c r="H846" s="855"/>
      <c r="L846" s="855"/>
      <c r="M846" s="855"/>
      <c r="O846" s="855"/>
      <c r="P846" s="855"/>
      <c r="Q846" s="856"/>
      <c r="R846" s="853"/>
      <c r="S846" s="853"/>
      <c r="T846" s="853"/>
      <c r="U846" s="853"/>
      <c r="V846" s="853"/>
      <c r="W846" s="853"/>
      <c r="X846" s="853"/>
      <c r="Y846" s="853"/>
      <c r="Z846" s="853"/>
      <c r="AA846" s="853"/>
      <c r="AB846" s="853"/>
      <c r="AC846" s="853"/>
      <c r="AD846" s="853"/>
      <c r="AE846" s="853"/>
    </row>
    <row r="847" spans="1:31" s="851" customFormat="1">
      <c r="A847" s="857"/>
      <c r="B847" s="857"/>
      <c r="C847" s="857"/>
      <c r="D847" s="857"/>
      <c r="E847" s="855"/>
      <c r="F847" s="855"/>
      <c r="G847" s="855"/>
      <c r="H847" s="855"/>
      <c r="L847" s="855"/>
      <c r="M847" s="855"/>
      <c r="O847" s="855"/>
      <c r="P847" s="855"/>
      <c r="Q847" s="856"/>
      <c r="R847" s="853"/>
      <c r="S847" s="853"/>
      <c r="T847" s="853"/>
      <c r="U847" s="853"/>
      <c r="V847" s="853"/>
      <c r="W847" s="853"/>
      <c r="X847" s="853"/>
      <c r="Y847" s="853"/>
      <c r="Z847" s="853"/>
      <c r="AA847" s="853"/>
      <c r="AB847" s="853"/>
      <c r="AC847" s="853"/>
      <c r="AD847" s="853"/>
      <c r="AE847" s="853"/>
    </row>
    <row r="848" spans="1:31" s="851" customFormat="1">
      <c r="A848" s="857"/>
      <c r="B848" s="857"/>
      <c r="C848" s="857"/>
      <c r="D848" s="857"/>
      <c r="E848" s="855"/>
      <c r="F848" s="855"/>
      <c r="G848" s="855"/>
      <c r="H848" s="855"/>
      <c r="L848" s="855"/>
      <c r="M848" s="855"/>
      <c r="O848" s="855"/>
      <c r="P848" s="855"/>
      <c r="Q848" s="856"/>
      <c r="R848" s="853"/>
      <c r="S848" s="853"/>
      <c r="T848" s="853"/>
      <c r="U848" s="853"/>
      <c r="V848" s="853"/>
      <c r="W848" s="853"/>
      <c r="X848" s="853"/>
      <c r="Y848" s="853"/>
      <c r="Z848" s="853"/>
      <c r="AA848" s="853"/>
      <c r="AB848" s="853"/>
      <c r="AC848" s="853"/>
      <c r="AD848" s="853"/>
      <c r="AE848" s="853"/>
    </row>
    <row r="849" spans="1:31" s="851" customFormat="1">
      <c r="A849" s="857"/>
      <c r="B849" s="857"/>
      <c r="C849" s="857"/>
      <c r="D849" s="857"/>
      <c r="E849" s="855"/>
      <c r="F849" s="855"/>
      <c r="G849" s="855"/>
      <c r="H849" s="855"/>
      <c r="L849" s="855"/>
      <c r="M849" s="855"/>
      <c r="O849" s="855"/>
      <c r="P849" s="855"/>
      <c r="Q849" s="856"/>
      <c r="R849" s="853"/>
      <c r="S849" s="853"/>
      <c r="T849" s="853"/>
      <c r="U849" s="853"/>
      <c r="V849" s="853"/>
      <c r="W849" s="853"/>
      <c r="X849" s="853"/>
      <c r="Y849" s="853"/>
      <c r="Z849" s="853"/>
      <c r="AA849" s="853"/>
      <c r="AB849" s="853"/>
      <c r="AC849" s="853"/>
      <c r="AD849" s="853"/>
      <c r="AE849" s="853"/>
    </row>
    <row r="850" spans="1:31" s="851" customFormat="1">
      <c r="A850" s="857"/>
      <c r="B850" s="857"/>
      <c r="C850" s="857"/>
      <c r="D850" s="857"/>
      <c r="E850" s="855"/>
      <c r="F850" s="855"/>
      <c r="G850" s="855"/>
      <c r="H850" s="855"/>
      <c r="L850" s="855"/>
      <c r="M850" s="855"/>
      <c r="O850" s="855"/>
      <c r="P850" s="855"/>
      <c r="Q850" s="856"/>
      <c r="R850" s="853"/>
      <c r="S850" s="853"/>
      <c r="T850" s="853"/>
      <c r="U850" s="853"/>
      <c r="V850" s="853"/>
      <c r="W850" s="853"/>
      <c r="X850" s="853"/>
      <c r="Y850" s="853"/>
      <c r="Z850" s="853"/>
      <c r="AA850" s="853"/>
      <c r="AB850" s="853"/>
      <c r="AC850" s="853"/>
      <c r="AD850" s="853"/>
      <c r="AE850" s="853"/>
    </row>
    <row r="851" spans="1:31" s="851" customFormat="1">
      <c r="A851" s="857"/>
      <c r="B851" s="857"/>
      <c r="C851" s="857"/>
      <c r="D851" s="857"/>
      <c r="E851" s="855"/>
      <c r="F851" s="855"/>
      <c r="G851" s="855"/>
      <c r="H851" s="855"/>
      <c r="L851" s="855"/>
      <c r="M851" s="855"/>
      <c r="O851" s="855"/>
      <c r="P851" s="855"/>
      <c r="Q851" s="856"/>
      <c r="R851" s="853"/>
      <c r="S851" s="853"/>
      <c r="T851" s="853"/>
      <c r="U851" s="853"/>
      <c r="V851" s="853"/>
      <c r="W851" s="853"/>
      <c r="X851" s="853"/>
      <c r="Y851" s="853"/>
      <c r="Z851" s="853"/>
      <c r="AA851" s="853"/>
      <c r="AB851" s="853"/>
      <c r="AC851" s="853"/>
      <c r="AD851" s="853"/>
      <c r="AE851" s="853"/>
    </row>
    <row r="852" spans="1:31" s="851" customFormat="1">
      <c r="A852" s="857"/>
      <c r="B852" s="857"/>
      <c r="C852" s="857"/>
      <c r="D852" s="857"/>
      <c r="E852" s="855"/>
      <c r="F852" s="855"/>
      <c r="G852" s="855"/>
      <c r="H852" s="855"/>
      <c r="L852" s="855"/>
      <c r="M852" s="855"/>
      <c r="O852" s="855"/>
      <c r="P852" s="855"/>
      <c r="Q852" s="856"/>
      <c r="R852" s="853"/>
      <c r="S852" s="853"/>
      <c r="T852" s="853"/>
      <c r="U852" s="853"/>
      <c r="V852" s="853"/>
      <c r="W852" s="853"/>
      <c r="X852" s="853"/>
      <c r="Y852" s="853"/>
      <c r="Z852" s="853"/>
      <c r="AA852" s="853"/>
      <c r="AB852" s="853"/>
      <c r="AC852" s="853"/>
      <c r="AD852" s="853"/>
      <c r="AE852" s="853"/>
    </row>
    <row r="853" spans="1:31" s="851" customFormat="1">
      <c r="A853" s="857"/>
      <c r="B853" s="857"/>
      <c r="C853" s="857"/>
      <c r="D853" s="857"/>
      <c r="E853" s="855"/>
      <c r="F853" s="855"/>
      <c r="G853" s="855"/>
      <c r="H853" s="855"/>
      <c r="L853" s="855"/>
      <c r="M853" s="855"/>
      <c r="O853" s="855"/>
      <c r="P853" s="855"/>
      <c r="Q853" s="856"/>
      <c r="R853" s="853"/>
      <c r="S853" s="853"/>
      <c r="T853" s="853"/>
      <c r="U853" s="853"/>
      <c r="V853" s="853"/>
      <c r="W853" s="853"/>
      <c r="X853" s="853"/>
      <c r="Y853" s="853"/>
      <c r="Z853" s="853"/>
      <c r="AA853" s="853"/>
      <c r="AB853" s="853"/>
      <c r="AC853" s="853"/>
      <c r="AD853" s="853"/>
      <c r="AE853" s="853"/>
    </row>
    <row r="854" spans="1:31" s="851" customFormat="1">
      <c r="A854" s="857"/>
      <c r="B854" s="857"/>
      <c r="C854" s="857"/>
      <c r="D854" s="857"/>
      <c r="E854" s="855"/>
      <c r="F854" s="855"/>
      <c r="G854" s="855"/>
      <c r="H854" s="855"/>
      <c r="L854" s="855"/>
      <c r="M854" s="855"/>
      <c r="O854" s="855"/>
      <c r="P854" s="855"/>
      <c r="Q854" s="856"/>
      <c r="R854" s="853"/>
      <c r="S854" s="853"/>
      <c r="T854" s="853"/>
      <c r="U854" s="853"/>
      <c r="V854" s="853"/>
      <c r="W854" s="853"/>
      <c r="X854" s="853"/>
      <c r="Y854" s="853"/>
      <c r="Z854" s="853"/>
      <c r="AA854" s="853"/>
      <c r="AB854" s="853"/>
      <c r="AC854" s="853"/>
      <c r="AD854" s="853"/>
      <c r="AE854" s="853"/>
    </row>
    <row r="855" spans="1:31" s="851" customFormat="1">
      <c r="A855" s="857"/>
      <c r="B855" s="857"/>
      <c r="C855" s="857"/>
      <c r="D855" s="857"/>
      <c r="E855" s="855"/>
      <c r="F855" s="855"/>
      <c r="G855" s="855"/>
      <c r="H855" s="855"/>
      <c r="L855" s="855"/>
      <c r="M855" s="855"/>
      <c r="O855" s="855"/>
      <c r="P855" s="855"/>
      <c r="Q855" s="856"/>
      <c r="R855" s="853"/>
      <c r="S855" s="853"/>
      <c r="T855" s="853"/>
      <c r="U855" s="853"/>
      <c r="V855" s="853"/>
      <c r="W855" s="853"/>
      <c r="X855" s="853"/>
      <c r="Y855" s="853"/>
      <c r="Z855" s="853"/>
      <c r="AA855" s="853"/>
      <c r="AB855" s="853"/>
      <c r="AC855" s="853"/>
      <c r="AD855" s="853"/>
      <c r="AE855" s="853"/>
    </row>
    <row r="856" spans="1:31" s="851" customFormat="1">
      <c r="A856" s="857"/>
      <c r="B856" s="857"/>
      <c r="C856" s="857"/>
      <c r="D856" s="857"/>
      <c r="E856" s="855"/>
      <c r="F856" s="855"/>
      <c r="G856" s="855"/>
      <c r="H856" s="855"/>
      <c r="L856" s="855"/>
      <c r="M856" s="855"/>
      <c r="O856" s="855"/>
      <c r="P856" s="855"/>
      <c r="Q856" s="856"/>
      <c r="R856" s="853"/>
      <c r="S856" s="853"/>
      <c r="T856" s="853"/>
      <c r="U856" s="853"/>
      <c r="V856" s="853"/>
      <c r="W856" s="853"/>
      <c r="X856" s="853"/>
      <c r="Y856" s="853"/>
      <c r="Z856" s="853"/>
      <c r="AA856" s="853"/>
      <c r="AB856" s="853"/>
      <c r="AC856" s="853"/>
      <c r="AD856" s="853"/>
      <c r="AE856" s="853"/>
    </row>
    <row r="857" spans="1:31" s="851" customFormat="1">
      <c r="A857" s="857"/>
      <c r="B857" s="857"/>
      <c r="C857" s="857"/>
      <c r="D857" s="857"/>
      <c r="E857" s="855"/>
      <c r="F857" s="855"/>
      <c r="G857" s="855"/>
      <c r="H857" s="855"/>
      <c r="L857" s="855"/>
      <c r="M857" s="855"/>
      <c r="O857" s="855"/>
      <c r="P857" s="855"/>
      <c r="Q857" s="856"/>
      <c r="R857" s="853"/>
      <c r="S857" s="853"/>
      <c r="T857" s="853"/>
      <c r="U857" s="853"/>
      <c r="V857" s="853"/>
      <c r="W857" s="853"/>
      <c r="X857" s="853"/>
      <c r="Y857" s="853"/>
      <c r="Z857" s="853"/>
      <c r="AA857" s="853"/>
      <c r="AB857" s="853"/>
      <c r="AC857" s="853"/>
      <c r="AD857" s="853"/>
      <c r="AE857" s="853"/>
    </row>
    <row r="858" spans="1:31" s="851" customFormat="1">
      <c r="A858" s="857"/>
      <c r="B858" s="857"/>
      <c r="C858" s="857"/>
      <c r="D858" s="857"/>
      <c r="E858" s="855"/>
      <c r="F858" s="855"/>
      <c r="G858" s="855"/>
      <c r="H858" s="855"/>
      <c r="L858" s="855"/>
      <c r="M858" s="855"/>
      <c r="O858" s="855"/>
      <c r="P858" s="855"/>
      <c r="Q858" s="856"/>
      <c r="R858" s="853"/>
      <c r="S858" s="853"/>
      <c r="T858" s="853"/>
      <c r="U858" s="853"/>
      <c r="V858" s="853"/>
      <c r="W858" s="853"/>
      <c r="X858" s="853"/>
      <c r="Y858" s="853"/>
      <c r="Z858" s="853"/>
      <c r="AA858" s="853"/>
      <c r="AB858" s="853"/>
      <c r="AC858" s="853"/>
      <c r="AD858" s="853"/>
      <c r="AE858" s="853"/>
    </row>
    <row r="859" spans="1:31" s="851" customFormat="1">
      <c r="A859" s="857"/>
      <c r="B859" s="857"/>
      <c r="C859" s="857"/>
      <c r="D859" s="857"/>
      <c r="E859" s="855"/>
      <c r="F859" s="855"/>
      <c r="G859" s="855"/>
      <c r="H859" s="855"/>
      <c r="L859" s="855"/>
      <c r="M859" s="855"/>
      <c r="O859" s="855"/>
      <c r="P859" s="855"/>
      <c r="Q859" s="856"/>
      <c r="R859" s="853"/>
      <c r="S859" s="853"/>
      <c r="T859" s="853"/>
      <c r="U859" s="853"/>
      <c r="V859" s="853"/>
      <c r="W859" s="853"/>
      <c r="X859" s="853"/>
      <c r="Y859" s="853"/>
      <c r="Z859" s="853"/>
      <c r="AA859" s="853"/>
      <c r="AB859" s="853"/>
      <c r="AC859" s="853"/>
      <c r="AD859" s="853"/>
      <c r="AE859" s="853"/>
    </row>
    <row r="860" spans="1:31" s="851" customFormat="1">
      <c r="A860" s="857"/>
      <c r="B860" s="857"/>
      <c r="C860" s="857"/>
      <c r="D860" s="857"/>
      <c r="E860" s="855"/>
      <c r="F860" s="855"/>
      <c r="G860" s="855"/>
      <c r="H860" s="855"/>
      <c r="L860" s="855"/>
      <c r="M860" s="855"/>
      <c r="O860" s="855"/>
      <c r="P860" s="855"/>
      <c r="Q860" s="856"/>
      <c r="R860" s="853"/>
      <c r="S860" s="853"/>
      <c r="T860" s="853"/>
      <c r="U860" s="853"/>
      <c r="V860" s="853"/>
      <c r="W860" s="853"/>
      <c r="X860" s="853"/>
      <c r="Y860" s="853"/>
      <c r="Z860" s="853"/>
      <c r="AA860" s="853"/>
      <c r="AB860" s="853"/>
      <c r="AC860" s="853"/>
      <c r="AD860" s="853"/>
      <c r="AE860" s="853"/>
    </row>
    <row r="861" spans="1:31" s="851" customFormat="1">
      <c r="A861" s="857"/>
      <c r="B861" s="857"/>
      <c r="C861" s="857"/>
      <c r="D861" s="857"/>
      <c r="E861" s="855"/>
      <c r="F861" s="855"/>
      <c r="G861" s="855"/>
      <c r="H861" s="855"/>
      <c r="L861" s="855"/>
      <c r="M861" s="855"/>
      <c r="O861" s="855"/>
      <c r="P861" s="855"/>
      <c r="Q861" s="856"/>
      <c r="R861" s="853"/>
      <c r="S861" s="853"/>
      <c r="T861" s="853"/>
      <c r="U861" s="853"/>
      <c r="V861" s="853"/>
      <c r="W861" s="853"/>
      <c r="X861" s="853"/>
      <c r="Y861" s="853"/>
      <c r="Z861" s="853"/>
      <c r="AA861" s="853"/>
      <c r="AB861" s="853"/>
      <c r="AC861" s="853"/>
      <c r="AD861" s="853"/>
      <c r="AE861" s="853"/>
    </row>
    <row r="862" spans="1:31" s="851" customFormat="1">
      <c r="A862" s="857"/>
      <c r="B862" s="857"/>
      <c r="C862" s="857"/>
      <c r="D862" s="857"/>
      <c r="E862" s="855"/>
      <c r="F862" s="855"/>
      <c r="G862" s="855"/>
      <c r="H862" s="855"/>
      <c r="L862" s="855"/>
      <c r="M862" s="855"/>
      <c r="O862" s="855"/>
      <c r="P862" s="855"/>
      <c r="Q862" s="856"/>
      <c r="R862" s="853"/>
      <c r="S862" s="853"/>
      <c r="T862" s="853"/>
      <c r="U862" s="853"/>
      <c r="V862" s="853"/>
      <c r="W862" s="853"/>
      <c r="X862" s="853"/>
      <c r="Y862" s="853"/>
      <c r="Z862" s="853"/>
      <c r="AA862" s="853"/>
      <c r="AB862" s="853"/>
      <c r="AC862" s="853"/>
      <c r="AD862" s="853"/>
      <c r="AE862" s="853"/>
    </row>
    <row r="863" spans="1:31" s="851" customFormat="1">
      <c r="A863" s="857"/>
      <c r="B863" s="857"/>
      <c r="C863" s="857"/>
      <c r="D863" s="857"/>
      <c r="E863" s="855"/>
      <c r="F863" s="855"/>
      <c r="G863" s="855"/>
      <c r="H863" s="855"/>
      <c r="L863" s="855"/>
      <c r="M863" s="855"/>
      <c r="O863" s="855"/>
      <c r="P863" s="855"/>
      <c r="Q863" s="856"/>
      <c r="R863" s="853"/>
      <c r="S863" s="853"/>
      <c r="T863" s="853"/>
      <c r="U863" s="853"/>
      <c r="V863" s="853"/>
      <c r="W863" s="853"/>
      <c r="X863" s="853"/>
      <c r="Y863" s="853"/>
      <c r="Z863" s="853"/>
      <c r="AA863" s="853"/>
      <c r="AB863" s="853"/>
      <c r="AC863" s="853"/>
      <c r="AD863" s="853"/>
      <c r="AE863" s="853"/>
    </row>
    <row r="864" spans="1:31" s="851" customFormat="1">
      <c r="A864" s="857"/>
      <c r="B864" s="857"/>
      <c r="C864" s="857"/>
      <c r="D864" s="857"/>
      <c r="E864" s="855"/>
      <c r="F864" s="855"/>
      <c r="G864" s="855"/>
      <c r="H864" s="855"/>
      <c r="L864" s="855"/>
      <c r="M864" s="855"/>
      <c r="O864" s="855"/>
      <c r="P864" s="855"/>
      <c r="Q864" s="856"/>
      <c r="R864" s="853"/>
      <c r="S864" s="853"/>
      <c r="T864" s="853"/>
      <c r="U864" s="853"/>
      <c r="V864" s="853"/>
      <c r="W864" s="853"/>
      <c r="X864" s="853"/>
      <c r="Y864" s="853"/>
      <c r="Z864" s="853"/>
      <c r="AA864" s="853"/>
      <c r="AB864" s="853"/>
      <c r="AC864" s="853"/>
      <c r="AD864" s="853"/>
      <c r="AE864" s="853"/>
    </row>
    <row r="865" spans="1:31" s="851" customFormat="1">
      <c r="A865" s="857"/>
      <c r="B865" s="857"/>
      <c r="C865" s="857"/>
      <c r="D865" s="857"/>
      <c r="E865" s="855"/>
      <c r="F865" s="855"/>
      <c r="G865" s="855"/>
      <c r="H865" s="855"/>
      <c r="L865" s="855"/>
      <c r="M865" s="855"/>
      <c r="O865" s="855"/>
      <c r="P865" s="855"/>
      <c r="Q865" s="856"/>
      <c r="R865" s="853"/>
      <c r="S865" s="853"/>
      <c r="T865" s="853"/>
      <c r="U865" s="853"/>
      <c r="V865" s="853"/>
      <c r="W865" s="853"/>
      <c r="X865" s="853"/>
      <c r="Y865" s="853"/>
      <c r="Z865" s="853"/>
      <c r="AA865" s="853"/>
      <c r="AB865" s="853"/>
      <c r="AC865" s="853"/>
      <c r="AD865" s="853"/>
      <c r="AE865" s="853"/>
    </row>
    <row r="866" spans="1:31" s="851" customFormat="1">
      <c r="A866" s="857"/>
      <c r="B866" s="857"/>
      <c r="C866" s="857"/>
      <c r="D866" s="857"/>
      <c r="E866" s="855"/>
      <c r="F866" s="855"/>
      <c r="G866" s="855"/>
      <c r="H866" s="855"/>
      <c r="L866" s="855"/>
      <c r="M866" s="855"/>
      <c r="O866" s="855"/>
      <c r="P866" s="855"/>
      <c r="Q866" s="856"/>
      <c r="R866" s="853"/>
      <c r="S866" s="853"/>
      <c r="T866" s="853"/>
      <c r="U866" s="853"/>
      <c r="V866" s="853"/>
      <c r="W866" s="853"/>
      <c r="X866" s="853"/>
      <c r="Y866" s="853"/>
      <c r="Z866" s="853"/>
      <c r="AA866" s="853"/>
      <c r="AB866" s="853"/>
      <c r="AC866" s="853"/>
      <c r="AD866" s="853"/>
      <c r="AE866" s="853"/>
    </row>
    <row r="867" spans="1:31" s="851" customFormat="1">
      <c r="A867" s="857"/>
      <c r="B867" s="857"/>
      <c r="C867" s="857"/>
      <c r="D867" s="857"/>
      <c r="E867" s="855"/>
      <c r="F867" s="855"/>
      <c r="G867" s="855"/>
      <c r="H867" s="855"/>
      <c r="L867" s="855"/>
      <c r="M867" s="855"/>
      <c r="O867" s="855"/>
      <c r="P867" s="855"/>
      <c r="Q867" s="856"/>
      <c r="R867" s="853"/>
      <c r="S867" s="853"/>
      <c r="T867" s="853"/>
      <c r="U867" s="853"/>
      <c r="V867" s="853"/>
      <c r="W867" s="853"/>
      <c r="X867" s="853"/>
      <c r="Y867" s="853"/>
      <c r="Z867" s="853"/>
      <c r="AA867" s="853"/>
      <c r="AB867" s="853"/>
      <c r="AC867" s="853"/>
      <c r="AD867" s="853"/>
      <c r="AE867" s="853"/>
    </row>
    <row r="868" spans="1:31" s="851" customFormat="1">
      <c r="A868" s="857"/>
      <c r="B868" s="857"/>
      <c r="C868" s="857"/>
      <c r="D868" s="857"/>
      <c r="E868" s="855"/>
      <c r="F868" s="855"/>
      <c r="G868" s="855"/>
      <c r="H868" s="855"/>
      <c r="L868" s="855"/>
      <c r="M868" s="855"/>
      <c r="O868" s="855"/>
      <c r="P868" s="855"/>
      <c r="Q868" s="856"/>
      <c r="R868" s="853"/>
      <c r="S868" s="853"/>
      <c r="T868" s="853"/>
      <c r="U868" s="853"/>
      <c r="V868" s="853"/>
      <c r="W868" s="853"/>
      <c r="X868" s="853"/>
      <c r="Y868" s="853"/>
      <c r="Z868" s="853"/>
      <c r="AA868" s="853"/>
      <c r="AB868" s="853"/>
      <c r="AC868" s="853"/>
      <c r="AD868" s="853"/>
      <c r="AE868" s="853"/>
    </row>
    <row r="869" spans="1:31" s="851" customFormat="1">
      <c r="A869" s="857"/>
      <c r="B869" s="857"/>
      <c r="C869" s="857"/>
      <c r="D869" s="857"/>
      <c r="E869" s="855"/>
      <c r="F869" s="855"/>
      <c r="G869" s="855"/>
      <c r="H869" s="855"/>
      <c r="L869" s="855"/>
      <c r="M869" s="855"/>
      <c r="O869" s="855"/>
      <c r="P869" s="855"/>
      <c r="Q869" s="856"/>
      <c r="R869" s="853"/>
      <c r="S869" s="853"/>
      <c r="T869" s="853"/>
      <c r="U869" s="853"/>
      <c r="V869" s="853"/>
      <c r="W869" s="853"/>
      <c r="X869" s="853"/>
      <c r="Y869" s="853"/>
      <c r="Z869" s="853"/>
      <c r="AA869" s="853"/>
      <c r="AB869" s="853"/>
      <c r="AC869" s="853"/>
      <c r="AD869" s="853"/>
      <c r="AE869" s="853"/>
    </row>
    <row r="870" spans="1:31" s="851" customFormat="1">
      <c r="A870" s="857"/>
      <c r="B870" s="857"/>
      <c r="C870" s="857"/>
      <c r="D870" s="857"/>
      <c r="E870" s="855"/>
      <c r="F870" s="855"/>
      <c r="G870" s="855"/>
      <c r="H870" s="855"/>
      <c r="L870" s="855"/>
      <c r="M870" s="855"/>
      <c r="O870" s="855"/>
      <c r="P870" s="855"/>
      <c r="Q870" s="856"/>
      <c r="R870" s="853"/>
      <c r="S870" s="853"/>
      <c r="T870" s="853"/>
      <c r="U870" s="853"/>
      <c r="V870" s="853"/>
      <c r="W870" s="853"/>
      <c r="X870" s="853"/>
      <c r="Y870" s="853"/>
      <c r="Z870" s="853"/>
      <c r="AA870" s="853"/>
      <c r="AB870" s="853"/>
      <c r="AC870" s="853"/>
      <c r="AD870" s="853"/>
      <c r="AE870" s="853"/>
    </row>
    <row r="871" spans="1:31" s="851" customFormat="1">
      <c r="A871" s="857"/>
      <c r="B871" s="857"/>
      <c r="C871" s="857"/>
      <c r="D871" s="857"/>
      <c r="E871" s="855"/>
      <c r="F871" s="855"/>
      <c r="G871" s="855"/>
      <c r="H871" s="855"/>
      <c r="L871" s="855"/>
      <c r="M871" s="855"/>
      <c r="O871" s="855"/>
      <c r="P871" s="855"/>
      <c r="Q871" s="856"/>
      <c r="R871" s="853"/>
      <c r="S871" s="853"/>
      <c r="T871" s="853"/>
      <c r="U871" s="853"/>
      <c r="V871" s="853"/>
      <c r="W871" s="853"/>
      <c r="X871" s="853"/>
      <c r="Y871" s="853"/>
      <c r="Z871" s="853"/>
      <c r="AA871" s="853"/>
      <c r="AB871" s="853"/>
      <c r="AC871" s="853"/>
      <c r="AD871" s="853"/>
      <c r="AE871" s="853"/>
    </row>
    <row r="872" spans="1:31" s="851" customFormat="1">
      <c r="A872" s="857"/>
      <c r="B872" s="857"/>
      <c r="C872" s="857"/>
      <c r="D872" s="857"/>
      <c r="E872" s="855"/>
      <c r="F872" s="855"/>
      <c r="G872" s="855"/>
      <c r="H872" s="855"/>
      <c r="L872" s="855"/>
      <c r="M872" s="855"/>
      <c r="O872" s="855"/>
      <c r="P872" s="855"/>
      <c r="Q872" s="856"/>
      <c r="R872" s="853"/>
      <c r="S872" s="853"/>
      <c r="T872" s="853"/>
      <c r="U872" s="853"/>
      <c r="V872" s="853"/>
      <c r="W872" s="853"/>
      <c r="X872" s="853"/>
      <c r="Y872" s="853"/>
      <c r="Z872" s="853"/>
      <c r="AA872" s="853"/>
      <c r="AB872" s="853"/>
      <c r="AC872" s="853"/>
      <c r="AD872" s="853"/>
      <c r="AE872" s="853"/>
    </row>
    <row r="873" spans="1:31" s="851" customFormat="1">
      <c r="A873" s="857"/>
      <c r="B873" s="857"/>
      <c r="C873" s="857"/>
      <c r="D873" s="857"/>
      <c r="E873" s="855"/>
      <c r="F873" s="855"/>
      <c r="G873" s="855"/>
      <c r="H873" s="855"/>
      <c r="L873" s="855"/>
      <c r="M873" s="855"/>
      <c r="O873" s="855"/>
      <c r="P873" s="855"/>
      <c r="Q873" s="856"/>
      <c r="R873" s="853"/>
      <c r="S873" s="853"/>
      <c r="T873" s="853"/>
      <c r="U873" s="853"/>
      <c r="V873" s="853"/>
      <c r="W873" s="853"/>
      <c r="X873" s="853"/>
      <c r="Y873" s="853"/>
      <c r="Z873" s="853"/>
      <c r="AA873" s="853"/>
      <c r="AB873" s="853"/>
      <c r="AC873" s="853"/>
      <c r="AD873" s="853"/>
      <c r="AE873" s="853"/>
    </row>
    <row r="874" spans="1:31" s="851" customFormat="1">
      <c r="A874" s="857"/>
      <c r="B874" s="857"/>
      <c r="C874" s="857"/>
      <c r="D874" s="857"/>
      <c r="E874" s="855"/>
      <c r="F874" s="855"/>
      <c r="G874" s="855"/>
      <c r="H874" s="855"/>
      <c r="L874" s="855"/>
      <c r="M874" s="855"/>
      <c r="O874" s="855"/>
      <c r="P874" s="855"/>
      <c r="Q874" s="856"/>
      <c r="R874" s="853"/>
      <c r="S874" s="853"/>
      <c r="T874" s="853"/>
      <c r="U874" s="853"/>
      <c r="V874" s="853"/>
      <c r="W874" s="853"/>
      <c r="X874" s="853"/>
      <c r="Y874" s="853"/>
      <c r="Z874" s="853"/>
      <c r="AA874" s="853"/>
      <c r="AB874" s="853"/>
      <c r="AC874" s="853"/>
      <c r="AD874" s="853"/>
      <c r="AE874" s="853"/>
    </row>
    <row r="875" spans="1:31" s="851" customFormat="1">
      <c r="A875" s="857"/>
      <c r="B875" s="857"/>
      <c r="C875" s="857"/>
      <c r="D875" s="857"/>
      <c r="E875" s="855"/>
      <c r="F875" s="855"/>
      <c r="G875" s="855"/>
      <c r="H875" s="855"/>
      <c r="L875" s="855"/>
      <c r="M875" s="855"/>
      <c r="O875" s="855"/>
      <c r="P875" s="855"/>
      <c r="Q875" s="856"/>
      <c r="R875" s="853"/>
      <c r="S875" s="853"/>
      <c r="T875" s="853"/>
      <c r="U875" s="853"/>
      <c r="V875" s="853"/>
      <c r="W875" s="853"/>
      <c r="X875" s="853"/>
      <c r="Y875" s="853"/>
      <c r="Z875" s="853"/>
      <c r="AA875" s="853"/>
      <c r="AB875" s="853"/>
      <c r="AC875" s="853"/>
      <c r="AD875" s="853"/>
      <c r="AE875" s="853"/>
    </row>
    <row r="876" spans="1:31" s="851" customFormat="1">
      <c r="A876" s="857"/>
      <c r="B876" s="857"/>
      <c r="C876" s="857"/>
      <c r="D876" s="857"/>
      <c r="E876" s="855"/>
      <c r="F876" s="855"/>
      <c r="G876" s="855"/>
      <c r="H876" s="855"/>
      <c r="L876" s="855"/>
      <c r="M876" s="855"/>
      <c r="O876" s="855"/>
      <c r="P876" s="855"/>
      <c r="Q876" s="856"/>
      <c r="R876" s="853"/>
      <c r="S876" s="853"/>
      <c r="T876" s="853"/>
      <c r="U876" s="853"/>
      <c r="V876" s="853"/>
      <c r="W876" s="853"/>
      <c r="X876" s="853"/>
      <c r="Y876" s="853"/>
      <c r="Z876" s="853"/>
      <c r="AA876" s="853"/>
      <c r="AB876" s="853"/>
      <c r="AC876" s="853"/>
      <c r="AD876" s="853"/>
      <c r="AE876" s="853"/>
    </row>
    <row r="877" spans="1:31" s="851" customFormat="1">
      <c r="A877" s="857"/>
      <c r="B877" s="857"/>
      <c r="C877" s="857"/>
      <c r="D877" s="857"/>
      <c r="E877" s="855"/>
      <c r="F877" s="855"/>
      <c r="G877" s="855"/>
      <c r="H877" s="855"/>
      <c r="L877" s="855"/>
      <c r="M877" s="855"/>
      <c r="O877" s="855"/>
      <c r="P877" s="855"/>
      <c r="Q877" s="856"/>
      <c r="R877" s="853"/>
      <c r="S877" s="853"/>
      <c r="T877" s="853"/>
      <c r="U877" s="853"/>
      <c r="V877" s="853"/>
      <c r="W877" s="853"/>
      <c r="X877" s="853"/>
      <c r="Y877" s="853"/>
      <c r="Z877" s="853"/>
      <c r="AA877" s="853"/>
      <c r="AB877" s="853"/>
      <c r="AC877" s="853"/>
      <c r="AD877" s="853"/>
      <c r="AE877" s="853"/>
    </row>
    <row r="878" spans="1:31" s="851" customFormat="1">
      <c r="A878" s="857"/>
      <c r="B878" s="857"/>
      <c r="C878" s="857"/>
      <c r="D878" s="857"/>
      <c r="E878" s="855"/>
      <c r="F878" s="855"/>
      <c r="G878" s="855"/>
      <c r="H878" s="855"/>
      <c r="L878" s="855"/>
      <c r="M878" s="855"/>
      <c r="O878" s="855"/>
      <c r="P878" s="855"/>
      <c r="Q878" s="856"/>
      <c r="R878" s="853"/>
      <c r="S878" s="853"/>
      <c r="T878" s="853"/>
      <c r="U878" s="853"/>
      <c r="V878" s="853"/>
      <c r="W878" s="853"/>
      <c r="X878" s="853"/>
      <c r="Y878" s="853"/>
      <c r="Z878" s="853"/>
      <c r="AA878" s="853"/>
      <c r="AB878" s="853"/>
      <c r="AC878" s="853"/>
      <c r="AD878" s="853"/>
      <c r="AE878" s="853"/>
    </row>
    <row r="879" spans="1:31" s="851" customFormat="1">
      <c r="A879" s="857"/>
      <c r="B879" s="857"/>
      <c r="C879" s="857"/>
      <c r="D879" s="857"/>
      <c r="E879" s="855"/>
      <c r="F879" s="855"/>
      <c r="G879" s="855"/>
      <c r="H879" s="855"/>
      <c r="L879" s="855"/>
      <c r="M879" s="855"/>
      <c r="O879" s="855"/>
      <c r="P879" s="855"/>
      <c r="Q879" s="856"/>
      <c r="R879" s="853"/>
      <c r="S879" s="853"/>
      <c r="T879" s="853"/>
      <c r="U879" s="853"/>
      <c r="V879" s="853"/>
      <c r="W879" s="853"/>
      <c r="X879" s="853"/>
      <c r="Y879" s="853"/>
      <c r="Z879" s="853"/>
      <c r="AA879" s="853"/>
      <c r="AB879" s="853"/>
      <c r="AC879" s="853"/>
      <c r="AD879" s="853"/>
      <c r="AE879" s="853"/>
    </row>
    <row r="880" spans="1:31" s="851" customFormat="1">
      <c r="A880" s="857"/>
      <c r="B880" s="857"/>
      <c r="C880" s="857"/>
      <c r="D880" s="857"/>
      <c r="E880" s="855"/>
      <c r="F880" s="855"/>
      <c r="G880" s="855"/>
      <c r="H880" s="855"/>
      <c r="L880" s="855"/>
      <c r="M880" s="855"/>
      <c r="O880" s="855"/>
      <c r="P880" s="855"/>
      <c r="Q880" s="856"/>
      <c r="R880" s="853"/>
      <c r="S880" s="853"/>
      <c r="T880" s="853"/>
      <c r="U880" s="853"/>
      <c r="V880" s="853"/>
      <c r="W880" s="853"/>
      <c r="X880" s="853"/>
      <c r="Y880" s="853"/>
      <c r="Z880" s="853"/>
      <c r="AA880" s="853"/>
      <c r="AB880" s="853"/>
      <c r="AC880" s="853"/>
      <c r="AD880" s="853"/>
      <c r="AE880" s="853"/>
    </row>
    <row r="881" spans="1:31" s="851" customFormat="1">
      <c r="A881" s="857"/>
      <c r="B881" s="857"/>
      <c r="C881" s="857"/>
      <c r="D881" s="857"/>
      <c r="E881" s="855"/>
      <c r="F881" s="855"/>
      <c r="G881" s="855"/>
      <c r="H881" s="855"/>
      <c r="L881" s="855"/>
      <c r="M881" s="855"/>
      <c r="O881" s="855"/>
      <c r="P881" s="855"/>
      <c r="Q881" s="856"/>
      <c r="R881" s="853"/>
      <c r="S881" s="853"/>
      <c r="T881" s="853"/>
      <c r="U881" s="853"/>
      <c r="V881" s="853"/>
      <c r="W881" s="853"/>
      <c r="X881" s="853"/>
      <c r="Y881" s="853"/>
      <c r="Z881" s="853"/>
      <c r="AA881" s="853"/>
      <c r="AB881" s="853"/>
      <c r="AC881" s="853"/>
      <c r="AD881" s="853"/>
      <c r="AE881" s="853"/>
    </row>
    <row r="882" spans="1:31" s="851" customFormat="1">
      <c r="A882" s="857"/>
      <c r="B882" s="857"/>
      <c r="C882" s="857"/>
      <c r="D882" s="857"/>
      <c r="E882" s="855"/>
      <c r="F882" s="855"/>
      <c r="G882" s="855"/>
      <c r="H882" s="855"/>
      <c r="L882" s="855"/>
      <c r="M882" s="855"/>
      <c r="O882" s="855"/>
      <c r="P882" s="855"/>
      <c r="Q882" s="856"/>
      <c r="R882" s="853"/>
      <c r="S882" s="853"/>
      <c r="T882" s="853"/>
      <c r="U882" s="853"/>
      <c r="V882" s="853"/>
      <c r="W882" s="853"/>
      <c r="X882" s="853"/>
      <c r="Y882" s="853"/>
      <c r="Z882" s="853"/>
      <c r="AA882" s="853"/>
      <c r="AB882" s="853"/>
      <c r="AC882" s="853"/>
      <c r="AD882" s="853"/>
      <c r="AE882" s="853"/>
    </row>
    <row r="883" spans="1:31" s="851" customFormat="1">
      <c r="A883" s="857"/>
      <c r="B883" s="857"/>
      <c r="C883" s="857"/>
      <c r="D883" s="857"/>
      <c r="E883" s="855"/>
      <c r="F883" s="855"/>
      <c r="G883" s="855"/>
      <c r="H883" s="855"/>
      <c r="L883" s="855"/>
      <c r="M883" s="855"/>
      <c r="O883" s="855"/>
      <c r="P883" s="855"/>
      <c r="Q883" s="856"/>
      <c r="R883" s="853"/>
      <c r="S883" s="853"/>
      <c r="T883" s="853"/>
      <c r="U883" s="853"/>
      <c r="V883" s="853"/>
      <c r="W883" s="853"/>
      <c r="X883" s="853"/>
      <c r="Y883" s="853"/>
      <c r="Z883" s="853"/>
      <c r="AA883" s="853"/>
      <c r="AB883" s="853"/>
      <c r="AC883" s="853"/>
      <c r="AD883" s="853"/>
      <c r="AE883" s="853"/>
    </row>
    <row r="884" spans="1:31" s="851" customFormat="1">
      <c r="A884" s="857"/>
      <c r="B884" s="857"/>
      <c r="C884" s="857"/>
      <c r="D884" s="857"/>
      <c r="E884" s="855"/>
      <c r="F884" s="855"/>
      <c r="G884" s="855"/>
      <c r="H884" s="855"/>
      <c r="L884" s="855"/>
      <c r="M884" s="855"/>
      <c r="O884" s="855"/>
      <c r="P884" s="855"/>
      <c r="Q884" s="856"/>
      <c r="R884" s="853"/>
      <c r="S884" s="853"/>
      <c r="T884" s="853"/>
      <c r="U884" s="853"/>
      <c r="V884" s="853"/>
      <c r="W884" s="853"/>
      <c r="X884" s="853"/>
      <c r="Y884" s="853"/>
      <c r="Z884" s="853"/>
      <c r="AA884" s="853"/>
      <c r="AB884" s="853"/>
      <c r="AC884" s="853"/>
      <c r="AD884" s="853"/>
      <c r="AE884" s="853"/>
    </row>
    <row r="885" spans="1:31" s="851" customFormat="1">
      <c r="A885" s="857"/>
      <c r="B885" s="857"/>
      <c r="C885" s="857"/>
      <c r="D885" s="857"/>
      <c r="E885" s="855"/>
      <c r="F885" s="855"/>
      <c r="G885" s="855"/>
      <c r="H885" s="855"/>
      <c r="L885" s="855"/>
      <c r="M885" s="855"/>
      <c r="O885" s="855"/>
      <c r="P885" s="855"/>
      <c r="Q885" s="856"/>
      <c r="R885" s="853"/>
      <c r="S885" s="853"/>
      <c r="T885" s="853"/>
      <c r="U885" s="853"/>
      <c r="V885" s="853"/>
      <c r="W885" s="853"/>
      <c r="X885" s="853"/>
      <c r="Y885" s="853"/>
      <c r="Z885" s="853"/>
      <c r="AA885" s="853"/>
      <c r="AB885" s="853"/>
      <c r="AC885" s="853"/>
      <c r="AD885" s="853"/>
      <c r="AE885" s="853"/>
    </row>
    <row r="886" spans="1:31" s="851" customFormat="1">
      <c r="A886" s="857"/>
      <c r="B886" s="857"/>
      <c r="C886" s="857"/>
      <c r="D886" s="857"/>
      <c r="E886" s="855"/>
      <c r="F886" s="855"/>
      <c r="G886" s="855"/>
      <c r="H886" s="855"/>
      <c r="L886" s="855"/>
      <c r="M886" s="855"/>
      <c r="O886" s="855"/>
      <c r="P886" s="855"/>
      <c r="Q886" s="856"/>
      <c r="R886" s="853"/>
      <c r="S886" s="853"/>
      <c r="T886" s="853"/>
      <c r="U886" s="853"/>
      <c r="V886" s="853"/>
      <c r="W886" s="853"/>
      <c r="X886" s="853"/>
      <c r="Y886" s="853"/>
      <c r="Z886" s="853"/>
      <c r="AA886" s="853"/>
      <c r="AB886" s="853"/>
      <c r="AC886" s="853"/>
      <c r="AD886" s="853"/>
      <c r="AE886" s="853"/>
    </row>
    <row r="887" spans="1:31" s="851" customFormat="1">
      <c r="A887" s="857"/>
      <c r="B887" s="857"/>
      <c r="C887" s="857"/>
      <c r="D887" s="857"/>
      <c r="E887" s="855"/>
      <c r="F887" s="855"/>
      <c r="G887" s="855"/>
      <c r="H887" s="855"/>
      <c r="L887" s="855"/>
      <c r="M887" s="855"/>
      <c r="O887" s="855"/>
      <c r="P887" s="855"/>
      <c r="Q887" s="856"/>
      <c r="R887" s="853"/>
      <c r="S887" s="853"/>
      <c r="T887" s="853"/>
      <c r="U887" s="853"/>
      <c r="V887" s="853"/>
      <c r="W887" s="853"/>
      <c r="X887" s="853"/>
      <c r="Y887" s="853"/>
      <c r="Z887" s="853"/>
      <c r="AA887" s="853"/>
      <c r="AB887" s="853"/>
      <c r="AC887" s="853"/>
      <c r="AD887" s="853"/>
      <c r="AE887" s="853"/>
    </row>
    <row r="888" spans="1:31" s="851" customFormat="1">
      <c r="A888" s="857"/>
      <c r="B888" s="857"/>
      <c r="C888" s="857"/>
      <c r="D888" s="857"/>
      <c r="E888" s="855"/>
      <c r="F888" s="855"/>
      <c r="G888" s="855"/>
      <c r="H888" s="855"/>
      <c r="L888" s="855"/>
      <c r="M888" s="855"/>
      <c r="O888" s="855"/>
      <c r="P888" s="855"/>
      <c r="Q888" s="856"/>
      <c r="R888" s="853"/>
      <c r="S888" s="853"/>
      <c r="T888" s="853"/>
      <c r="U888" s="853"/>
      <c r="V888" s="853"/>
      <c r="W888" s="853"/>
      <c r="X888" s="853"/>
      <c r="Y888" s="853"/>
      <c r="Z888" s="853"/>
      <c r="AA888" s="853"/>
      <c r="AB888" s="853"/>
      <c r="AC888" s="853"/>
      <c r="AD888" s="853"/>
      <c r="AE888" s="853"/>
    </row>
    <row r="889" spans="1:31" s="851" customFormat="1">
      <c r="A889" s="857"/>
      <c r="B889" s="857"/>
      <c r="C889" s="857"/>
      <c r="D889" s="857"/>
      <c r="E889" s="855"/>
      <c r="F889" s="855"/>
      <c r="G889" s="855"/>
      <c r="H889" s="855"/>
      <c r="L889" s="855"/>
      <c r="M889" s="855"/>
      <c r="O889" s="855"/>
      <c r="P889" s="855"/>
      <c r="Q889" s="856"/>
      <c r="R889" s="853"/>
      <c r="S889" s="853"/>
      <c r="T889" s="853"/>
      <c r="U889" s="853"/>
      <c r="V889" s="853"/>
      <c r="W889" s="853"/>
      <c r="X889" s="853"/>
      <c r="Y889" s="853"/>
      <c r="Z889" s="853"/>
      <c r="AA889" s="853"/>
      <c r="AB889" s="853"/>
      <c r="AC889" s="853"/>
      <c r="AD889" s="853"/>
      <c r="AE889" s="853"/>
    </row>
    <row r="890" spans="1:31" s="851" customFormat="1">
      <c r="A890" s="857"/>
      <c r="B890" s="857"/>
      <c r="C890" s="857"/>
      <c r="D890" s="857"/>
      <c r="E890" s="855"/>
      <c r="F890" s="855"/>
      <c r="G890" s="855"/>
      <c r="H890" s="855"/>
      <c r="L890" s="855"/>
      <c r="M890" s="855"/>
      <c r="O890" s="855"/>
      <c r="P890" s="855"/>
      <c r="Q890" s="856"/>
      <c r="R890" s="853"/>
      <c r="S890" s="853"/>
      <c r="T890" s="853"/>
      <c r="U890" s="853"/>
      <c r="V890" s="853"/>
      <c r="W890" s="853"/>
      <c r="X890" s="853"/>
      <c r="Y890" s="853"/>
      <c r="Z890" s="853"/>
      <c r="AA890" s="853"/>
      <c r="AB890" s="853"/>
      <c r="AC890" s="853"/>
      <c r="AD890" s="853"/>
      <c r="AE890" s="853"/>
    </row>
    <row r="891" spans="1:31" s="851" customFormat="1">
      <c r="A891" s="857"/>
      <c r="B891" s="857"/>
      <c r="C891" s="857"/>
      <c r="D891" s="857"/>
      <c r="E891" s="855"/>
      <c r="F891" s="855"/>
      <c r="G891" s="855"/>
      <c r="H891" s="855"/>
      <c r="L891" s="855"/>
      <c r="M891" s="855"/>
      <c r="O891" s="855"/>
      <c r="P891" s="855"/>
      <c r="Q891" s="856"/>
      <c r="R891" s="853"/>
      <c r="S891" s="853"/>
      <c r="T891" s="853"/>
      <c r="U891" s="853"/>
      <c r="V891" s="853"/>
      <c r="W891" s="853"/>
      <c r="X891" s="853"/>
      <c r="Y891" s="853"/>
      <c r="Z891" s="853"/>
      <c r="AA891" s="853"/>
      <c r="AB891" s="853"/>
      <c r="AC891" s="853"/>
      <c r="AD891" s="853"/>
      <c r="AE891" s="853"/>
    </row>
    <row r="892" spans="1:31" s="851" customFormat="1">
      <c r="A892" s="857"/>
      <c r="B892" s="857"/>
      <c r="C892" s="857"/>
      <c r="D892" s="857"/>
      <c r="E892" s="855"/>
      <c r="F892" s="855"/>
      <c r="G892" s="855"/>
      <c r="H892" s="855"/>
      <c r="L892" s="855"/>
      <c r="M892" s="855"/>
      <c r="O892" s="855"/>
      <c r="P892" s="855"/>
      <c r="Q892" s="856"/>
      <c r="R892" s="853"/>
      <c r="S892" s="853"/>
      <c r="T892" s="853"/>
      <c r="U892" s="853"/>
      <c r="V892" s="853"/>
      <c r="W892" s="853"/>
      <c r="X892" s="853"/>
      <c r="Y892" s="853"/>
      <c r="Z892" s="853"/>
      <c r="AA892" s="853"/>
      <c r="AB892" s="853"/>
      <c r="AC892" s="853"/>
      <c r="AD892" s="853"/>
      <c r="AE892" s="853"/>
    </row>
    <row r="893" spans="1:31" s="851" customFormat="1">
      <c r="A893" s="857"/>
      <c r="B893" s="857"/>
      <c r="C893" s="857"/>
      <c r="D893" s="857"/>
      <c r="E893" s="855"/>
      <c r="F893" s="855"/>
      <c r="G893" s="855"/>
      <c r="H893" s="855"/>
      <c r="L893" s="855"/>
      <c r="M893" s="855"/>
      <c r="O893" s="855"/>
      <c r="P893" s="855"/>
      <c r="Q893" s="856"/>
      <c r="R893" s="853"/>
      <c r="S893" s="853"/>
      <c r="T893" s="853"/>
      <c r="U893" s="853"/>
      <c r="V893" s="853"/>
      <c r="W893" s="853"/>
      <c r="X893" s="853"/>
      <c r="Y893" s="853"/>
      <c r="Z893" s="853"/>
      <c r="AA893" s="853"/>
      <c r="AB893" s="853"/>
      <c r="AC893" s="853"/>
      <c r="AD893" s="853"/>
      <c r="AE893" s="853"/>
    </row>
    <row r="894" spans="1:31" s="851" customFormat="1">
      <c r="A894" s="857"/>
      <c r="B894" s="857"/>
      <c r="C894" s="857"/>
      <c r="D894" s="857"/>
      <c r="E894" s="855"/>
      <c r="F894" s="855"/>
      <c r="G894" s="855"/>
      <c r="H894" s="855"/>
      <c r="L894" s="855"/>
      <c r="M894" s="855"/>
      <c r="O894" s="855"/>
      <c r="P894" s="855"/>
      <c r="Q894" s="856"/>
      <c r="R894" s="853"/>
      <c r="S894" s="853"/>
      <c r="T894" s="853"/>
      <c r="U894" s="853"/>
      <c r="V894" s="853"/>
      <c r="W894" s="853"/>
      <c r="X894" s="853"/>
      <c r="Y894" s="853"/>
      <c r="Z894" s="853"/>
      <c r="AA894" s="853"/>
      <c r="AB894" s="853"/>
      <c r="AC894" s="853"/>
      <c r="AD894" s="853"/>
      <c r="AE894" s="853"/>
    </row>
    <row r="895" spans="1:31" s="851" customFormat="1">
      <c r="A895" s="857"/>
      <c r="B895" s="857"/>
      <c r="C895" s="857"/>
      <c r="D895" s="857"/>
      <c r="E895" s="855"/>
      <c r="F895" s="855"/>
      <c r="G895" s="855"/>
      <c r="H895" s="855"/>
      <c r="L895" s="855"/>
      <c r="M895" s="855"/>
      <c r="O895" s="855"/>
      <c r="P895" s="855"/>
      <c r="Q895" s="856"/>
      <c r="R895" s="853"/>
      <c r="S895" s="853"/>
      <c r="T895" s="853"/>
      <c r="U895" s="853"/>
      <c r="V895" s="853"/>
      <c r="W895" s="853"/>
      <c r="X895" s="853"/>
      <c r="Y895" s="853"/>
      <c r="Z895" s="853"/>
      <c r="AA895" s="853"/>
      <c r="AB895" s="853"/>
      <c r="AC895" s="853"/>
      <c r="AD895" s="853"/>
      <c r="AE895" s="853"/>
    </row>
    <row r="896" spans="1:31" s="851" customFormat="1">
      <c r="A896" s="857"/>
      <c r="B896" s="857"/>
      <c r="C896" s="857"/>
      <c r="D896" s="857"/>
      <c r="E896" s="855"/>
      <c r="F896" s="855"/>
      <c r="G896" s="855"/>
      <c r="H896" s="855"/>
      <c r="L896" s="855"/>
      <c r="M896" s="855"/>
      <c r="O896" s="855"/>
      <c r="P896" s="855"/>
      <c r="Q896" s="856"/>
      <c r="R896" s="853"/>
      <c r="S896" s="853"/>
      <c r="T896" s="853"/>
      <c r="U896" s="853"/>
      <c r="V896" s="853"/>
      <c r="W896" s="853"/>
      <c r="X896" s="853"/>
      <c r="Y896" s="853"/>
      <c r="Z896" s="853"/>
      <c r="AA896" s="853"/>
      <c r="AB896" s="853"/>
      <c r="AC896" s="853"/>
      <c r="AD896" s="853"/>
      <c r="AE896" s="853"/>
    </row>
    <row r="897" spans="1:31" s="851" customFormat="1">
      <c r="A897" s="857"/>
      <c r="B897" s="857"/>
      <c r="C897" s="857"/>
      <c r="D897" s="857"/>
      <c r="E897" s="855"/>
      <c r="F897" s="855"/>
      <c r="G897" s="855"/>
      <c r="H897" s="855"/>
      <c r="L897" s="855"/>
      <c r="M897" s="855"/>
      <c r="O897" s="855"/>
      <c r="P897" s="855"/>
      <c r="Q897" s="856"/>
      <c r="R897" s="853"/>
      <c r="S897" s="853"/>
      <c r="T897" s="853"/>
      <c r="U897" s="853"/>
      <c r="V897" s="853"/>
      <c r="W897" s="853"/>
      <c r="X897" s="853"/>
      <c r="Y897" s="853"/>
      <c r="Z897" s="853"/>
      <c r="AA897" s="853"/>
      <c r="AB897" s="853"/>
      <c r="AC897" s="853"/>
      <c r="AD897" s="853"/>
      <c r="AE897" s="853"/>
    </row>
    <row r="898" spans="1:31" s="851" customFormat="1">
      <c r="A898" s="857"/>
      <c r="B898" s="857"/>
      <c r="C898" s="857"/>
      <c r="D898" s="857"/>
      <c r="E898" s="855"/>
      <c r="F898" s="855"/>
      <c r="G898" s="855"/>
      <c r="H898" s="855"/>
      <c r="L898" s="855"/>
      <c r="M898" s="855"/>
      <c r="O898" s="855"/>
      <c r="P898" s="855"/>
      <c r="Q898" s="856"/>
      <c r="R898" s="853"/>
      <c r="S898" s="853"/>
      <c r="T898" s="853"/>
      <c r="U898" s="853"/>
      <c r="V898" s="853"/>
      <c r="W898" s="853"/>
      <c r="X898" s="853"/>
      <c r="Y898" s="853"/>
      <c r="Z898" s="853"/>
      <c r="AA898" s="853"/>
      <c r="AB898" s="853"/>
      <c r="AC898" s="853"/>
      <c r="AD898" s="853"/>
      <c r="AE898" s="853"/>
    </row>
    <row r="899" spans="1:31" s="851" customFormat="1">
      <c r="A899" s="857"/>
      <c r="B899" s="857"/>
      <c r="C899" s="857"/>
      <c r="D899" s="857"/>
      <c r="E899" s="855"/>
      <c r="F899" s="855"/>
      <c r="G899" s="855"/>
      <c r="H899" s="855"/>
      <c r="L899" s="855"/>
      <c r="M899" s="855"/>
      <c r="O899" s="855"/>
      <c r="P899" s="855"/>
      <c r="Q899" s="856"/>
      <c r="R899" s="853"/>
      <c r="S899" s="853"/>
      <c r="T899" s="853"/>
      <c r="U899" s="853"/>
      <c r="V899" s="853"/>
      <c r="W899" s="853"/>
      <c r="X899" s="853"/>
      <c r="Y899" s="853"/>
      <c r="Z899" s="853"/>
      <c r="AA899" s="853"/>
      <c r="AB899" s="853"/>
      <c r="AC899" s="853"/>
      <c r="AD899" s="853"/>
      <c r="AE899" s="853"/>
    </row>
    <row r="900" spans="1:31" s="851" customFormat="1">
      <c r="A900" s="857"/>
      <c r="B900" s="857"/>
      <c r="C900" s="857"/>
      <c r="D900" s="857"/>
      <c r="E900" s="855"/>
      <c r="F900" s="855"/>
      <c r="G900" s="855"/>
      <c r="H900" s="855"/>
      <c r="L900" s="855"/>
      <c r="M900" s="855"/>
      <c r="O900" s="855"/>
      <c r="P900" s="855"/>
      <c r="Q900" s="856"/>
      <c r="R900" s="853"/>
      <c r="S900" s="853"/>
      <c r="T900" s="853"/>
      <c r="U900" s="853"/>
      <c r="V900" s="853"/>
      <c r="W900" s="853"/>
      <c r="X900" s="853"/>
      <c r="Y900" s="853"/>
      <c r="Z900" s="853"/>
      <c r="AA900" s="853"/>
      <c r="AB900" s="853"/>
      <c r="AC900" s="853"/>
      <c r="AD900" s="853"/>
      <c r="AE900" s="853"/>
    </row>
    <row r="901" spans="1:31" s="851" customFormat="1">
      <c r="A901" s="857"/>
      <c r="B901" s="857"/>
      <c r="C901" s="857"/>
      <c r="D901" s="857"/>
      <c r="E901" s="855"/>
      <c r="F901" s="855"/>
      <c r="G901" s="855"/>
      <c r="H901" s="855"/>
      <c r="L901" s="855"/>
      <c r="M901" s="855"/>
      <c r="O901" s="855"/>
      <c r="P901" s="855"/>
      <c r="Q901" s="856"/>
      <c r="R901" s="853"/>
      <c r="S901" s="853"/>
      <c r="T901" s="853"/>
      <c r="U901" s="853"/>
      <c r="V901" s="853"/>
      <c r="W901" s="853"/>
      <c r="X901" s="853"/>
      <c r="Y901" s="853"/>
      <c r="Z901" s="853"/>
      <c r="AA901" s="853"/>
      <c r="AB901" s="853"/>
      <c r="AC901" s="853"/>
      <c r="AD901" s="853"/>
      <c r="AE901" s="853"/>
    </row>
    <row r="902" spans="1:31" s="851" customFormat="1">
      <c r="A902" s="857"/>
      <c r="B902" s="857"/>
      <c r="C902" s="857"/>
      <c r="D902" s="857"/>
      <c r="E902" s="855"/>
      <c r="F902" s="855"/>
      <c r="G902" s="855"/>
      <c r="H902" s="855"/>
      <c r="L902" s="855"/>
      <c r="M902" s="855"/>
      <c r="O902" s="855"/>
      <c r="P902" s="855"/>
      <c r="Q902" s="856"/>
      <c r="R902" s="853"/>
      <c r="S902" s="853"/>
      <c r="T902" s="853"/>
      <c r="U902" s="853"/>
      <c r="V902" s="853"/>
      <c r="W902" s="853"/>
      <c r="X902" s="853"/>
      <c r="Y902" s="853"/>
      <c r="Z902" s="853"/>
      <c r="AA902" s="853"/>
      <c r="AB902" s="853"/>
      <c r="AC902" s="853"/>
      <c r="AD902" s="853"/>
      <c r="AE902" s="853"/>
    </row>
    <row r="903" spans="1:31" s="851" customFormat="1">
      <c r="A903" s="857"/>
      <c r="B903" s="857"/>
      <c r="C903" s="857"/>
      <c r="D903" s="857"/>
      <c r="E903" s="855"/>
      <c r="F903" s="855"/>
      <c r="G903" s="855"/>
      <c r="H903" s="855"/>
      <c r="L903" s="855"/>
      <c r="M903" s="855"/>
      <c r="O903" s="855"/>
      <c r="P903" s="855"/>
      <c r="Q903" s="856"/>
      <c r="R903" s="853"/>
      <c r="S903" s="853"/>
      <c r="T903" s="853"/>
      <c r="U903" s="853"/>
      <c r="V903" s="853"/>
      <c r="W903" s="853"/>
      <c r="X903" s="853"/>
      <c r="Y903" s="853"/>
      <c r="Z903" s="853"/>
      <c r="AA903" s="853"/>
      <c r="AB903" s="853"/>
      <c r="AC903" s="853"/>
      <c r="AD903" s="853"/>
      <c r="AE903" s="853"/>
    </row>
    <row r="904" spans="1:31" s="851" customFormat="1">
      <c r="A904" s="857"/>
      <c r="B904" s="857"/>
      <c r="C904" s="857"/>
      <c r="D904" s="857"/>
      <c r="E904" s="855"/>
      <c r="F904" s="855"/>
      <c r="G904" s="855"/>
      <c r="H904" s="855"/>
      <c r="L904" s="855"/>
      <c r="M904" s="855"/>
      <c r="O904" s="855"/>
      <c r="P904" s="855"/>
      <c r="Q904" s="856"/>
      <c r="R904" s="853"/>
      <c r="S904" s="853"/>
      <c r="T904" s="853"/>
      <c r="U904" s="853"/>
      <c r="V904" s="853"/>
      <c r="W904" s="853"/>
      <c r="X904" s="853"/>
      <c r="Y904" s="853"/>
      <c r="Z904" s="853"/>
      <c r="AA904" s="853"/>
      <c r="AB904" s="853"/>
      <c r="AC904" s="853"/>
      <c r="AD904" s="853"/>
      <c r="AE904" s="853"/>
    </row>
    <row r="905" spans="1:31" s="851" customFormat="1">
      <c r="A905" s="857"/>
      <c r="B905" s="857"/>
      <c r="C905" s="857"/>
      <c r="D905" s="857"/>
      <c r="E905" s="855"/>
      <c r="F905" s="855"/>
      <c r="G905" s="855"/>
      <c r="H905" s="855"/>
      <c r="L905" s="855"/>
      <c r="M905" s="855"/>
      <c r="O905" s="855"/>
      <c r="P905" s="855"/>
      <c r="Q905" s="856"/>
      <c r="R905" s="853"/>
      <c r="S905" s="853"/>
      <c r="T905" s="853"/>
      <c r="U905" s="853"/>
      <c r="V905" s="853"/>
      <c r="W905" s="853"/>
      <c r="X905" s="853"/>
      <c r="Y905" s="853"/>
      <c r="Z905" s="853"/>
      <c r="AA905" s="853"/>
      <c r="AB905" s="853"/>
      <c r="AC905" s="853"/>
      <c r="AD905" s="853"/>
      <c r="AE905" s="853"/>
    </row>
    <row r="906" spans="1:31" s="851" customFormat="1">
      <c r="A906" s="857"/>
      <c r="B906" s="857"/>
      <c r="C906" s="857"/>
      <c r="D906" s="857"/>
      <c r="E906" s="855"/>
      <c r="F906" s="855"/>
      <c r="G906" s="855"/>
      <c r="H906" s="855"/>
      <c r="L906" s="855"/>
      <c r="M906" s="855"/>
      <c r="O906" s="855"/>
      <c r="P906" s="855"/>
      <c r="Q906" s="856"/>
      <c r="R906" s="853"/>
      <c r="S906" s="853"/>
      <c r="T906" s="853"/>
      <c r="U906" s="853"/>
      <c r="V906" s="853"/>
      <c r="W906" s="853"/>
      <c r="X906" s="853"/>
      <c r="Y906" s="853"/>
      <c r="Z906" s="853"/>
      <c r="AA906" s="853"/>
      <c r="AB906" s="853"/>
      <c r="AC906" s="853"/>
      <c r="AD906" s="853"/>
      <c r="AE906" s="853"/>
    </row>
    <row r="907" spans="1:31" s="851" customFormat="1">
      <c r="A907" s="857"/>
      <c r="B907" s="857"/>
      <c r="C907" s="857"/>
      <c r="D907" s="857"/>
      <c r="E907" s="855"/>
      <c r="F907" s="855"/>
      <c r="G907" s="855"/>
      <c r="H907" s="855"/>
      <c r="L907" s="855"/>
      <c r="M907" s="855"/>
      <c r="O907" s="855"/>
      <c r="P907" s="855"/>
      <c r="Q907" s="856"/>
      <c r="R907" s="853"/>
      <c r="S907" s="853"/>
      <c r="T907" s="853"/>
      <c r="U907" s="853"/>
      <c r="V907" s="853"/>
      <c r="W907" s="853"/>
      <c r="X907" s="853"/>
      <c r="Y907" s="853"/>
      <c r="Z907" s="853"/>
      <c r="AA907" s="853"/>
      <c r="AB907" s="853"/>
      <c r="AC907" s="853"/>
      <c r="AD907" s="853"/>
      <c r="AE907" s="853"/>
    </row>
    <row r="908" spans="1:31" s="851" customFormat="1">
      <c r="A908" s="857"/>
      <c r="B908" s="857"/>
      <c r="C908" s="857"/>
      <c r="D908" s="857"/>
      <c r="E908" s="855"/>
      <c r="F908" s="855"/>
      <c r="G908" s="855"/>
      <c r="H908" s="855"/>
      <c r="L908" s="855"/>
      <c r="M908" s="855"/>
      <c r="O908" s="855"/>
      <c r="P908" s="855"/>
      <c r="Q908" s="856"/>
      <c r="R908" s="853"/>
      <c r="S908" s="853"/>
      <c r="T908" s="853"/>
      <c r="U908" s="853"/>
      <c r="V908" s="853"/>
      <c r="W908" s="853"/>
      <c r="X908" s="853"/>
      <c r="Y908" s="853"/>
      <c r="Z908" s="853"/>
      <c r="AA908" s="853"/>
      <c r="AB908" s="853"/>
      <c r="AC908" s="853"/>
      <c r="AD908" s="853"/>
      <c r="AE908" s="853"/>
    </row>
    <row r="909" spans="1:31" s="851" customFormat="1">
      <c r="A909" s="857"/>
      <c r="B909" s="857"/>
      <c r="C909" s="857"/>
      <c r="D909" s="857"/>
      <c r="E909" s="855"/>
      <c r="F909" s="855"/>
      <c r="G909" s="855"/>
      <c r="H909" s="855"/>
      <c r="L909" s="855"/>
      <c r="M909" s="855"/>
      <c r="O909" s="855"/>
      <c r="P909" s="855"/>
      <c r="Q909" s="856"/>
      <c r="R909" s="853"/>
      <c r="S909" s="853"/>
      <c r="T909" s="853"/>
      <c r="U909" s="853"/>
      <c r="V909" s="853"/>
      <c r="W909" s="853"/>
      <c r="X909" s="853"/>
      <c r="Y909" s="853"/>
      <c r="Z909" s="853"/>
      <c r="AA909" s="853"/>
      <c r="AB909" s="853"/>
      <c r="AC909" s="853"/>
      <c r="AD909" s="853"/>
      <c r="AE909" s="853"/>
    </row>
    <row r="910" spans="1:31" s="851" customFormat="1">
      <c r="A910" s="857"/>
      <c r="B910" s="857"/>
      <c r="C910" s="857"/>
      <c r="D910" s="857"/>
      <c r="E910" s="855"/>
      <c r="F910" s="855"/>
      <c r="G910" s="855"/>
      <c r="H910" s="855"/>
      <c r="L910" s="855"/>
      <c r="M910" s="855"/>
      <c r="O910" s="855"/>
      <c r="P910" s="855"/>
      <c r="Q910" s="856"/>
      <c r="R910" s="853"/>
      <c r="S910" s="853"/>
      <c r="T910" s="853"/>
      <c r="U910" s="853"/>
      <c r="V910" s="853"/>
      <c r="W910" s="853"/>
      <c r="X910" s="853"/>
      <c r="Y910" s="853"/>
      <c r="Z910" s="853"/>
      <c r="AA910" s="853"/>
      <c r="AB910" s="853"/>
      <c r="AC910" s="853"/>
      <c r="AD910" s="853"/>
      <c r="AE910" s="853"/>
    </row>
    <row r="911" spans="1:31" s="851" customFormat="1">
      <c r="A911" s="857"/>
      <c r="B911" s="857"/>
      <c r="C911" s="857"/>
      <c r="D911" s="857"/>
      <c r="E911" s="855"/>
      <c r="F911" s="855"/>
      <c r="G911" s="855"/>
      <c r="H911" s="855"/>
      <c r="L911" s="855"/>
      <c r="M911" s="855"/>
      <c r="O911" s="855"/>
      <c r="P911" s="855"/>
      <c r="Q911" s="856"/>
      <c r="R911" s="853"/>
      <c r="S911" s="853"/>
      <c r="T911" s="853"/>
      <c r="U911" s="853"/>
      <c r="V911" s="853"/>
      <c r="W911" s="853"/>
      <c r="X911" s="853"/>
      <c r="Y911" s="853"/>
      <c r="Z911" s="853"/>
      <c r="AA911" s="853"/>
      <c r="AB911" s="853"/>
      <c r="AC911" s="853"/>
      <c r="AD911" s="853"/>
      <c r="AE911" s="853"/>
    </row>
    <row r="912" spans="1:31" s="851" customFormat="1">
      <c r="A912" s="857"/>
      <c r="B912" s="857"/>
      <c r="C912" s="857"/>
      <c r="D912" s="857"/>
      <c r="E912" s="855"/>
      <c r="F912" s="855"/>
      <c r="G912" s="855"/>
      <c r="H912" s="855"/>
      <c r="L912" s="855"/>
      <c r="M912" s="855"/>
      <c r="O912" s="855"/>
      <c r="P912" s="855"/>
      <c r="Q912" s="856"/>
      <c r="R912" s="853"/>
      <c r="S912" s="853"/>
      <c r="T912" s="853"/>
      <c r="U912" s="853"/>
      <c r="V912" s="853"/>
      <c r="W912" s="853"/>
      <c r="X912" s="853"/>
      <c r="Y912" s="853"/>
      <c r="Z912" s="853"/>
      <c r="AA912" s="853"/>
      <c r="AB912" s="853"/>
      <c r="AC912" s="853"/>
      <c r="AD912" s="853"/>
      <c r="AE912" s="853"/>
    </row>
    <row r="913" spans="1:31" s="851" customFormat="1">
      <c r="A913" s="857"/>
      <c r="B913" s="857"/>
      <c r="C913" s="857"/>
      <c r="D913" s="857"/>
      <c r="E913" s="855"/>
      <c r="F913" s="855"/>
      <c r="G913" s="855"/>
      <c r="H913" s="855"/>
      <c r="L913" s="855"/>
      <c r="M913" s="855"/>
      <c r="O913" s="855"/>
      <c r="P913" s="855"/>
      <c r="Q913" s="856"/>
      <c r="R913" s="853"/>
      <c r="S913" s="853"/>
      <c r="T913" s="853"/>
      <c r="U913" s="853"/>
      <c r="V913" s="853"/>
      <c r="W913" s="853"/>
      <c r="X913" s="853"/>
      <c r="Y913" s="853"/>
      <c r="Z913" s="853"/>
      <c r="AA913" s="853"/>
      <c r="AB913" s="853"/>
      <c r="AC913" s="853"/>
      <c r="AD913" s="853"/>
      <c r="AE913" s="853"/>
    </row>
    <row r="914" spans="1:31" s="851" customFormat="1">
      <c r="A914" s="857"/>
      <c r="B914" s="857"/>
      <c r="C914" s="857"/>
      <c r="D914" s="857"/>
      <c r="E914" s="855"/>
      <c r="F914" s="855"/>
      <c r="G914" s="855"/>
      <c r="H914" s="855"/>
      <c r="L914" s="855"/>
      <c r="M914" s="855"/>
      <c r="O914" s="855"/>
      <c r="P914" s="855"/>
      <c r="Q914" s="856"/>
      <c r="R914" s="853"/>
      <c r="S914" s="853"/>
      <c r="T914" s="853"/>
      <c r="U914" s="853"/>
      <c r="V914" s="853"/>
      <c r="W914" s="853"/>
      <c r="X914" s="853"/>
      <c r="Y914" s="853"/>
      <c r="Z914" s="853"/>
      <c r="AA914" s="853"/>
      <c r="AB914" s="853"/>
      <c r="AC914" s="853"/>
      <c r="AD914" s="853"/>
      <c r="AE914" s="853"/>
    </row>
    <row r="915" spans="1:31" s="851" customFormat="1">
      <c r="A915" s="857"/>
      <c r="B915" s="857"/>
      <c r="C915" s="857"/>
      <c r="D915" s="857"/>
      <c r="E915" s="855"/>
      <c r="F915" s="855"/>
      <c r="G915" s="855"/>
      <c r="H915" s="855"/>
      <c r="L915" s="855"/>
      <c r="M915" s="855"/>
      <c r="O915" s="855"/>
      <c r="P915" s="855"/>
      <c r="Q915" s="856"/>
      <c r="R915" s="853"/>
      <c r="S915" s="853"/>
      <c r="T915" s="853"/>
      <c r="U915" s="853"/>
      <c r="V915" s="853"/>
      <c r="W915" s="853"/>
      <c r="X915" s="853"/>
      <c r="Y915" s="853"/>
      <c r="Z915" s="853"/>
      <c r="AA915" s="853"/>
      <c r="AB915" s="853"/>
      <c r="AC915" s="853"/>
      <c r="AD915" s="853"/>
      <c r="AE915" s="853"/>
    </row>
    <row r="916" spans="1:31" s="851" customFormat="1">
      <c r="A916" s="857"/>
      <c r="B916" s="857"/>
      <c r="C916" s="857"/>
      <c r="D916" s="857"/>
      <c r="E916" s="855"/>
      <c r="F916" s="855"/>
      <c r="G916" s="855"/>
      <c r="H916" s="855"/>
      <c r="L916" s="855"/>
      <c r="M916" s="855"/>
      <c r="O916" s="855"/>
      <c r="P916" s="855"/>
      <c r="Q916" s="856"/>
      <c r="R916" s="853"/>
      <c r="S916" s="853"/>
      <c r="T916" s="853"/>
      <c r="U916" s="853"/>
      <c r="V916" s="853"/>
      <c r="W916" s="853"/>
      <c r="X916" s="853"/>
      <c r="Y916" s="853"/>
      <c r="Z916" s="853"/>
      <c r="AA916" s="853"/>
      <c r="AB916" s="853"/>
      <c r="AC916" s="853"/>
      <c r="AD916" s="853"/>
      <c r="AE916" s="853"/>
    </row>
    <row r="917" spans="1:31" s="851" customFormat="1">
      <c r="A917" s="857"/>
      <c r="B917" s="857"/>
      <c r="C917" s="857"/>
      <c r="D917" s="857"/>
      <c r="E917" s="855"/>
      <c r="F917" s="855"/>
      <c r="G917" s="855"/>
      <c r="H917" s="855"/>
      <c r="L917" s="855"/>
      <c r="M917" s="855"/>
      <c r="O917" s="855"/>
      <c r="P917" s="855"/>
      <c r="Q917" s="856"/>
      <c r="R917" s="853"/>
      <c r="S917" s="853"/>
      <c r="T917" s="853"/>
      <c r="U917" s="853"/>
      <c r="V917" s="853"/>
      <c r="W917" s="853"/>
      <c r="X917" s="853"/>
      <c r="Y917" s="853"/>
      <c r="Z917" s="853"/>
      <c r="AA917" s="853"/>
      <c r="AB917" s="853"/>
      <c r="AC917" s="853"/>
      <c r="AD917" s="853"/>
      <c r="AE917" s="853"/>
    </row>
    <row r="918" spans="1:31" s="851" customFormat="1">
      <c r="A918" s="857"/>
      <c r="B918" s="857"/>
      <c r="C918" s="857"/>
      <c r="D918" s="857"/>
      <c r="E918" s="855"/>
      <c r="F918" s="855"/>
      <c r="G918" s="855"/>
      <c r="H918" s="855"/>
      <c r="L918" s="855"/>
      <c r="M918" s="855"/>
      <c r="O918" s="855"/>
      <c r="P918" s="855"/>
      <c r="Q918" s="856"/>
      <c r="R918" s="853"/>
      <c r="S918" s="853"/>
      <c r="T918" s="853"/>
      <c r="U918" s="853"/>
      <c r="V918" s="853"/>
      <c r="W918" s="853"/>
      <c r="X918" s="853"/>
      <c r="Y918" s="853"/>
      <c r="Z918" s="853"/>
      <c r="AA918" s="853"/>
      <c r="AB918" s="853"/>
      <c r="AC918" s="853"/>
      <c r="AD918" s="853"/>
      <c r="AE918" s="853"/>
    </row>
    <row r="919" spans="1:31" s="851" customFormat="1">
      <c r="A919" s="857"/>
      <c r="B919" s="857"/>
      <c r="C919" s="857"/>
      <c r="D919" s="857"/>
      <c r="E919" s="855"/>
      <c r="F919" s="855"/>
      <c r="G919" s="855"/>
      <c r="H919" s="855"/>
      <c r="L919" s="855"/>
      <c r="M919" s="855"/>
      <c r="O919" s="855"/>
      <c r="P919" s="855"/>
      <c r="Q919" s="856"/>
      <c r="R919" s="853"/>
      <c r="S919" s="853"/>
      <c r="T919" s="853"/>
      <c r="U919" s="853"/>
      <c r="V919" s="853"/>
      <c r="W919" s="853"/>
      <c r="X919" s="853"/>
      <c r="Y919" s="853"/>
      <c r="Z919" s="853"/>
      <c r="AA919" s="853"/>
      <c r="AB919" s="853"/>
      <c r="AC919" s="853"/>
      <c r="AD919" s="853"/>
      <c r="AE919" s="853"/>
    </row>
    <row r="920" spans="1:31" s="851" customFormat="1">
      <c r="A920" s="857"/>
      <c r="B920" s="857"/>
      <c r="C920" s="857"/>
      <c r="D920" s="857"/>
      <c r="E920" s="855"/>
      <c r="F920" s="855"/>
      <c r="G920" s="855"/>
      <c r="H920" s="855"/>
      <c r="L920" s="855"/>
      <c r="M920" s="855"/>
      <c r="O920" s="855"/>
      <c r="P920" s="855"/>
      <c r="Q920" s="856"/>
      <c r="R920" s="853"/>
      <c r="S920" s="853"/>
      <c r="T920" s="853"/>
      <c r="U920" s="853"/>
      <c r="V920" s="853"/>
      <c r="W920" s="853"/>
      <c r="X920" s="853"/>
      <c r="Y920" s="853"/>
      <c r="Z920" s="853"/>
      <c r="AA920" s="853"/>
      <c r="AB920" s="853"/>
      <c r="AC920" s="853"/>
      <c r="AD920" s="853"/>
      <c r="AE920" s="853"/>
    </row>
    <row r="921" spans="1:31" s="851" customFormat="1">
      <c r="A921" s="857"/>
      <c r="B921" s="857"/>
      <c r="C921" s="857"/>
      <c r="D921" s="857"/>
      <c r="E921" s="855"/>
      <c r="F921" s="855"/>
      <c r="G921" s="855"/>
      <c r="H921" s="855"/>
      <c r="L921" s="855"/>
      <c r="M921" s="855"/>
      <c r="O921" s="855"/>
      <c r="P921" s="855"/>
      <c r="Q921" s="856"/>
      <c r="R921" s="853"/>
      <c r="S921" s="853"/>
      <c r="T921" s="853"/>
      <c r="U921" s="853"/>
      <c r="V921" s="853"/>
      <c r="W921" s="853"/>
      <c r="X921" s="853"/>
      <c r="Y921" s="853"/>
      <c r="Z921" s="853"/>
      <c r="AA921" s="853"/>
      <c r="AB921" s="853"/>
      <c r="AC921" s="853"/>
      <c r="AD921" s="853"/>
      <c r="AE921" s="853"/>
    </row>
    <row r="922" spans="1:31" s="851" customFormat="1">
      <c r="A922" s="857"/>
      <c r="B922" s="857"/>
      <c r="C922" s="857"/>
      <c r="D922" s="857"/>
      <c r="E922" s="855"/>
      <c r="F922" s="855"/>
      <c r="G922" s="855"/>
      <c r="H922" s="855"/>
      <c r="L922" s="855"/>
      <c r="M922" s="855"/>
      <c r="O922" s="855"/>
      <c r="P922" s="855"/>
      <c r="Q922" s="856"/>
      <c r="R922" s="853"/>
      <c r="S922" s="853"/>
      <c r="T922" s="853"/>
      <c r="U922" s="853"/>
      <c r="V922" s="853"/>
      <c r="W922" s="853"/>
      <c r="X922" s="853"/>
      <c r="Y922" s="853"/>
      <c r="Z922" s="853"/>
      <c r="AA922" s="853"/>
      <c r="AB922" s="853"/>
      <c r="AC922" s="853"/>
      <c r="AD922" s="853"/>
      <c r="AE922" s="853"/>
    </row>
    <row r="923" spans="1:31" s="851" customFormat="1">
      <c r="A923" s="857"/>
      <c r="B923" s="857"/>
      <c r="C923" s="857"/>
      <c r="D923" s="857"/>
      <c r="E923" s="855"/>
      <c r="F923" s="855"/>
      <c r="G923" s="855"/>
      <c r="H923" s="855"/>
      <c r="L923" s="855"/>
      <c r="M923" s="855"/>
      <c r="O923" s="855"/>
      <c r="P923" s="855"/>
      <c r="Q923" s="856"/>
      <c r="R923" s="853"/>
      <c r="S923" s="853"/>
      <c r="T923" s="853"/>
      <c r="U923" s="853"/>
      <c r="V923" s="853"/>
      <c r="W923" s="853"/>
      <c r="X923" s="853"/>
      <c r="Y923" s="853"/>
      <c r="Z923" s="853"/>
      <c r="AA923" s="853"/>
      <c r="AB923" s="853"/>
      <c r="AC923" s="853"/>
      <c r="AD923" s="853"/>
      <c r="AE923" s="853"/>
    </row>
    <row r="924" spans="1:31" s="851" customFormat="1">
      <c r="A924" s="857"/>
      <c r="B924" s="857"/>
      <c r="C924" s="857"/>
      <c r="D924" s="857"/>
      <c r="E924" s="855"/>
      <c r="F924" s="855"/>
      <c r="G924" s="855"/>
      <c r="H924" s="855"/>
      <c r="L924" s="855"/>
      <c r="M924" s="855"/>
      <c r="O924" s="855"/>
      <c r="P924" s="855"/>
      <c r="Q924" s="856"/>
      <c r="R924" s="853"/>
      <c r="S924" s="853"/>
      <c r="T924" s="853"/>
      <c r="U924" s="853"/>
      <c r="V924" s="853"/>
      <c r="W924" s="853"/>
      <c r="X924" s="853"/>
      <c r="Y924" s="853"/>
      <c r="Z924" s="853"/>
      <c r="AA924" s="853"/>
      <c r="AB924" s="853"/>
      <c r="AC924" s="853"/>
      <c r="AD924" s="853"/>
      <c r="AE924" s="853"/>
    </row>
    <row r="925" spans="1:31" s="851" customFormat="1">
      <c r="A925" s="857"/>
      <c r="B925" s="857"/>
      <c r="C925" s="857"/>
      <c r="D925" s="857"/>
      <c r="E925" s="855"/>
      <c r="F925" s="855"/>
      <c r="G925" s="855"/>
      <c r="H925" s="855"/>
      <c r="L925" s="855"/>
      <c r="M925" s="855"/>
      <c r="O925" s="855"/>
      <c r="P925" s="855"/>
      <c r="Q925" s="856"/>
      <c r="R925" s="853"/>
      <c r="S925" s="853"/>
      <c r="T925" s="853"/>
      <c r="U925" s="853"/>
      <c r="V925" s="853"/>
      <c r="W925" s="853"/>
      <c r="X925" s="853"/>
      <c r="Y925" s="853"/>
      <c r="Z925" s="853"/>
      <c r="AA925" s="853"/>
      <c r="AB925" s="853"/>
      <c r="AC925" s="853"/>
      <c r="AD925" s="853"/>
      <c r="AE925" s="853"/>
    </row>
    <row r="926" spans="1:31" s="851" customFormat="1">
      <c r="A926" s="857"/>
      <c r="B926" s="857"/>
      <c r="C926" s="857"/>
      <c r="D926" s="857"/>
      <c r="E926" s="855"/>
      <c r="F926" s="855"/>
      <c r="G926" s="855"/>
      <c r="H926" s="855"/>
      <c r="L926" s="855"/>
      <c r="M926" s="855"/>
      <c r="O926" s="855"/>
      <c r="P926" s="855"/>
      <c r="Q926" s="856"/>
      <c r="R926" s="853"/>
      <c r="S926" s="853"/>
      <c r="T926" s="853"/>
      <c r="U926" s="853"/>
      <c r="V926" s="853"/>
      <c r="W926" s="853"/>
      <c r="X926" s="853"/>
      <c r="Y926" s="853"/>
      <c r="Z926" s="853"/>
      <c r="AA926" s="853"/>
      <c r="AB926" s="853"/>
      <c r="AC926" s="853"/>
      <c r="AD926" s="853"/>
      <c r="AE926" s="853"/>
    </row>
    <row r="927" spans="1:31" s="851" customFormat="1">
      <c r="A927" s="857"/>
      <c r="B927" s="857"/>
      <c r="C927" s="857"/>
      <c r="D927" s="857"/>
      <c r="E927" s="855"/>
      <c r="F927" s="855"/>
      <c r="G927" s="855"/>
      <c r="H927" s="855"/>
      <c r="L927" s="855"/>
      <c r="M927" s="855"/>
      <c r="O927" s="855"/>
      <c r="P927" s="855"/>
      <c r="Q927" s="856"/>
      <c r="R927" s="853"/>
      <c r="S927" s="853"/>
      <c r="T927" s="853"/>
      <c r="U927" s="853"/>
      <c r="V927" s="853"/>
      <c r="W927" s="853"/>
      <c r="X927" s="853"/>
      <c r="Y927" s="853"/>
      <c r="Z927" s="853"/>
      <c r="AA927" s="853"/>
      <c r="AB927" s="853"/>
      <c r="AC927" s="853"/>
      <c r="AD927" s="853"/>
      <c r="AE927" s="853"/>
    </row>
    <row r="928" spans="1:31" s="851" customFormat="1">
      <c r="A928" s="857"/>
      <c r="B928" s="857"/>
      <c r="C928" s="857"/>
      <c r="D928" s="857"/>
      <c r="E928" s="855"/>
      <c r="F928" s="855"/>
      <c r="G928" s="855"/>
      <c r="H928" s="855"/>
      <c r="L928" s="855"/>
      <c r="M928" s="855"/>
      <c r="O928" s="855"/>
      <c r="P928" s="855"/>
      <c r="Q928" s="856"/>
      <c r="R928" s="853"/>
      <c r="S928" s="853"/>
      <c r="T928" s="853"/>
      <c r="U928" s="853"/>
      <c r="V928" s="853"/>
      <c r="W928" s="853"/>
      <c r="X928" s="853"/>
      <c r="Y928" s="853"/>
      <c r="Z928" s="853"/>
      <c r="AA928" s="853"/>
      <c r="AB928" s="853"/>
      <c r="AC928" s="853"/>
      <c r="AD928" s="853"/>
      <c r="AE928" s="853"/>
    </row>
    <row r="929" spans="1:31" s="851" customFormat="1">
      <c r="A929" s="857"/>
      <c r="B929" s="857"/>
      <c r="C929" s="857"/>
      <c r="D929" s="857"/>
      <c r="E929" s="855"/>
      <c r="F929" s="855"/>
      <c r="G929" s="855"/>
      <c r="H929" s="855"/>
      <c r="L929" s="855"/>
      <c r="M929" s="855"/>
      <c r="O929" s="855"/>
      <c r="P929" s="855"/>
      <c r="Q929" s="856"/>
      <c r="R929" s="853"/>
      <c r="S929" s="853"/>
      <c r="T929" s="853"/>
      <c r="U929" s="853"/>
      <c r="V929" s="853"/>
      <c r="W929" s="853"/>
      <c r="X929" s="853"/>
      <c r="Y929" s="853"/>
      <c r="Z929" s="853"/>
      <c r="AA929" s="853"/>
      <c r="AB929" s="853"/>
      <c r="AC929" s="853"/>
      <c r="AD929" s="853"/>
      <c r="AE929" s="853"/>
    </row>
    <row r="930" spans="1:31" s="851" customFormat="1">
      <c r="A930" s="857"/>
      <c r="B930" s="857"/>
      <c r="C930" s="857"/>
      <c r="D930" s="857"/>
      <c r="E930" s="855"/>
      <c r="F930" s="855"/>
      <c r="G930" s="855"/>
      <c r="H930" s="855"/>
      <c r="L930" s="855"/>
      <c r="M930" s="855"/>
      <c r="O930" s="855"/>
      <c r="P930" s="855"/>
      <c r="Q930" s="856"/>
      <c r="R930" s="853"/>
      <c r="S930" s="853"/>
      <c r="T930" s="853"/>
      <c r="U930" s="853"/>
      <c r="V930" s="853"/>
      <c r="W930" s="853"/>
      <c r="X930" s="853"/>
      <c r="Y930" s="853"/>
      <c r="Z930" s="853"/>
      <c r="AA930" s="853"/>
      <c r="AB930" s="853"/>
      <c r="AC930" s="853"/>
      <c r="AD930" s="853"/>
      <c r="AE930" s="853"/>
    </row>
    <row r="931" spans="1:31" s="851" customFormat="1">
      <c r="A931" s="857"/>
      <c r="B931" s="857"/>
      <c r="C931" s="857"/>
      <c r="D931" s="857"/>
      <c r="E931" s="855"/>
      <c r="F931" s="855"/>
      <c r="G931" s="855"/>
      <c r="H931" s="855"/>
      <c r="L931" s="855"/>
      <c r="M931" s="855"/>
      <c r="O931" s="855"/>
      <c r="P931" s="855"/>
      <c r="Q931" s="856"/>
      <c r="R931" s="853"/>
      <c r="S931" s="853"/>
      <c r="T931" s="853"/>
      <c r="U931" s="853"/>
      <c r="V931" s="853"/>
      <c r="W931" s="853"/>
      <c r="X931" s="853"/>
      <c r="Y931" s="853"/>
      <c r="Z931" s="853"/>
      <c r="AA931" s="853"/>
      <c r="AB931" s="853"/>
      <c r="AC931" s="853"/>
      <c r="AD931" s="853"/>
      <c r="AE931" s="853"/>
    </row>
    <row r="932" spans="1:31" s="851" customFormat="1">
      <c r="A932" s="857"/>
      <c r="B932" s="857"/>
      <c r="C932" s="857"/>
      <c r="D932" s="857"/>
      <c r="E932" s="855"/>
      <c r="F932" s="855"/>
      <c r="G932" s="855"/>
      <c r="H932" s="855"/>
      <c r="L932" s="855"/>
      <c r="M932" s="855"/>
      <c r="O932" s="855"/>
      <c r="P932" s="855"/>
      <c r="Q932" s="856"/>
      <c r="R932" s="853"/>
      <c r="S932" s="853"/>
      <c r="T932" s="853"/>
      <c r="U932" s="853"/>
      <c r="V932" s="853"/>
      <c r="W932" s="853"/>
      <c r="X932" s="853"/>
      <c r="Y932" s="853"/>
      <c r="Z932" s="853"/>
      <c r="AA932" s="853"/>
      <c r="AB932" s="853"/>
      <c r="AC932" s="853"/>
      <c r="AD932" s="853"/>
      <c r="AE932" s="853"/>
    </row>
    <row r="933" spans="1:31" s="851" customFormat="1">
      <c r="A933" s="857"/>
      <c r="B933" s="857"/>
      <c r="C933" s="857"/>
      <c r="D933" s="857"/>
      <c r="E933" s="855"/>
      <c r="F933" s="855"/>
      <c r="G933" s="855"/>
      <c r="H933" s="855"/>
      <c r="L933" s="855"/>
      <c r="M933" s="855"/>
      <c r="O933" s="855"/>
      <c r="P933" s="855"/>
      <c r="Q933" s="856"/>
      <c r="R933" s="853"/>
      <c r="S933" s="853"/>
      <c r="T933" s="853"/>
      <c r="U933" s="853"/>
      <c r="V933" s="853"/>
      <c r="W933" s="853"/>
      <c r="X933" s="853"/>
      <c r="Y933" s="853"/>
      <c r="Z933" s="853"/>
      <c r="AA933" s="853"/>
      <c r="AB933" s="853"/>
      <c r="AC933" s="853"/>
      <c r="AD933" s="853"/>
      <c r="AE933" s="853"/>
    </row>
    <row r="934" spans="1:31" s="851" customFormat="1">
      <c r="A934" s="857"/>
      <c r="B934" s="857"/>
      <c r="C934" s="857"/>
      <c r="D934" s="857"/>
      <c r="E934" s="855"/>
      <c r="F934" s="855"/>
      <c r="G934" s="855"/>
      <c r="H934" s="855"/>
      <c r="L934" s="855"/>
      <c r="M934" s="855"/>
      <c r="O934" s="855"/>
      <c r="P934" s="855"/>
      <c r="Q934" s="856"/>
      <c r="R934" s="853"/>
      <c r="S934" s="853"/>
      <c r="T934" s="853"/>
      <c r="U934" s="853"/>
      <c r="V934" s="853"/>
      <c r="W934" s="853"/>
      <c r="X934" s="853"/>
      <c r="Y934" s="853"/>
      <c r="Z934" s="853"/>
      <c r="AA934" s="853"/>
      <c r="AB934" s="853"/>
      <c r="AC934" s="853"/>
      <c r="AD934" s="853"/>
      <c r="AE934" s="853"/>
    </row>
    <row r="935" spans="1:31" s="851" customFormat="1">
      <c r="A935" s="857"/>
      <c r="B935" s="857"/>
      <c r="C935" s="857"/>
      <c r="D935" s="857"/>
      <c r="E935" s="855"/>
      <c r="F935" s="855"/>
      <c r="G935" s="855"/>
      <c r="H935" s="855"/>
      <c r="L935" s="855"/>
      <c r="M935" s="855"/>
      <c r="O935" s="855"/>
      <c r="P935" s="855"/>
      <c r="Q935" s="856"/>
      <c r="R935" s="853"/>
      <c r="S935" s="853"/>
      <c r="T935" s="853"/>
      <c r="U935" s="853"/>
      <c r="V935" s="853"/>
      <c r="W935" s="853"/>
      <c r="X935" s="853"/>
      <c r="Y935" s="853"/>
      <c r="Z935" s="853"/>
      <c r="AA935" s="853"/>
      <c r="AB935" s="853"/>
      <c r="AC935" s="853"/>
      <c r="AD935" s="853"/>
      <c r="AE935" s="853"/>
    </row>
    <row r="936" spans="1:31" s="851" customFormat="1">
      <c r="A936" s="857"/>
      <c r="B936" s="857"/>
      <c r="C936" s="857"/>
      <c r="D936" s="857"/>
      <c r="E936" s="855"/>
      <c r="F936" s="855"/>
      <c r="G936" s="855"/>
      <c r="H936" s="855"/>
      <c r="L936" s="855"/>
      <c r="M936" s="855"/>
      <c r="O936" s="855"/>
      <c r="P936" s="855"/>
      <c r="Q936" s="856"/>
      <c r="R936" s="853"/>
      <c r="S936" s="853"/>
      <c r="T936" s="853"/>
      <c r="U936" s="853"/>
      <c r="V936" s="853"/>
      <c r="W936" s="853"/>
      <c r="X936" s="853"/>
      <c r="Y936" s="853"/>
      <c r="Z936" s="853"/>
      <c r="AA936" s="853"/>
      <c r="AB936" s="853"/>
      <c r="AC936" s="853"/>
      <c r="AD936" s="853"/>
      <c r="AE936" s="853"/>
    </row>
    <row r="937" spans="1:31" s="851" customFormat="1">
      <c r="A937" s="857"/>
      <c r="B937" s="857"/>
      <c r="C937" s="857"/>
      <c r="D937" s="857"/>
      <c r="E937" s="855"/>
      <c r="F937" s="855"/>
      <c r="G937" s="855"/>
      <c r="H937" s="855"/>
      <c r="L937" s="855"/>
      <c r="M937" s="855"/>
      <c r="O937" s="855"/>
      <c r="P937" s="855"/>
      <c r="Q937" s="856"/>
      <c r="R937" s="853"/>
      <c r="S937" s="853"/>
      <c r="T937" s="853"/>
      <c r="U937" s="853"/>
      <c r="V937" s="853"/>
      <c r="W937" s="853"/>
      <c r="X937" s="853"/>
      <c r="Y937" s="853"/>
      <c r="Z937" s="853"/>
      <c r="AA937" s="853"/>
      <c r="AB937" s="853"/>
      <c r="AC937" s="853"/>
      <c r="AD937" s="853"/>
      <c r="AE937" s="853"/>
    </row>
    <row r="938" spans="1:31" s="851" customFormat="1">
      <c r="A938" s="857"/>
      <c r="B938" s="857"/>
      <c r="C938" s="857"/>
      <c r="D938" s="857"/>
      <c r="E938" s="855"/>
      <c r="F938" s="855"/>
      <c r="G938" s="855"/>
      <c r="H938" s="855"/>
      <c r="L938" s="855"/>
      <c r="M938" s="855"/>
      <c r="O938" s="855"/>
      <c r="P938" s="855"/>
      <c r="Q938" s="856"/>
      <c r="R938" s="853"/>
      <c r="S938" s="853"/>
      <c r="T938" s="853"/>
      <c r="U938" s="853"/>
      <c r="V938" s="853"/>
      <c r="W938" s="853"/>
      <c r="X938" s="853"/>
      <c r="Y938" s="853"/>
      <c r="Z938" s="853"/>
      <c r="AA938" s="853"/>
      <c r="AB938" s="853"/>
      <c r="AC938" s="853"/>
      <c r="AD938" s="853"/>
      <c r="AE938" s="853"/>
    </row>
    <row r="939" spans="1:31" s="851" customFormat="1">
      <c r="A939" s="857"/>
      <c r="B939" s="857"/>
      <c r="C939" s="857"/>
      <c r="D939" s="857"/>
      <c r="E939" s="855"/>
      <c r="F939" s="855"/>
      <c r="G939" s="855"/>
      <c r="H939" s="855"/>
      <c r="L939" s="855"/>
      <c r="M939" s="855"/>
      <c r="O939" s="855"/>
      <c r="P939" s="855"/>
      <c r="Q939" s="856"/>
      <c r="R939" s="853"/>
      <c r="S939" s="853"/>
      <c r="T939" s="853"/>
      <c r="U939" s="853"/>
      <c r="V939" s="853"/>
      <c r="W939" s="853"/>
      <c r="X939" s="853"/>
      <c r="Y939" s="853"/>
      <c r="Z939" s="853"/>
      <c r="AA939" s="853"/>
      <c r="AB939" s="853"/>
      <c r="AC939" s="853"/>
      <c r="AD939" s="853"/>
      <c r="AE939" s="853"/>
    </row>
    <row r="940" spans="1:31" s="851" customFormat="1">
      <c r="A940" s="857"/>
      <c r="B940" s="857"/>
      <c r="C940" s="857"/>
      <c r="D940" s="857"/>
      <c r="E940" s="855"/>
      <c r="F940" s="855"/>
      <c r="G940" s="855"/>
      <c r="H940" s="855"/>
      <c r="L940" s="855"/>
      <c r="M940" s="855"/>
      <c r="O940" s="855"/>
      <c r="P940" s="855"/>
      <c r="Q940" s="856"/>
      <c r="R940" s="853"/>
      <c r="S940" s="853"/>
      <c r="T940" s="853"/>
      <c r="U940" s="853"/>
      <c r="V940" s="853"/>
      <c r="W940" s="853"/>
      <c r="X940" s="853"/>
      <c r="Y940" s="853"/>
      <c r="Z940" s="853"/>
      <c r="AA940" s="853"/>
      <c r="AB940" s="853"/>
      <c r="AC940" s="853"/>
      <c r="AD940" s="853"/>
      <c r="AE940" s="853"/>
    </row>
    <row r="941" spans="1:31" s="851" customFormat="1">
      <c r="A941" s="857"/>
      <c r="B941" s="857"/>
      <c r="C941" s="857"/>
      <c r="D941" s="857"/>
      <c r="E941" s="855"/>
      <c r="F941" s="855"/>
      <c r="G941" s="855"/>
      <c r="H941" s="855"/>
      <c r="L941" s="855"/>
      <c r="M941" s="855"/>
      <c r="O941" s="855"/>
      <c r="P941" s="855"/>
      <c r="Q941" s="856"/>
      <c r="R941" s="853"/>
      <c r="S941" s="853"/>
      <c r="T941" s="853"/>
      <c r="U941" s="853"/>
      <c r="V941" s="853"/>
      <c r="W941" s="853"/>
      <c r="X941" s="853"/>
      <c r="Y941" s="853"/>
      <c r="Z941" s="853"/>
      <c r="AA941" s="853"/>
      <c r="AB941" s="853"/>
      <c r="AC941" s="853"/>
      <c r="AD941" s="853"/>
      <c r="AE941" s="853"/>
    </row>
    <row r="942" spans="1:31" s="851" customFormat="1">
      <c r="A942" s="857"/>
      <c r="B942" s="857"/>
      <c r="C942" s="857"/>
      <c r="D942" s="857"/>
      <c r="E942" s="855"/>
      <c r="F942" s="855"/>
      <c r="G942" s="855"/>
      <c r="H942" s="855"/>
      <c r="L942" s="855"/>
      <c r="M942" s="855"/>
      <c r="O942" s="855"/>
      <c r="P942" s="855"/>
      <c r="Q942" s="856"/>
      <c r="R942" s="853"/>
      <c r="S942" s="853"/>
      <c r="T942" s="853"/>
      <c r="U942" s="853"/>
      <c r="V942" s="853"/>
      <c r="W942" s="853"/>
      <c r="X942" s="853"/>
      <c r="Y942" s="853"/>
      <c r="Z942" s="853"/>
      <c r="AA942" s="853"/>
      <c r="AB942" s="853"/>
      <c r="AC942" s="853"/>
      <c r="AD942" s="853"/>
      <c r="AE942" s="853"/>
    </row>
    <row r="943" spans="1:31" s="851" customFormat="1">
      <c r="A943" s="857"/>
      <c r="B943" s="857"/>
      <c r="C943" s="857"/>
      <c r="D943" s="857"/>
      <c r="E943" s="855"/>
      <c r="F943" s="855"/>
      <c r="G943" s="855"/>
      <c r="H943" s="855"/>
      <c r="L943" s="855"/>
      <c r="M943" s="855"/>
      <c r="O943" s="855"/>
      <c r="P943" s="855"/>
      <c r="Q943" s="856"/>
      <c r="R943" s="853"/>
      <c r="S943" s="853"/>
      <c r="T943" s="853"/>
      <c r="U943" s="853"/>
      <c r="V943" s="853"/>
      <c r="W943" s="853"/>
      <c r="X943" s="853"/>
      <c r="Y943" s="853"/>
      <c r="Z943" s="853"/>
      <c r="AA943" s="853"/>
      <c r="AB943" s="853"/>
      <c r="AC943" s="853"/>
      <c r="AD943" s="853"/>
      <c r="AE943" s="853"/>
    </row>
    <row r="944" spans="1:31" s="851" customFormat="1">
      <c r="A944" s="857"/>
      <c r="B944" s="857"/>
      <c r="C944" s="857"/>
      <c r="D944" s="857"/>
      <c r="E944" s="855"/>
      <c r="F944" s="855"/>
      <c r="G944" s="855"/>
      <c r="H944" s="855"/>
      <c r="L944" s="855"/>
      <c r="M944" s="855"/>
      <c r="O944" s="855"/>
      <c r="P944" s="855"/>
      <c r="Q944" s="856"/>
      <c r="R944" s="853"/>
      <c r="S944" s="853"/>
      <c r="T944" s="853"/>
      <c r="U944" s="853"/>
      <c r="V944" s="853"/>
      <c r="W944" s="853"/>
      <c r="X944" s="853"/>
      <c r="Y944" s="853"/>
      <c r="Z944" s="853"/>
      <c r="AA944" s="853"/>
      <c r="AB944" s="853"/>
      <c r="AC944" s="853"/>
      <c r="AD944" s="853"/>
      <c r="AE944" s="853"/>
    </row>
    <row r="945" spans="1:31" s="851" customFormat="1">
      <c r="A945" s="857"/>
      <c r="B945" s="857"/>
      <c r="C945" s="857"/>
      <c r="D945" s="857"/>
      <c r="E945" s="855"/>
      <c r="F945" s="855"/>
      <c r="G945" s="855"/>
      <c r="H945" s="855"/>
      <c r="L945" s="855"/>
      <c r="M945" s="855"/>
      <c r="O945" s="855"/>
      <c r="P945" s="855"/>
      <c r="Q945" s="856"/>
      <c r="R945" s="853"/>
      <c r="S945" s="853"/>
      <c r="T945" s="853"/>
      <c r="U945" s="853"/>
      <c r="V945" s="853"/>
      <c r="W945" s="853"/>
      <c r="X945" s="853"/>
      <c r="Y945" s="853"/>
      <c r="Z945" s="853"/>
      <c r="AA945" s="853"/>
      <c r="AB945" s="853"/>
      <c r="AC945" s="853"/>
      <c r="AD945" s="853"/>
      <c r="AE945" s="853"/>
    </row>
    <row r="946" spans="1:31" s="851" customFormat="1">
      <c r="A946" s="857"/>
      <c r="B946" s="857"/>
      <c r="C946" s="857"/>
      <c r="D946" s="857"/>
      <c r="E946" s="855"/>
      <c r="F946" s="855"/>
      <c r="G946" s="855"/>
      <c r="H946" s="855"/>
      <c r="L946" s="855"/>
      <c r="M946" s="855"/>
      <c r="O946" s="855"/>
      <c r="P946" s="855"/>
      <c r="Q946" s="856"/>
      <c r="R946" s="853"/>
      <c r="S946" s="853"/>
      <c r="T946" s="853"/>
      <c r="U946" s="853"/>
      <c r="V946" s="853"/>
      <c r="W946" s="853"/>
      <c r="X946" s="853"/>
      <c r="Y946" s="853"/>
      <c r="Z946" s="853"/>
      <c r="AA946" s="853"/>
      <c r="AB946" s="853"/>
      <c r="AC946" s="853"/>
      <c r="AD946" s="853"/>
      <c r="AE946" s="853"/>
    </row>
    <row r="947" spans="1:31" s="851" customFormat="1">
      <c r="A947" s="857"/>
      <c r="B947" s="857"/>
      <c r="C947" s="857"/>
      <c r="D947" s="857"/>
      <c r="E947" s="855"/>
      <c r="F947" s="855"/>
      <c r="G947" s="855"/>
      <c r="H947" s="855"/>
      <c r="L947" s="855"/>
      <c r="M947" s="855"/>
      <c r="O947" s="855"/>
      <c r="P947" s="855"/>
      <c r="Q947" s="856"/>
      <c r="R947" s="853"/>
      <c r="S947" s="853"/>
      <c r="T947" s="853"/>
      <c r="U947" s="853"/>
      <c r="V947" s="853"/>
      <c r="W947" s="853"/>
      <c r="X947" s="853"/>
      <c r="Y947" s="853"/>
      <c r="Z947" s="853"/>
      <c r="AA947" s="853"/>
      <c r="AB947" s="853"/>
      <c r="AC947" s="853"/>
      <c r="AD947" s="853"/>
      <c r="AE947" s="853"/>
    </row>
    <row r="948" spans="1:31" s="851" customFormat="1">
      <c r="A948" s="857"/>
      <c r="B948" s="857"/>
      <c r="C948" s="857"/>
      <c r="D948" s="857"/>
      <c r="E948" s="855"/>
      <c r="F948" s="855"/>
      <c r="G948" s="855"/>
      <c r="H948" s="855"/>
      <c r="L948" s="855"/>
      <c r="M948" s="855"/>
      <c r="O948" s="855"/>
      <c r="P948" s="855"/>
      <c r="Q948" s="856"/>
      <c r="R948" s="853"/>
      <c r="S948" s="853"/>
      <c r="T948" s="853"/>
      <c r="U948" s="853"/>
      <c r="V948" s="853"/>
      <c r="W948" s="853"/>
      <c r="X948" s="853"/>
      <c r="Y948" s="853"/>
      <c r="Z948" s="853"/>
      <c r="AA948" s="853"/>
      <c r="AB948" s="853"/>
      <c r="AC948" s="853"/>
      <c r="AD948" s="853"/>
      <c r="AE948" s="853"/>
    </row>
    <row r="949" spans="1:31" s="851" customFormat="1">
      <c r="A949" s="857"/>
      <c r="B949" s="857"/>
      <c r="C949" s="857"/>
      <c r="D949" s="857"/>
      <c r="E949" s="855"/>
      <c r="F949" s="855"/>
      <c r="G949" s="855"/>
      <c r="H949" s="855"/>
      <c r="L949" s="855"/>
      <c r="M949" s="855"/>
      <c r="O949" s="855"/>
      <c r="P949" s="855"/>
      <c r="Q949" s="856"/>
      <c r="R949" s="853"/>
      <c r="S949" s="853"/>
      <c r="T949" s="853"/>
      <c r="U949" s="853"/>
      <c r="V949" s="853"/>
      <c r="W949" s="853"/>
      <c r="X949" s="853"/>
      <c r="Y949" s="853"/>
      <c r="Z949" s="853"/>
      <c r="AA949" s="853"/>
      <c r="AB949" s="853"/>
      <c r="AC949" s="853"/>
      <c r="AD949" s="853"/>
      <c r="AE949" s="853"/>
    </row>
    <row r="950" spans="1:31" s="851" customFormat="1">
      <c r="A950" s="857"/>
      <c r="B950" s="857"/>
      <c r="C950" s="857"/>
      <c r="D950" s="857"/>
      <c r="E950" s="855"/>
      <c r="F950" s="855"/>
      <c r="G950" s="855"/>
      <c r="H950" s="855"/>
      <c r="L950" s="855"/>
      <c r="M950" s="855"/>
      <c r="O950" s="855"/>
      <c r="P950" s="855"/>
      <c r="Q950" s="856"/>
      <c r="R950" s="853"/>
      <c r="S950" s="853"/>
      <c r="T950" s="853"/>
      <c r="U950" s="853"/>
      <c r="V950" s="853"/>
      <c r="W950" s="853"/>
      <c r="X950" s="853"/>
      <c r="Y950" s="853"/>
      <c r="Z950" s="853"/>
      <c r="AA950" s="853"/>
      <c r="AB950" s="853"/>
      <c r="AC950" s="853"/>
      <c r="AD950" s="853"/>
      <c r="AE950" s="853"/>
    </row>
    <row r="951" spans="1:31" s="851" customFormat="1">
      <c r="A951" s="857"/>
      <c r="B951" s="857"/>
      <c r="C951" s="857"/>
      <c r="D951" s="857"/>
      <c r="E951" s="855"/>
      <c r="F951" s="855"/>
      <c r="G951" s="855"/>
      <c r="H951" s="855"/>
      <c r="L951" s="855"/>
      <c r="M951" s="855"/>
      <c r="O951" s="855"/>
      <c r="P951" s="855"/>
      <c r="Q951" s="856"/>
      <c r="R951" s="853"/>
      <c r="S951" s="853"/>
      <c r="T951" s="853"/>
      <c r="U951" s="853"/>
      <c r="V951" s="853"/>
      <c r="W951" s="853"/>
      <c r="X951" s="853"/>
      <c r="Y951" s="853"/>
      <c r="Z951" s="853"/>
      <c r="AA951" s="853"/>
      <c r="AB951" s="853"/>
      <c r="AC951" s="853"/>
      <c r="AD951" s="853"/>
      <c r="AE951" s="853"/>
    </row>
    <row r="952" spans="1:31" s="851" customFormat="1">
      <c r="A952" s="857"/>
      <c r="B952" s="857"/>
      <c r="C952" s="857"/>
      <c r="D952" s="857"/>
      <c r="E952" s="855"/>
      <c r="F952" s="855"/>
      <c r="G952" s="855"/>
      <c r="H952" s="855"/>
      <c r="L952" s="855"/>
      <c r="M952" s="855"/>
      <c r="O952" s="855"/>
      <c r="P952" s="855"/>
      <c r="Q952" s="856"/>
      <c r="R952" s="853"/>
      <c r="S952" s="853"/>
      <c r="T952" s="853"/>
      <c r="U952" s="853"/>
      <c r="V952" s="853"/>
      <c r="W952" s="853"/>
      <c r="X952" s="853"/>
      <c r="Y952" s="853"/>
      <c r="Z952" s="853"/>
      <c r="AA952" s="853"/>
      <c r="AB952" s="853"/>
      <c r="AC952" s="853"/>
      <c r="AD952" s="853"/>
      <c r="AE952" s="853"/>
    </row>
    <row r="953" spans="1:31" s="851" customFormat="1">
      <c r="A953" s="857"/>
      <c r="B953" s="857"/>
      <c r="C953" s="857"/>
      <c r="D953" s="857"/>
      <c r="E953" s="855"/>
      <c r="F953" s="855"/>
      <c r="G953" s="855"/>
      <c r="H953" s="855"/>
      <c r="L953" s="855"/>
      <c r="M953" s="855"/>
      <c r="O953" s="855"/>
      <c r="P953" s="855"/>
      <c r="Q953" s="856"/>
      <c r="R953" s="853"/>
      <c r="S953" s="853"/>
      <c r="T953" s="853"/>
      <c r="U953" s="853"/>
      <c r="V953" s="853"/>
      <c r="W953" s="853"/>
      <c r="X953" s="853"/>
      <c r="Y953" s="853"/>
      <c r="Z953" s="853"/>
      <c r="AA953" s="853"/>
      <c r="AB953" s="853"/>
      <c r="AC953" s="853"/>
      <c r="AD953" s="853"/>
      <c r="AE953" s="853"/>
    </row>
    <row r="954" spans="1:31" s="851" customFormat="1">
      <c r="A954" s="857"/>
      <c r="B954" s="857"/>
      <c r="C954" s="857"/>
      <c r="D954" s="857"/>
      <c r="E954" s="855"/>
      <c r="F954" s="855"/>
      <c r="G954" s="855"/>
      <c r="H954" s="855"/>
      <c r="L954" s="855"/>
      <c r="M954" s="855"/>
      <c r="O954" s="855"/>
      <c r="P954" s="855"/>
      <c r="Q954" s="856"/>
      <c r="R954" s="853"/>
      <c r="S954" s="853"/>
      <c r="T954" s="853"/>
      <c r="U954" s="853"/>
      <c r="V954" s="853"/>
      <c r="W954" s="853"/>
      <c r="X954" s="853"/>
      <c r="Y954" s="853"/>
      <c r="Z954" s="853"/>
      <c r="AA954" s="853"/>
      <c r="AB954" s="853"/>
      <c r="AC954" s="853"/>
      <c r="AD954" s="853"/>
      <c r="AE954" s="853"/>
    </row>
    <row r="955" spans="1:31" s="851" customFormat="1">
      <c r="A955" s="857"/>
      <c r="B955" s="857"/>
      <c r="C955" s="857"/>
      <c r="D955" s="857"/>
      <c r="E955" s="855"/>
      <c r="F955" s="855"/>
      <c r="G955" s="855"/>
      <c r="H955" s="855"/>
      <c r="L955" s="855"/>
      <c r="M955" s="855"/>
      <c r="O955" s="855"/>
      <c r="P955" s="855"/>
      <c r="Q955" s="856"/>
      <c r="R955" s="853"/>
      <c r="S955" s="853"/>
      <c r="T955" s="853"/>
      <c r="U955" s="853"/>
      <c r="V955" s="853"/>
      <c r="W955" s="853"/>
      <c r="X955" s="853"/>
      <c r="Y955" s="853"/>
      <c r="Z955" s="853"/>
      <c r="AA955" s="853"/>
      <c r="AB955" s="853"/>
      <c r="AC955" s="853"/>
      <c r="AD955" s="853"/>
      <c r="AE955" s="853"/>
    </row>
    <row r="956" spans="1:31" s="851" customFormat="1">
      <c r="A956" s="857"/>
      <c r="B956" s="857"/>
      <c r="C956" s="857"/>
      <c r="D956" s="857"/>
      <c r="E956" s="855"/>
      <c r="F956" s="855"/>
      <c r="G956" s="855"/>
      <c r="H956" s="855"/>
      <c r="L956" s="855"/>
      <c r="M956" s="855"/>
      <c r="O956" s="855"/>
      <c r="P956" s="855"/>
      <c r="Q956" s="856"/>
      <c r="R956" s="853"/>
      <c r="S956" s="853"/>
      <c r="T956" s="853"/>
      <c r="U956" s="853"/>
      <c r="V956" s="853"/>
      <c r="W956" s="853"/>
      <c r="X956" s="853"/>
      <c r="Y956" s="853"/>
      <c r="Z956" s="853"/>
      <c r="AA956" s="853"/>
      <c r="AB956" s="853"/>
      <c r="AC956" s="853"/>
      <c r="AD956" s="853"/>
      <c r="AE956" s="853"/>
    </row>
    <row r="957" spans="1:31" s="851" customFormat="1">
      <c r="A957" s="857"/>
      <c r="B957" s="857"/>
      <c r="C957" s="857"/>
      <c r="D957" s="857"/>
      <c r="E957" s="855"/>
      <c r="F957" s="855"/>
      <c r="G957" s="855"/>
      <c r="H957" s="855"/>
      <c r="L957" s="855"/>
      <c r="M957" s="855"/>
      <c r="O957" s="855"/>
      <c r="P957" s="855"/>
      <c r="Q957" s="856"/>
      <c r="R957" s="853"/>
      <c r="S957" s="853"/>
      <c r="T957" s="853"/>
      <c r="U957" s="853"/>
      <c r="V957" s="853"/>
      <c r="W957" s="853"/>
      <c r="X957" s="853"/>
      <c r="Y957" s="853"/>
      <c r="Z957" s="853"/>
      <c r="AA957" s="853"/>
      <c r="AB957" s="853"/>
      <c r="AC957" s="853"/>
      <c r="AD957" s="853"/>
      <c r="AE957" s="853"/>
    </row>
    <row r="958" spans="1:31" s="851" customFormat="1">
      <c r="A958" s="857"/>
      <c r="B958" s="857"/>
      <c r="C958" s="857"/>
      <c r="D958" s="857"/>
      <c r="E958" s="855"/>
      <c r="F958" s="855"/>
      <c r="G958" s="855"/>
      <c r="H958" s="855"/>
      <c r="L958" s="855"/>
      <c r="M958" s="855"/>
      <c r="O958" s="855"/>
      <c r="P958" s="855"/>
      <c r="Q958" s="856"/>
      <c r="R958" s="853"/>
      <c r="S958" s="853"/>
      <c r="T958" s="853"/>
      <c r="U958" s="853"/>
      <c r="V958" s="853"/>
      <c r="W958" s="853"/>
      <c r="X958" s="853"/>
      <c r="Y958" s="853"/>
      <c r="Z958" s="853"/>
      <c r="AA958" s="853"/>
      <c r="AB958" s="853"/>
      <c r="AC958" s="853"/>
      <c r="AD958" s="853"/>
      <c r="AE958" s="853"/>
    </row>
    <row r="959" spans="1:31" s="851" customFormat="1">
      <c r="A959" s="857"/>
      <c r="B959" s="857"/>
      <c r="C959" s="857"/>
      <c r="D959" s="857"/>
      <c r="E959" s="855"/>
      <c r="F959" s="855"/>
      <c r="G959" s="855"/>
      <c r="H959" s="855"/>
      <c r="L959" s="855"/>
      <c r="M959" s="855"/>
      <c r="O959" s="855"/>
      <c r="P959" s="855"/>
      <c r="Q959" s="856"/>
      <c r="R959" s="853"/>
      <c r="S959" s="853"/>
      <c r="T959" s="853"/>
      <c r="U959" s="853"/>
      <c r="V959" s="853"/>
      <c r="W959" s="853"/>
      <c r="X959" s="853"/>
      <c r="Y959" s="853"/>
      <c r="Z959" s="853"/>
      <c r="AA959" s="853"/>
      <c r="AB959" s="853"/>
      <c r="AC959" s="853"/>
      <c r="AD959" s="853"/>
      <c r="AE959" s="853"/>
    </row>
    <row r="960" spans="1:31" s="851" customFormat="1">
      <c r="A960" s="857"/>
      <c r="B960" s="857"/>
      <c r="C960" s="857"/>
      <c r="D960" s="857"/>
      <c r="E960" s="855"/>
      <c r="F960" s="855"/>
      <c r="G960" s="855"/>
      <c r="H960" s="855"/>
      <c r="L960" s="855"/>
      <c r="M960" s="855"/>
      <c r="O960" s="855"/>
      <c r="P960" s="855"/>
      <c r="Q960" s="856"/>
      <c r="R960" s="853"/>
      <c r="S960" s="853"/>
      <c r="T960" s="853"/>
      <c r="U960" s="853"/>
      <c r="V960" s="853"/>
      <c r="W960" s="853"/>
      <c r="X960" s="853"/>
      <c r="Y960" s="853"/>
      <c r="Z960" s="853"/>
      <c r="AA960" s="853"/>
      <c r="AB960" s="853"/>
      <c r="AC960" s="853"/>
      <c r="AD960" s="853"/>
      <c r="AE960" s="853"/>
    </row>
    <row r="961" spans="1:31" s="851" customFormat="1">
      <c r="A961" s="857"/>
      <c r="B961" s="857"/>
      <c r="C961" s="857"/>
      <c r="D961" s="857"/>
      <c r="E961" s="855"/>
      <c r="F961" s="855"/>
      <c r="G961" s="855"/>
      <c r="H961" s="855"/>
      <c r="L961" s="855"/>
      <c r="M961" s="855"/>
      <c r="O961" s="855"/>
      <c r="P961" s="855"/>
      <c r="Q961" s="856"/>
      <c r="R961" s="853"/>
      <c r="S961" s="853"/>
      <c r="T961" s="853"/>
      <c r="U961" s="853"/>
      <c r="V961" s="853"/>
      <c r="W961" s="853"/>
      <c r="X961" s="853"/>
      <c r="Y961" s="853"/>
      <c r="Z961" s="853"/>
      <c r="AA961" s="853"/>
      <c r="AB961" s="853"/>
      <c r="AC961" s="853"/>
      <c r="AD961" s="853"/>
      <c r="AE961" s="853"/>
    </row>
    <row r="962" spans="1:31" s="851" customFormat="1">
      <c r="A962" s="857"/>
      <c r="B962" s="857"/>
      <c r="C962" s="857"/>
      <c r="D962" s="857"/>
      <c r="E962" s="855"/>
      <c r="F962" s="855"/>
      <c r="G962" s="855"/>
      <c r="H962" s="855"/>
      <c r="L962" s="855"/>
      <c r="M962" s="855"/>
      <c r="O962" s="855"/>
      <c r="P962" s="855"/>
      <c r="Q962" s="856"/>
      <c r="R962" s="853"/>
      <c r="S962" s="853"/>
      <c r="T962" s="853"/>
      <c r="U962" s="853"/>
      <c r="V962" s="853"/>
      <c r="W962" s="853"/>
      <c r="X962" s="853"/>
      <c r="Y962" s="853"/>
      <c r="Z962" s="853"/>
      <c r="AA962" s="853"/>
      <c r="AB962" s="853"/>
      <c r="AC962" s="853"/>
      <c r="AD962" s="853"/>
      <c r="AE962" s="853"/>
    </row>
    <row r="963" spans="1:31" s="851" customFormat="1">
      <c r="A963" s="857"/>
      <c r="B963" s="857"/>
      <c r="C963" s="857"/>
      <c r="D963" s="857"/>
      <c r="E963" s="855"/>
      <c r="F963" s="855"/>
      <c r="G963" s="855"/>
      <c r="H963" s="855"/>
      <c r="L963" s="855"/>
      <c r="M963" s="855"/>
      <c r="O963" s="855"/>
      <c r="P963" s="855"/>
      <c r="Q963" s="856"/>
      <c r="R963" s="853"/>
      <c r="S963" s="853"/>
      <c r="T963" s="853"/>
      <c r="U963" s="853"/>
      <c r="V963" s="853"/>
      <c r="W963" s="853"/>
      <c r="X963" s="853"/>
      <c r="Y963" s="853"/>
      <c r="Z963" s="853"/>
      <c r="AA963" s="853"/>
      <c r="AB963" s="853"/>
      <c r="AC963" s="853"/>
      <c r="AD963" s="853"/>
      <c r="AE963" s="853"/>
    </row>
    <row r="964" spans="1:31" s="851" customFormat="1">
      <c r="A964" s="857"/>
      <c r="B964" s="857"/>
      <c r="C964" s="857"/>
      <c r="D964" s="857"/>
      <c r="E964" s="855"/>
      <c r="F964" s="855"/>
      <c r="G964" s="855"/>
      <c r="H964" s="855"/>
      <c r="L964" s="855"/>
      <c r="M964" s="855"/>
      <c r="O964" s="855"/>
      <c r="P964" s="855"/>
      <c r="Q964" s="856"/>
      <c r="R964" s="853"/>
      <c r="S964" s="853"/>
      <c r="T964" s="853"/>
      <c r="U964" s="853"/>
      <c r="V964" s="853"/>
      <c r="W964" s="853"/>
      <c r="X964" s="853"/>
      <c r="Y964" s="853"/>
      <c r="Z964" s="853"/>
      <c r="AA964" s="853"/>
      <c r="AB964" s="853"/>
      <c r="AC964" s="853"/>
      <c r="AD964" s="853"/>
      <c r="AE964" s="853"/>
    </row>
    <row r="965" spans="1:31" s="851" customFormat="1">
      <c r="A965" s="857"/>
      <c r="B965" s="857"/>
      <c r="C965" s="857"/>
      <c r="D965" s="857"/>
      <c r="E965" s="855"/>
      <c r="F965" s="855"/>
      <c r="G965" s="855"/>
      <c r="H965" s="855"/>
      <c r="L965" s="855"/>
      <c r="M965" s="855"/>
      <c r="O965" s="855"/>
      <c r="P965" s="855"/>
      <c r="Q965" s="856"/>
      <c r="R965" s="853"/>
      <c r="S965" s="853"/>
      <c r="T965" s="853"/>
      <c r="U965" s="853"/>
      <c r="V965" s="853"/>
      <c r="W965" s="853"/>
      <c r="X965" s="853"/>
      <c r="Y965" s="853"/>
      <c r="Z965" s="853"/>
      <c r="AA965" s="853"/>
      <c r="AB965" s="853"/>
      <c r="AC965" s="853"/>
      <c r="AD965" s="853"/>
      <c r="AE965" s="853"/>
    </row>
    <row r="966" spans="1:31" s="851" customFormat="1">
      <c r="A966" s="857"/>
      <c r="B966" s="857"/>
      <c r="C966" s="857"/>
      <c r="D966" s="857"/>
      <c r="E966" s="855"/>
      <c r="F966" s="855"/>
      <c r="G966" s="855"/>
      <c r="H966" s="855"/>
      <c r="L966" s="855"/>
      <c r="M966" s="855"/>
      <c r="O966" s="855"/>
      <c r="P966" s="855"/>
      <c r="Q966" s="856"/>
      <c r="R966" s="853"/>
      <c r="S966" s="853"/>
      <c r="T966" s="853"/>
      <c r="U966" s="853"/>
      <c r="V966" s="853"/>
      <c r="W966" s="853"/>
      <c r="X966" s="853"/>
      <c r="Y966" s="853"/>
      <c r="Z966" s="853"/>
      <c r="AA966" s="853"/>
      <c r="AB966" s="853"/>
      <c r="AC966" s="853"/>
      <c r="AD966" s="853"/>
      <c r="AE966" s="853"/>
    </row>
    <row r="967" spans="1:31" s="851" customFormat="1">
      <c r="A967" s="857"/>
      <c r="B967" s="857"/>
      <c r="C967" s="857"/>
      <c r="D967" s="857"/>
      <c r="E967" s="855"/>
      <c r="F967" s="855"/>
      <c r="G967" s="855"/>
      <c r="H967" s="855"/>
      <c r="L967" s="855"/>
      <c r="M967" s="855"/>
      <c r="O967" s="855"/>
      <c r="P967" s="855"/>
      <c r="Q967" s="856"/>
      <c r="R967" s="853"/>
      <c r="S967" s="853"/>
      <c r="T967" s="853"/>
      <c r="U967" s="853"/>
      <c r="V967" s="853"/>
      <c r="W967" s="853"/>
      <c r="X967" s="853"/>
      <c r="Y967" s="853"/>
      <c r="Z967" s="853"/>
      <c r="AA967" s="853"/>
      <c r="AB967" s="853"/>
      <c r="AC967" s="853"/>
      <c r="AD967" s="853"/>
      <c r="AE967" s="853"/>
    </row>
    <row r="968" spans="1:31" s="851" customFormat="1">
      <c r="A968" s="857"/>
      <c r="B968" s="857"/>
      <c r="C968" s="857"/>
      <c r="D968" s="857"/>
      <c r="E968" s="855"/>
      <c r="F968" s="855"/>
      <c r="G968" s="855"/>
      <c r="H968" s="855"/>
      <c r="L968" s="855"/>
      <c r="M968" s="855"/>
      <c r="O968" s="855"/>
      <c r="P968" s="855"/>
      <c r="Q968" s="856"/>
      <c r="R968" s="853"/>
      <c r="S968" s="853"/>
      <c r="T968" s="853"/>
      <c r="U968" s="853"/>
      <c r="V968" s="853"/>
      <c r="W968" s="853"/>
      <c r="X968" s="853"/>
      <c r="Y968" s="853"/>
      <c r="Z968" s="853"/>
      <c r="AA968" s="853"/>
      <c r="AB968" s="853"/>
      <c r="AC968" s="853"/>
      <c r="AD968" s="853"/>
      <c r="AE968" s="853"/>
    </row>
    <row r="969" spans="1:31" s="851" customFormat="1">
      <c r="A969" s="857"/>
      <c r="B969" s="857"/>
      <c r="C969" s="857"/>
      <c r="D969" s="857"/>
      <c r="E969" s="855"/>
      <c r="F969" s="855"/>
      <c r="G969" s="855"/>
      <c r="H969" s="855"/>
      <c r="L969" s="855"/>
      <c r="M969" s="855"/>
      <c r="O969" s="855"/>
      <c r="P969" s="855"/>
      <c r="Q969" s="856"/>
      <c r="R969" s="853"/>
      <c r="S969" s="853"/>
      <c r="T969" s="853"/>
      <c r="U969" s="853"/>
      <c r="V969" s="853"/>
      <c r="W969" s="853"/>
      <c r="X969" s="853"/>
      <c r="Y969" s="853"/>
      <c r="Z969" s="853"/>
      <c r="AA969" s="853"/>
      <c r="AB969" s="853"/>
      <c r="AC969" s="853"/>
      <c r="AD969" s="853"/>
      <c r="AE969" s="853"/>
    </row>
    <row r="970" spans="1:31" s="851" customFormat="1">
      <c r="A970" s="857"/>
      <c r="B970" s="857"/>
      <c r="C970" s="857"/>
      <c r="D970" s="857"/>
      <c r="E970" s="855"/>
      <c r="F970" s="855"/>
      <c r="G970" s="855"/>
      <c r="H970" s="855"/>
      <c r="L970" s="855"/>
      <c r="M970" s="855"/>
      <c r="O970" s="855"/>
      <c r="P970" s="855"/>
      <c r="Q970" s="856"/>
      <c r="R970" s="853"/>
      <c r="S970" s="853"/>
      <c r="T970" s="853"/>
      <c r="U970" s="853"/>
      <c r="V970" s="853"/>
      <c r="W970" s="853"/>
      <c r="X970" s="853"/>
      <c r="Y970" s="853"/>
      <c r="Z970" s="853"/>
      <c r="AA970" s="853"/>
      <c r="AB970" s="853"/>
      <c r="AC970" s="853"/>
      <c r="AD970" s="853"/>
      <c r="AE970" s="853"/>
    </row>
    <row r="971" spans="1:31" s="851" customFormat="1">
      <c r="A971" s="857"/>
      <c r="B971" s="857"/>
      <c r="C971" s="857"/>
      <c r="D971" s="857"/>
      <c r="E971" s="855"/>
      <c r="F971" s="855"/>
      <c r="G971" s="855"/>
      <c r="H971" s="855"/>
      <c r="L971" s="855"/>
      <c r="M971" s="855"/>
      <c r="O971" s="855"/>
      <c r="P971" s="855"/>
      <c r="Q971" s="856"/>
      <c r="R971" s="853"/>
      <c r="S971" s="853"/>
      <c r="T971" s="853"/>
      <c r="U971" s="853"/>
      <c r="V971" s="853"/>
      <c r="W971" s="853"/>
      <c r="X971" s="853"/>
      <c r="Y971" s="853"/>
      <c r="Z971" s="853"/>
      <c r="AA971" s="853"/>
      <c r="AB971" s="853"/>
      <c r="AC971" s="853"/>
      <c r="AD971" s="853"/>
      <c r="AE971" s="853"/>
    </row>
    <row r="972" spans="1:31" s="851" customFormat="1">
      <c r="A972" s="857"/>
      <c r="B972" s="857"/>
      <c r="C972" s="857"/>
      <c r="D972" s="857"/>
      <c r="E972" s="855"/>
      <c r="F972" s="855"/>
      <c r="G972" s="855"/>
      <c r="H972" s="855"/>
      <c r="L972" s="855"/>
      <c r="M972" s="855"/>
      <c r="O972" s="855"/>
      <c r="P972" s="855"/>
      <c r="Q972" s="856"/>
      <c r="R972" s="853"/>
      <c r="S972" s="853"/>
      <c r="T972" s="853"/>
      <c r="U972" s="853"/>
      <c r="V972" s="853"/>
      <c r="W972" s="853"/>
      <c r="X972" s="853"/>
      <c r="Y972" s="853"/>
      <c r="Z972" s="853"/>
      <c r="AA972" s="853"/>
      <c r="AB972" s="853"/>
      <c r="AC972" s="853"/>
      <c r="AD972" s="853"/>
      <c r="AE972" s="853"/>
    </row>
    <row r="973" spans="1:31" s="851" customFormat="1">
      <c r="A973" s="857"/>
      <c r="B973" s="857"/>
      <c r="C973" s="857"/>
      <c r="D973" s="857"/>
      <c r="E973" s="855"/>
      <c r="F973" s="855"/>
      <c r="G973" s="855"/>
      <c r="H973" s="855"/>
      <c r="L973" s="855"/>
      <c r="M973" s="855"/>
      <c r="O973" s="855"/>
      <c r="P973" s="855"/>
      <c r="Q973" s="856"/>
      <c r="R973" s="853"/>
      <c r="S973" s="853"/>
      <c r="T973" s="853"/>
      <c r="U973" s="853"/>
      <c r="V973" s="853"/>
      <c r="W973" s="853"/>
      <c r="X973" s="853"/>
      <c r="Y973" s="853"/>
      <c r="Z973" s="853"/>
      <c r="AA973" s="853"/>
      <c r="AB973" s="853"/>
      <c r="AC973" s="853"/>
      <c r="AD973" s="853"/>
      <c r="AE973" s="853"/>
    </row>
    <row r="974" spans="1:31" s="851" customFormat="1">
      <c r="A974" s="857"/>
      <c r="B974" s="857"/>
      <c r="C974" s="857"/>
      <c r="D974" s="857"/>
      <c r="E974" s="855"/>
      <c r="F974" s="855"/>
      <c r="G974" s="855"/>
      <c r="H974" s="855"/>
      <c r="L974" s="855"/>
      <c r="M974" s="855"/>
      <c r="O974" s="855"/>
      <c r="P974" s="855"/>
      <c r="Q974" s="856"/>
      <c r="R974" s="853"/>
      <c r="S974" s="853"/>
      <c r="T974" s="853"/>
      <c r="U974" s="853"/>
      <c r="V974" s="853"/>
      <c r="W974" s="853"/>
      <c r="X974" s="853"/>
      <c r="Y974" s="853"/>
      <c r="Z974" s="853"/>
      <c r="AA974" s="853"/>
      <c r="AB974" s="853"/>
      <c r="AC974" s="853"/>
      <c r="AD974" s="853"/>
      <c r="AE974" s="853"/>
    </row>
    <row r="975" spans="1:31" s="851" customFormat="1">
      <c r="A975" s="857"/>
      <c r="B975" s="857"/>
      <c r="C975" s="857"/>
      <c r="D975" s="857"/>
      <c r="E975" s="855"/>
      <c r="F975" s="855"/>
      <c r="G975" s="855"/>
      <c r="H975" s="855"/>
      <c r="L975" s="855"/>
      <c r="M975" s="855"/>
      <c r="O975" s="855"/>
      <c r="P975" s="855"/>
      <c r="Q975" s="856"/>
      <c r="R975" s="853"/>
      <c r="S975" s="853"/>
      <c r="T975" s="853"/>
      <c r="U975" s="853"/>
      <c r="V975" s="853"/>
      <c r="W975" s="853"/>
      <c r="X975" s="853"/>
      <c r="Y975" s="853"/>
      <c r="Z975" s="853"/>
      <c r="AA975" s="853"/>
      <c r="AB975" s="853"/>
      <c r="AC975" s="853"/>
      <c r="AD975" s="853"/>
      <c r="AE975" s="853"/>
    </row>
    <row r="976" spans="1:31" s="851" customFormat="1">
      <c r="A976" s="857"/>
      <c r="B976" s="857"/>
      <c r="C976" s="857"/>
      <c r="D976" s="857"/>
      <c r="E976" s="855"/>
      <c r="F976" s="855"/>
      <c r="G976" s="855"/>
      <c r="H976" s="855"/>
      <c r="L976" s="855"/>
      <c r="M976" s="855"/>
      <c r="O976" s="855"/>
      <c r="P976" s="855"/>
      <c r="Q976" s="856"/>
      <c r="R976" s="853"/>
      <c r="S976" s="853"/>
      <c r="T976" s="853"/>
      <c r="U976" s="853"/>
      <c r="V976" s="853"/>
      <c r="W976" s="853"/>
      <c r="X976" s="853"/>
      <c r="Y976" s="853"/>
      <c r="Z976" s="853"/>
      <c r="AA976" s="853"/>
      <c r="AB976" s="853"/>
      <c r="AC976" s="853"/>
      <c r="AD976" s="853"/>
      <c r="AE976" s="853"/>
    </row>
    <row r="977" spans="1:31" s="851" customFormat="1">
      <c r="A977" s="857"/>
      <c r="B977" s="857"/>
      <c r="C977" s="857"/>
      <c r="D977" s="857"/>
      <c r="E977" s="855"/>
      <c r="F977" s="855"/>
      <c r="G977" s="855"/>
      <c r="H977" s="855"/>
      <c r="L977" s="855"/>
      <c r="M977" s="855"/>
      <c r="O977" s="855"/>
      <c r="P977" s="855"/>
      <c r="Q977" s="856"/>
      <c r="R977" s="853"/>
      <c r="S977" s="853"/>
      <c r="T977" s="853"/>
      <c r="U977" s="853"/>
      <c r="V977" s="853"/>
      <c r="W977" s="853"/>
      <c r="X977" s="853"/>
      <c r="Y977" s="853"/>
      <c r="Z977" s="853"/>
      <c r="AA977" s="853"/>
      <c r="AB977" s="853"/>
      <c r="AC977" s="853"/>
      <c r="AD977" s="853"/>
      <c r="AE977" s="853"/>
    </row>
    <row r="978" spans="1:31" s="851" customFormat="1">
      <c r="A978" s="857"/>
      <c r="B978" s="857"/>
      <c r="C978" s="857"/>
      <c r="D978" s="857"/>
      <c r="E978" s="855"/>
      <c r="F978" s="855"/>
      <c r="G978" s="855"/>
      <c r="H978" s="855"/>
      <c r="L978" s="855"/>
      <c r="M978" s="855"/>
      <c r="O978" s="855"/>
      <c r="P978" s="855"/>
      <c r="Q978" s="856"/>
      <c r="R978" s="853"/>
      <c r="S978" s="853"/>
      <c r="T978" s="853"/>
      <c r="U978" s="853"/>
      <c r="V978" s="853"/>
      <c r="W978" s="853"/>
      <c r="X978" s="853"/>
      <c r="Y978" s="853"/>
      <c r="Z978" s="853"/>
      <c r="AA978" s="853"/>
      <c r="AB978" s="853"/>
      <c r="AC978" s="853"/>
      <c r="AD978" s="853"/>
      <c r="AE978" s="853"/>
    </row>
    <row r="979" spans="1:31" s="851" customFormat="1">
      <c r="A979" s="857"/>
      <c r="B979" s="857"/>
      <c r="C979" s="857"/>
      <c r="D979" s="857"/>
      <c r="E979" s="855"/>
      <c r="F979" s="855"/>
      <c r="G979" s="855"/>
      <c r="H979" s="855"/>
      <c r="L979" s="855"/>
      <c r="M979" s="855"/>
      <c r="O979" s="855"/>
      <c r="P979" s="855"/>
      <c r="Q979" s="856"/>
      <c r="R979" s="853"/>
      <c r="S979" s="853"/>
      <c r="T979" s="853"/>
      <c r="U979" s="853"/>
      <c r="V979" s="853"/>
      <c r="W979" s="853"/>
      <c r="X979" s="853"/>
      <c r="Y979" s="853"/>
      <c r="Z979" s="853"/>
      <c r="AA979" s="853"/>
      <c r="AB979" s="853"/>
      <c r="AC979" s="853"/>
      <c r="AD979" s="853"/>
      <c r="AE979" s="853"/>
    </row>
    <row r="980" spans="1:31" s="851" customFormat="1">
      <c r="A980" s="857"/>
      <c r="B980" s="857"/>
      <c r="C980" s="857"/>
      <c r="D980" s="857"/>
      <c r="E980" s="855"/>
      <c r="F980" s="855"/>
      <c r="G980" s="855"/>
      <c r="H980" s="855"/>
      <c r="L980" s="855"/>
      <c r="M980" s="855"/>
      <c r="O980" s="855"/>
      <c r="P980" s="855"/>
      <c r="Q980" s="856"/>
      <c r="R980" s="853"/>
      <c r="S980" s="853"/>
      <c r="T980" s="853"/>
      <c r="U980" s="853"/>
      <c r="V980" s="853"/>
      <c r="W980" s="853"/>
      <c r="X980" s="853"/>
      <c r="Y980" s="853"/>
      <c r="Z980" s="853"/>
      <c r="AA980" s="853"/>
      <c r="AB980" s="853"/>
      <c r="AC980" s="853"/>
      <c r="AD980" s="853"/>
      <c r="AE980" s="853"/>
    </row>
    <row r="981" spans="1:31" s="851" customFormat="1">
      <c r="A981" s="857"/>
      <c r="B981" s="857"/>
      <c r="C981" s="857"/>
      <c r="D981" s="857"/>
      <c r="E981" s="855"/>
      <c r="F981" s="855"/>
      <c r="G981" s="855"/>
      <c r="H981" s="855"/>
      <c r="L981" s="855"/>
      <c r="M981" s="855"/>
      <c r="O981" s="855"/>
      <c r="P981" s="855"/>
      <c r="Q981" s="856"/>
      <c r="R981" s="853"/>
      <c r="S981" s="853"/>
      <c r="T981" s="853"/>
      <c r="U981" s="853"/>
      <c r="V981" s="853"/>
      <c r="W981" s="853"/>
      <c r="X981" s="853"/>
      <c r="Y981" s="853"/>
      <c r="Z981" s="853"/>
      <c r="AA981" s="853"/>
      <c r="AB981" s="853"/>
      <c r="AC981" s="853"/>
      <c r="AD981" s="853"/>
      <c r="AE981" s="853"/>
    </row>
    <row r="982" spans="1:31" s="851" customFormat="1">
      <c r="A982" s="857"/>
      <c r="B982" s="857"/>
      <c r="C982" s="857"/>
      <c r="D982" s="857"/>
      <c r="E982" s="855"/>
      <c r="F982" s="855"/>
      <c r="G982" s="855"/>
      <c r="H982" s="855"/>
      <c r="L982" s="855"/>
      <c r="M982" s="855"/>
      <c r="O982" s="855"/>
      <c r="P982" s="855"/>
      <c r="Q982" s="856"/>
      <c r="R982" s="853"/>
      <c r="S982" s="853"/>
      <c r="T982" s="853"/>
      <c r="U982" s="853"/>
      <c r="V982" s="853"/>
      <c r="W982" s="853"/>
      <c r="X982" s="853"/>
      <c r="Y982" s="853"/>
      <c r="Z982" s="853"/>
      <c r="AA982" s="853"/>
      <c r="AB982" s="853"/>
      <c r="AC982" s="853"/>
      <c r="AD982" s="853"/>
      <c r="AE982" s="853"/>
    </row>
    <row r="983" spans="1:31" s="851" customFormat="1">
      <c r="A983" s="857"/>
      <c r="B983" s="857"/>
      <c r="C983" s="857"/>
      <c r="D983" s="857"/>
      <c r="E983" s="855"/>
      <c r="F983" s="855"/>
      <c r="G983" s="855"/>
      <c r="H983" s="855"/>
      <c r="L983" s="855"/>
      <c r="M983" s="855"/>
      <c r="O983" s="855"/>
      <c r="P983" s="855"/>
      <c r="Q983" s="856"/>
      <c r="R983" s="853"/>
      <c r="S983" s="853"/>
      <c r="T983" s="853"/>
      <c r="U983" s="853"/>
      <c r="V983" s="853"/>
      <c r="W983" s="853"/>
      <c r="X983" s="853"/>
      <c r="Y983" s="853"/>
      <c r="Z983" s="853"/>
      <c r="AA983" s="853"/>
      <c r="AB983" s="853"/>
      <c r="AC983" s="853"/>
      <c r="AD983" s="853"/>
      <c r="AE983" s="853"/>
    </row>
    <row r="984" spans="1:31" s="851" customFormat="1">
      <c r="A984" s="857"/>
      <c r="B984" s="857"/>
      <c r="C984" s="857"/>
      <c r="D984" s="857"/>
      <c r="E984" s="855"/>
      <c r="F984" s="855"/>
      <c r="G984" s="855"/>
      <c r="H984" s="855"/>
      <c r="L984" s="855"/>
      <c r="M984" s="855"/>
      <c r="O984" s="855"/>
      <c r="P984" s="855"/>
      <c r="Q984" s="856"/>
      <c r="R984" s="853"/>
      <c r="S984" s="853"/>
      <c r="T984" s="853"/>
      <c r="U984" s="853"/>
      <c r="V984" s="853"/>
      <c r="W984" s="853"/>
      <c r="X984" s="853"/>
      <c r="Y984" s="853"/>
      <c r="Z984" s="853"/>
      <c r="AA984" s="853"/>
      <c r="AB984" s="853"/>
      <c r="AC984" s="853"/>
      <c r="AD984" s="853"/>
      <c r="AE984" s="853"/>
    </row>
    <row r="985" spans="1:31" s="851" customFormat="1">
      <c r="A985" s="857"/>
      <c r="B985" s="857"/>
      <c r="C985" s="857"/>
      <c r="D985" s="857"/>
      <c r="E985" s="855"/>
      <c r="F985" s="855"/>
      <c r="G985" s="855"/>
      <c r="H985" s="855"/>
      <c r="L985" s="855"/>
      <c r="M985" s="855"/>
      <c r="O985" s="855"/>
      <c r="P985" s="855"/>
      <c r="Q985" s="856"/>
      <c r="R985" s="853"/>
      <c r="S985" s="853"/>
      <c r="T985" s="853"/>
      <c r="U985" s="853"/>
      <c r="V985" s="853"/>
      <c r="W985" s="853"/>
      <c r="X985" s="853"/>
      <c r="Y985" s="853"/>
      <c r="Z985" s="853"/>
      <c r="AA985" s="853"/>
      <c r="AB985" s="853"/>
      <c r="AC985" s="853"/>
      <c r="AD985" s="853"/>
      <c r="AE985" s="853"/>
    </row>
    <row r="986" spans="1:31" s="851" customFormat="1">
      <c r="A986" s="857"/>
      <c r="B986" s="857"/>
      <c r="C986" s="857"/>
      <c r="D986" s="857"/>
      <c r="E986" s="855"/>
      <c r="F986" s="855"/>
      <c r="G986" s="855"/>
      <c r="H986" s="855"/>
      <c r="L986" s="855"/>
      <c r="M986" s="855"/>
      <c r="O986" s="855"/>
      <c r="P986" s="855"/>
      <c r="Q986" s="856"/>
      <c r="R986" s="853"/>
      <c r="S986" s="853"/>
      <c r="T986" s="853"/>
      <c r="U986" s="853"/>
      <c r="V986" s="853"/>
      <c r="W986" s="853"/>
      <c r="X986" s="853"/>
      <c r="Y986" s="853"/>
      <c r="Z986" s="853"/>
      <c r="AA986" s="853"/>
      <c r="AB986" s="853"/>
      <c r="AC986" s="853"/>
      <c r="AD986" s="853"/>
      <c r="AE986" s="853"/>
    </row>
    <row r="987" spans="1:31" s="851" customFormat="1">
      <c r="A987" s="857"/>
      <c r="B987" s="857"/>
      <c r="C987" s="857"/>
      <c r="D987" s="857"/>
      <c r="E987" s="855"/>
      <c r="F987" s="855"/>
      <c r="G987" s="855"/>
      <c r="H987" s="855"/>
      <c r="L987" s="855"/>
      <c r="M987" s="855"/>
      <c r="O987" s="855"/>
      <c r="P987" s="855"/>
      <c r="Q987" s="856"/>
      <c r="R987" s="853"/>
      <c r="S987" s="853"/>
      <c r="T987" s="853"/>
      <c r="U987" s="853"/>
      <c r="V987" s="853"/>
      <c r="W987" s="853"/>
      <c r="X987" s="853"/>
      <c r="Y987" s="853"/>
      <c r="Z987" s="853"/>
      <c r="AA987" s="853"/>
      <c r="AB987" s="853"/>
      <c r="AC987" s="853"/>
      <c r="AD987" s="853"/>
      <c r="AE987" s="853"/>
    </row>
    <row r="988" spans="1:31" s="851" customFormat="1">
      <c r="A988" s="857"/>
      <c r="B988" s="857"/>
      <c r="C988" s="857"/>
      <c r="D988" s="857"/>
      <c r="E988" s="855"/>
      <c r="F988" s="855"/>
      <c r="G988" s="855"/>
      <c r="H988" s="855"/>
      <c r="L988" s="855"/>
      <c r="M988" s="855"/>
      <c r="O988" s="855"/>
      <c r="P988" s="855"/>
      <c r="Q988" s="856"/>
      <c r="R988" s="853"/>
      <c r="S988" s="853"/>
      <c r="T988" s="853"/>
      <c r="U988" s="853"/>
      <c r="V988" s="853"/>
      <c r="W988" s="853"/>
      <c r="X988" s="853"/>
      <c r="Y988" s="853"/>
      <c r="Z988" s="853"/>
      <c r="AA988" s="853"/>
      <c r="AB988" s="853"/>
      <c r="AC988" s="853"/>
      <c r="AD988" s="853"/>
      <c r="AE988" s="853"/>
    </row>
    <row r="989" spans="1:31" s="851" customFormat="1">
      <c r="A989" s="857"/>
      <c r="B989" s="857"/>
      <c r="C989" s="857"/>
      <c r="D989" s="857"/>
      <c r="E989" s="855"/>
      <c r="F989" s="855"/>
      <c r="G989" s="855"/>
      <c r="H989" s="855"/>
      <c r="L989" s="855"/>
      <c r="M989" s="855"/>
      <c r="O989" s="855"/>
      <c r="P989" s="855"/>
      <c r="Q989" s="856"/>
      <c r="R989" s="853"/>
      <c r="S989" s="853"/>
      <c r="T989" s="853"/>
      <c r="U989" s="853"/>
      <c r="V989" s="853"/>
      <c r="W989" s="853"/>
      <c r="X989" s="853"/>
      <c r="Y989" s="853"/>
      <c r="Z989" s="853"/>
      <c r="AA989" s="853"/>
      <c r="AB989" s="853"/>
      <c r="AC989" s="853"/>
      <c r="AD989" s="853"/>
      <c r="AE989" s="853"/>
    </row>
    <row r="990" spans="1:31" s="851" customFormat="1">
      <c r="A990" s="857"/>
      <c r="B990" s="857"/>
      <c r="C990" s="857"/>
      <c r="D990" s="857"/>
      <c r="E990" s="855"/>
      <c r="F990" s="855"/>
      <c r="G990" s="855"/>
      <c r="H990" s="855"/>
      <c r="L990" s="855"/>
      <c r="M990" s="855"/>
      <c r="O990" s="855"/>
      <c r="P990" s="855"/>
      <c r="Q990" s="856"/>
      <c r="R990" s="853"/>
      <c r="S990" s="853"/>
      <c r="T990" s="853"/>
      <c r="U990" s="853"/>
      <c r="V990" s="853"/>
      <c r="W990" s="853"/>
      <c r="X990" s="853"/>
      <c r="Y990" s="853"/>
      <c r="Z990" s="853"/>
      <c r="AA990" s="853"/>
      <c r="AB990" s="853"/>
      <c r="AC990" s="853"/>
      <c r="AD990" s="853"/>
      <c r="AE990" s="853"/>
    </row>
    <row r="991" spans="1:31" s="851" customFormat="1">
      <c r="A991" s="857"/>
      <c r="B991" s="857"/>
      <c r="C991" s="857"/>
      <c r="D991" s="857"/>
      <c r="E991" s="855"/>
      <c r="F991" s="855"/>
      <c r="G991" s="855"/>
      <c r="H991" s="855"/>
      <c r="L991" s="855"/>
      <c r="M991" s="855"/>
      <c r="O991" s="855"/>
      <c r="P991" s="855"/>
      <c r="Q991" s="856"/>
      <c r="R991" s="853"/>
      <c r="S991" s="853"/>
      <c r="T991" s="853"/>
      <c r="U991" s="853"/>
      <c r="V991" s="853"/>
      <c r="W991" s="853"/>
      <c r="X991" s="853"/>
      <c r="Y991" s="853"/>
      <c r="Z991" s="853"/>
      <c r="AA991" s="853"/>
      <c r="AB991" s="853"/>
      <c r="AC991" s="853"/>
      <c r="AD991" s="853"/>
      <c r="AE991" s="853"/>
    </row>
    <row r="992" spans="1:31" s="851" customFormat="1">
      <c r="A992" s="857"/>
      <c r="B992" s="857"/>
      <c r="C992" s="857"/>
      <c r="D992" s="857"/>
      <c r="E992" s="855"/>
      <c r="F992" s="855"/>
      <c r="G992" s="855"/>
      <c r="H992" s="855"/>
      <c r="L992" s="855"/>
      <c r="M992" s="855"/>
      <c r="O992" s="855"/>
      <c r="P992" s="855"/>
      <c r="Q992" s="856"/>
      <c r="R992" s="853"/>
      <c r="S992" s="853"/>
      <c r="T992" s="853"/>
      <c r="U992" s="853"/>
      <c r="V992" s="853"/>
      <c r="W992" s="853"/>
      <c r="X992" s="853"/>
      <c r="Y992" s="853"/>
      <c r="Z992" s="853"/>
      <c r="AA992" s="853"/>
      <c r="AB992" s="853"/>
      <c r="AC992" s="853"/>
      <c r="AD992" s="853"/>
      <c r="AE992" s="853"/>
    </row>
    <row r="993" spans="1:31" s="851" customFormat="1">
      <c r="A993" s="857"/>
      <c r="B993" s="857"/>
      <c r="C993" s="857"/>
      <c r="D993" s="857"/>
      <c r="E993" s="855"/>
      <c r="F993" s="855"/>
      <c r="G993" s="855"/>
      <c r="H993" s="855"/>
      <c r="L993" s="855"/>
      <c r="M993" s="855"/>
      <c r="O993" s="855"/>
      <c r="P993" s="855"/>
      <c r="Q993" s="856"/>
      <c r="R993" s="853"/>
      <c r="S993" s="853"/>
      <c r="T993" s="853"/>
      <c r="U993" s="853"/>
      <c r="V993" s="853"/>
      <c r="W993" s="853"/>
      <c r="X993" s="853"/>
      <c r="Y993" s="853"/>
      <c r="Z993" s="853"/>
      <c r="AA993" s="853"/>
      <c r="AB993" s="853"/>
      <c r="AC993" s="853"/>
      <c r="AD993" s="853"/>
      <c r="AE993" s="853"/>
    </row>
    <row r="994" spans="1:31" s="851" customFormat="1">
      <c r="A994" s="857"/>
      <c r="B994" s="857"/>
      <c r="C994" s="857"/>
      <c r="D994" s="857"/>
      <c r="E994" s="855"/>
      <c r="F994" s="855"/>
      <c r="G994" s="855"/>
      <c r="H994" s="855"/>
      <c r="L994" s="855"/>
      <c r="M994" s="855"/>
      <c r="O994" s="855"/>
      <c r="P994" s="855"/>
      <c r="Q994" s="856"/>
      <c r="R994" s="853"/>
      <c r="S994" s="853"/>
      <c r="T994" s="853"/>
      <c r="U994" s="853"/>
      <c r="V994" s="853"/>
      <c r="W994" s="853"/>
      <c r="X994" s="853"/>
      <c r="Y994" s="853"/>
      <c r="Z994" s="853"/>
      <c r="AA994" s="853"/>
      <c r="AB994" s="853"/>
      <c r="AC994" s="853"/>
      <c r="AD994" s="853"/>
      <c r="AE994" s="853"/>
    </row>
    <row r="995" spans="1:31" s="851" customFormat="1">
      <c r="A995" s="857"/>
      <c r="B995" s="857"/>
      <c r="C995" s="857"/>
      <c r="D995" s="857"/>
      <c r="E995" s="855"/>
      <c r="F995" s="855"/>
      <c r="G995" s="855"/>
      <c r="H995" s="855"/>
      <c r="L995" s="855"/>
      <c r="M995" s="855"/>
      <c r="O995" s="855"/>
      <c r="P995" s="855"/>
      <c r="Q995" s="856"/>
      <c r="R995" s="853"/>
      <c r="S995" s="853"/>
      <c r="T995" s="853"/>
      <c r="U995" s="853"/>
      <c r="V995" s="853"/>
      <c r="W995" s="853"/>
      <c r="X995" s="853"/>
      <c r="Y995" s="853"/>
      <c r="Z995" s="853"/>
      <c r="AA995" s="853"/>
      <c r="AB995" s="853"/>
      <c r="AC995" s="853"/>
      <c r="AD995" s="853"/>
      <c r="AE995" s="853"/>
    </row>
    <row r="996" spans="1:31" s="851" customFormat="1">
      <c r="A996" s="857"/>
      <c r="B996" s="857"/>
      <c r="C996" s="857"/>
      <c r="D996" s="857"/>
      <c r="E996" s="855"/>
      <c r="F996" s="855"/>
      <c r="G996" s="855"/>
      <c r="H996" s="855"/>
      <c r="L996" s="855"/>
      <c r="M996" s="855"/>
      <c r="O996" s="855"/>
      <c r="P996" s="855"/>
      <c r="Q996" s="856"/>
      <c r="R996" s="853"/>
      <c r="S996" s="853"/>
      <c r="T996" s="853"/>
      <c r="U996" s="853"/>
      <c r="V996" s="853"/>
      <c r="W996" s="853"/>
      <c r="X996" s="853"/>
      <c r="Y996" s="853"/>
      <c r="Z996" s="853"/>
      <c r="AA996" s="853"/>
      <c r="AB996" s="853"/>
      <c r="AC996" s="853"/>
      <c r="AD996" s="853"/>
      <c r="AE996" s="853"/>
    </row>
    <row r="997" spans="1:31" s="851" customFormat="1">
      <c r="A997" s="857"/>
      <c r="B997" s="857"/>
      <c r="C997" s="857"/>
      <c r="D997" s="857"/>
      <c r="E997" s="855"/>
      <c r="F997" s="855"/>
      <c r="G997" s="855"/>
      <c r="H997" s="855"/>
      <c r="L997" s="855"/>
      <c r="M997" s="855"/>
      <c r="O997" s="855"/>
      <c r="P997" s="855"/>
      <c r="Q997" s="856"/>
      <c r="R997" s="853"/>
      <c r="S997" s="853"/>
      <c r="T997" s="853"/>
      <c r="U997" s="853"/>
      <c r="V997" s="853"/>
      <c r="W997" s="853"/>
      <c r="X997" s="853"/>
      <c r="Y997" s="853"/>
      <c r="Z997" s="853"/>
      <c r="AA997" s="853"/>
      <c r="AB997" s="853"/>
      <c r="AC997" s="853"/>
      <c r="AD997" s="853"/>
      <c r="AE997" s="853"/>
    </row>
    <row r="998" spans="1:31" s="851" customFormat="1">
      <c r="A998" s="857"/>
      <c r="B998" s="857"/>
      <c r="C998" s="857"/>
      <c r="D998" s="857"/>
      <c r="E998" s="855"/>
      <c r="F998" s="855"/>
      <c r="G998" s="855"/>
      <c r="H998" s="855"/>
      <c r="L998" s="855"/>
      <c r="M998" s="855"/>
      <c r="O998" s="855"/>
      <c r="P998" s="855"/>
      <c r="Q998" s="856"/>
      <c r="R998" s="853"/>
      <c r="S998" s="853"/>
      <c r="T998" s="853"/>
      <c r="U998" s="853"/>
      <c r="V998" s="853"/>
      <c r="W998" s="853"/>
      <c r="X998" s="853"/>
      <c r="Y998" s="853"/>
      <c r="Z998" s="853"/>
      <c r="AA998" s="853"/>
      <c r="AB998" s="853"/>
      <c r="AC998" s="853"/>
      <c r="AD998" s="853"/>
      <c r="AE998" s="853"/>
    </row>
    <row r="999" spans="1:31" s="851" customFormat="1">
      <c r="A999" s="857"/>
      <c r="B999" s="857"/>
      <c r="C999" s="857"/>
      <c r="D999" s="857"/>
      <c r="E999" s="855"/>
      <c r="F999" s="855"/>
      <c r="G999" s="855"/>
      <c r="H999" s="855"/>
      <c r="L999" s="855"/>
      <c r="M999" s="855"/>
      <c r="O999" s="855"/>
      <c r="P999" s="855"/>
      <c r="Q999" s="856"/>
      <c r="R999" s="853"/>
      <c r="S999" s="853"/>
      <c r="T999" s="853"/>
      <c r="U999" s="853"/>
      <c r="V999" s="853"/>
      <c r="W999" s="853"/>
      <c r="X999" s="853"/>
      <c r="Y999" s="853"/>
      <c r="Z999" s="853"/>
      <c r="AA999" s="853"/>
      <c r="AB999" s="853"/>
      <c r="AC999" s="853"/>
      <c r="AD999" s="853"/>
      <c r="AE999" s="853"/>
    </row>
    <row r="1000" spans="1:31" s="851" customFormat="1">
      <c r="A1000" s="857"/>
      <c r="B1000" s="857"/>
      <c r="C1000" s="857"/>
      <c r="D1000" s="857"/>
      <c r="E1000" s="855"/>
      <c r="F1000" s="855"/>
      <c r="G1000" s="855"/>
      <c r="H1000" s="855"/>
      <c r="L1000" s="855"/>
      <c r="M1000" s="855"/>
      <c r="O1000" s="855"/>
      <c r="P1000" s="855"/>
      <c r="Q1000" s="856"/>
      <c r="R1000" s="853"/>
      <c r="S1000" s="853"/>
      <c r="T1000" s="853"/>
      <c r="U1000" s="853"/>
      <c r="V1000" s="853"/>
      <c r="W1000" s="853"/>
      <c r="X1000" s="853"/>
      <c r="Y1000" s="853"/>
      <c r="Z1000" s="853"/>
      <c r="AA1000" s="853"/>
      <c r="AB1000" s="853"/>
      <c r="AC1000" s="853"/>
      <c r="AD1000" s="853"/>
      <c r="AE1000" s="853"/>
    </row>
    <row r="1001" spans="1:31" s="851" customFormat="1">
      <c r="A1001" s="857"/>
      <c r="B1001" s="857"/>
      <c r="C1001" s="857"/>
      <c r="D1001" s="857"/>
      <c r="E1001" s="855"/>
      <c r="F1001" s="855"/>
      <c r="G1001" s="855"/>
      <c r="H1001" s="855"/>
      <c r="L1001" s="855"/>
      <c r="M1001" s="855"/>
      <c r="O1001" s="855"/>
      <c r="P1001" s="855"/>
      <c r="Q1001" s="856"/>
      <c r="R1001" s="853"/>
      <c r="S1001" s="853"/>
      <c r="T1001" s="853"/>
      <c r="U1001" s="853"/>
      <c r="V1001" s="853"/>
      <c r="W1001" s="853"/>
      <c r="X1001" s="853"/>
      <c r="Y1001" s="853"/>
      <c r="Z1001" s="853"/>
      <c r="AA1001" s="853"/>
      <c r="AB1001" s="853"/>
      <c r="AC1001" s="853"/>
      <c r="AD1001" s="853"/>
      <c r="AE1001" s="853"/>
    </row>
    <row r="1002" spans="1:31" s="851" customFormat="1">
      <c r="A1002" s="857"/>
      <c r="B1002" s="857"/>
      <c r="C1002" s="857"/>
      <c r="D1002" s="857"/>
      <c r="E1002" s="855"/>
      <c r="F1002" s="855"/>
      <c r="G1002" s="855"/>
      <c r="H1002" s="855"/>
      <c r="L1002" s="855"/>
      <c r="M1002" s="855"/>
      <c r="O1002" s="855"/>
      <c r="P1002" s="855"/>
      <c r="Q1002" s="856"/>
      <c r="R1002" s="853"/>
      <c r="S1002" s="853"/>
      <c r="T1002" s="853"/>
      <c r="U1002" s="853"/>
      <c r="V1002" s="853"/>
      <c r="W1002" s="853"/>
      <c r="X1002" s="853"/>
      <c r="Y1002" s="853"/>
      <c r="Z1002" s="853"/>
      <c r="AA1002" s="853"/>
      <c r="AB1002" s="853"/>
      <c r="AC1002" s="853"/>
      <c r="AD1002" s="853"/>
      <c r="AE1002" s="853"/>
    </row>
    <row r="1003" spans="1:31" s="851" customFormat="1">
      <c r="A1003" s="857"/>
      <c r="B1003" s="857"/>
      <c r="C1003" s="857"/>
      <c r="D1003" s="857"/>
      <c r="E1003" s="855"/>
      <c r="F1003" s="855"/>
      <c r="G1003" s="855"/>
      <c r="H1003" s="855"/>
      <c r="L1003" s="855"/>
      <c r="M1003" s="855"/>
      <c r="O1003" s="855"/>
      <c r="P1003" s="855"/>
      <c r="Q1003" s="856"/>
      <c r="R1003" s="853"/>
      <c r="S1003" s="853"/>
      <c r="T1003" s="853"/>
      <c r="U1003" s="853"/>
      <c r="V1003" s="853"/>
      <c r="W1003" s="853"/>
      <c r="X1003" s="853"/>
      <c r="Y1003" s="853"/>
      <c r="Z1003" s="853"/>
      <c r="AA1003" s="853"/>
      <c r="AB1003" s="853"/>
      <c r="AC1003" s="853"/>
      <c r="AD1003" s="853"/>
      <c r="AE1003" s="853"/>
    </row>
    <row r="1004" spans="1:31" s="851" customFormat="1">
      <c r="A1004" s="857"/>
      <c r="B1004" s="857"/>
      <c r="C1004" s="857"/>
      <c r="D1004" s="857"/>
      <c r="E1004" s="855"/>
      <c r="F1004" s="855"/>
      <c r="G1004" s="855"/>
      <c r="H1004" s="855"/>
      <c r="L1004" s="855"/>
      <c r="M1004" s="855"/>
      <c r="O1004" s="855"/>
      <c r="P1004" s="855"/>
      <c r="Q1004" s="856"/>
      <c r="R1004" s="853"/>
      <c r="S1004" s="853"/>
      <c r="T1004" s="853"/>
      <c r="U1004" s="853"/>
      <c r="V1004" s="853"/>
      <c r="W1004" s="853"/>
      <c r="X1004" s="853"/>
      <c r="Y1004" s="853"/>
      <c r="Z1004" s="853"/>
      <c r="AA1004" s="853"/>
      <c r="AB1004" s="853"/>
      <c r="AC1004" s="853"/>
      <c r="AD1004" s="853"/>
      <c r="AE1004" s="853"/>
    </row>
    <row r="1005" spans="1:31" s="851" customFormat="1">
      <c r="A1005" s="857"/>
      <c r="B1005" s="857"/>
      <c r="C1005" s="857"/>
      <c r="D1005" s="857"/>
      <c r="E1005" s="855"/>
      <c r="F1005" s="855"/>
      <c r="G1005" s="855"/>
      <c r="H1005" s="855"/>
      <c r="L1005" s="855"/>
      <c r="M1005" s="855"/>
      <c r="O1005" s="855"/>
      <c r="P1005" s="855"/>
      <c r="Q1005" s="856"/>
      <c r="R1005" s="853"/>
      <c r="S1005" s="853"/>
      <c r="T1005" s="853"/>
      <c r="U1005" s="853"/>
      <c r="V1005" s="853"/>
      <c r="W1005" s="853"/>
      <c r="X1005" s="853"/>
      <c r="Y1005" s="853"/>
      <c r="Z1005" s="853"/>
      <c r="AA1005" s="853"/>
      <c r="AB1005" s="853"/>
      <c r="AC1005" s="853"/>
      <c r="AD1005" s="853"/>
      <c r="AE1005" s="853"/>
    </row>
    <row r="1006" spans="1:31" s="851" customFormat="1">
      <c r="A1006" s="857"/>
      <c r="B1006" s="857"/>
      <c r="C1006" s="857"/>
      <c r="D1006" s="857"/>
      <c r="E1006" s="855"/>
      <c r="F1006" s="855"/>
      <c r="G1006" s="855"/>
      <c r="H1006" s="855"/>
      <c r="L1006" s="855"/>
      <c r="M1006" s="855"/>
      <c r="O1006" s="855"/>
      <c r="P1006" s="855"/>
      <c r="Q1006" s="856"/>
      <c r="R1006" s="853"/>
      <c r="S1006" s="853"/>
      <c r="T1006" s="853"/>
      <c r="U1006" s="853"/>
      <c r="V1006" s="853"/>
      <c r="W1006" s="853"/>
      <c r="X1006" s="853"/>
      <c r="Y1006" s="853"/>
      <c r="Z1006" s="853"/>
      <c r="AA1006" s="853"/>
      <c r="AB1006" s="853"/>
      <c r="AC1006" s="853"/>
      <c r="AD1006" s="853"/>
      <c r="AE1006" s="853"/>
    </row>
    <row r="1007" spans="1:31" s="851" customFormat="1">
      <c r="A1007" s="857"/>
      <c r="B1007" s="857"/>
      <c r="C1007" s="857"/>
      <c r="D1007" s="857"/>
      <c r="E1007" s="855"/>
      <c r="F1007" s="855"/>
      <c r="G1007" s="855"/>
      <c r="H1007" s="855"/>
      <c r="L1007" s="855"/>
      <c r="M1007" s="855"/>
      <c r="O1007" s="855"/>
      <c r="P1007" s="855"/>
      <c r="Q1007" s="856"/>
      <c r="R1007" s="853"/>
      <c r="S1007" s="853"/>
      <c r="T1007" s="853"/>
      <c r="U1007" s="853"/>
      <c r="V1007" s="853"/>
      <c r="W1007" s="853"/>
      <c r="X1007" s="853"/>
      <c r="Y1007" s="853"/>
      <c r="Z1007" s="853"/>
      <c r="AA1007" s="853"/>
      <c r="AB1007" s="853"/>
      <c r="AC1007" s="853"/>
      <c r="AD1007" s="853"/>
      <c r="AE1007" s="853"/>
    </row>
    <row r="1008" spans="1:31" s="851" customFormat="1">
      <c r="A1008" s="857"/>
      <c r="B1008" s="857"/>
      <c r="C1008" s="857"/>
      <c r="D1008" s="857"/>
      <c r="E1008" s="855"/>
      <c r="F1008" s="855"/>
      <c r="G1008" s="855"/>
      <c r="H1008" s="855"/>
      <c r="L1008" s="855"/>
      <c r="M1008" s="855"/>
      <c r="O1008" s="855"/>
      <c r="P1008" s="855"/>
      <c r="Q1008" s="856"/>
      <c r="R1008" s="853"/>
      <c r="S1008" s="853"/>
      <c r="T1008" s="853"/>
      <c r="U1008" s="853"/>
      <c r="V1008" s="853"/>
      <c r="W1008" s="853"/>
      <c r="X1008" s="853"/>
      <c r="Y1008" s="853"/>
      <c r="Z1008" s="853"/>
      <c r="AA1008" s="853"/>
      <c r="AB1008" s="853"/>
      <c r="AC1008" s="853"/>
      <c r="AD1008" s="853"/>
      <c r="AE1008" s="853"/>
    </row>
    <row r="1009" spans="1:31" s="851" customFormat="1">
      <c r="A1009" s="857"/>
      <c r="B1009" s="857"/>
      <c r="C1009" s="857"/>
      <c r="D1009" s="857"/>
      <c r="E1009" s="855"/>
      <c r="F1009" s="855"/>
      <c r="G1009" s="855"/>
      <c r="H1009" s="855"/>
      <c r="L1009" s="855"/>
      <c r="M1009" s="855"/>
      <c r="O1009" s="855"/>
      <c r="P1009" s="855"/>
      <c r="Q1009" s="856"/>
      <c r="R1009" s="853"/>
      <c r="S1009" s="853"/>
      <c r="T1009" s="853"/>
      <c r="U1009" s="853"/>
      <c r="V1009" s="853"/>
      <c r="W1009" s="853"/>
      <c r="X1009" s="853"/>
      <c r="Y1009" s="853"/>
      <c r="Z1009" s="853"/>
      <c r="AA1009" s="853"/>
      <c r="AB1009" s="853"/>
      <c r="AC1009" s="853"/>
      <c r="AD1009" s="853"/>
      <c r="AE1009" s="853"/>
    </row>
    <row r="1010" spans="1:31" s="851" customFormat="1">
      <c r="A1010" s="857"/>
      <c r="B1010" s="857"/>
      <c r="C1010" s="857"/>
      <c r="D1010" s="857"/>
      <c r="E1010" s="855"/>
      <c r="F1010" s="855"/>
      <c r="G1010" s="855"/>
      <c r="H1010" s="855"/>
      <c r="L1010" s="855"/>
      <c r="M1010" s="855"/>
      <c r="O1010" s="855"/>
      <c r="P1010" s="855"/>
      <c r="Q1010" s="856"/>
      <c r="R1010" s="853"/>
      <c r="S1010" s="853"/>
      <c r="T1010" s="853"/>
      <c r="U1010" s="853"/>
      <c r="V1010" s="853"/>
      <c r="W1010" s="853"/>
      <c r="X1010" s="853"/>
      <c r="Y1010" s="853"/>
      <c r="Z1010" s="853"/>
      <c r="AA1010" s="853"/>
      <c r="AB1010" s="853"/>
      <c r="AC1010" s="853"/>
      <c r="AD1010" s="853"/>
      <c r="AE1010" s="853"/>
    </row>
    <row r="1011" spans="1:31" s="851" customFormat="1">
      <c r="A1011" s="857"/>
      <c r="B1011" s="857"/>
      <c r="C1011" s="857"/>
      <c r="D1011" s="857"/>
      <c r="E1011" s="855"/>
      <c r="F1011" s="855"/>
      <c r="G1011" s="855"/>
      <c r="H1011" s="855"/>
      <c r="L1011" s="855"/>
      <c r="M1011" s="855"/>
      <c r="O1011" s="855"/>
      <c r="P1011" s="855"/>
      <c r="Q1011" s="856"/>
      <c r="R1011" s="853"/>
      <c r="S1011" s="853"/>
      <c r="T1011" s="853"/>
      <c r="U1011" s="853"/>
      <c r="V1011" s="853"/>
      <c r="W1011" s="853"/>
      <c r="X1011" s="853"/>
      <c r="Y1011" s="853"/>
      <c r="Z1011" s="853"/>
      <c r="AA1011" s="853"/>
      <c r="AB1011" s="853"/>
      <c r="AC1011" s="853"/>
      <c r="AD1011" s="853"/>
      <c r="AE1011" s="853"/>
    </row>
    <row r="1012" spans="1:31" s="851" customFormat="1">
      <c r="A1012" s="857"/>
      <c r="B1012" s="857"/>
      <c r="C1012" s="857"/>
      <c r="D1012" s="857"/>
      <c r="E1012" s="855"/>
      <c r="F1012" s="855"/>
      <c r="G1012" s="855"/>
      <c r="H1012" s="855"/>
      <c r="L1012" s="855"/>
      <c r="M1012" s="855"/>
      <c r="O1012" s="855"/>
      <c r="P1012" s="855"/>
      <c r="Q1012" s="856"/>
      <c r="R1012" s="853"/>
      <c r="S1012" s="853"/>
      <c r="T1012" s="853"/>
      <c r="U1012" s="853"/>
      <c r="V1012" s="853"/>
      <c r="W1012" s="853"/>
      <c r="X1012" s="853"/>
      <c r="Y1012" s="853"/>
      <c r="Z1012" s="853"/>
      <c r="AA1012" s="853"/>
      <c r="AB1012" s="853"/>
      <c r="AC1012" s="853"/>
      <c r="AD1012" s="853"/>
      <c r="AE1012" s="853"/>
    </row>
    <row r="1013" spans="1:31" s="851" customFormat="1">
      <c r="A1013" s="857"/>
      <c r="B1013" s="857"/>
      <c r="C1013" s="857"/>
      <c r="D1013" s="857"/>
      <c r="E1013" s="855"/>
      <c r="F1013" s="855"/>
      <c r="G1013" s="855"/>
      <c r="H1013" s="855"/>
      <c r="L1013" s="855"/>
      <c r="M1013" s="855"/>
      <c r="O1013" s="855"/>
      <c r="P1013" s="855"/>
      <c r="Q1013" s="856"/>
      <c r="R1013" s="853"/>
      <c r="S1013" s="853"/>
      <c r="T1013" s="853"/>
      <c r="U1013" s="853"/>
      <c r="V1013" s="853"/>
      <c r="W1013" s="853"/>
      <c r="X1013" s="853"/>
      <c r="Y1013" s="853"/>
      <c r="Z1013" s="853"/>
      <c r="AA1013" s="853"/>
      <c r="AB1013" s="853"/>
      <c r="AC1013" s="853"/>
      <c r="AD1013" s="853"/>
      <c r="AE1013" s="853"/>
    </row>
    <row r="1014" spans="1:31" s="851" customFormat="1">
      <c r="A1014" s="857"/>
      <c r="B1014" s="857"/>
      <c r="C1014" s="857"/>
      <c r="D1014" s="857"/>
      <c r="E1014" s="855"/>
      <c r="F1014" s="855"/>
      <c r="G1014" s="855"/>
      <c r="H1014" s="855"/>
      <c r="L1014" s="855"/>
      <c r="M1014" s="855"/>
      <c r="O1014" s="855"/>
      <c r="P1014" s="855"/>
      <c r="Q1014" s="856"/>
      <c r="R1014" s="853"/>
      <c r="S1014" s="853"/>
      <c r="T1014" s="853"/>
      <c r="U1014" s="853"/>
      <c r="V1014" s="853"/>
      <c r="W1014" s="853"/>
      <c r="X1014" s="853"/>
      <c r="Y1014" s="853"/>
      <c r="Z1014" s="853"/>
      <c r="AA1014" s="853"/>
      <c r="AB1014" s="853"/>
      <c r="AC1014" s="853"/>
      <c r="AD1014" s="853"/>
      <c r="AE1014" s="853"/>
    </row>
    <row r="1015" spans="1:31" s="851" customFormat="1">
      <c r="A1015" s="857"/>
      <c r="B1015" s="857"/>
      <c r="C1015" s="857"/>
      <c r="D1015" s="857"/>
      <c r="E1015" s="855"/>
      <c r="F1015" s="855"/>
      <c r="G1015" s="855"/>
      <c r="H1015" s="855"/>
      <c r="L1015" s="855"/>
      <c r="M1015" s="855"/>
      <c r="O1015" s="855"/>
      <c r="P1015" s="855"/>
      <c r="Q1015" s="856"/>
      <c r="R1015" s="853"/>
      <c r="S1015" s="853"/>
      <c r="T1015" s="853"/>
      <c r="U1015" s="853"/>
      <c r="V1015" s="853"/>
      <c r="W1015" s="853"/>
      <c r="X1015" s="853"/>
      <c r="Y1015" s="853"/>
      <c r="Z1015" s="853"/>
      <c r="AA1015" s="853"/>
      <c r="AB1015" s="853"/>
      <c r="AC1015" s="853"/>
      <c r="AD1015" s="853"/>
      <c r="AE1015" s="853"/>
    </row>
    <row r="1016" spans="1:31" s="851" customFormat="1">
      <c r="A1016" s="857"/>
      <c r="B1016" s="857"/>
      <c r="C1016" s="857"/>
      <c r="D1016" s="857"/>
      <c r="E1016" s="855"/>
      <c r="F1016" s="855"/>
      <c r="G1016" s="855"/>
      <c r="H1016" s="855"/>
      <c r="L1016" s="855"/>
      <c r="M1016" s="855"/>
      <c r="O1016" s="855"/>
      <c r="P1016" s="855"/>
      <c r="Q1016" s="856"/>
      <c r="R1016" s="853"/>
      <c r="S1016" s="853"/>
      <c r="T1016" s="853"/>
      <c r="U1016" s="853"/>
      <c r="V1016" s="853"/>
      <c r="W1016" s="853"/>
      <c r="X1016" s="853"/>
      <c r="Y1016" s="853"/>
      <c r="Z1016" s="853"/>
      <c r="AA1016" s="853"/>
      <c r="AB1016" s="853"/>
      <c r="AC1016" s="853"/>
      <c r="AD1016" s="853"/>
      <c r="AE1016" s="853"/>
    </row>
    <row r="1017" spans="1:31" s="851" customFormat="1">
      <c r="A1017" s="857"/>
      <c r="B1017" s="857"/>
      <c r="C1017" s="857"/>
      <c r="D1017" s="857"/>
      <c r="E1017" s="855"/>
      <c r="F1017" s="855"/>
      <c r="G1017" s="855"/>
      <c r="H1017" s="855"/>
      <c r="L1017" s="855"/>
      <c r="M1017" s="855"/>
      <c r="O1017" s="855"/>
      <c r="P1017" s="855"/>
      <c r="Q1017" s="856"/>
      <c r="R1017" s="853"/>
      <c r="S1017" s="853"/>
      <c r="T1017" s="853"/>
      <c r="U1017" s="853"/>
      <c r="V1017" s="853"/>
      <c r="W1017" s="853"/>
      <c r="X1017" s="853"/>
      <c r="Y1017" s="853"/>
      <c r="Z1017" s="853"/>
      <c r="AA1017" s="853"/>
      <c r="AB1017" s="853"/>
      <c r="AC1017" s="853"/>
      <c r="AD1017" s="853"/>
      <c r="AE1017" s="853"/>
    </row>
    <row r="1018" spans="1:31" s="851" customFormat="1">
      <c r="A1018" s="857"/>
      <c r="B1018" s="857"/>
      <c r="C1018" s="857"/>
      <c r="D1018" s="857"/>
      <c r="E1018" s="855"/>
      <c r="F1018" s="855"/>
      <c r="G1018" s="855"/>
      <c r="H1018" s="855"/>
      <c r="L1018" s="855"/>
      <c r="M1018" s="855"/>
      <c r="O1018" s="855"/>
      <c r="P1018" s="855"/>
      <c r="Q1018" s="856"/>
      <c r="R1018" s="853"/>
      <c r="S1018" s="853"/>
      <c r="T1018" s="853"/>
      <c r="U1018" s="853"/>
      <c r="V1018" s="853"/>
      <c r="W1018" s="853"/>
      <c r="X1018" s="853"/>
      <c r="Y1018" s="853"/>
      <c r="Z1018" s="853"/>
      <c r="AA1018" s="853"/>
      <c r="AB1018" s="853"/>
      <c r="AC1018" s="853"/>
      <c r="AD1018" s="853"/>
      <c r="AE1018" s="853"/>
    </row>
    <row r="1019" spans="1:31" s="851" customFormat="1">
      <c r="A1019" s="857"/>
      <c r="B1019" s="857"/>
      <c r="C1019" s="857"/>
      <c r="D1019" s="857"/>
      <c r="E1019" s="855"/>
      <c r="F1019" s="855"/>
      <c r="G1019" s="855"/>
      <c r="H1019" s="855"/>
      <c r="L1019" s="855"/>
      <c r="M1019" s="855"/>
      <c r="O1019" s="855"/>
      <c r="P1019" s="855"/>
      <c r="Q1019" s="856"/>
      <c r="R1019" s="853"/>
      <c r="S1019" s="853"/>
      <c r="T1019" s="853"/>
      <c r="U1019" s="853"/>
      <c r="V1019" s="853"/>
      <c r="W1019" s="853"/>
      <c r="X1019" s="853"/>
      <c r="Y1019" s="853"/>
      <c r="Z1019" s="853"/>
      <c r="AA1019" s="853"/>
      <c r="AB1019" s="853"/>
      <c r="AC1019" s="853"/>
      <c r="AD1019" s="853"/>
      <c r="AE1019" s="853"/>
    </row>
    <row r="1020" spans="1:31" s="851" customFormat="1">
      <c r="A1020" s="857"/>
      <c r="B1020" s="857"/>
      <c r="C1020" s="857"/>
      <c r="D1020" s="857"/>
      <c r="E1020" s="855"/>
      <c r="F1020" s="855"/>
      <c r="G1020" s="855"/>
      <c r="H1020" s="855"/>
      <c r="L1020" s="855"/>
      <c r="M1020" s="855"/>
      <c r="O1020" s="855"/>
      <c r="P1020" s="855"/>
      <c r="Q1020" s="856"/>
      <c r="R1020" s="853"/>
      <c r="S1020" s="853"/>
      <c r="T1020" s="853"/>
      <c r="U1020" s="853"/>
      <c r="V1020" s="853"/>
      <c r="W1020" s="853"/>
      <c r="X1020" s="853"/>
      <c r="Y1020" s="853"/>
      <c r="Z1020" s="853"/>
      <c r="AA1020" s="853"/>
      <c r="AB1020" s="853"/>
      <c r="AC1020" s="853"/>
      <c r="AD1020" s="853"/>
      <c r="AE1020" s="853"/>
    </row>
    <row r="1021" spans="1:31" s="851" customFormat="1">
      <c r="A1021" s="857"/>
      <c r="B1021" s="857"/>
      <c r="C1021" s="857"/>
      <c r="D1021" s="857"/>
      <c r="E1021" s="855"/>
      <c r="F1021" s="855"/>
      <c r="G1021" s="855"/>
      <c r="H1021" s="855"/>
      <c r="L1021" s="855"/>
      <c r="M1021" s="855"/>
      <c r="O1021" s="855"/>
      <c r="P1021" s="855"/>
      <c r="Q1021" s="856"/>
      <c r="R1021" s="853"/>
      <c r="S1021" s="853"/>
      <c r="T1021" s="853"/>
      <c r="U1021" s="853"/>
      <c r="V1021" s="853"/>
      <c r="W1021" s="853"/>
      <c r="X1021" s="853"/>
      <c r="Y1021" s="853"/>
      <c r="Z1021" s="853"/>
      <c r="AA1021" s="853"/>
      <c r="AB1021" s="853"/>
      <c r="AC1021" s="853"/>
      <c r="AD1021" s="853"/>
      <c r="AE1021" s="853"/>
    </row>
    <row r="1022" spans="1:31" s="851" customFormat="1">
      <c r="A1022" s="857"/>
      <c r="B1022" s="857"/>
      <c r="C1022" s="857"/>
      <c r="D1022" s="857"/>
      <c r="E1022" s="855"/>
      <c r="F1022" s="855"/>
      <c r="G1022" s="855"/>
      <c r="H1022" s="855"/>
      <c r="L1022" s="855"/>
      <c r="M1022" s="855"/>
      <c r="O1022" s="855"/>
      <c r="P1022" s="855"/>
      <c r="Q1022" s="856"/>
      <c r="R1022" s="853"/>
      <c r="S1022" s="853"/>
      <c r="T1022" s="853"/>
      <c r="U1022" s="853"/>
      <c r="V1022" s="853"/>
      <c r="W1022" s="853"/>
      <c r="X1022" s="853"/>
      <c r="Y1022" s="853"/>
      <c r="Z1022" s="853"/>
      <c r="AA1022" s="853"/>
      <c r="AB1022" s="853"/>
      <c r="AC1022" s="853"/>
      <c r="AD1022" s="853"/>
      <c r="AE1022" s="853"/>
    </row>
    <row r="1023" spans="1:31" s="851" customFormat="1">
      <c r="A1023" s="857"/>
      <c r="B1023" s="857"/>
      <c r="C1023" s="857"/>
      <c r="D1023" s="857"/>
      <c r="E1023" s="855"/>
      <c r="F1023" s="855"/>
      <c r="G1023" s="855"/>
      <c r="H1023" s="855"/>
      <c r="L1023" s="855"/>
      <c r="M1023" s="855"/>
      <c r="O1023" s="855"/>
      <c r="P1023" s="855"/>
      <c r="Q1023" s="856"/>
      <c r="R1023" s="853"/>
      <c r="S1023" s="853"/>
      <c r="T1023" s="853"/>
      <c r="U1023" s="853"/>
      <c r="V1023" s="853"/>
      <c r="W1023" s="853"/>
      <c r="X1023" s="853"/>
      <c r="Y1023" s="853"/>
      <c r="Z1023" s="853"/>
      <c r="AA1023" s="853"/>
      <c r="AB1023" s="853"/>
      <c r="AC1023" s="853"/>
      <c r="AD1023" s="853"/>
      <c r="AE1023" s="853"/>
    </row>
    <row r="1024" spans="1:31" s="851" customFormat="1">
      <c r="A1024" s="857"/>
      <c r="B1024" s="857"/>
      <c r="C1024" s="857"/>
      <c r="D1024" s="857"/>
      <c r="E1024" s="855"/>
      <c r="F1024" s="855"/>
      <c r="G1024" s="855"/>
      <c r="H1024" s="855"/>
      <c r="L1024" s="855"/>
      <c r="M1024" s="855"/>
      <c r="O1024" s="855"/>
      <c r="P1024" s="855"/>
      <c r="Q1024" s="856"/>
      <c r="R1024" s="853"/>
      <c r="S1024" s="853"/>
      <c r="T1024" s="853"/>
      <c r="U1024" s="853"/>
      <c r="V1024" s="853"/>
      <c r="W1024" s="853"/>
      <c r="X1024" s="853"/>
      <c r="Y1024" s="853"/>
      <c r="Z1024" s="853"/>
      <c r="AA1024" s="853"/>
      <c r="AB1024" s="853"/>
      <c r="AC1024" s="853"/>
      <c r="AD1024" s="853"/>
      <c r="AE1024" s="853"/>
    </row>
    <row r="1025" spans="1:31" s="851" customFormat="1">
      <c r="A1025" s="857"/>
      <c r="B1025" s="857"/>
      <c r="C1025" s="857"/>
      <c r="D1025" s="857"/>
      <c r="E1025" s="855"/>
      <c r="F1025" s="855"/>
      <c r="G1025" s="855"/>
      <c r="H1025" s="855"/>
      <c r="L1025" s="855"/>
      <c r="M1025" s="855"/>
      <c r="O1025" s="855"/>
      <c r="P1025" s="855"/>
      <c r="Q1025" s="856"/>
      <c r="R1025" s="853"/>
      <c r="S1025" s="853"/>
      <c r="T1025" s="853"/>
      <c r="U1025" s="853"/>
      <c r="V1025" s="853"/>
      <c r="W1025" s="853"/>
      <c r="X1025" s="853"/>
      <c r="Y1025" s="853"/>
      <c r="Z1025" s="853"/>
      <c r="AA1025" s="853"/>
      <c r="AB1025" s="853"/>
      <c r="AC1025" s="853"/>
      <c r="AD1025" s="853"/>
      <c r="AE1025" s="853"/>
    </row>
    <row r="1026" spans="1:31" s="851" customFormat="1">
      <c r="A1026" s="857"/>
      <c r="B1026" s="857"/>
      <c r="C1026" s="857"/>
      <c r="D1026" s="857"/>
      <c r="E1026" s="855"/>
      <c r="F1026" s="855"/>
      <c r="G1026" s="855"/>
      <c r="H1026" s="855"/>
      <c r="L1026" s="855"/>
      <c r="M1026" s="855"/>
      <c r="O1026" s="855"/>
      <c r="P1026" s="855"/>
      <c r="Q1026" s="856"/>
      <c r="R1026" s="853"/>
      <c r="S1026" s="853"/>
      <c r="T1026" s="853"/>
      <c r="U1026" s="853"/>
      <c r="V1026" s="853"/>
      <c r="W1026" s="853"/>
      <c r="X1026" s="853"/>
      <c r="Y1026" s="853"/>
      <c r="Z1026" s="853"/>
      <c r="AA1026" s="853"/>
      <c r="AB1026" s="853"/>
      <c r="AC1026" s="853"/>
      <c r="AD1026" s="853"/>
      <c r="AE1026" s="853"/>
    </row>
    <row r="1027" spans="1:31" s="851" customFormat="1">
      <c r="A1027" s="857"/>
      <c r="B1027" s="857"/>
      <c r="C1027" s="857"/>
      <c r="D1027" s="857"/>
      <c r="E1027" s="855"/>
      <c r="F1027" s="855"/>
      <c r="G1027" s="855"/>
      <c r="H1027" s="855"/>
      <c r="L1027" s="855"/>
      <c r="M1027" s="855"/>
      <c r="O1027" s="855"/>
      <c r="P1027" s="855"/>
      <c r="Q1027" s="856"/>
      <c r="R1027" s="853"/>
      <c r="S1027" s="853"/>
      <c r="T1027" s="853"/>
      <c r="U1027" s="853"/>
      <c r="V1027" s="853"/>
      <c r="W1027" s="853"/>
      <c r="X1027" s="853"/>
      <c r="Y1027" s="853"/>
      <c r="Z1027" s="853"/>
      <c r="AA1027" s="853"/>
      <c r="AB1027" s="853"/>
      <c r="AC1027" s="853"/>
      <c r="AD1027" s="853"/>
      <c r="AE1027" s="853"/>
    </row>
    <row r="1028" spans="1:31" s="851" customFormat="1">
      <c r="A1028" s="857"/>
      <c r="B1028" s="857"/>
      <c r="C1028" s="857"/>
      <c r="D1028" s="857"/>
      <c r="E1028" s="855"/>
      <c r="F1028" s="855"/>
      <c r="G1028" s="855"/>
      <c r="H1028" s="855"/>
      <c r="L1028" s="855"/>
      <c r="M1028" s="855"/>
      <c r="O1028" s="855"/>
      <c r="P1028" s="855"/>
      <c r="Q1028" s="856"/>
      <c r="R1028" s="853"/>
      <c r="S1028" s="853"/>
      <c r="T1028" s="853"/>
      <c r="U1028" s="853"/>
      <c r="V1028" s="853"/>
      <c r="W1028" s="853"/>
      <c r="X1028" s="853"/>
      <c r="Y1028" s="853"/>
      <c r="Z1028" s="853"/>
      <c r="AA1028" s="853"/>
      <c r="AB1028" s="853"/>
      <c r="AC1028" s="853"/>
      <c r="AD1028" s="853"/>
      <c r="AE1028" s="853"/>
    </row>
    <row r="1029" spans="1:31" s="851" customFormat="1">
      <c r="A1029" s="857"/>
      <c r="B1029" s="857"/>
      <c r="C1029" s="857"/>
      <c r="D1029" s="857"/>
      <c r="E1029" s="855"/>
      <c r="F1029" s="855"/>
      <c r="G1029" s="855"/>
      <c r="H1029" s="855"/>
      <c r="L1029" s="855"/>
      <c r="M1029" s="855"/>
      <c r="O1029" s="855"/>
      <c r="P1029" s="855"/>
      <c r="Q1029" s="856"/>
      <c r="R1029" s="853"/>
      <c r="S1029" s="853"/>
      <c r="T1029" s="853"/>
      <c r="U1029" s="853"/>
      <c r="V1029" s="853"/>
      <c r="W1029" s="853"/>
      <c r="X1029" s="853"/>
      <c r="Y1029" s="853"/>
      <c r="Z1029" s="853"/>
      <c r="AA1029" s="853"/>
      <c r="AB1029" s="853"/>
      <c r="AC1029" s="853"/>
      <c r="AD1029" s="853"/>
      <c r="AE1029" s="853"/>
    </row>
    <row r="1030" spans="1:31" s="851" customFormat="1">
      <c r="A1030" s="857"/>
      <c r="B1030" s="857"/>
      <c r="C1030" s="857"/>
      <c r="D1030" s="857"/>
      <c r="E1030" s="855"/>
      <c r="F1030" s="855"/>
      <c r="G1030" s="855"/>
      <c r="H1030" s="855"/>
      <c r="L1030" s="855"/>
      <c r="M1030" s="855"/>
      <c r="O1030" s="855"/>
      <c r="P1030" s="855"/>
      <c r="Q1030" s="856"/>
      <c r="R1030" s="853"/>
      <c r="S1030" s="853"/>
      <c r="T1030" s="853"/>
      <c r="U1030" s="853"/>
      <c r="V1030" s="853"/>
      <c r="W1030" s="853"/>
      <c r="X1030" s="853"/>
      <c r="Y1030" s="853"/>
      <c r="Z1030" s="853"/>
      <c r="AA1030" s="853"/>
      <c r="AB1030" s="853"/>
      <c r="AC1030" s="853"/>
      <c r="AD1030" s="853"/>
      <c r="AE1030" s="853"/>
    </row>
    <row r="1031" spans="1:31" s="851" customFormat="1">
      <c r="A1031" s="857"/>
      <c r="B1031" s="857"/>
      <c r="C1031" s="857"/>
      <c r="D1031" s="857"/>
      <c r="E1031" s="855"/>
      <c r="F1031" s="855"/>
      <c r="G1031" s="855"/>
      <c r="H1031" s="855"/>
      <c r="L1031" s="855"/>
      <c r="M1031" s="855"/>
      <c r="O1031" s="855"/>
      <c r="P1031" s="855"/>
      <c r="Q1031" s="856"/>
      <c r="R1031" s="853"/>
      <c r="S1031" s="853"/>
      <c r="T1031" s="853"/>
      <c r="U1031" s="853"/>
      <c r="V1031" s="853"/>
      <c r="W1031" s="853"/>
      <c r="X1031" s="853"/>
      <c r="Y1031" s="853"/>
      <c r="Z1031" s="853"/>
      <c r="AA1031" s="853"/>
      <c r="AB1031" s="853"/>
      <c r="AC1031" s="853"/>
      <c r="AD1031" s="853"/>
      <c r="AE1031" s="853"/>
    </row>
    <row r="1032" spans="1:31" s="851" customFormat="1">
      <c r="A1032" s="857"/>
      <c r="B1032" s="857"/>
      <c r="C1032" s="857"/>
      <c r="D1032" s="857"/>
      <c r="E1032" s="855"/>
      <c r="F1032" s="855"/>
      <c r="G1032" s="855"/>
      <c r="H1032" s="855"/>
      <c r="L1032" s="855"/>
      <c r="M1032" s="855"/>
      <c r="O1032" s="855"/>
      <c r="P1032" s="855"/>
      <c r="Q1032" s="856"/>
      <c r="R1032" s="853"/>
      <c r="S1032" s="853"/>
      <c r="T1032" s="853"/>
      <c r="U1032" s="853"/>
      <c r="V1032" s="853"/>
      <c r="W1032" s="853"/>
      <c r="X1032" s="853"/>
      <c r="Y1032" s="853"/>
      <c r="Z1032" s="853"/>
      <c r="AA1032" s="853"/>
      <c r="AB1032" s="853"/>
      <c r="AC1032" s="853"/>
      <c r="AD1032" s="853"/>
      <c r="AE1032" s="853"/>
    </row>
    <row r="1033" spans="1:31" s="851" customFormat="1">
      <c r="A1033" s="857"/>
      <c r="B1033" s="857"/>
      <c r="C1033" s="857"/>
      <c r="D1033" s="857"/>
      <c r="E1033" s="855"/>
      <c r="F1033" s="855"/>
      <c r="G1033" s="855"/>
      <c r="H1033" s="855"/>
      <c r="L1033" s="855"/>
      <c r="M1033" s="855"/>
      <c r="O1033" s="855"/>
      <c r="P1033" s="855"/>
      <c r="Q1033" s="856"/>
      <c r="R1033" s="853"/>
      <c r="S1033" s="853"/>
      <c r="T1033" s="853"/>
      <c r="U1033" s="853"/>
      <c r="V1033" s="853"/>
      <c r="W1033" s="853"/>
      <c r="X1033" s="853"/>
      <c r="Y1033" s="853"/>
      <c r="Z1033" s="853"/>
      <c r="AA1033" s="853"/>
      <c r="AB1033" s="853"/>
      <c r="AC1033" s="853"/>
      <c r="AD1033" s="853"/>
      <c r="AE1033" s="853"/>
    </row>
    <row r="1034" spans="1:31" s="851" customFormat="1">
      <c r="A1034" s="857"/>
      <c r="B1034" s="857"/>
      <c r="C1034" s="857"/>
      <c r="D1034" s="857"/>
      <c r="E1034" s="855"/>
      <c r="F1034" s="855"/>
      <c r="G1034" s="855"/>
      <c r="H1034" s="855"/>
      <c r="L1034" s="855"/>
      <c r="M1034" s="855"/>
      <c r="O1034" s="855"/>
      <c r="P1034" s="855"/>
      <c r="Q1034" s="856"/>
      <c r="R1034" s="853"/>
      <c r="S1034" s="853"/>
      <c r="T1034" s="853"/>
      <c r="U1034" s="853"/>
      <c r="V1034" s="853"/>
      <c r="W1034" s="853"/>
      <c r="X1034" s="853"/>
      <c r="Y1034" s="853"/>
      <c r="Z1034" s="853"/>
      <c r="AA1034" s="853"/>
      <c r="AB1034" s="853"/>
      <c r="AC1034" s="853"/>
      <c r="AD1034" s="853"/>
      <c r="AE1034" s="853"/>
    </row>
    <row r="1035" spans="1:31" s="851" customFormat="1">
      <c r="A1035" s="857"/>
      <c r="B1035" s="857"/>
      <c r="C1035" s="857"/>
      <c r="D1035" s="857"/>
      <c r="E1035" s="855"/>
      <c r="F1035" s="855"/>
      <c r="G1035" s="855"/>
      <c r="H1035" s="855"/>
      <c r="L1035" s="855"/>
      <c r="M1035" s="855"/>
      <c r="O1035" s="855"/>
      <c r="P1035" s="855"/>
      <c r="Q1035" s="856"/>
      <c r="R1035" s="853"/>
      <c r="S1035" s="853"/>
      <c r="T1035" s="853"/>
      <c r="U1035" s="853"/>
      <c r="V1035" s="853"/>
      <c r="W1035" s="853"/>
      <c r="X1035" s="853"/>
      <c r="Y1035" s="853"/>
      <c r="Z1035" s="853"/>
      <c r="AA1035" s="853"/>
      <c r="AB1035" s="853"/>
      <c r="AC1035" s="853"/>
      <c r="AD1035" s="853"/>
      <c r="AE1035" s="853"/>
    </row>
    <row r="1036" spans="1:31" s="851" customFormat="1">
      <c r="A1036" s="857"/>
      <c r="B1036" s="857"/>
      <c r="C1036" s="857"/>
      <c r="D1036" s="857"/>
      <c r="E1036" s="855"/>
      <c r="F1036" s="855"/>
      <c r="G1036" s="855"/>
      <c r="H1036" s="855"/>
      <c r="L1036" s="855"/>
      <c r="M1036" s="855"/>
      <c r="O1036" s="855"/>
      <c r="P1036" s="855"/>
      <c r="Q1036" s="856"/>
      <c r="R1036" s="853"/>
      <c r="S1036" s="853"/>
      <c r="T1036" s="853"/>
      <c r="U1036" s="853"/>
      <c r="V1036" s="853"/>
      <c r="W1036" s="853"/>
      <c r="X1036" s="853"/>
      <c r="Y1036" s="853"/>
      <c r="Z1036" s="853"/>
      <c r="AA1036" s="853"/>
      <c r="AB1036" s="853"/>
      <c r="AC1036" s="853"/>
      <c r="AD1036" s="853"/>
      <c r="AE1036" s="853"/>
    </row>
    <row r="1037" spans="1:31" s="851" customFormat="1">
      <c r="A1037" s="857"/>
      <c r="B1037" s="857"/>
      <c r="C1037" s="857"/>
      <c r="D1037" s="857"/>
      <c r="E1037" s="855"/>
      <c r="F1037" s="855"/>
      <c r="G1037" s="855"/>
      <c r="H1037" s="855"/>
      <c r="L1037" s="855"/>
      <c r="M1037" s="855"/>
      <c r="O1037" s="855"/>
      <c r="P1037" s="855"/>
      <c r="Q1037" s="856"/>
      <c r="R1037" s="853"/>
      <c r="S1037" s="853"/>
      <c r="T1037" s="853"/>
      <c r="U1037" s="853"/>
      <c r="V1037" s="853"/>
      <c r="W1037" s="853"/>
      <c r="X1037" s="853"/>
      <c r="Y1037" s="853"/>
      <c r="Z1037" s="853"/>
      <c r="AA1037" s="853"/>
      <c r="AB1037" s="853"/>
      <c r="AC1037" s="853"/>
      <c r="AD1037" s="853"/>
      <c r="AE1037" s="853"/>
    </row>
    <row r="1038" spans="1:31" s="851" customFormat="1">
      <c r="A1038" s="857"/>
      <c r="B1038" s="857"/>
      <c r="C1038" s="857"/>
      <c r="D1038" s="857"/>
      <c r="E1038" s="855"/>
      <c r="F1038" s="855"/>
      <c r="G1038" s="855"/>
      <c r="H1038" s="855"/>
      <c r="L1038" s="855"/>
      <c r="M1038" s="855"/>
      <c r="O1038" s="855"/>
      <c r="P1038" s="855"/>
      <c r="Q1038" s="856"/>
      <c r="R1038" s="853"/>
      <c r="S1038" s="853"/>
      <c r="T1038" s="853"/>
      <c r="U1038" s="853"/>
      <c r="V1038" s="853"/>
      <c r="W1038" s="853"/>
      <c r="X1038" s="853"/>
      <c r="Y1038" s="853"/>
      <c r="Z1038" s="853"/>
      <c r="AA1038" s="853"/>
      <c r="AB1038" s="853"/>
      <c r="AC1038" s="853"/>
      <c r="AD1038" s="853"/>
      <c r="AE1038" s="853"/>
    </row>
    <row r="1039" spans="1:31" s="851" customFormat="1">
      <c r="A1039" s="857"/>
      <c r="B1039" s="857"/>
      <c r="C1039" s="857"/>
      <c r="D1039" s="857"/>
      <c r="E1039" s="855"/>
      <c r="F1039" s="855"/>
      <c r="G1039" s="855"/>
      <c r="H1039" s="855"/>
      <c r="L1039" s="855"/>
      <c r="M1039" s="855"/>
      <c r="O1039" s="855"/>
      <c r="P1039" s="855"/>
      <c r="Q1039" s="856"/>
      <c r="R1039" s="853"/>
      <c r="S1039" s="853"/>
      <c r="T1039" s="853"/>
      <c r="U1039" s="853"/>
      <c r="V1039" s="853"/>
      <c r="W1039" s="853"/>
      <c r="X1039" s="853"/>
      <c r="Y1039" s="853"/>
      <c r="Z1039" s="853"/>
      <c r="AA1039" s="853"/>
      <c r="AB1039" s="853"/>
      <c r="AC1039" s="853"/>
      <c r="AD1039" s="853"/>
      <c r="AE1039" s="853"/>
    </row>
    <row r="1040" spans="1:31" s="851" customFormat="1">
      <c r="A1040" s="857"/>
      <c r="B1040" s="857"/>
      <c r="C1040" s="857"/>
      <c r="D1040" s="857"/>
      <c r="E1040" s="855"/>
      <c r="F1040" s="855"/>
      <c r="G1040" s="855"/>
      <c r="H1040" s="855"/>
      <c r="L1040" s="855"/>
      <c r="M1040" s="855"/>
      <c r="O1040" s="855"/>
      <c r="P1040" s="855"/>
      <c r="Q1040" s="856"/>
      <c r="R1040" s="853"/>
      <c r="S1040" s="853"/>
      <c r="T1040" s="853"/>
      <c r="U1040" s="853"/>
      <c r="V1040" s="853"/>
      <c r="W1040" s="853"/>
      <c r="X1040" s="853"/>
      <c r="Y1040" s="853"/>
      <c r="Z1040" s="853"/>
      <c r="AA1040" s="853"/>
      <c r="AB1040" s="853"/>
      <c r="AC1040" s="853"/>
      <c r="AD1040" s="853"/>
      <c r="AE1040" s="853"/>
    </row>
    <row r="1041" spans="1:31" s="851" customFormat="1">
      <c r="A1041" s="857"/>
      <c r="B1041" s="857"/>
      <c r="C1041" s="857"/>
      <c r="D1041" s="857"/>
      <c r="E1041" s="855"/>
      <c r="F1041" s="855"/>
      <c r="G1041" s="855"/>
      <c r="H1041" s="855"/>
      <c r="L1041" s="855"/>
      <c r="M1041" s="855"/>
      <c r="O1041" s="855"/>
      <c r="P1041" s="855"/>
      <c r="Q1041" s="856"/>
      <c r="R1041" s="853"/>
      <c r="S1041" s="853"/>
      <c r="T1041" s="853"/>
      <c r="U1041" s="853"/>
      <c r="V1041" s="853"/>
      <c r="W1041" s="853"/>
      <c r="X1041" s="853"/>
      <c r="Y1041" s="853"/>
      <c r="Z1041" s="853"/>
      <c r="AA1041" s="853"/>
      <c r="AB1041" s="853"/>
      <c r="AC1041" s="853"/>
      <c r="AD1041" s="853"/>
      <c r="AE1041" s="853"/>
    </row>
    <row r="1042" spans="1:31" s="851" customFormat="1">
      <c r="A1042" s="857"/>
      <c r="B1042" s="857"/>
      <c r="C1042" s="857"/>
      <c r="D1042" s="857"/>
      <c r="E1042" s="855"/>
      <c r="F1042" s="855"/>
      <c r="G1042" s="855"/>
      <c r="H1042" s="855"/>
      <c r="L1042" s="855"/>
      <c r="M1042" s="855"/>
      <c r="O1042" s="855"/>
      <c r="P1042" s="855"/>
      <c r="Q1042" s="856"/>
      <c r="R1042" s="853"/>
      <c r="S1042" s="853"/>
      <c r="T1042" s="853"/>
      <c r="U1042" s="853"/>
      <c r="V1042" s="853"/>
      <c r="W1042" s="853"/>
      <c r="X1042" s="853"/>
      <c r="Y1042" s="853"/>
      <c r="Z1042" s="853"/>
      <c r="AA1042" s="853"/>
      <c r="AB1042" s="853"/>
      <c r="AC1042" s="853"/>
      <c r="AD1042" s="853"/>
      <c r="AE1042" s="853"/>
    </row>
    <row r="1043" spans="1:31" s="851" customFormat="1">
      <c r="A1043" s="857"/>
      <c r="B1043" s="857"/>
      <c r="C1043" s="857"/>
      <c r="D1043" s="857"/>
      <c r="E1043" s="855"/>
      <c r="F1043" s="855"/>
      <c r="G1043" s="855"/>
      <c r="H1043" s="855"/>
      <c r="L1043" s="855"/>
      <c r="M1043" s="855"/>
      <c r="O1043" s="855"/>
      <c r="P1043" s="855"/>
      <c r="Q1043" s="856"/>
      <c r="R1043" s="853"/>
      <c r="S1043" s="853"/>
      <c r="T1043" s="853"/>
      <c r="U1043" s="853"/>
      <c r="V1043" s="853"/>
      <c r="W1043" s="853"/>
      <c r="X1043" s="853"/>
      <c r="Y1043" s="853"/>
      <c r="Z1043" s="853"/>
      <c r="AA1043" s="853"/>
      <c r="AB1043" s="853"/>
      <c r="AC1043" s="853"/>
      <c r="AD1043" s="853"/>
      <c r="AE1043" s="853"/>
    </row>
    <row r="1044" spans="1:31" s="851" customFormat="1">
      <c r="A1044" s="857"/>
      <c r="B1044" s="857"/>
      <c r="C1044" s="857"/>
      <c r="D1044" s="857"/>
      <c r="E1044" s="855"/>
      <c r="F1044" s="855"/>
      <c r="G1044" s="855"/>
      <c r="H1044" s="855"/>
      <c r="L1044" s="855"/>
      <c r="M1044" s="855"/>
      <c r="O1044" s="855"/>
      <c r="P1044" s="855"/>
      <c r="Q1044" s="856"/>
      <c r="R1044" s="853"/>
      <c r="S1044" s="853"/>
      <c r="T1044" s="853"/>
      <c r="U1044" s="853"/>
      <c r="V1044" s="853"/>
      <c r="W1044" s="853"/>
      <c r="X1044" s="853"/>
      <c r="Y1044" s="853"/>
      <c r="Z1044" s="853"/>
      <c r="AA1044" s="853"/>
      <c r="AB1044" s="853"/>
      <c r="AC1044" s="853"/>
      <c r="AD1044" s="853"/>
      <c r="AE1044" s="853"/>
    </row>
    <row r="1045" spans="1:31" s="851" customFormat="1">
      <c r="A1045" s="857"/>
      <c r="B1045" s="857"/>
      <c r="C1045" s="857"/>
      <c r="D1045" s="857"/>
      <c r="E1045" s="855"/>
      <c r="F1045" s="855"/>
      <c r="G1045" s="855"/>
      <c r="H1045" s="855"/>
      <c r="L1045" s="855"/>
      <c r="M1045" s="855"/>
      <c r="O1045" s="855"/>
      <c r="P1045" s="855"/>
      <c r="Q1045" s="856"/>
      <c r="R1045" s="853"/>
      <c r="S1045" s="853"/>
      <c r="T1045" s="853"/>
      <c r="U1045" s="853"/>
      <c r="V1045" s="853"/>
      <c r="W1045" s="853"/>
      <c r="X1045" s="853"/>
      <c r="Y1045" s="853"/>
      <c r="Z1045" s="853"/>
      <c r="AA1045" s="853"/>
      <c r="AB1045" s="853"/>
      <c r="AC1045" s="853"/>
      <c r="AD1045" s="853"/>
      <c r="AE1045" s="853"/>
    </row>
    <row r="1046" spans="1:31" s="851" customFormat="1">
      <c r="A1046" s="857"/>
      <c r="B1046" s="857"/>
      <c r="C1046" s="857"/>
      <c r="D1046" s="857"/>
      <c r="E1046" s="855"/>
      <c r="F1046" s="855"/>
      <c r="G1046" s="855"/>
      <c r="H1046" s="855"/>
      <c r="L1046" s="855"/>
      <c r="M1046" s="855"/>
      <c r="O1046" s="855"/>
      <c r="P1046" s="855"/>
      <c r="Q1046" s="856"/>
      <c r="R1046" s="853"/>
      <c r="S1046" s="853"/>
      <c r="T1046" s="853"/>
      <c r="U1046" s="853"/>
      <c r="V1046" s="853"/>
      <c r="W1046" s="853"/>
      <c r="X1046" s="853"/>
      <c r="Y1046" s="853"/>
      <c r="Z1046" s="853"/>
      <c r="AA1046" s="853"/>
      <c r="AB1046" s="853"/>
      <c r="AC1046" s="853"/>
      <c r="AD1046" s="853"/>
      <c r="AE1046" s="853"/>
    </row>
    <row r="1047" spans="1:31" s="851" customFormat="1">
      <c r="A1047" s="857"/>
      <c r="B1047" s="857"/>
      <c r="C1047" s="857"/>
      <c r="D1047" s="857"/>
      <c r="E1047" s="855"/>
      <c r="F1047" s="855"/>
      <c r="G1047" s="855"/>
      <c r="H1047" s="855"/>
      <c r="L1047" s="855"/>
      <c r="M1047" s="855"/>
      <c r="O1047" s="855"/>
      <c r="P1047" s="855"/>
      <c r="Q1047" s="856"/>
      <c r="R1047" s="853"/>
      <c r="S1047" s="853"/>
      <c r="T1047" s="853"/>
      <c r="U1047" s="853"/>
      <c r="V1047" s="853"/>
      <c r="W1047" s="853"/>
      <c r="X1047" s="853"/>
      <c r="Y1047" s="853"/>
      <c r="Z1047" s="853"/>
      <c r="AA1047" s="853"/>
      <c r="AB1047" s="853"/>
      <c r="AC1047" s="853"/>
      <c r="AD1047" s="853"/>
      <c r="AE1047" s="853"/>
    </row>
    <row r="1048" spans="1:31" s="851" customFormat="1">
      <c r="A1048" s="857"/>
      <c r="B1048" s="857"/>
      <c r="C1048" s="857"/>
      <c r="D1048" s="857"/>
      <c r="E1048" s="855"/>
      <c r="F1048" s="855"/>
      <c r="G1048" s="855"/>
      <c r="H1048" s="855"/>
      <c r="L1048" s="855"/>
      <c r="M1048" s="855"/>
      <c r="O1048" s="855"/>
      <c r="P1048" s="855"/>
      <c r="Q1048" s="856"/>
      <c r="R1048" s="853"/>
      <c r="S1048" s="853"/>
      <c r="T1048" s="853"/>
      <c r="U1048" s="853"/>
      <c r="V1048" s="853"/>
      <c r="W1048" s="853"/>
      <c r="X1048" s="853"/>
      <c r="Y1048" s="853"/>
      <c r="Z1048" s="853"/>
      <c r="AA1048" s="853"/>
      <c r="AB1048" s="853"/>
      <c r="AC1048" s="853"/>
      <c r="AD1048" s="853"/>
      <c r="AE1048" s="853"/>
    </row>
    <row r="1049" spans="1:31" s="851" customFormat="1">
      <c r="A1049" s="857"/>
      <c r="B1049" s="857"/>
      <c r="C1049" s="857"/>
      <c r="D1049" s="857"/>
      <c r="E1049" s="855"/>
      <c r="F1049" s="855"/>
      <c r="G1049" s="855"/>
      <c r="H1049" s="855"/>
      <c r="L1049" s="855"/>
      <c r="M1049" s="855"/>
      <c r="O1049" s="855"/>
      <c r="P1049" s="855"/>
      <c r="Q1049" s="856"/>
      <c r="R1049" s="853"/>
      <c r="S1049" s="853"/>
      <c r="T1049" s="853"/>
      <c r="U1049" s="853"/>
      <c r="V1049" s="853"/>
      <c r="W1049" s="853"/>
      <c r="X1049" s="853"/>
      <c r="Y1049" s="853"/>
      <c r="Z1049" s="853"/>
      <c r="AA1049" s="853"/>
      <c r="AB1049" s="853"/>
      <c r="AC1049" s="853"/>
      <c r="AD1049" s="853"/>
      <c r="AE1049" s="853"/>
    </row>
    <row r="1050" spans="1:31" s="851" customFormat="1">
      <c r="A1050" s="857"/>
      <c r="B1050" s="857"/>
      <c r="C1050" s="857"/>
      <c r="D1050" s="857"/>
      <c r="E1050" s="855"/>
      <c r="F1050" s="855"/>
      <c r="G1050" s="855"/>
      <c r="H1050" s="855"/>
      <c r="L1050" s="855"/>
      <c r="M1050" s="855"/>
      <c r="O1050" s="855"/>
      <c r="P1050" s="855"/>
      <c r="Q1050" s="856"/>
      <c r="R1050" s="853"/>
      <c r="S1050" s="853"/>
      <c r="T1050" s="853"/>
      <c r="U1050" s="853"/>
      <c r="V1050" s="853"/>
      <c r="W1050" s="853"/>
      <c r="X1050" s="853"/>
      <c r="Y1050" s="853"/>
      <c r="Z1050" s="853"/>
      <c r="AA1050" s="853"/>
      <c r="AB1050" s="853"/>
      <c r="AC1050" s="853"/>
      <c r="AD1050" s="853"/>
      <c r="AE1050" s="853"/>
    </row>
    <row r="1051" spans="1:31" s="851" customFormat="1">
      <c r="A1051" s="857"/>
      <c r="B1051" s="857"/>
      <c r="C1051" s="857"/>
      <c r="D1051" s="857"/>
      <c r="E1051" s="855"/>
      <c r="F1051" s="855"/>
      <c r="G1051" s="855"/>
      <c r="H1051" s="855"/>
      <c r="L1051" s="855"/>
      <c r="M1051" s="855"/>
      <c r="O1051" s="855"/>
      <c r="P1051" s="855"/>
      <c r="Q1051" s="856"/>
      <c r="R1051" s="853"/>
      <c r="S1051" s="853"/>
      <c r="T1051" s="853"/>
      <c r="U1051" s="853"/>
      <c r="V1051" s="853"/>
      <c r="W1051" s="853"/>
      <c r="X1051" s="853"/>
      <c r="Y1051" s="853"/>
      <c r="Z1051" s="853"/>
      <c r="AA1051" s="853"/>
      <c r="AB1051" s="853"/>
      <c r="AC1051" s="853"/>
      <c r="AD1051" s="853"/>
      <c r="AE1051" s="853"/>
    </row>
    <row r="1052" spans="1:31" s="851" customFormat="1">
      <c r="A1052" s="857"/>
      <c r="B1052" s="857"/>
      <c r="C1052" s="857"/>
      <c r="D1052" s="857"/>
      <c r="E1052" s="855"/>
      <c r="F1052" s="855"/>
      <c r="G1052" s="855"/>
      <c r="H1052" s="855"/>
      <c r="L1052" s="855"/>
      <c r="M1052" s="855"/>
      <c r="O1052" s="855"/>
      <c r="P1052" s="855"/>
      <c r="Q1052" s="856"/>
      <c r="R1052" s="853"/>
      <c r="S1052" s="853"/>
      <c r="T1052" s="853"/>
      <c r="U1052" s="853"/>
      <c r="V1052" s="853"/>
      <c r="W1052" s="853"/>
      <c r="X1052" s="853"/>
      <c r="Y1052" s="853"/>
      <c r="Z1052" s="853"/>
      <c r="AA1052" s="853"/>
      <c r="AB1052" s="853"/>
      <c r="AC1052" s="853"/>
      <c r="AD1052" s="853"/>
      <c r="AE1052" s="853"/>
    </row>
    <row r="1053" spans="1:31" s="851" customFormat="1">
      <c r="A1053" s="857"/>
      <c r="B1053" s="857"/>
      <c r="C1053" s="857"/>
      <c r="D1053" s="857"/>
      <c r="E1053" s="855"/>
      <c r="F1053" s="855"/>
      <c r="G1053" s="855"/>
      <c r="H1053" s="855"/>
      <c r="L1053" s="855"/>
      <c r="M1053" s="855"/>
      <c r="O1053" s="855"/>
      <c r="P1053" s="855"/>
      <c r="Q1053" s="856"/>
      <c r="R1053" s="853"/>
      <c r="S1053" s="853"/>
      <c r="T1053" s="853"/>
      <c r="U1053" s="853"/>
      <c r="V1053" s="853"/>
      <c r="W1053" s="853"/>
      <c r="X1053" s="853"/>
      <c r="Y1053" s="853"/>
      <c r="Z1053" s="853"/>
      <c r="AA1053" s="853"/>
      <c r="AB1053" s="853"/>
      <c r="AC1053" s="853"/>
      <c r="AD1053" s="853"/>
      <c r="AE1053" s="853"/>
    </row>
    <row r="1054" spans="1:31" s="851" customFormat="1">
      <c r="A1054" s="857"/>
      <c r="B1054" s="857"/>
      <c r="C1054" s="857"/>
      <c r="D1054" s="857"/>
      <c r="E1054" s="855"/>
      <c r="F1054" s="855"/>
      <c r="G1054" s="855"/>
      <c r="H1054" s="855"/>
      <c r="L1054" s="855"/>
      <c r="M1054" s="855"/>
      <c r="O1054" s="855"/>
      <c r="P1054" s="855"/>
      <c r="Q1054" s="856"/>
      <c r="R1054" s="853"/>
      <c r="S1054" s="853"/>
      <c r="T1054" s="853"/>
      <c r="U1054" s="853"/>
      <c r="V1054" s="853"/>
      <c r="W1054" s="853"/>
      <c r="X1054" s="853"/>
      <c r="Y1054" s="853"/>
      <c r="Z1054" s="853"/>
      <c r="AA1054" s="853"/>
      <c r="AB1054" s="853"/>
      <c r="AC1054" s="853"/>
      <c r="AD1054" s="853"/>
      <c r="AE1054" s="853"/>
    </row>
    <row r="1055" spans="1:31" s="851" customFormat="1">
      <c r="A1055" s="857"/>
      <c r="B1055" s="857"/>
      <c r="C1055" s="857"/>
      <c r="D1055" s="857"/>
      <c r="E1055" s="855"/>
      <c r="F1055" s="855"/>
      <c r="G1055" s="855"/>
      <c r="H1055" s="855"/>
      <c r="L1055" s="855"/>
      <c r="M1055" s="855"/>
      <c r="O1055" s="855"/>
      <c r="P1055" s="855"/>
      <c r="Q1055" s="856"/>
      <c r="R1055" s="853"/>
      <c r="S1055" s="853"/>
      <c r="T1055" s="853"/>
      <c r="U1055" s="853"/>
      <c r="V1055" s="853"/>
      <c r="W1055" s="853"/>
      <c r="X1055" s="853"/>
      <c r="Y1055" s="853"/>
      <c r="Z1055" s="853"/>
      <c r="AA1055" s="853"/>
      <c r="AB1055" s="853"/>
      <c r="AC1055" s="853"/>
      <c r="AD1055" s="853"/>
      <c r="AE1055" s="853"/>
    </row>
    <row r="1056" spans="1:31" s="851" customFormat="1">
      <c r="A1056" s="857"/>
      <c r="B1056" s="857"/>
      <c r="C1056" s="857"/>
      <c r="D1056" s="857"/>
      <c r="E1056" s="855"/>
      <c r="F1056" s="855"/>
      <c r="G1056" s="855"/>
      <c r="H1056" s="855"/>
      <c r="L1056" s="855"/>
      <c r="M1056" s="855"/>
      <c r="O1056" s="855"/>
      <c r="P1056" s="855"/>
      <c r="Q1056" s="856"/>
      <c r="R1056" s="853"/>
      <c r="S1056" s="853"/>
      <c r="T1056" s="853"/>
      <c r="U1056" s="853"/>
      <c r="V1056" s="853"/>
      <c r="W1056" s="853"/>
      <c r="X1056" s="853"/>
      <c r="Y1056" s="853"/>
      <c r="Z1056" s="853"/>
      <c r="AA1056" s="853"/>
      <c r="AB1056" s="853"/>
      <c r="AC1056" s="853"/>
      <c r="AD1056" s="853"/>
      <c r="AE1056" s="853"/>
    </row>
    <row r="1057" spans="1:31" s="851" customFormat="1">
      <c r="A1057" s="857"/>
      <c r="B1057" s="857"/>
      <c r="C1057" s="857"/>
      <c r="D1057" s="857"/>
      <c r="E1057" s="855"/>
      <c r="F1057" s="855"/>
      <c r="G1057" s="855"/>
      <c r="H1057" s="855"/>
      <c r="L1057" s="855"/>
      <c r="M1057" s="855"/>
      <c r="O1057" s="855"/>
      <c r="P1057" s="855"/>
      <c r="Q1057" s="856"/>
      <c r="R1057" s="853"/>
      <c r="S1057" s="853"/>
      <c r="T1057" s="853"/>
      <c r="U1057" s="853"/>
      <c r="V1057" s="853"/>
      <c r="W1057" s="853"/>
      <c r="X1057" s="853"/>
      <c r="Y1057" s="853"/>
      <c r="Z1057" s="853"/>
      <c r="AA1057" s="853"/>
      <c r="AB1057" s="853"/>
      <c r="AC1057" s="853"/>
      <c r="AD1057" s="853"/>
      <c r="AE1057" s="853"/>
    </row>
    <row r="1058" spans="1:31" s="851" customFormat="1">
      <c r="A1058" s="857"/>
      <c r="B1058" s="857"/>
      <c r="C1058" s="857"/>
      <c r="D1058" s="857"/>
      <c r="E1058" s="855"/>
      <c r="F1058" s="855"/>
      <c r="G1058" s="855"/>
      <c r="H1058" s="855"/>
      <c r="L1058" s="855"/>
      <c r="M1058" s="855"/>
      <c r="O1058" s="855"/>
      <c r="P1058" s="855"/>
      <c r="Q1058" s="856"/>
      <c r="R1058" s="853"/>
      <c r="S1058" s="853"/>
      <c r="T1058" s="853"/>
      <c r="U1058" s="853"/>
      <c r="V1058" s="853"/>
      <c r="W1058" s="853"/>
      <c r="X1058" s="853"/>
      <c r="Y1058" s="853"/>
      <c r="Z1058" s="853"/>
      <c r="AA1058" s="853"/>
      <c r="AB1058" s="853"/>
      <c r="AC1058" s="853"/>
      <c r="AD1058" s="853"/>
      <c r="AE1058" s="853"/>
    </row>
    <row r="1059" spans="1:31" s="851" customFormat="1">
      <c r="A1059" s="857"/>
      <c r="B1059" s="857"/>
      <c r="C1059" s="857"/>
      <c r="D1059" s="857"/>
      <c r="E1059" s="855"/>
      <c r="F1059" s="855"/>
      <c r="G1059" s="855"/>
      <c r="H1059" s="855"/>
      <c r="L1059" s="855"/>
      <c r="M1059" s="855"/>
      <c r="O1059" s="855"/>
      <c r="P1059" s="855"/>
      <c r="Q1059" s="856"/>
      <c r="R1059" s="853"/>
      <c r="S1059" s="853"/>
      <c r="T1059" s="853"/>
      <c r="U1059" s="853"/>
      <c r="V1059" s="853"/>
      <c r="W1059" s="853"/>
      <c r="X1059" s="853"/>
      <c r="Y1059" s="853"/>
      <c r="Z1059" s="853"/>
      <c r="AA1059" s="853"/>
      <c r="AB1059" s="853"/>
      <c r="AC1059" s="853"/>
      <c r="AD1059" s="853"/>
      <c r="AE1059" s="853"/>
    </row>
    <row r="1060" spans="1:31" s="851" customFormat="1">
      <c r="A1060" s="857"/>
      <c r="B1060" s="857"/>
      <c r="C1060" s="857"/>
      <c r="D1060" s="857"/>
      <c r="E1060" s="855"/>
      <c r="F1060" s="855"/>
      <c r="G1060" s="855"/>
      <c r="H1060" s="855"/>
      <c r="L1060" s="855"/>
      <c r="M1060" s="855"/>
      <c r="O1060" s="855"/>
      <c r="P1060" s="855"/>
      <c r="Q1060" s="856"/>
      <c r="R1060" s="853"/>
      <c r="S1060" s="853"/>
      <c r="T1060" s="853"/>
      <c r="U1060" s="853"/>
      <c r="V1060" s="853"/>
      <c r="W1060" s="853"/>
      <c r="X1060" s="853"/>
      <c r="Y1060" s="853"/>
      <c r="Z1060" s="853"/>
      <c r="AA1060" s="853"/>
      <c r="AB1060" s="853"/>
      <c r="AC1060" s="853"/>
      <c r="AD1060" s="853"/>
      <c r="AE1060" s="853"/>
    </row>
    <row r="1061" spans="1:31" s="851" customFormat="1">
      <c r="A1061" s="857"/>
      <c r="B1061" s="857"/>
      <c r="C1061" s="857"/>
      <c r="D1061" s="857"/>
      <c r="E1061" s="855"/>
      <c r="F1061" s="855"/>
      <c r="G1061" s="855"/>
      <c r="H1061" s="855"/>
      <c r="L1061" s="855"/>
      <c r="M1061" s="855"/>
      <c r="O1061" s="855"/>
      <c r="P1061" s="855"/>
      <c r="Q1061" s="856"/>
      <c r="R1061" s="853"/>
      <c r="S1061" s="853"/>
      <c r="T1061" s="853"/>
      <c r="U1061" s="853"/>
      <c r="V1061" s="853"/>
      <c r="W1061" s="853"/>
      <c r="X1061" s="853"/>
      <c r="Y1061" s="853"/>
      <c r="Z1061" s="853"/>
      <c r="AA1061" s="853"/>
      <c r="AB1061" s="853"/>
      <c r="AC1061" s="853"/>
      <c r="AD1061" s="853"/>
      <c r="AE1061" s="853"/>
    </row>
    <row r="1062" spans="1:31" s="851" customFormat="1">
      <c r="A1062" s="857"/>
      <c r="B1062" s="857"/>
      <c r="C1062" s="857"/>
      <c r="D1062" s="857"/>
      <c r="E1062" s="855"/>
      <c r="F1062" s="855"/>
      <c r="G1062" s="855"/>
      <c r="H1062" s="855"/>
      <c r="L1062" s="855"/>
      <c r="M1062" s="855"/>
      <c r="O1062" s="855"/>
      <c r="P1062" s="855"/>
      <c r="Q1062" s="856"/>
      <c r="R1062" s="853"/>
      <c r="S1062" s="853"/>
      <c r="T1062" s="853"/>
      <c r="U1062" s="853"/>
      <c r="V1062" s="853"/>
      <c r="W1062" s="853"/>
      <c r="X1062" s="853"/>
      <c r="Y1062" s="853"/>
      <c r="Z1062" s="853"/>
      <c r="AA1062" s="853"/>
      <c r="AB1062" s="853"/>
      <c r="AC1062" s="853"/>
      <c r="AD1062" s="853"/>
      <c r="AE1062" s="853"/>
    </row>
    <row r="1063" spans="1:31" s="851" customFormat="1">
      <c r="A1063" s="857"/>
      <c r="B1063" s="857"/>
      <c r="C1063" s="857"/>
      <c r="D1063" s="857"/>
      <c r="E1063" s="855"/>
      <c r="F1063" s="855"/>
      <c r="G1063" s="855"/>
      <c r="H1063" s="855"/>
      <c r="L1063" s="855"/>
      <c r="M1063" s="855"/>
      <c r="O1063" s="855"/>
      <c r="P1063" s="855"/>
      <c r="Q1063" s="856"/>
      <c r="R1063" s="853"/>
      <c r="S1063" s="853"/>
      <c r="T1063" s="853"/>
      <c r="U1063" s="853"/>
      <c r="V1063" s="853"/>
      <c r="W1063" s="853"/>
      <c r="X1063" s="853"/>
      <c r="Y1063" s="853"/>
      <c r="Z1063" s="853"/>
      <c r="AA1063" s="853"/>
      <c r="AB1063" s="853"/>
      <c r="AC1063" s="853"/>
      <c r="AD1063" s="853"/>
      <c r="AE1063" s="853"/>
    </row>
    <row r="1064" spans="1:31" s="851" customFormat="1">
      <c r="A1064" s="857"/>
      <c r="B1064" s="857"/>
      <c r="C1064" s="857"/>
      <c r="D1064" s="857"/>
      <c r="E1064" s="855"/>
      <c r="F1064" s="855"/>
      <c r="G1064" s="855"/>
      <c r="H1064" s="855"/>
      <c r="L1064" s="855"/>
      <c r="M1064" s="855"/>
      <c r="O1064" s="855"/>
      <c r="P1064" s="855"/>
      <c r="Q1064" s="856"/>
      <c r="R1064" s="853"/>
      <c r="S1064" s="853"/>
      <c r="T1064" s="853"/>
      <c r="U1064" s="853"/>
      <c r="V1064" s="853"/>
      <c r="W1064" s="853"/>
      <c r="X1064" s="853"/>
      <c r="Y1064" s="853"/>
      <c r="Z1064" s="853"/>
      <c r="AA1064" s="853"/>
      <c r="AB1064" s="853"/>
      <c r="AC1064" s="853"/>
      <c r="AD1064" s="853"/>
      <c r="AE1064" s="853"/>
    </row>
    <row r="1065" spans="1:31" s="851" customFormat="1">
      <c r="A1065" s="857"/>
      <c r="B1065" s="857"/>
      <c r="C1065" s="857"/>
      <c r="D1065" s="857"/>
      <c r="E1065" s="855"/>
      <c r="F1065" s="855"/>
      <c r="G1065" s="855"/>
      <c r="H1065" s="855"/>
      <c r="L1065" s="855"/>
      <c r="M1065" s="855"/>
      <c r="O1065" s="855"/>
      <c r="P1065" s="855"/>
      <c r="Q1065" s="856"/>
      <c r="R1065" s="853"/>
      <c r="S1065" s="853"/>
      <c r="T1065" s="853"/>
      <c r="U1065" s="853"/>
      <c r="V1065" s="853"/>
      <c r="W1065" s="853"/>
      <c r="X1065" s="853"/>
      <c r="Y1065" s="853"/>
      <c r="Z1065" s="853"/>
      <c r="AA1065" s="853"/>
      <c r="AB1065" s="853"/>
      <c r="AC1065" s="853"/>
      <c r="AD1065" s="853"/>
      <c r="AE1065" s="853"/>
    </row>
    <row r="1066" spans="1:31" s="851" customFormat="1">
      <c r="A1066" s="857"/>
      <c r="B1066" s="857"/>
      <c r="C1066" s="857"/>
      <c r="D1066" s="857"/>
      <c r="E1066" s="855"/>
      <c r="F1066" s="855"/>
      <c r="G1066" s="855"/>
      <c r="H1066" s="855"/>
      <c r="L1066" s="855"/>
      <c r="M1066" s="855"/>
      <c r="O1066" s="855"/>
      <c r="P1066" s="855"/>
      <c r="Q1066" s="856"/>
      <c r="R1066" s="853"/>
      <c r="S1066" s="853"/>
      <c r="T1066" s="853"/>
      <c r="U1066" s="853"/>
      <c r="V1066" s="853"/>
      <c r="W1066" s="853"/>
      <c r="X1066" s="853"/>
      <c r="Y1066" s="853"/>
      <c r="Z1066" s="853"/>
      <c r="AA1066" s="853"/>
      <c r="AB1066" s="853"/>
      <c r="AC1066" s="853"/>
      <c r="AD1066" s="853"/>
      <c r="AE1066" s="853"/>
    </row>
    <row r="1067" spans="1:31" s="851" customFormat="1">
      <c r="A1067" s="857"/>
      <c r="B1067" s="857"/>
      <c r="C1067" s="857"/>
      <c r="D1067" s="857"/>
      <c r="E1067" s="855"/>
      <c r="F1067" s="855"/>
      <c r="G1067" s="855"/>
      <c r="H1067" s="855"/>
      <c r="L1067" s="855"/>
      <c r="M1067" s="855"/>
      <c r="O1067" s="855"/>
      <c r="P1067" s="855"/>
      <c r="Q1067" s="856"/>
      <c r="R1067" s="853"/>
      <c r="S1067" s="853"/>
      <c r="T1067" s="853"/>
      <c r="U1067" s="853"/>
      <c r="V1067" s="853"/>
      <c r="W1067" s="853"/>
      <c r="X1067" s="853"/>
      <c r="Y1067" s="853"/>
      <c r="Z1067" s="853"/>
      <c r="AA1067" s="853"/>
      <c r="AB1067" s="853"/>
      <c r="AC1067" s="853"/>
      <c r="AD1067" s="853"/>
      <c r="AE1067" s="853"/>
    </row>
    <row r="1068" spans="1:31" s="851" customFormat="1">
      <c r="A1068" s="857"/>
      <c r="B1068" s="857"/>
      <c r="C1068" s="857"/>
      <c r="D1068" s="857"/>
      <c r="E1068" s="855"/>
      <c r="F1068" s="855"/>
      <c r="G1068" s="855"/>
      <c r="H1068" s="855"/>
      <c r="L1068" s="855"/>
      <c r="M1068" s="855"/>
      <c r="O1068" s="855"/>
      <c r="P1068" s="855"/>
      <c r="Q1068" s="856"/>
      <c r="R1068" s="853"/>
      <c r="S1068" s="853"/>
      <c r="T1068" s="853"/>
      <c r="U1068" s="853"/>
      <c r="V1068" s="853"/>
      <c r="W1068" s="853"/>
      <c r="X1068" s="853"/>
      <c r="Y1068" s="853"/>
      <c r="Z1068" s="853"/>
      <c r="AA1068" s="853"/>
      <c r="AB1068" s="853"/>
      <c r="AC1068" s="853"/>
      <c r="AD1068" s="853"/>
      <c r="AE1068" s="853"/>
    </row>
    <row r="1069" spans="1:31" s="851" customFormat="1">
      <c r="A1069" s="857"/>
      <c r="B1069" s="857"/>
      <c r="C1069" s="857"/>
      <c r="D1069" s="857"/>
      <c r="E1069" s="855"/>
      <c r="F1069" s="855"/>
      <c r="G1069" s="855"/>
      <c r="H1069" s="855"/>
      <c r="L1069" s="855"/>
      <c r="M1069" s="855"/>
      <c r="O1069" s="855"/>
      <c r="P1069" s="855"/>
      <c r="Q1069" s="856"/>
      <c r="R1069" s="853"/>
      <c r="S1069" s="853"/>
      <c r="T1069" s="853"/>
      <c r="U1069" s="853"/>
      <c r="V1069" s="853"/>
      <c r="W1069" s="853"/>
      <c r="X1069" s="853"/>
      <c r="Y1069" s="853"/>
      <c r="Z1069" s="853"/>
      <c r="AA1069" s="853"/>
      <c r="AB1069" s="853"/>
      <c r="AC1069" s="853"/>
      <c r="AD1069" s="853"/>
      <c r="AE1069" s="853"/>
    </row>
    <row r="1070" spans="1:31" s="851" customFormat="1">
      <c r="A1070" s="857"/>
      <c r="B1070" s="857"/>
      <c r="C1070" s="857"/>
      <c r="D1070" s="857"/>
      <c r="E1070" s="855"/>
      <c r="F1070" s="855"/>
      <c r="G1070" s="855"/>
      <c r="H1070" s="855"/>
      <c r="L1070" s="855"/>
      <c r="M1070" s="855"/>
      <c r="O1070" s="855"/>
      <c r="P1070" s="855"/>
      <c r="Q1070" s="856"/>
      <c r="R1070" s="853"/>
      <c r="S1070" s="853"/>
      <c r="T1070" s="853"/>
      <c r="U1070" s="853"/>
      <c r="V1070" s="853"/>
      <c r="W1070" s="853"/>
      <c r="X1070" s="853"/>
      <c r="Y1070" s="853"/>
      <c r="Z1070" s="853"/>
      <c r="AA1070" s="853"/>
      <c r="AB1070" s="853"/>
      <c r="AC1070" s="853"/>
      <c r="AD1070" s="853"/>
      <c r="AE1070" s="853"/>
    </row>
    <row r="1071" spans="1:31" s="851" customFormat="1">
      <c r="A1071" s="857"/>
      <c r="B1071" s="857"/>
      <c r="C1071" s="857"/>
      <c r="D1071" s="857"/>
      <c r="E1071" s="855"/>
      <c r="F1071" s="855"/>
      <c r="G1071" s="855"/>
      <c r="H1071" s="855"/>
      <c r="L1071" s="855"/>
      <c r="M1071" s="855"/>
      <c r="O1071" s="855"/>
      <c r="P1071" s="855"/>
      <c r="Q1071" s="856"/>
      <c r="R1071" s="853"/>
      <c r="S1071" s="853"/>
      <c r="T1071" s="853"/>
      <c r="U1071" s="853"/>
      <c r="V1071" s="853"/>
      <c r="W1071" s="853"/>
      <c r="X1071" s="853"/>
      <c r="Y1071" s="853"/>
      <c r="Z1071" s="853"/>
      <c r="AA1071" s="853"/>
      <c r="AB1071" s="853"/>
      <c r="AC1071" s="853"/>
      <c r="AD1071" s="853"/>
      <c r="AE1071" s="853"/>
    </row>
    <row r="1072" spans="1:31" s="851" customFormat="1">
      <c r="A1072" s="857"/>
      <c r="B1072" s="857"/>
      <c r="C1072" s="857"/>
      <c r="D1072" s="857"/>
      <c r="E1072" s="855"/>
      <c r="F1072" s="855"/>
      <c r="G1072" s="855"/>
      <c r="H1072" s="855"/>
      <c r="L1072" s="855"/>
      <c r="M1072" s="855"/>
      <c r="O1072" s="855"/>
      <c r="P1072" s="855"/>
      <c r="Q1072" s="856"/>
      <c r="R1072" s="853"/>
      <c r="S1072" s="853"/>
      <c r="T1072" s="853"/>
      <c r="U1072" s="853"/>
      <c r="V1072" s="853"/>
      <c r="W1072" s="853"/>
      <c r="X1072" s="853"/>
      <c r="Y1072" s="853"/>
      <c r="Z1072" s="853"/>
      <c r="AA1072" s="853"/>
      <c r="AB1072" s="853"/>
      <c r="AC1072" s="853"/>
      <c r="AD1072" s="853"/>
      <c r="AE1072" s="853"/>
    </row>
    <row r="1073" spans="1:31" s="851" customFormat="1">
      <c r="A1073" s="857"/>
      <c r="B1073" s="857"/>
      <c r="C1073" s="857"/>
      <c r="D1073" s="857"/>
      <c r="E1073" s="855"/>
      <c r="F1073" s="855"/>
      <c r="G1073" s="855"/>
      <c r="H1073" s="855"/>
      <c r="L1073" s="855"/>
      <c r="M1073" s="855"/>
      <c r="O1073" s="855"/>
      <c r="P1073" s="855"/>
      <c r="Q1073" s="856"/>
      <c r="R1073" s="853"/>
      <c r="S1073" s="853"/>
      <c r="T1073" s="853"/>
      <c r="U1073" s="853"/>
      <c r="V1073" s="853"/>
      <c r="W1073" s="853"/>
      <c r="X1073" s="853"/>
      <c r="Y1073" s="853"/>
      <c r="Z1073" s="853"/>
      <c r="AA1073" s="853"/>
      <c r="AB1073" s="853"/>
      <c r="AC1073" s="853"/>
      <c r="AD1073" s="853"/>
      <c r="AE1073" s="853"/>
    </row>
    <row r="1074" spans="1:31" s="851" customFormat="1">
      <c r="A1074" s="857"/>
      <c r="B1074" s="857"/>
      <c r="C1074" s="857"/>
      <c r="D1074" s="857"/>
      <c r="E1074" s="855"/>
      <c r="F1074" s="855"/>
      <c r="G1074" s="855"/>
      <c r="H1074" s="855"/>
      <c r="L1074" s="855"/>
      <c r="M1074" s="855"/>
      <c r="O1074" s="855"/>
      <c r="P1074" s="855"/>
      <c r="Q1074" s="856"/>
      <c r="R1074" s="853"/>
      <c r="S1074" s="853"/>
      <c r="T1074" s="853"/>
      <c r="U1074" s="853"/>
      <c r="V1074" s="853"/>
      <c r="W1074" s="853"/>
      <c r="X1074" s="853"/>
      <c r="Y1074" s="853"/>
      <c r="Z1074" s="853"/>
      <c r="AA1074" s="853"/>
      <c r="AB1074" s="853"/>
      <c r="AC1074" s="853"/>
      <c r="AD1074" s="853"/>
      <c r="AE1074" s="853"/>
    </row>
    <row r="1075" spans="1:31" s="851" customFormat="1">
      <c r="A1075" s="857"/>
      <c r="B1075" s="857"/>
      <c r="C1075" s="857"/>
      <c r="D1075" s="857"/>
      <c r="E1075" s="855"/>
      <c r="F1075" s="855"/>
      <c r="G1075" s="855"/>
      <c r="H1075" s="855"/>
      <c r="L1075" s="855"/>
      <c r="M1075" s="855"/>
      <c r="O1075" s="855"/>
      <c r="P1075" s="855"/>
      <c r="Q1075" s="856"/>
      <c r="R1075" s="853"/>
      <c r="S1075" s="853"/>
      <c r="T1075" s="853"/>
      <c r="U1075" s="853"/>
      <c r="V1075" s="853"/>
      <c r="W1075" s="853"/>
      <c r="X1075" s="853"/>
      <c r="Y1075" s="853"/>
      <c r="Z1075" s="853"/>
      <c r="AA1075" s="853"/>
      <c r="AB1075" s="853"/>
      <c r="AC1075" s="853"/>
      <c r="AD1075" s="853"/>
      <c r="AE1075" s="853"/>
    </row>
    <row r="1076" spans="1:31" s="851" customFormat="1">
      <c r="A1076" s="857"/>
      <c r="B1076" s="857"/>
      <c r="C1076" s="857"/>
      <c r="D1076" s="857"/>
      <c r="E1076" s="855"/>
      <c r="F1076" s="855"/>
      <c r="G1076" s="855"/>
      <c r="H1076" s="855"/>
      <c r="L1076" s="855"/>
      <c r="M1076" s="855"/>
      <c r="O1076" s="855"/>
      <c r="P1076" s="855"/>
      <c r="Q1076" s="856"/>
      <c r="R1076" s="853"/>
      <c r="S1076" s="853"/>
      <c r="T1076" s="853"/>
      <c r="U1076" s="853"/>
      <c r="V1076" s="853"/>
      <c r="W1076" s="853"/>
      <c r="X1076" s="853"/>
      <c r="Y1076" s="853"/>
      <c r="Z1076" s="853"/>
      <c r="AA1076" s="853"/>
      <c r="AB1076" s="853"/>
      <c r="AC1076" s="853"/>
      <c r="AD1076" s="853"/>
      <c r="AE1076" s="853"/>
    </row>
    <row r="1077" spans="1:31" s="851" customFormat="1">
      <c r="A1077" s="857"/>
      <c r="B1077" s="857"/>
      <c r="C1077" s="857"/>
      <c r="D1077" s="857"/>
      <c r="E1077" s="855"/>
      <c r="F1077" s="855"/>
      <c r="G1077" s="855"/>
      <c r="H1077" s="855"/>
      <c r="L1077" s="855"/>
      <c r="M1077" s="855"/>
      <c r="O1077" s="855"/>
      <c r="P1077" s="855"/>
      <c r="Q1077" s="856"/>
      <c r="R1077" s="853"/>
      <c r="S1077" s="853"/>
      <c r="T1077" s="853"/>
      <c r="U1077" s="853"/>
      <c r="V1077" s="853"/>
      <c r="W1077" s="853"/>
      <c r="X1077" s="853"/>
      <c r="Y1077" s="853"/>
      <c r="Z1077" s="853"/>
      <c r="AA1077" s="853"/>
      <c r="AB1077" s="853"/>
      <c r="AC1077" s="853"/>
      <c r="AD1077" s="853"/>
      <c r="AE1077" s="853"/>
    </row>
    <row r="1078" spans="1:31" s="851" customFormat="1">
      <c r="A1078" s="857"/>
      <c r="B1078" s="857"/>
      <c r="C1078" s="857"/>
      <c r="D1078" s="857"/>
      <c r="E1078" s="855"/>
      <c r="F1078" s="855"/>
      <c r="G1078" s="855"/>
      <c r="H1078" s="855"/>
      <c r="L1078" s="855"/>
      <c r="M1078" s="855"/>
      <c r="O1078" s="855"/>
      <c r="P1078" s="855"/>
      <c r="Q1078" s="856"/>
      <c r="R1078" s="853"/>
      <c r="S1078" s="853"/>
      <c r="T1078" s="853"/>
      <c r="U1078" s="853"/>
      <c r="V1078" s="853"/>
      <c r="W1078" s="853"/>
      <c r="X1078" s="853"/>
      <c r="Y1078" s="853"/>
      <c r="Z1078" s="853"/>
      <c r="AA1078" s="853"/>
      <c r="AB1078" s="853"/>
      <c r="AC1078" s="853"/>
      <c r="AD1078" s="853"/>
      <c r="AE1078" s="853"/>
    </row>
    <row r="1079" spans="1:31" s="851" customFormat="1">
      <c r="A1079" s="857"/>
      <c r="B1079" s="857"/>
      <c r="C1079" s="857"/>
      <c r="D1079" s="857"/>
      <c r="E1079" s="855"/>
      <c r="F1079" s="855"/>
      <c r="G1079" s="855"/>
      <c r="H1079" s="855"/>
      <c r="L1079" s="855"/>
      <c r="M1079" s="855"/>
      <c r="O1079" s="855"/>
      <c r="P1079" s="855"/>
      <c r="Q1079" s="856"/>
      <c r="R1079" s="853"/>
      <c r="S1079" s="853"/>
      <c r="T1079" s="853"/>
      <c r="U1079" s="853"/>
      <c r="V1079" s="853"/>
      <c r="W1079" s="853"/>
      <c r="X1079" s="853"/>
      <c r="Y1079" s="853"/>
      <c r="Z1079" s="853"/>
      <c r="AA1079" s="853"/>
      <c r="AB1079" s="853"/>
      <c r="AC1079" s="853"/>
      <c r="AD1079" s="853"/>
      <c r="AE1079" s="853"/>
    </row>
    <row r="1080" spans="1:31" s="851" customFormat="1">
      <c r="A1080" s="857"/>
      <c r="B1080" s="857"/>
      <c r="C1080" s="857"/>
      <c r="D1080" s="857"/>
      <c r="E1080" s="855"/>
      <c r="F1080" s="855"/>
      <c r="G1080" s="855"/>
      <c r="H1080" s="855"/>
      <c r="L1080" s="855"/>
      <c r="M1080" s="855"/>
      <c r="O1080" s="855"/>
      <c r="P1080" s="855"/>
      <c r="Q1080" s="856"/>
      <c r="R1080" s="853"/>
      <c r="S1080" s="853"/>
      <c r="T1080" s="853"/>
      <c r="U1080" s="853"/>
      <c r="V1080" s="853"/>
      <c r="W1080" s="853"/>
      <c r="X1080" s="853"/>
      <c r="Y1080" s="853"/>
      <c r="Z1080" s="853"/>
      <c r="AA1080" s="853"/>
      <c r="AB1080" s="853"/>
      <c r="AC1080" s="853"/>
      <c r="AD1080" s="853"/>
      <c r="AE1080" s="853"/>
    </row>
    <row r="1081" spans="1:31" s="851" customFormat="1">
      <c r="A1081" s="857"/>
      <c r="B1081" s="857"/>
      <c r="C1081" s="857"/>
      <c r="D1081" s="857"/>
      <c r="E1081" s="855"/>
      <c r="F1081" s="855"/>
      <c r="G1081" s="855"/>
      <c r="H1081" s="855"/>
      <c r="L1081" s="855"/>
      <c r="M1081" s="855"/>
      <c r="O1081" s="855"/>
      <c r="P1081" s="855"/>
      <c r="Q1081" s="856"/>
      <c r="R1081" s="853"/>
      <c r="S1081" s="853"/>
      <c r="T1081" s="853"/>
      <c r="U1081" s="853"/>
      <c r="V1081" s="853"/>
      <c r="W1081" s="853"/>
      <c r="X1081" s="853"/>
      <c r="Y1081" s="853"/>
      <c r="Z1081" s="853"/>
      <c r="AA1081" s="853"/>
      <c r="AB1081" s="853"/>
      <c r="AC1081" s="853"/>
      <c r="AD1081" s="853"/>
      <c r="AE1081" s="853"/>
    </row>
    <row r="1082" spans="1:31" s="851" customFormat="1">
      <c r="A1082" s="857"/>
      <c r="B1082" s="857"/>
      <c r="C1082" s="857"/>
      <c r="D1082" s="857"/>
      <c r="E1082" s="855"/>
      <c r="F1082" s="855"/>
      <c r="G1082" s="855"/>
      <c r="H1082" s="855"/>
      <c r="L1082" s="855"/>
      <c r="M1082" s="855"/>
      <c r="O1082" s="855"/>
      <c r="P1082" s="855"/>
      <c r="Q1082" s="856"/>
      <c r="R1082" s="853"/>
      <c r="S1082" s="853"/>
      <c r="T1082" s="853"/>
      <c r="U1082" s="853"/>
      <c r="V1082" s="853"/>
      <c r="W1082" s="853"/>
      <c r="X1082" s="853"/>
      <c r="Y1082" s="853"/>
      <c r="Z1082" s="853"/>
      <c r="AA1082" s="853"/>
      <c r="AB1082" s="853"/>
      <c r="AC1082" s="853"/>
      <c r="AD1082" s="853"/>
      <c r="AE1082" s="853"/>
    </row>
    <row r="1083" spans="1:31" s="851" customFormat="1">
      <c r="A1083" s="857"/>
      <c r="B1083" s="857"/>
      <c r="C1083" s="857"/>
      <c r="D1083" s="857"/>
      <c r="E1083" s="855"/>
      <c r="F1083" s="855"/>
      <c r="G1083" s="855"/>
      <c r="H1083" s="855"/>
      <c r="L1083" s="855"/>
      <c r="M1083" s="855"/>
      <c r="O1083" s="855"/>
      <c r="P1083" s="855"/>
      <c r="Q1083" s="856"/>
      <c r="R1083" s="853"/>
      <c r="S1083" s="853"/>
      <c r="T1083" s="853"/>
      <c r="U1083" s="853"/>
      <c r="V1083" s="853"/>
      <c r="W1083" s="853"/>
      <c r="X1083" s="853"/>
      <c r="Y1083" s="853"/>
      <c r="Z1083" s="853"/>
      <c r="AA1083" s="853"/>
      <c r="AB1083" s="853"/>
      <c r="AC1083" s="853"/>
      <c r="AD1083" s="853"/>
      <c r="AE1083" s="853"/>
    </row>
    <row r="1084" spans="1:31" s="851" customFormat="1">
      <c r="A1084" s="857"/>
      <c r="B1084" s="857"/>
      <c r="C1084" s="857"/>
      <c r="D1084" s="857"/>
      <c r="E1084" s="855"/>
      <c r="F1084" s="855"/>
      <c r="G1084" s="855"/>
      <c r="H1084" s="855"/>
      <c r="L1084" s="855"/>
      <c r="M1084" s="855"/>
      <c r="O1084" s="855"/>
      <c r="P1084" s="855"/>
      <c r="Q1084" s="856"/>
      <c r="R1084" s="853"/>
      <c r="S1084" s="853"/>
      <c r="T1084" s="853"/>
      <c r="U1084" s="853"/>
      <c r="V1084" s="853"/>
      <c r="W1084" s="853"/>
      <c r="X1084" s="853"/>
      <c r="Y1084" s="853"/>
      <c r="Z1084" s="853"/>
      <c r="AA1084" s="853"/>
      <c r="AB1084" s="853"/>
      <c r="AC1084" s="853"/>
      <c r="AD1084" s="853"/>
      <c r="AE1084" s="853"/>
    </row>
    <row r="1085" spans="1:31" s="851" customFormat="1">
      <c r="A1085" s="857"/>
      <c r="B1085" s="857"/>
      <c r="C1085" s="857"/>
      <c r="D1085" s="857"/>
      <c r="E1085" s="855"/>
      <c r="F1085" s="855"/>
      <c r="G1085" s="855"/>
      <c r="H1085" s="855"/>
      <c r="L1085" s="855"/>
      <c r="M1085" s="855"/>
      <c r="O1085" s="855"/>
      <c r="P1085" s="855"/>
      <c r="Q1085" s="856"/>
      <c r="R1085" s="853"/>
      <c r="S1085" s="853"/>
      <c r="T1085" s="853"/>
      <c r="U1085" s="853"/>
      <c r="V1085" s="853"/>
      <c r="W1085" s="853"/>
      <c r="X1085" s="853"/>
      <c r="Y1085" s="853"/>
      <c r="Z1085" s="853"/>
      <c r="AA1085" s="853"/>
      <c r="AB1085" s="853"/>
      <c r="AC1085" s="853"/>
      <c r="AD1085" s="853"/>
      <c r="AE1085" s="853"/>
    </row>
    <row r="1086" spans="1:31" s="851" customFormat="1">
      <c r="A1086" s="857"/>
      <c r="B1086" s="857"/>
      <c r="C1086" s="857"/>
      <c r="D1086" s="857"/>
      <c r="E1086" s="855"/>
      <c r="F1086" s="855"/>
      <c r="G1086" s="855"/>
      <c r="H1086" s="855"/>
      <c r="L1086" s="855"/>
      <c r="M1086" s="855"/>
      <c r="O1086" s="855"/>
      <c r="P1086" s="855"/>
      <c r="Q1086" s="856"/>
      <c r="R1086" s="853"/>
      <c r="S1086" s="853"/>
      <c r="T1086" s="853"/>
      <c r="U1086" s="853"/>
      <c r="V1086" s="853"/>
      <c r="W1086" s="853"/>
      <c r="X1086" s="853"/>
      <c r="Y1086" s="853"/>
      <c r="Z1086" s="853"/>
      <c r="AA1086" s="853"/>
      <c r="AB1086" s="853"/>
      <c r="AC1086" s="853"/>
      <c r="AD1086" s="853"/>
      <c r="AE1086" s="853"/>
    </row>
    <row r="1087" spans="1:31" s="851" customFormat="1">
      <c r="A1087" s="857"/>
      <c r="B1087" s="857"/>
      <c r="C1087" s="857"/>
      <c r="D1087" s="857"/>
      <c r="E1087" s="855"/>
      <c r="F1087" s="855"/>
      <c r="G1087" s="855"/>
      <c r="H1087" s="855"/>
      <c r="L1087" s="855"/>
      <c r="M1087" s="855"/>
      <c r="O1087" s="855"/>
      <c r="P1087" s="855"/>
      <c r="Q1087" s="856"/>
      <c r="R1087" s="853"/>
      <c r="S1087" s="853"/>
      <c r="T1087" s="853"/>
      <c r="U1087" s="853"/>
      <c r="V1087" s="853"/>
      <c r="W1087" s="853"/>
      <c r="X1087" s="853"/>
      <c r="Y1087" s="853"/>
      <c r="Z1087" s="853"/>
      <c r="AA1087" s="853"/>
      <c r="AB1087" s="853"/>
      <c r="AC1087" s="853"/>
      <c r="AD1087" s="853"/>
      <c r="AE1087" s="853"/>
    </row>
    <row r="1088" spans="1:31" s="851" customFormat="1">
      <c r="A1088" s="857"/>
      <c r="B1088" s="857"/>
      <c r="C1088" s="857"/>
      <c r="D1088" s="857"/>
      <c r="E1088" s="855"/>
      <c r="F1088" s="855"/>
      <c r="G1088" s="855"/>
      <c r="H1088" s="855"/>
      <c r="L1088" s="855"/>
      <c r="M1088" s="855"/>
      <c r="O1088" s="855"/>
      <c r="P1088" s="855"/>
      <c r="Q1088" s="856"/>
      <c r="R1088" s="853"/>
      <c r="S1088" s="853"/>
      <c r="T1088" s="853"/>
      <c r="U1088" s="853"/>
      <c r="V1088" s="853"/>
      <c r="W1088" s="853"/>
      <c r="X1088" s="853"/>
      <c r="Y1088" s="853"/>
      <c r="Z1088" s="853"/>
      <c r="AA1088" s="853"/>
      <c r="AB1088" s="853"/>
      <c r="AC1088" s="853"/>
      <c r="AD1088" s="853"/>
      <c r="AE1088" s="853"/>
    </row>
    <row r="1089" spans="1:31" s="851" customFormat="1">
      <c r="A1089" s="857"/>
      <c r="B1089" s="857"/>
      <c r="C1089" s="857"/>
      <c r="D1089" s="857"/>
      <c r="E1089" s="855"/>
      <c r="F1089" s="855"/>
      <c r="G1089" s="855"/>
      <c r="H1089" s="855"/>
      <c r="L1089" s="855"/>
      <c r="M1089" s="855"/>
      <c r="O1089" s="855"/>
      <c r="P1089" s="855"/>
      <c r="Q1089" s="856"/>
      <c r="R1089" s="853"/>
      <c r="S1089" s="853"/>
      <c r="T1089" s="853"/>
      <c r="U1089" s="853"/>
      <c r="V1089" s="853"/>
      <c r="W1089" s="853"/>
      <c r="X1089" s="853"/>
      <c r="Y1089" s="853"/>
      <c r="Z1089" s="853"/>
      <c r="AA1089" s="853"/>
      <c r="AB1089" s="853"/>
      <c r="AC1089" s="853"/>
      <c r="AD1089" s="853"/>
      <c r="AE1089" s="853"/>
    </row>
    <row r="1090" spans="1:31" s="851" customFormat="1">
      <c r="A1090" s="857"/>
      <c r="B1090" s="857"/>
      <c r="C1090" s="857"/>
      <c r="D1090" s="857"/>
      <c r="E1090" s="855"/>
      <c r="F1090" s="855"/>
      <c r="G1090" s="855"/>
      <c r="H1090" s="855"/>
      <c r="L1090" s="855"/>
      <c r="M1090" s="855"/>
      <c r="O1090" s="855"/>
      <c r="P1090" s="855"/>
      <c r="Q1090" s="856"/>
      <c r="R1090" s="853"/>
      <c r="S1090" s="853"/>
      <c r="T1090" s="853"/>
      <c r="U1090" s="853"/>
      <c r="V1090" s="853"/>
      <c r="W1090" s="853"/>
      <c r="X1090" s="853"/>
      <c r="Y1090" s="853"/>
      <c r="Z1090" s="853"/>
      <c r="AA1090" s="853"/>
      <c r="AB1090" s="853"/>
      <c r="AC1090" s="853"/>
      <c r="AD1090" s="853"/>
      <c r="AE1090" s="853"/>
    </row>
    <row r="1091" spans="1:31" s="851" customFormat="1">
      <c r="A1091" s="857"/>
      <c r="B1091" s="857"/>
      <c r="C1091" s="857"/>
      <c r="D1091" s="857"/>
      <c r="E1091" s="855"/>
      <c r="F1091" s="855"/>
      <c r="G1091" s="855"/>
      <c r="H1091" s="855"/>
      <c r="L1091" s="855"/>
      <c r="M1091" s="855"/>
      <c r="O1091" s="855"/>
      <c r="P1091" s="855"/>
      <c r="Q1091" s="856"/>
      <c r="R1091" s="853"/>
      <c r="S1091" s="853"/>
      <c r="T1091" s="853"/>
      <c r="U1091" s="853"/>
      <c r="V1091" s="853"/>
      <c r="W1091" s="853"/>
      <c r="X1091" s="853"/>
      <c r="Y1091" s="853"/>
      <c r="Z1091" s="853"/>
      <c r="AA1091" s="853"/>
      <c r="AB1091" s="853"/>
      <c r="AC1091" s="853"/>
      <c r="AD1091" s="853"/>
      <c r="AE1091" s="853"/>
    </row>
    <row r="1092" spans="1:31" s="851" customFormat="1">
      <c r="A1092" s="857"/>
      <c r="B1092" s="857"/>
      <c r="C1092" s="857"/>
      <c r="D1092" s="857"/>
      <c r="E1092" s="855"/>
      <c r="F1092" s="855"/>
      <c r="G1092" s="855"/>
      <c r="H1092" s="855"/>
      <c r="L1092" s="855"/>
      <c r="M1092" s="855"/>
      <c r="O1092" s="855"/>
      <c r="P1092" s="855"/>
      <c r="Q1092" s="856"/>
      <c r="R1092" s="853"/>
      <c r="S1092" s="853"/>
      <c r="T1092" s="853"/>
      <c r="U1092" s="853"/>
      <c r="V1092" s="853"/>
      <c r="W1092" s="853"/>
      <c r="X1092" s="853"/>
      <c r="Y1092" s="853"/>
      <c r="Z1092" s="853"/>
      <c r="AA1092" s="853"/>
      <c r="AB1092" s="853"/>
      <c r="AC1092" s="853"/>
      <c r="AD1092" s="853"/>
      <c r="AE1092" s="853"/>
    </row>
    <row r="1093" spans="1:31" s="851" customFormat="1">
      <c r="A1093" s="857"/>
      <c r="B1093" s="857"/>
      <c r="C1093" s="857"/>
      <c r="D1093" s="857"/>
      <c r="E1093" s="855"/>
      <c r="F1093" s="855"/>
      <c r="G1093" s="855"/>
      <c r="H1093" s="855"/>
      <c r="L1093" s="855"/>
      <c r="M1093" s="855"/>
      <c r="O1093" s="855"/>
      <c r="P1093" s="855"/>
      <c r="Q1093" s="856"/>
      <c r="R1093" s="853"/>
      <c r="S1093" s="853"/>
      <c r="T1093" s="853"/>
      <c r="U1093" s="853"/>
      <c r="V1093" s="853"/>
      <c r="W1093" s="853"/>
      <c r="X1093" s="853"/>
      <c r="Y1093" s="853"/>
      <c r="Z1093" s="853"/>
      <c r="AA1093" s="853"/>
      <c r="AB1093" s="853"/>
      <c r="AC1093" s="853"/>
      <c r="AD1093" s="853"/>
      <c r="AE1093" s="853"/>
    </row>
    <row r="1094" spans="1:31" s="851" customFormat="1">
      <c r="A1094" s="857"/>
      <c r="B1094" s="857"/>
      <c r="C1094" s="857"/>
      <c r="D1094" s="857"/>
      <c r="E1094" s="855"/>
      <c r="F1094" s="855"/>
      <c r="G1094" s="855"/>
      <c r="H1094" s="855"/>
      <c r="L1094" s="855"/>
      <c r="M1094" s="855"/>
      <c r="O1094" s="855"/>
      <c r="P1094" s="855"/>
      <c r="Q1094" s="856"/>
      <c r="R1094" s="853"/>
      <c r="S1094" s="853"/>
      <c r="T1094" s="853"/>
      <c r="U1094" s="853"/>
      <c r="V1094" s="853"/>
      <c r="W1094" s="853"/>
      <c r="X1094" s="853"/>
      <c r="Y1094" s="853"/>
      <c r="Z1094" s="853"/>
      <c r="AA1094" s="853"/>
      <c r="AB1094" s="853"/>
      <c r="AC1094" s="853"/>
      <c r="AD1094" s="853"/>
      <c r="AE1094" s="853"/>
    </row>
    <row r="1095" spans="1:31" s="851" customFormat="1">
      <c r="A1095" s="857"/>
      <c r="B1095" s="857"/>
      <c r="C1095" s="857"/>
      <c r="D1095" s="857"/>
      <c r="E1095" s="855"/>
      <c r="F1095" s="855"/>
      <c r="G1095" s="855"/>
      <c r="H1095" s="855"/>
      <c r="L1095" s="855"/>
      <c r="M1095" s="855"/>
      <c r="O1095" s="855"/>
      <c r="P1095" s="855"/>
      <c r="Q1095" s="856"/>
      <c r="R1095" s="853"/>
      <c r="S1095" s="853"/>
      <c r="T1095" s="853"/>
      <c r="U1095" s="853"/>
      <c r="V1095" s="853"/>
      <c r="W1095" s="853"/>
      <c r="X1095" s="853"/>
      <c r="Y1095" s="853"/>
      <c r="Z1095" s="853"/>
      <c r="AA1095" s="853"/>
      <c r="AB1095" s="853"/>
      <c r="AC1095" s="853"/>
      <c r="AD1095" s="853"/>
      <c r="AE1095" s="853"/>
    </row>
    <row r="1096" spans="1:31" s="851" customFormat="1">
      <c r="A1096" s="857"/>
      <c r="B1096" s="857"/>
      <c r="C1096" s="857"/>
      <c r="D1096" s="857"/>
      <c r="E1096" s="855"/>
      <c r="F1096" s="855"/>
      <c r="G1096" s="855"/>
      <c r="H1096" s="855"/>
      <c r="L1096" s="855"/>
      <c r="M1096" s="855"/>
      <c r="O1096" s="855"/>
      <c r="P1096" s="855"/>
      <c r="Q1096" s="856"/>
      <c r="R1096" s="853"/>
      <c r="S1096" s="853"/>
      <c r="T1096" s="853"/>
      <c r="U1096" s="853"/>
      <c r="V1096" s="853"/>
      <c r="W1096" s="853"/>
      <c r="X1096" s="853"/>
      <c r="Y1096" s="853"/>
      <c r="Z1096" s="853"/>
      <c r="AA1096" s="853"/>
      <c r="AB1096" s="853"/>
      <c r="AC1096" s="853"/>
      <c r="AD1096" s="853"/>
      <c r="AE1096" s="853"/>
    </row>
    <row r="1097" spans="1:31" s="851" customFormat="1">
      <c r="A1097" s="857"/>
      <c r="B1097" s="857"/>
      <c r="C1097" s="857"/>
      <c r="D1097" s="857"/>
      <c r="E1097" s="855"/>
      <c r="F1097" s="855"/>
      <c r="G1097" s="855"/>
      <c r="H1097" s="855"/>
      <c r="L1097" s="855"/>
      <c r="M1097" s="855"/>
      <c r="O1097" s="855"/>
      <c r="P1097" s="855"/>
      <c r="Q1097" s="856"/>
      <c r="R1097" s="853"/>
      <c r="S1097" s="853"/>
      <c r="T1097" s="853"/>
      <c r="U1097" s="853"/>
      <c r="V1097" s="853"/>
      <c r="W1097" s="853"/>
      <c r="X1097" s="853"/>
      <c r="Y1097" s="853"/>
      <c r="Z1097" s="853"/>
      <c r="AA1097" s="853"/>
      <c r="AB1097" s="853"/>
      <c r="AC1097" s="853"/>
      <c r="AD1097" s="853"/>
      <c r="AE1097" s="853"/>
    </row>
    <row r="1098" spans="1:31" s="851" customFormat="1">
      <c r="A1098" s="857"/>
      <c r="B1098" s="857"/>
      <c r="C1098" s="857"/>
      <c r="D1098" s="857"/>
      <c r="E1098" s="855"/>
      <c r="F1098" s="855"/>
      <c r="G1098" s="855"/>
      <c r="H1098" s="855"/>
      <c r="L1098" s="855"/>
      <c r="M1098" s="855"/>
      <c r="O1098" s="855"/>
      <c r="P1098" s="855"/>
      <c r="Q1098" s="856"/>
      <c r="R1098" s="853"/>
      <c r="S1098" s="853"/>
      <c r="T1098" s="853"/>
      <c r="U1098" s="853"/>
      <c r="V1098" s="853"/>
      <c r="W1098" s="853"/>
      <c r="X1098" s="853"/>
      <c r="Y1098" s="853"/>
      <c r="Z1098" s="853"/>
      <c r="AA1098" s="853"/>
      <c r="AB1098" s="853"/>
      <c r="AC1098" s="853"/>
      <c r="AD1098" s="853"/>
      <c r="AE1098" s="853"/>
    </row>
    <row r="1099" spans="1:31" s="851" customFormat="1">
      <c r="A1099" s="857"/>
      <c r="B1099" s="857"/>
      <c r="C1099" s="857"/>
      <c r="D1099" s="857"/>
      <c r="E1099" s="855"/>
      <c r="F1099" s="855"/>
      <c r="G1099" s="855"/>
      <c r="H1099" s="855"/>
      <c r="L1099" s="855"/>
      <c r="M1099" s="855"/>
      <c r="O1099" s="855"/>
      <c r="P1099" s="855"/>
      <c r="Q1099" s="856"/>
      <c r="R1099" s="853"/>
      <c r="S1099" s="853"/>
      <c r="T1099" s="853"/>
      <c r="U1099" s="853"/>
      <c r="V1099" s="853"/>
      <c r="W1099" s="853"/>
      <c r="X1099" s="853"/>
      <c r="Y1099" s="853"/>
      <c r="Z1099" s="853"/>
      <c r="AA1099" s="853"/>
      <c r="AB1099" s="853"/>
      <c r="AC1099" s="853"/>
      <c r="AD1099" s="853"/>
      <c r="AE1099" s="853"/>
    </row>
    <row r="1100" spans="1:31" s="851" customFormat="1">
      <c r="A1100" s="857"/>
      <c r="B1100" s="857"/>
      <c r="C1100" s="857"/>
      <c r="D1100" s="857"/>
      <c r="E1100" s="855"/>
      <c r="F1100" s="855"/>
      <c r="G1100" s="855"/>
      <c r="H1100" s="855"/>
      <c r="L1100" s="855"/>
      <c r="M1100" s="855"/>
      <c r="O1100" s="855"/>
      <c r="P1100" s="855"/>
      <c r="Q1100" s="856"/>
      <c r="R1100" s="853"/>
      <c r="S1100" s="853"/>
      <c r="T1100" s="853"/>
      <c r="U1100" s="853"/>
      <c r="V1100" s="853"/>
      <c r="W1100" s="853"/>
      <c r="X1100" s="853"/>
      <c r="Y1100" s="853"/>
      <c r="Z1100" s="853"/>
      <c r="AA1100" s="853"/>
      <c r="AB1100" s="853"/>
      <c r="AC1100" s="853"/>
      <c r="AD1100" s="853"/>
      <c r="AE1100" s="853"/>
    </row>
    <row r="1101" spans="1:31" s="851" customFormat="1">
      <c r="A1101" s="857"/>
      <c r="B1101" s="857"/>
      <c r="C1101" s="857"/>
      <c r="D1101" s="857"/>
      <c r="E1101" s="855"/>
      <c r="F1101" s="855"/>
      <c r="G1101" s="855"/>
      <c r="H1101" s="855"/>
      <c r="L1101" s="855"/>
      <c r="M1101" s="855"/>
      <c r="O1101" s="855"/>
      <c r="P1101" s="855"/>
      <c r="Q1101" s="856"/>
      <c r="R1101" s="853"/>
      <c r="S1101" s="853"/>
      <c r="T1101" s="853"/>
      <c r="U1101" s="853"/>
      <c r="V1101" s="853"/>
      <c r="W1101" s="853"/>
      <c r="X1101" s="853"/>
      <c r="Y1101" s="853"/>
      <c r="Z1101" s="853"/>
      <c r="AA1101" s="853"/>
      <c r="AB1101" s="853"/>
      <c r="AC1101" s="853"/>
      <c r="AD1101" s="853"/>
      <c r="AE1101" s="853"/>
    </row>
    <row r="1102" spans="1:31" s="851" customFormat="1">
      <c r="A1102" s="857"/>
      <c r="B1102" s="857"/>
      <c r="C1102" s="857"/>
      <c r="D1102" s="857"/>
      <c r="E1102" s="855"/>
      <c r="F1102" s="855"/>
      <c r="G1102" s="855"/>
      <c r="H1102" s="855"/>
      <c r="L1102" s="855"/>
      <c r="M1102" s="855"/>
      <c r="O1102" s="855"/>
      <c r="P1102" s="855"/>
      <c r="Q1102" s="856"/>
      <c r="R1102" s="853"/>
      <c r="S1102" s="853"/>
      <c r="T1102" s="853"/>
      <c r="U1102" s="853"/>
      <c r="V1102" s="853"/>
      <c r="W1102" s="853"/>
      <c r="X1102" s="853"/>
      <c r="Y1102" s="853"/>
      <c r="Z1102" s="853"/>
      <c r="AA1102" s="853"/>
      <c r="AB1102" s="853"/>
      <c r="AC1102" s="853"/>
      <c r="AD1102" s="853"/>
      <c r="AE1102" s="853"/>
    </row>
    <row r="1103" spans="1:31" s="851" customFormat="1">
      <c r="A1103" s="857"/>
      <c r="B1103" s="857"/>
      <c r="C1103" s="857"/>
      <c r="D1103" s="857"/>
      <c r="E1103" s="855"/>
      <c r="F1103" s="855"/>
      <c r="G1103" s="855"/>
      <c r="H1103" s="855"/>
      <c r="L1103" s="855"/>
      <c r="M1103" s="855"/>
      <c r="O1103" s="855"/>
      <c r="P1103" s="855"/>
      <c r="Q1103" s="856"/>
      <c r="R1103" s="853"/>
      <c r="S1103" s="853"/>
      <c r="T1103" s="853"/>
      <c r="U1103" s="853"/>
      <c r="V1103" s="853"/>
      <c r="W1103" s="853"/>
      <c r="X1103" s="853"/>
      <c r="Y1103" s="853"/>
      <c r="Z1103" s="853"/>
      <c r="AA1103" s="853"/>
      <c r="AB1103" s="853"/>
      <c r="AC1103" s="853"/>
      <c r="AD1103" s="853"/>
      <c r="AE1103" s="853"/>
    </row>
    <row r="1104" spans="1:31" s="851" customFormat="1">
      <c r="A1104" s="857"/>
      <c r="B1104" s="857"/>
      <c r="C1104" s="857"/>
      <c r="D1104" s="857"/>
      <c r="E1104" s="855"/>
      <c r="F1104" s="855"/>
      <c r="G1104" s="855"/>
      <c r="H1104" s="855"/>
      <c r="L1104" s="855"/>
      <c r="M1104" s="855"/>
      <c r="O1104" s="855"/>
      <c r="P1104" s="855"/>
      <c r="Q1104" s="856"/>
      <c r="R1104" s="853"/>
      <c r="S1104" s="853"/>
      <c r="T1104" s="853"/>
      <c r="U1104" s="853"/>
      <c r="V1104" s="853"/>
      <c r="W1104" s="853"/>
      <c r="X1104" s="853"/>
      <c r="Y1104" s="853"/>
      <c r="Z1104" s="853"/>
      <c r="AA1104" s="853"/>
      <c r="AB1104" s="853"/>
      <c r="AC1104" s="853"/>
      <c r="AD1104" s="853"/>
      <c r="AE1104" s="853"/>
    </row>
    <row r="1105" spans="1:31" s="851" customFormat="1">
      <c r="A1105" s="857"/>
      <c r="B1105" s="857"/>
      <c r="C1105" s="857"/>
      <c r="D1105" s="857"/>
      <c r="E1105" s="855"/>
      <c r="F1105" s="855"/>
      <c r="G1105" s="855"/>
      <c r="H1105" s="855"/>
      <c r="L1105" s="855"/>
      <c r="M1105" s="855"/>
      <c r="O1105" s="855"/>
      <c r="P1105" s="855"/>
      <c r="Q1105" s="856"/>
      <c r="R1105" s="853"/>
      <c r="S1105" s="853"/>
      <c r="T1105" s="853"/>
      <c r="U1105" s="853"/>
      <c r="V1105" s="853"/>
      <c r="W1105" s="853"/>
      <c r="X1105" s="853"/>
      <c r="Y1105" s="853"/>
      <c r="Z1105" s="853"/>
      <c r="AA1105" s="853"/>
      <c r="AB1105" s="853"/>
      <c r="AC1105" s="853"/>
      <c r="AD1105" s="853"/>
      <c r="AE1105" s="853"/>
    </row>
    <row r="1106" spans="1:31" s="851" customFormat="1">
      <c r="A1106" s="857"/>
      <c r="B1106" s="857"/>
      <c r="C1106" s="857"/>
      <c r="D1106" s="857"/>
      <c r="E1106" s="855"/>
      <c r="F1106" s="855"/>
      <c r="G1106" s="855"/>
      <c r="H1106" s="855"/>
      <c r="L1106" s="855"/>
      <c r="M1106" s="855"/>
      <c r="O1106" s="855"/>
      <c r="P1106" s="855"/>
      <c r="Q1106" s="856"/>
      <c r="R1106" s="853"/>
      <c r="S1106" s="853"/>
      <c r="T1106" s="853"/>
      <c r="U1106" s="853"/>
      <c r="V1106" s="853"/>
      <c r="W1106" s="853"/>
      <c r="X1106" s="853"/>
      <c r="Y1106" s="853"/>
      <c r="Z1106" s="853"/>
      <c r="AA1106" s="853"/>
      <c r="AB1106" s="853"/>
      <c r="AC1106" s="853"/>
      <c r="AD1106" s="853"/>
      <c r="AE1106" s="853"/>
    </row>
    <row r="1107" spans="1:31" s="851" customFormat="1">
      <c r="A1107" s="857"/>
      <c r="B1107" s="857"/>
      <c r="C1107" s="857"/>
      <c r="D1107" s="857"/>
      <c r="E1107" s="855"/>
      <c r="F1107" s="855"/>
      <c r="G1107" s="855"/>
      <c r="H1107" s="855"/>
      <c r="L1107" s="855"/>
      <c r="M1107" s="855"/>
      <c r="O1107" s="855"/>
      <c r="P1107" s="855"/>
      <c r="Q1107" s="856"/>
      <c r="R1107" s="853"/>
      <c r="S1107" s="853"/>
      <c r="T1107" s="853"/>
      <c r="U1107" s="853"/>
      <c r="V1107" s="853"/>
      <c r="W1107" s="853"/>
      <c r="X1107" s="853"/>
      <c r="Y1107" s="853"/>
      <c r="Z1107" s="853"/>
      <c r="AA1107" s="853"/>
      <c r="AB1107" s="853"/>
      <c r="AC1107" s="853"/>
      <c r="AD1107" s="853"/>
      <c r="AE1107" s="853"/>
    </row>
    <row r="1108" spans="1:31" s="851" customFormat="1">
      <c r="A1108" s="857"/>
      <c r="B1108" s="857"/>
      <c r="C1108" s="857"/>
      <c r="D1108" s="857"/>
      <c r="E1108" s="855"/>
      <c r="F1108" s="855"/>
      <c r="G1108" s="855"/>
      <c r="H1108" s="855"/>
      <c r="L1108" s="855"/>
      <c r="M1108" s="855"/>
      <c r="O1108" s="855"/>
      <c r="P1108" s="855"/>
      <c r="Q1108" s="856"/>
      <c r="R1108" s="853"/>
      <c r="S1108" s="853"/>
      <c r="T1108" s="853"/>
      <c r="U1108" s="853"/>
      <c r="V1108" s="853"/>
      <c r="W1108" s="853"/>
      <c r="X1108" s="853"/>
      <c r="Y1108" s="853"/>
      <c r="Z1108" s="853"/>
      <c r="AA1108" s="853"/>
      <c r="AB1108" s="853"/>
      <c r="AC1108" s="853"/>
      <c r="AD1108" s="853"/>
      <c r="AE1108" s="853"/>
    </row>
    <row r="1109" spans="1:31" s="851" customFormat="1">
      <c r="A1109" s="857"/>
      <c r="B1109" s="857"/>
      <c r="C1109" s="857"/>
      <c r="D1109" s="857"/>
      <c r="E1109" s="855"/>
      <c r="F1109" s="855"/>
      <c r="G1109" s="855"/>
      <c r="H1109" s="855"/>
      <c r="L1109" s="855"/>
      <c r="M1109" s="855"/>
      <c r="O1109" s="855"/>
      <c r="P1109" s="855"/>
      <c r="Q1109" s="856"/>
      <c r="R1109" s="853"/>
      <c r="S1109" s="853"/>
      <c r="T1109" s="853"/>
      <c r="U1109" s="853"/>
      <c r="V1109" s="853"/>
      <c r="W1109" s="853"/>
      <c r="X1109" s="853"/>
      <c r="Y1109" s="853"/>
      <c r="Z1109" s="853"/>
      <c r="AA1109" s="853"/>
      <c r="AB1109" s="853"/>
      <c r="AC1109" s="853"/>
      <c r="AD1109" s="853"/>
      <c r="AE1109" s="853"/>
    </row>
    <row r="1110" spans="1:31" s="851" customFormat="1">
      <c r="A1110" s="857"/>
      <c r="B1110" s="857"/>
      <c r="C1110" s="857"/>
      <c r="D1110" s="857"/>
      <c r="E1110" s="855"/>
      <c r="F1110" s="855"/>
      <c r="G1110" s="855"/>
      <c r="H1110" s="855"/>
      <c r="L1110" s="855"/>
      <c r="M1110" s="855"/>
      <c r="O1110" s="855"/>
      <c r="P1110" s="855"/>
      <c r="Q1110" s="856"/>
      <c r="R1110" s="853"/>
      <c r="S1110" s="853"/>
      <c r="T1110" s="853"/>
      <c r="U1110" s="853"/>
      <c r="V1110" s="853"/>
      <c r="W1110" s="853"/>
      <c r="X1110" s="853"/>
      <c r="Y1110" s="853"/>
      <c r="Z1110" s="853"/>
      <c r="AA1110" s="853"/>
      <c r="AB1110" s="853"/>
      <c r="AC1110" s="853"/>
      <c r="AD1110" s="853"/>
      <c r="AE1110" s="853"/>
    </row>
    <row r="1111" spans="1:31" s="851" customFormat="1">
      <c r="A1111" s="857"/>
      <c r="B1111" s="857"/>
      <c r="C1111" s="857"/>
      <c r="D1111" s="857"/>
      <c r="E1111" s="855"/>
      <c r="F1111" s="855"/>
      <c r="G1111" s="855"/>
      <c r="H1111" s="855"/>
      <c r="L1111" s="855"/>
      <c r="M1111" s="855"/>
      <c r="O1111" s="855"/>
      <c r="P1111" s="855"/>
      <c r="Q1111" s="856"/>
      <c r="R1111" s="853"/>
      <c r="S1111" s="853"/>
      <c r="T1111" s="853"/>
      <c r="U1111" s="853"/>
      <c r="V1111" s="853"/>
      <c r="W1111" s="853"/>
      <c r="X1111" s="853"/>
      <c r="Y1111" s="853"/>
      <c r="Z1111" s="853"/>
      <c r="AA1111" s="853"/>
      <c r="AB1111" s="853"/>
      <c r="AC1111" s="853"/>
      <c r="AD1111" s="853"/>
      <c r="AE1111" s="853"/>
    </row>
    <row r="1112" spans="1:31" s="851" customFormat="1">
      <c r="A1112" s="857"/>
      <c r="B1112" s="857"/>
      <c r="C1112" s="857"/>
      <c r="D1112" s="857"/>
      <c r="E1112" s="855"/>
      <c r="F1112" s="855"/>
      <c r="G1112" s="855"/>
      <c r="H1112" s="855"/>
      <c r="L1112" s="855"/>
      <c r="M1112" s="855"/>
      <c r="O1112" s="855"/>
      <c r="P1112" s="855"/>
      <c r="Q1112" s="856"/>
      <c r="R1112" s="853"/>
      <c r="S1112" s="853"/>
      <c r="T1112" s="853"/>
      <c r="U1112" s="853"/>
      <c r="V1112" s="853"/>
      <c r="W1112" s="853"/>
      <c r="X1112" s="853"/>
      <c r="Y1112" s="853"/>
      <c r="Z1112" s="853"/>
      <c r="AA1112" s="853"/>
      <c r="AB1112" s="853"/>
      <c r="AC1112" s="853"/>
      <c r="AD1112" s="853"/>
      <c r="AE1112" s="853"/>
    </row>
    <row r="1113" spans="1:31" s="851" customFormat="1">
      <c r="A1113" s="857"/>
      <c r="B1113" s="857"/>
      <c r="C1113" s="857"/>
      <c r="D1113" s="857"/>
      <c r="E1113" s="855"/>
      <c r="F1113" s="855"/>
      <c r="G1113" s="855"/>
      <c r="H1113" s="855"/>
      <c r="L1113" s="855"/>
      <c r="M1113" s="855"/>
      <c r="O1113" s="855"/>
      <c r="P1113" s="855"/>
      <c r="Q1113" s="856"/>
      <c r="R1113" s="853"/>
      <c r="S1113" s="853"/>
      <c r="T1113" s="853"/>
      <c r="U1113" s="853"/>
      <c r="V1113" s="853"/>
      <c r="W1113" s="853"/>
      <c r="X1113" s="853"/>
      <c r="Y1113" s="853"/>
      <c r="Z1113" s="853"/>
      <c r="AA1113" s="853"/>
      <c r="AB1113" s="853"/>
      <c r="AC1113" s="853"/>
      <c r="AD1113" s="853"/>
      <c r="AE1113" s="853"/>
    </row>
    <row r="1114" spans="1:31" s="851" customFormat="1">
      <c r="A1114" s="857"/>
      <c r="B1114" s="857"/>
      <c r="C1114" s="857"/>
      <c r="D1114" s="857"/>
      <c r="E1114" s="855"/>
      <c r="F1114" s="855"/>
      <c r="G1114" s="855"/>
      <c r="H1114" s="855"/>
      <c r="L1114" s="855"/>
      <c r="M1114" s="855"/>
      <c r="O1114" s="855"/>
      <c r="P1114" s="855"/>
      <c r="Q1114" s="856"/>
      <c r="R1114" s="853"/>
      <c r="S1114" s="853"/>
      <c r="T1114" s="853"/>
      <c r="U1114" s="853"/>
      <c r="V1114" s="853"/>
      <c r="W1114" s="853"/>
      <c r="X1114" s="853"/>
      <c r="Y1114" s="853"/>
      <c r="Z1114" s="853"/>
      <c r="AA1114" s="853"/>
      <c r="AB1114" s="853"/>
      <c r="AC1114" s="853"/>
      <c r="AD1114" s="853"/>
      <c r="AE1114" s="853"/>
    </row>
    <row r="1115" spans="1:31" s="851" customFormat="1">
      <c r="A1115" s="857"/>
      <c r="B1115" s="857"/>
      <c r="C1115" s="857"/>
      <c r="D1115" s="857"/>
      <c r="E1115" s="855"/>
      <c r="F1115" s="855"/>
      <c r="G1115" s="855"/>
      <c r="H1115" s="855"/>
      <c r="L1115" s="855"/>
      <c r="M1115" s="855"/>
      <c r="O1115" s="855"/>
      <c r="P1115" s="855"/>
      <c r="Q1115" s="856"/>
      <c r="R1115" s="853"/>
      <c r="S1115" s="853"/>
      <c r="T1115" s="853"/>
      <c r="U1115" s="853"/>
      <c r="V1115" s="853"/>
      <c r="W1115" s="853"/>
      <c r="X1115" s="853"/>
      <c r="Y1115" s="853"/>
      <c r="Z1115" s="853"/>
      <c r="AA1115" s="853"/>
      <c r="AB1115" s="853"/>
      <c r="AC1115" s="853"/>
      <c r="AD1115" s="853"/>
      <c r="AE1115" s="853"/>
    </row>
    <row r="1116" spans="1:31" s="851" customFormat="1">
      <c r="A1116" s="857"/>
      <c r="B1116" s="857"/>
      <c r="C1116" s="857"/>
      <c r="D1116" s="857"/>
      <c r="E1116" s="855"/>
      <c r="F1116" s="855"/>
      <c r="G1116" s="855"/>
      <c r="H1116" s="855"/>
      <c r="L1116" s="855"/>
      <c r="M1116" s="855"/>
      <c r="O1116" s="855"/>
      <c r="P1116" s="855"/>
      <c r="Q1116" s="856"/>
      <c r="R1116" s="853"/>
      <c r="S1116" s="853"/>
      <c r="T1116" s="853"/>
      <c r="U1116" s="853"/>
      <c r="V1116" s="853"/>
      <c r="W1116" s="853"/>
      <c r="X1116" s="853"/>
      <c r="Y1116" s="853"/>
      <c r="Z1116" s="853"/>
      <c r="AA1116" s="853"/>
      <c r="AB1116" s="853"/>
      <c r="AC1116" s="853"/>
      <c r="AD1116" s="853"/>
      <c r="AE1116" s="853"/>
    </row>
    <row r="1117" spans="1:31" s="851" customFormat="1">
      <c r="A1117" s="857"/>
      <c r="B1117" s="857"/>
      <c r="C1117" s="857"/>
      <c r="D1117" s="857"/>
      <c r="E1117" s="855"/>
      <c r="F1117" s="855"/>
      <c r="G1117" s="855"/>
      <c r="H1117" s="855"/>
      <c r="L1117" s="855"/>
      <c r="M1117" s="855"/>
      <c r="O1117" s="855"/>
      <c r="P1117" s="855"/>
      <c r="Q1117" s="856"/>
      <c r="R1117" s="853"/>
      <c r="S1117" s="853"/>
      <c r="T1117" s="853"/>
      <c r="U1117" s="853"/>
      <c r="V1117" s="853"/>
      <c r="W1117" s="853"/>
      <c r="X1117" s="853"/>
      <c r="Y1117" s="853"/>
      <c r="Z1117" s="853"/>
      <c r="AA1117" s="853"/>
      <c r="AB1117" s="853"/>
      <c r="AC1117" s="853"/>
      <c r="AD1117" s="853"/>
      <c r="AE1117" s="853"/>
    </row>
    <row r="1118" spans="1:31" s="851" customFormat="1">
      <c r="A1118" s="857"/>
      <c r="B1118" s="857"/>
      <c r="C1118" s="857"/>
      <c r="D1118" s="857"/>
      <c r="E1118" s="855"/>
      <c r="F1118" s="855"/>
      <c r="G1118" s="855"/>
      <c r="H1118" s="855"/>
      <c r="L1118" s="855"/>
      <c r="M1118" s="855"/>
      <c r="O1118" s="855"/>
      <c r="P1118" s="855"/>
      <c r="Q1118" s="856"/>
      <c r="R1118" s="853"/>
      <c r="S1118" s="853"/>
      <c r="T1118" s="853"/>
      <c r="U1118" s="853"/>
      <c r="V1118" s="853"/>
      <c r="W1118" s="853"/>
      <c r="X1118" s="853"/>
      <c r="Y1118" s="853"/>
      <c r="Z1118" s="853"/>
      <c r="AA1118" s="853"/>
      <c r="AB1118" s="853"/>
      <c r="AC1118" s="853"/>
      <c r="AD1118" s="853"/>
      <c r="AE1118" s="853"/>
    </row>
    <row r="1119" spans="1:31" s="851" customFormat="1">
      <c r="A1119" s="857"/>
      <c r="B1119" s="857"/>
      <c r="C1119" s="857"/>
      <c r="D1119" s="857"/>
      <c r="E1119" s="855"/>
      <c r="F1119" s="855"/>
      <c r="G1119" s="855"/>
      <c r="H1119" s="855"/>
      <c r="L1119" s="855"/>
      <c r="M1119" s="855"/>
      <c r="O1119" s="855"/>
      <c r="P1119" s="855"/>
      <c r="Q1119" s="856"/>
      <c r="R1119" s="853"/>
      <c r="S1119" s="853"/>
      <c r="T1119" s="853"/>
      <c r="U1119" s="853"/>
      <c r="V1119" s="853"/>
      <c r="W1119" s="853"/>
      <c r="X1119" s="853"/>
      <c r="Y1119" s="853"/>
      <c r="Z1119" s="853"/>
      <c r="AA1119" s="853"/>
      <c r="AB1119" s="853"/>
      <c r="AC1119" s="853"/>
      <c r="AD1119" s="853"/>
      <c r="AE1119" s="853"/>
    </row>
    <row r="1120" spans="1:31" s="851" customFormat="1">
      <c r="A1120" s="857"/>
      <c r="B1120" s="857"/>
      <c r="C1120" s="857"/>
      <c r="D1120" s="857"/>
      <c r="E1120" s="855"/>
      <c r="F1120" s="855"/>
      <c r="G1120" s="855"/>
      <c r="H1120" s="855"/>
      <c r="L1120" s="855"/>
      <c r="M1120" s="855"/>
      <c r="O1120" s="855"/>
      <c r="P1120" s="855"/>
      <c r="Q1120" s="856"/>
      <c r="R1120" s="853"/>
      <c r="S1120" s="853"/>
      <c r="T1120" s="853"/>
      <c r="U1120" s="853"/>
      <c r="V1120" s="853"/>
      <c r="W1120" s="853"/>
      <c r="X1120" s="853"/>
      <c r="Y1120" s="853"/>
      <c r="Z1120" s="853"/>
      <c r="AA1120" s="853"/>
      <c r="AB1120" s="853"/>
      <c r="AC1120" s="853"/>
      <c r="AD1120" s="853"/>
      <c r="AE1120" s="853"/>
    </row>
    <row r="1121" spans="1:31" s="851" customFormat="1">
      <c r="A1121" s="857"/>
      <c r="B1121" s="857"/>
      <c r="C1121" s="857"/>
      <c r="D1121" s="857"/>
      <c r="E1121" s="855"/>
      <c r="F1121" s="855"/>
      <c r="G1121" s="855"/>
      <c r="H1121" s="855"/>
      <c r="L1121" s="855"/>
      <c r="M1121" s="855"/>
      <c r="O1121" s="855"/>
      <c r="P1121" s="855"/>
      <c r="Q1121" s="856"/>
      <c r="R1121" s="853"/>
      <c r="S1121" s="853"/>
      <c r="T1121" s="853"/>
      <c r="U1121" s="853"/>
      <c r="V1121" s="853"/>
      <c r="W1121" s="853"/>
      <c r="X1121" s="853"/>
      <c r="Y1121" s="853"/>
      <c r="Z1121" s="853"/>
      <c r="AA1121" s="853"/>
      <c r="AB1121" s="853"/>
      <c r="AC1121" s="853"/>
      <c r="AD1121" s="853"/>
      <c r="AE1121" s="853"/>
    </row>
    <row r="1122" spans="1:31" s="851" customFormat="1">
      <c r="A1122" s="857"/>
      <c r="B1122" s="857"/>
      <c r="C1122" s="857"/>
      <c r="D1122" s="857"/>
      <c r="E1122" s="855"/>
      <c r="F1122" s="855"/>
      <c r="G1122" s="855"/>
      <c r="H1122" s="855"/>
      <c r="L1122" s="855"/>
      <c r="M1122" s="855"/>
      <c r="O1122" s="855"/>
      <c r="P1122" s="855"/>
      <c r="Q1122" s="856"/>
      <c r="R1122" s="853"/>
      <c r="S1122" s="853"/>
      <c r="T1122" s="853"/>
      <c r="U1122" s="853"/>
      <c r="V1122" s="853"/>
      <c r="W1122" s="853"/>
      <c r="X1122" s="853"/>
      <c r="Y1122" s="853"/>
      <c r="Z1122" s="853"/>
      <c r="AA1122" s="853"/>
      <c r="AB1122" s="853"/>
      <c r="AC1122" s="853"/>
      <c r="AD1122" s="853"/>
      <c r="AE1122" s="853"/>
    </row>
    <row r="1123" spans="1:31" s="851" customFormat="1">
      <c r="A1123" s="857"/>
      <c r="B1123" s="857"/>
      <c r="C1123" s="857"/>
      <c r="D1123" s="857"/>
      <c r="E1123" s="855"/>
      <c r="F1123" s="855"/>
      <c r="G1123" s="855"/>
      <c r="H1123" s="855"/>
      <c r="L1123" s="855"/>
      <c r="M1123" s="855"/>
      <c r="O1123" s="855"/>
      <c r="P1123" s="855"/>
      <c r="Q1123" s="856"/>
      <c r="R1123" s="853"/>
      <c r="S1123" s="853"/>
      <c r="T1123" s="853"/>
      <c r="U1123" s="853"/>
      <c r="V1123" s="853"/>
      <c r="W1123" s="853"/>
      <c r="X1123" s="853"/>
      <c r="Y1123" s="853"/>
      <c r="Z1123" s="853"/>
      <c r="AA1123" s="853"/>
      <c r="AB1123" s="853"/>
      <c r="AC1123" s="853"/>
      <c r="AD1123" s="853"/>
      <c r="AE1123" s="853"/>
    </row>
    <row r="1124" spans="1:31" s="851" customFormat="1">
      <c r="A1124" s="857"/>
      <c r="B1124" s="857"/>
      <c r="C1124" s="857"/>
      <c r="D1124" s="857"/>
      <c r="E1124" s="855"/>
      <c r="F1124" s="855"/>
      <c r="G1124" s="855"/>
      <c r="H1124" s="855"/>
      <c r="L1124" s="855"/>
      <c r="M1124" s="855"/>
      <c r="O1124" s="855"/>
      <c r="P1124" s="855"/>
      <c r="Q1124" s="856"/>
      <c r="R1124" s="853"/>
      <c r="S1124" s="853"/>
      <c r="T1124" s="853"/>
      <c r="U1124" s="853"/>
      <c r="V1124" s="853"/>
      <c r="W1124" s="853"/>
      <c r="X1124" s="853"/>
      <c r="Y1124" s="853"/>
      <c r="Z1124" s="853"/>
      <c r="AA1124" s="853"/>
      <c r="AB1124" s="853"/>
      <c r="AC1124" s="853"/>
      <c r="AD1124" s="853"/>
      <c r="AE1124" s="853"/>
    </row>
    <row r="1125" spans="1:31" s="851" customFormat="1">
      <c r="A1125" s="857"/>
      <c r="B1125" s="857"/>
      <c r="C1125" s="857"/>
      <c r="D1125" s="857"/>
      <c r="E1125" s="855"/>
      <c r="F1125" s="855"/>
      <c r="G1125" s="855"/>
      <c r="H1125" s="855"/>
      <c r="L1125" s="855"/>
      <c r="M1125" s="855"/>
      <c r="O1125" s="855"/>
      <c r="P1125" s="855"/>
      <c r="Q1125" s="856"/>
      <c r="R1125" s="853"/>
      <c r="S1125" s="853"/>
      <c r="T1125" s="853"/>
      <c r="U1125" s="853"/>
      <c r="V1125" s="853"/>
      <c r="W1125" s="853"/>
      <c r="X1125" s="853"/>
      <c r="Y1125" s="853"/>
      <c r="Z1125" s="853"/>
      <c r="AA1125" s="853"/>
      <c r="AB1125" s="853"/>
      <c r="AC1125" s="853"/>
      <c r="AD1125" s="853"/>
      <c r="AE1125" s="853"/>
    </row>
    <row r="1126" spans="1:31" s="851" customFormat="1">
      <c r="A1126" s="857"/>
      <c r="B1126" s="857"/>
      <c r="C1126" s="857"/>
      <c r="D1126" s="857"/>
      <c r="E1126" s="855"/>
      <c r="F1126" s="855"/>
      <c r="G1126" s="855"/>
      <c r="H1126" s="855"/>
      <c r="L1126" s="855"/>
      <c r="M1126" s="855"/>
      <c r="O1126" s="855"/>
      <c r="P1126" s="855"/>
      <c r="Q1126" s="856"/>
      <c r="R1126" s="853"/>
      <c r="S1126" s="853"/>
      <c r="T1126" s="853"/>
      <c r="U1126" s="853"/>
      <c r="V1126" s="853"/>
      <c r="W1126" s="853"/>
      <c r="X1126" s="853"/>
      <c r="Y1126" s="853"/>
      <c r="Z1126" s="853"/>
      <c r="AA1126" s="853"/>
      <c r="AB1126" s="853"/>
      <c r="AC1126" s="853"/>
      <c r="AD1126" s="853"/>
      <c r="AE1126" s="853"/>
    </row>
    <row r="1127" spans="1:31" s="851" customFormat="1">
      <c r="A1127" s="857"/>
      <c r="B1127" s="857"/>
      <c r="C1127" s="857"/>
      <c r="D1127" s="857"/>
      <c r="E1127" s="855"/>
      <c r="F1127" s="855"/>
      <c r="G1127" s="855"/>
      <c r="H1127" s="855"/>
      <c r="L1127" s="855"/>
      <c r="M1127" s="855"/>
      <c r="O1127" s="855"/>
      <c r="P1127" s="855"/>
      <c r="Q1127" s="856"/>
      <c r="R1127" s="853"/>
      <c r="S1127" s="853"/>
      <c r="T1127" s="853"/>
      <c r="U1127" s="853"/>
      <c r="V1127" s="853"/>
      <c r="W1127" s="853"/>
      <c r="X1127" s="853"/>
      <c r="Y1127" s="853"/>
      <c r="Z1127" s="853"/>
      <c r="AA1127" s="853"/>
      <c r="AB1127" s="853"/>
      <c r="AC1127" s="853"/>
      <c r="AD1127" s="853"/>
      <c r="AE1127" s="853"/>
    </row>
    <row r="1128" spans="1:31" s="851" customFormat="1">
      <c r="A1128" s="857"/>
      <c r="B1128" s="857"/>
      <c r="C1128" s="857"/>
      <c r="D1128" s="857"/>
      <c r="E1128" s="855"/>
      <c r="F1128" s="855"/>
      <c r="G1128" s="855"/>
      <c r="H1128" s="855"/>
      <c r="L1128" s="855"/>
      <c r="M1128" s="855"/>
      <c r="O1128" s="855"/>
      <c r="P1128" s="855"/>
      <c r="Q1128" s="856"/>
      <c r="R1128" s="853"/>
      <c r="S1128" s="853"/>
      <c r="T1128" s="853"/>
      <c r="U1128" s="853"/>
      <c r="V1128" s="853"/>
      <c r="W1128" s="853"/>
      <c r="X1128" s="853"/>
      <c r="Y1128" s="853"/>
      <c r="Z1128" s="853"/>
      <c r="AA1128" s="853"/>
      <c r="AB1128" s="853"/>
      <c r="AC1128" s="853"/>
      <c r="AD1128" s="853"/>
      <c r="AE1128" s="853"/>
    </row>
    <row r="1129" spans="1:31" s="851" customFormat="1">
      <c r="A1129" s="857"/>
      <c r="B1129" s="857"/>
      <c r="C1129" s="857"/>
      <c r="D1129" s="857"/>
      <c r="E1129" s="855"/>
      <c r="F1129" s="855"/>
      <c r="G1129" s="855"/>
      <c r="H1129" s="855"/>
      <c r="L1129" s="855"/>
      <c r="M1129" s="855"/>
      <c r="O1129" s="855"/>
      <c r="P1129" s="855"/>
      <c r="Q1129" s="856"/>
      <c r="R1129" s="853"/>
      <c r="S1129" s="853"/>
      <c r="T1129" s="853"/>
      <c r="U1129" s="853"/>
      <c r="V1129" s="853"/>
      <c r="W1129" s="853"/>
      <c r="X1129" s="853"/>
      <c r="Y1129" s="853"/>
      <c r="Z1129" s="853"/>
      <c r="AA1129" s="853"/>
      <c r="AB1129" s="853"/>
      <c r="AC1129" s="853"/>
      <c r="AD1129" s="853"/>
      <c r="AE1129" s="853"/>
    </row>
    <row r="1130" spans="1:31" s="851" customFormat="1">
      <c r="A1130" s="857"/>
      <c r="B1130" s="857"/>
      <c r="C1130" s="857"/>
      <c r="D1130" s="857"/>
      <c r="E1130" s="855"/>
      <c r="F1130" s="855"/>
      <c r="G1130" s="855"/>
      <c r="H1130" s="855"/>
      <c r="L1130" s="855"/>
      <c r="M1130" s="855"/>
      <c r="O1130" s="855"/>
      <c r="P1130" s="855"/>
      <c r="Q1130" s="856"/>
      <c r="R1130" s="853"/>
      <c r="S1130" s="853"/>
      <c r="T1130" s="853"/>
      <c r="U1130" s="853"/>
      <c r="V1130" s="853"/>
      <c r="W1130" s="853"/>
      <c r="X1130" s="853"/>
      <c r="Y1130" s="853"/>
      <c r="Z1130" s="853"/>
      <c r="AA1130" s="853"/>
      <c r="AB1130" s="853"/>
      <c r="AC1130" s="853"/>
      <c r="AD1130" s="853"/>
      <c r="AE1130" s="853"/>
    </row>
    <row r="1131" spans="1:31" s="851" customFormat="1">
      <c r="A1131" s="857"/>
      <c r="B1131" s="857"/>
      <c r="C1131" s="857"/>
      <c r="D1131" s="857"/>
      <c r="E1131" s="855"/>
      <c r="F1131" s="855"/>
      <c r="G1131" s="855"/>
      <c r="H1131" s="855"/>
      <c r="L1131" s="855"/>
      <c r="M1131" s="855"/>
      <c r="O1131" s="855"/>
      <c r="P1131" s="855"/>
      <c r="Q1131" s="856"/>
      <c r="R1131" s="853"/>
      <c r="S1131" s="853"/>
      <c r="T1131" s="853"/>
      <c r="U1131" s="853"/>
      <c r="V1131" s="853"/>
      <c r="W1131" s="853"/>
      <c r="X1131" s="853"/>
      <c r="Y1131" s="853"/>
      <c r="Z1131" s="853"/>
      <c r="AA1131" s="853"/>
      <c r="AB1131" s="853"/>
      <c r="AC1131" s="853"/>
      <c r="AD1131" s="853"/>
      <c r="AE1131" s="853"/>
    </row>
    <row r="1132" spans="1:31" s="851" customFormat="1">
      <c r="A1132" s="857"/>
      <c r="B1132" s="857"/>
      <c r="C1132" s="857"/>
      <c r="D1132" s="857"/>
      <c r="E1132" s="855"/>
      <c r="F1132" s="855"/>
      <c r="G1132" s="855"/>
      <c r="H1132" s="855"/>
      <c r="L1132" s="855"/>
      <c r="M1132" s="855"/>
      <c r="O1132" s="855"/>
      <c r="P1132" s="855"/>
      <c r="Q1132" s="856"/>
      <c r="R1132" s="853"/>
      <c r="S1132" s="853"/>
      <c r="T1132" s="853"/>
      <c r="U1132" s="853"/>
      <c r="V1132" s="853"/>
      <c r="W1132" s="853"/>
      <c r="X1132" s="853"/>
      <c r="Y1132" s="853"/>
      <c r="Z1132" s="853"/>
      <c r="AA1132" s="853"/>
      <c r="AB1132" s="853"/>
      <c r="AC1132" s="853"/>
      <c r="AD1132" s="853"/>
      <c r="AE1132" s="853"/>
    </row>
    <row r="1133" spans="1:31" s="851" customFormat="1">
      <c r="A1133" s="857"/>
      <c r="B1133" s="857"/>
      <c r="C1133" s="857"/>
      <c r="D1133" s="857"/>
      <c r="E1133" s="855"/>
      <c r="F1133" s="855"/>
      <c r="G1133" s="855"/>
      <c r="H1133" s="855"/>
      <c r="L1133" s="855"/>
      <c r="M1133" s="855"/>
      <c r="O1133" s="855"/>
      <c r="P1133" s="855"/>
      <c r="Q1133" s="856"/>
      <c r="R1133" s="853"/>
      <c r="S1133" s="853"/>
      <c r="T1133" s="853"/>
      <c r="U1133" s="853"/>
      <c r="V1133" s="853"/>
      <c r="W1133" s="853"/>
      <c r="X1133" s="853"/>
      <c r="Y1133" s="853"/>
      <c r="Z1133" s="853"/>
      <c r="AA1133" s="853"/>
      <c r="AB1133" s="853"/>
      <c r="AC1133" s="853"/>
      <c r="AD1133" s="853"/>
      <c r="AE1133" s="853"/>
    </row>
    <row r="1134" spans="1:31" s="851" customFormat="1">
      <c r="A1134" s="857"/>
      <c r="B1134" s="857"/>
      <c r="C1134" s="857"/>
      <c r="D1134" s="857"/>
      <c r="E1134" s="855"/>
      <c r="F1134" s="855"/>
      <c r="G1134" s="855"/>
      <c r="H1134" s="855"/>
      <c r="L1134" s="855"/>
      <c r="M1134" s="855"/>
      <c r="O1134" s="855"/>
      <c r="P1134" s="855"/>
      <c r="Q1134" s="856"/>
      <c r="R1134" s="853"/>
      <c r="S1134" s="853"/>
      <c r="T1134" s="853"/>
      <c r="U1134" s="853"/>
      <c r="V1134" s="853"/>
      <c r="W1134" s="853"/>
      <c r="X1134" s="853"/>
      <c r="Y1134" s="853"/>
      <c r="Z1134" s="853"/>
      <c r="AA1134" s="853"/>
      <c r="AB1134" s="853"/>
      <c r="AC1134" s="853"/>
      <c r="AD1134" s="853"/>
      <c r="AE1134" s="853"/>
    </row>
    <row r="1135" spans="1:31" s="851" customFormat="1">
      <c r="A1135" s="857"/>
      <c r="B1135" s="857"/>
      <c r="C1135" s="857"/>
      <c r="D1135" s="857"/>
      <c r="E1135" s="855"/>
      <c r="F1135" s="855"/>
      <c r="G1135" s="855"/>
      <c r="H1135" s="855"/>
      <c r="L1135" s="855"/>
      <c r="M1135" s="855"/>
      <c r="O1135" s="855"/>
      <c r="P1135" s="855"/>
      <c r="Q1135" s="856"/>
      <c r="R1135" s="853"/>
      <c r="S1135" s="853"/>
      <c r="T1135" s="853"/>
      <c r="U1135" s="853"/>
      <c r="V1135" s="853"/>
      <c r="W1135" s="853"/>
      <c r="X1135" s="853"/>
      <c r="Y1135" s="853"/>
      <c r="Z1135" s="853"/>
      <c r="AA1135" s="853"/>
      <c r="AB1135" s="853"/>
      <c r="AC1135" s="853"/>
      <c r="AD1135" s="853"/>
      <c r="AE1135" s="853"/>
    </row>
    <row r="1136" spans="1:31" s="851" customFormat="1">
      <c r="A1136" s="857"/>
      <c r="B1136" s="857"/>
      <c r="C1136" s="857"/>
      <c r="D1136" s="857"/>
      <c r="E1136" s="855"/>
      <c r="F1136" s="855"/>
      <c r="G1136" s="855"/>
      <c r="H1136" s="855"/>
      <c r="L1136" s="855"/>
      <c r="M1136" s="855"/>
      <c r="O1136" s="855"/>
      <c r="P1136" s="855"/>
      <c r="Q1136" s="856"/>
      <c r="R1136" s="853"/>
      <c r="S1136" s="853"/>
      <c r="T1136" s="853"/>
      <c r="U1136" s="853"/>
      <c r="V1136" s="853"/>
      <c r="W1136" s="853"/>
      <c r="X1136" s="853"/>
      <c r="Y1136" s="853"/>
      <c r="Z1136" s="853"/>
      <c r="AA1136" s="853"/>
      <c r="AB1136" s="853"/>
      <c r="AC1136" s="853"/>
      <c r="AD1136" s="853"/>
      <c r="AE1136" s="853"/>
    </row>
    <row r="1137" spans="1:31" s="851" customFormat="1">
      <c r="A1137" s="857"/>
      <c r="B1137" s="857"/>
      <c r="C1137" s="857"/>
      <c r="D1137" s="857"/>
      <c r="E1137" s="855"/>
      <c r="F1137" s="855"/>
      <c r="G1137" s="855"/>
      <c r="H1137" s="855"/>
      <c r="L1137" s="855"/>
      <c r="M1137" s="855"/>
      <c r="O1137" s="855"/>
      <c r="P1137" s="855"/>
      <c r="Q1137" s="856"/>
      <c r="R1137" s="853"/>
      <c r="S1137" s="853"/>
      <c r="T1137" s="853"/>
      <c r="U1137" s="853"/>
      <c r="V1137" s="853"/>
      <c r="W1137" s="853"/>
      <c r="X1137" s="853"/>
      <c r="Y1137" s="853"/>
      <c r="Z1137" s="853"/>
      <c r="AA1137" s="853"/>
      <c r="AB1137" s="853"/>
      <c r="AC1137" s="853"/>
      <c r="AD1137" s="853"/>
      <c r="AE1137" s="853"/>
    </row>
    <row r="1138" spans="1:31" s="851" customFormat="1">
      <c r="A1138" s="857"/>
      <c r="B1138" s="857"/>
      <c r="C1138" s="857"/>
      <c r="D1138" s="857"/>
      <c r="E1138" s="855"/>
      <c r="F1138" s="855"/>
      <c r="G1138" s="855"/>
      <c r="H1138" s="855"/>
      <c r="L1138" s="855"/>
      <c r="M1138" s="855"/>
      <c r="O1138" s="855"/>
      <c r="P1138" s="855"/>
      <c r="Q1138" s="856"/>
      <c r="R1138" s="853"/>
      <c r="S1138" s="853"/>
      <c r="T1138" s="853"/>
      <c r="U1138" s="853"/>
      <c r="V1138" s="853"/>
      <c r="W1138" s="853"/>
      <c r="X1138" s="853"/>
      <c r="Y1138" s="853"/>
      <c r="Z1138" s="853"/>
      <c r="AA1138" s="853"/>
      <c r="AB1138" s="853"/>
      <c r="AC1138" s="853"/>
      <c r="AD1138" s="853"/>
      <c r="AE1138" s="853"/>
    </row>
    <row r="1139" spans="1:31" s="851" customFormat="1">
      <c r="A1139" s="857"/>
      <c r="B1139" s="857"/>
      <c r="C1139" s="857"/>
      <c r="D1139" s="857"/>
      <c r="E1139" s="855"/>
      <c r="F1139" s="855"/>
      <c r="G1139" s="855"/>
      <c r="H1139" s="855"/>
      <c r="L1139" s="855"/>
      <c r="M1139" s="855"/>
      <c r="O1139" s="855"/>
      <c r="P1139" s="855"/>
      <c r="Q1139" s="856"/>
      <c r="R1139" s="853"/>
      <c r="S1139" s="853"/>
      <c r="T1139" s="853"/>
      <c r="U1139" s="853"/>
      <c r="V1139" s="853"/>
      <c r="W1139" s="853"/>
      <c r="X1139" s="853"/>
      <c r="Y1139" s="853"/>
      <c r="Z1139" s="853"/>
      <c r="AA1139" s="853"/>
      <c r="AB1139" s="853"/>
      <c r="AC1139" s="853"/>
      <c r="AD1139" s="853"/>
      <c r="AE1139" s="853"/>
    </row>
    <row r="1140" spans="1:31" s="851" customFormat="1">
      <c r="A1140" s="857"/>
      <c r="B1140" s="857"/>
      <c r="C1140" s="857"/>
      <c r="D1140" s="857"/>
      <c r="E1140" s="855"/>
      <c r="F1140" s="855"/>
      <c r="G1140" s="855"/>
      <c r="H1140" s="855"/>
      <c r="L1140" s="855"/>
      <c r="M1140" s="855"/>
      <c r="O1140" s="855"/>
      <c r="P1140" s="855"/>
      <c r="Q1140" s="856"/>
      <c r="R1140" s="853"/>
      <c r="S1140" s="853"/>
      <c r="T1140" s="853"/>
      <c r="U1140" s="853"/>
      <c r="V1140" s="853"/>
      <c r="W1140" s="853"/>
      <c r="X1140" s="853"/>
      <c r="Y1140" s="853"/>
      <c r="Z1140" s="853"/>
      <c r="AA1140" s="853"/>
      <c r="AB1140" s="853"/>
      <c r="AC1140" s="853"/>
      <c r="AD1140" s="853"/>
      <c r="AE1140" s="853"/>
    </row>
    <row r="1141" spans="1:31" s="851" customFormat="1">
      <c r="A1141" s="857"/>
      <c r="B1141" s="857"/>
      <c r="C1141" s="857"/>
      <c r="D1141" s="857"/>
      <c r="E1141" s="855"/>
      <c r="F1141" s="855"/>
      <c r="G1141" s="855"/>
      <c r="H1141" s="855"/>
      <c r="L1141" s="855"/>
      <c r="M1141" s="855"/>
      <c r="O1141" s="855"/>
      <c r="P1141" s="855"/>
      <c r="Q1141" s="856"/>
      <c r="R1141" s="853"/>
      <c r="S1141" s="853"/>
      <c r="T1141" s="853"/>
      <c r="U1141" s="853"/>
      <c r="V1141" s="853"/>
      <c r="W1141" s="853"/>
      <c r="X1141" s="853"/>
      <c r="Y1141" s="853"/>
      <c r="Z1141" s="853"/>
      <c r="AA1141" s="853"/>
      <c r="AB1141" s="853"/>
      <c r="AC1141" s="853"/>
      <c r="AD1141" s="853"/>
      <c r="AE1141" s="853"/>
    </row>
    <row r="1142" spans="1:31" s="851" customFormat="1">
      <c r="A1142" s="857"/>
      <c r="B1142" s="857"/>
      <c r="C1142" s="857"/>
      <c r="D1142" s="857"/>
      <c r="E1142" s="855"/>
      <c r="F1142" s="855"/>
      <c r="G1142" s="855"/>
      <c r="H1142" s="855"/>
      <c r="L1142" s="855"/>
      <c r="M1142" s="855"/>
      <c r="O1142" s="855"/>
      <c r="P1142" s="855"/>
      <c r="Q1142" s="856"/>
      <c r="R1142" s="853"/>
      <c r="S1142" s="853"/>
      <c r="T1142" s="853"/>
      <c r="U1142" s="853"/>
      <c r="V1142" s="853"/>
      <c r="W1142" s="853"/>
      <c r="X1142" s="853"/>
      <c r="Y1142" s="853"/>
      <c r="Z1142" s="853"/>
      <c r="AA1142" s="853"/>
      <c r="AB1142" s="853"/>
      <c r="AC1142" s="853"/>
      <c r="AD1142" s="853"/>
      <c r="AE1142" s="853"/>
    </row>
    <row r="1143" spans="1:31" s="851" customFormat="1">
      <c r="A1143" s="857"/>
      <c r="B1143" s="857"/>
      <c r="C1143" s="857"/>
      <c r="D1143" s="857"/>
      <c r="E1143" s="855"/>
      <c r="F1143" s="855"/>
      <c r="G1143" s="855"/>
      <c r="H1143" s="855"/>
      <c r="L1143" s="855"/>
      <c r="M1143" s="855"/>
      <c r="O1143" s="855"/>
      <c r="P1143" s="855"/>
      <c r="Q1143" s="856"/>
      <c r="R1143" s="853"/>
      <c r="S1143" s="853"/>
      <c r="T1143" s="853"/>
      <c r="U1143" s="853"/>
      <c r="V1143" s="853"/>
      <c r="W1143" s="853"/>
      <c r="X1143" s="853"/>
      <c r="Y1143" s="853"/>
      <c r="Z1143" s="853"/>
      <c r="AA1143" s="853"/>
      <c r="AB1143" s="853"/>
      <c r="AC1143" s="853"/>
      <c r="AD1143" s="853"/>
      <c r="AE1143" s="853"/>
    </row>
    <row r="1144" spans="1:31" s="851" customFormat="1">
      <c r="A1144" s="857"/>
      <c r="B1144" s="857"/>
      <c r="C1144" s="857"/>
      <c r="D1144" s="857"/>
      <c r="E1144" s="855"/>
      <c r="F1144" s="855"/>
      <c r="G1144" s="855"/>
      <c r="H1144" s="855"/>
      <c r="L1144" s="855"/>
      <c r="M1144" s="855"/>
      <c r="O1144" s="855"/>
      <c r="P1144" s="855"/>
      <c r="Q1144" s="856"/>
      <c r="R1144" s="853"/>
      <c r="S1144" s="853"/>
      <c r="T1144" s="853"/>
      <c r="U1144" s="853"/>
      <c r="V1144" s="853"/>
      <c r="W1144" s="853"/>
      <c r="X1144" s="853"/>
      <c r="Y1144" s="853"/>
      <c r="Z1144" s="853"/>
      <c r="AA1144" s="853"/>
      <c r="AB1144" s="853"/>
      <c r="AC1144" s="853"/>
      <c r="AD1144" s="853"/>
      <c r="AE1144" s="853"/>
    </row>
    <row r="1145" spans="1:31" s="851" customFormat="1">
      <c r="A1145" s="857"/>
      <c r="B1145" s="857"/>
      <c r="C1145" s="857"/>
      <c r="D1145" s="857"/>
      <c r="E1145" s="855"/>
      <c r="F1145" s="855"/>
      <c r="G1145" s="855"/>
      <c r="H1145" s="855"/>
      <c r="L1145" s="855"/>
      <c r="M1145" s="855"/>
      <c r="O1145" s="855"/>
      <c r="P1145" s="855"/>
      <c r="Q1145" s="856"/>
      <c r="R1145" s="853"/>
      <c r="S1145" s="853"/>
      <c r="T1145" s="853"/>
      <c r="U1145" s="853"/>
      <c r="V1145" s="853"/>
      <c r="W1145" s="853"/>
      <c r="X1145" s="853"/>
      <c r="Y1145" s="853"/>
      <c r="Z1145" s="853"/>
      <c r="AA1145" s="853"/>
      <c r="AB1145" s="853"/>
      <c r="AC1145" s="853"/>
      <c r="AD1145" s="853"/>
      <c r="AE1145" s="853"/>
    </row>
    <row r="1146" spans="1:31" s="851" customFormat="1">
      <c r="A1146" s="857"/>
      <c r="B1146" s="857"/>
      <c r="C1146" s="857"/>
      <c r="D1146" s="857"/>
      <c r="E1146" s="855"/>
      <c r="F1146" s="855"/>
      <c r="G1146" s="855"/>
      <c r="H1146" s="855"/>
      <c r="L1146" s="855"/>
      <c r="M1146" s="855"/>
      <c r="O1146" s="855"/>
      <c r="P1146" s="855"/>
      <c r="Q1146" s="856"/>
      <c r="R1146" s="853"/>
      <c r="S1146" s="853"/>
      <c r="T1146" s="853"/>
      <c r="U1146" s="853"/>
      <c r="V1146" s="853"/>
      <c r="W1146" s="853"/>
      <c r="X1146" s="853"/>
      <c r="Y1146" s="853"/>
      <c r="Z1146" s="853"/>
      <c r="AA1146" s="853"/>
      <c r="AB1146" s="853"/>
      <c r="AC1146" s="853"/>
      <c r="AD1146" s="853"/>
      <c r="AE1146" s="853"/>
    </row>
    <row r="1147" spans="1:31" s="851" customFormat="1">
      <c r="A1147" s="857"/>
      <c r="B1147" s="857"/>
      <c r="C1147" s="857"/>
      <c r="D1147" s="857"/>
      <c r="E1147" s="855"/>
      <c r="F1147" s="855"/>
      <c r="G1147" s="855"/>
      <c r="H1147" s="855"/>
      <c r="L1147" s="855"/>
      <c r="M1147" s="855"/>
      <c r="O1147" s="855"/>
      <c r="P1147" s="855"/>
      <c r="Q1147" s="856"/>
      <c r="R1147" s="853"/>
      <c r="S1147" s="853"/>
      <c r="T1147" s="853"/>
      <c r="U1147" s="853"/>
      <c r="V1147" s="853"/>
      <c r="W1147" s="853"/>
      <c r="X1147" s="853"/>
      <c r="Y1147" s="853"/>
      <c r="Z1147" s="853"/>
      <c r="AA1147" s="853"/>
      <c r="AB1147" s="853"/>
      <c r="AC1147" s="853"/>
      <c r="AD1147" s="853"/>
      <c r="AE1147" s="853"/>
    </row>
    <row r="1148" spans="1:31" s="851" customFormat="1">
      <c r="A1148" s="857"/>
      <c r="B1148" s="857"/>
      <c r="C1148" s="857"/>
      <c r="D1148" s="857"/>
      <c r="E1148" s="855"/>
      <c r="F1148" s="855"/>
      <c r="G1148" s="855"/>
      <c r="H1148" s="855"/>
      <c r="L1148" s="855"/>
      <c r="M1148" s="855"/>
      <c r="O1148" s="855"/>
      <c r="P1148" s="855"/>
      <c r="Q1148" s="856"/>
      <c r="R1148" s="853"/>
      <c r="S1148" s="853"/>
      <c r="T1148" s="853"/>
      <c r="U1148" s="853"/>
      <c r="V1148" s="853"/>
      <c r="W1148" s="853"/>
      <c r="X1148" s="853"/>
      <c r="Y1148" s="853"/>
      <c r="Z1148" s="853"/>
      <c r="AA1148" s="853"/>
      <c r="AB1148" s="853"/>
      <c r="AC1148" s="853"/>
      <c r="AD1148" s="853"/>
      <c r="AE1148" s="853"/>
    </row>
    <row r="1149" spans="1:31" s="851" customFormat="1">
      <c r="A1149" s="857"/>
      <c r="B1149" s="857"/>
      <c r="C1149" s="857"/>
      <c r="D1149" s="857"/>
      <c r="E1149" s="855"/>
      <c r="F1149" s="855"/>
      <c r="G1149" s="855"/>
      <c r="H1149" s="855"/>
      <c r="L1149" s="855"/>
      <c r="M1149" s="855"/>
      <c r="O1149" s="855"/>
      <c r="P1149" s="855"/>
      <c r="Q1149" s="856"/>
      <c r="R1149" s="853"/>
      <c r="S1149" s="853"/>
      <c r="T1149" s="853"/>
      <c r="U1149" s="853"/>
      <c r="V1149" s="853"/>
      <c r="W1149" s="853"/>
      <c r="X1149" s="853"/>
      <c r="Y1149" s="853"/>
      <c r="Z1149" s="853"/>
      <c r="AA1149" s="853"/>
      <c r="AB1149" s="853"/>
      <c r="AC1149" s="853"/>
      <c r="AD1149" s="853"/>
      <c r="AE1149" s="853"/>
    </row>
    <row r="1150" spans="1:31" s="851" customFormat="1">
      <c r="A1150" s="857"/>
      <c r="B1150" s="857"/>
      <c r="C1150" s="857"/>
      <c r="D1150" s="857"/>
      <c r="E1150" s="855"/>
      <c r="F1150" s="855"/>
      <c r="G1150" s="855"/>
      <c r="H1150" s="855"/>
      <c r="L1150" s="855"/>
      <c r="M1150" s="855"/>
      <c r="O1150" s="855"/>
      <c r="P1150" s="855"/>
      <c r="Q1150" s="856"/>
      <c r="R1150" s="853"/>
      <c r="S1150" s="853"/>
      <c r="T1150" s="853"/>
      <c r="U1150" s="853"/>
      <c r="V1150" s="853"/>
      <c r="W1150" s="853"/>
      <c r="X1150" s="853"/>
      <c r="Y1150" s="853"/>
      <c r="Z1150" s="853"/>
      <c r="AA1150" s="853"/>
      <c r="AB1150" s="853"/>
      <c r="AC1150" s="853"/>
      <c r="AD1150" s="853"/>
      <c r="AE1150" s="853"/>
    </row>
    <row r="1151" spans="1:31" s="851" customFormat="1">
      <c r="A1151" s="857"/>
      <c r="B1151" s="857"/>
      <c r="C1151" s="857"/>
      <c r="D1151" s="857"/>
      <c r="E1151" s="855"/>
      <c r="F1151" s="855"/>
      <c r="G1151" s="855"/>
      <c r="H1151" s="855"/>
      <c r="L1151" s="855"/>
      <c r="M1151" s="855"/>
      <c r="O1151" s="855"/>
      <c r="P1151" s="855"/>
      <c r="Q1151" s="856"/>
      <c r="R1151" s="853"/>
      <c r="S1151" s="853"/>
      <c r="T1151" s="853"/>
      <c r="U1151" s="853"/>
      <c r="V1151" s="853"/>
      <c r="W1151" s="853"/>
      <c r="X1151" s="853"/>
      <c r="Y1151" s="853"/>
      <c r="Z1151" s="853"/>
      <c r="AA1151" s="853"/>
      <c r="AB1151" s="853"/>
      <c r="AC1151" s="853"/>
      <c r="AD1151" s="853"/>
      <c r="AE1151" s="853"/>
    </row>
    <row r="1152" spans="1:31" s="851" customFormat="1">
      <c r="A1152" s="857"/>
      <c r="B1152" s="857"/>
      <c r="C1152" s="857"/>
      <c r="D1152" s="857"/>
      <c r="E1152" s="855"/>
      <c r="F1152" s="855"/>
      <c r="G1152" s="855"/>
      <c r="H1152" s="855"/>
      <c r="L1152" s="855"/>
      <c r="M1152" s="855"/>
      <c r="O1152" s="855"/>
      <c r="P1152" s="855"/>
      <c r="Q1152" s="856"/>
      <c r="R1152" s="853"/>
      <c r="S1152" s="853"/>
      <c r="T1152" s="853"/>
      <c r="U1152" s="853"/>
      <c r="V1152" s="853"/>
      <c r="W1152" s="853"/>
      <c r="X1152" s="853"/>
      <c r="Y1152" s="853"/>
      <c r="Z1152" s="853"/>
      <c r="AA1152" s="853"/>
      <c r="AB1152" s="853"/>
      <c r="AC1152" s="853"/>
      <c r="AD1152" s="853"/>
      <c r="AE1152" s="853"/>
    </row>
    <row r="1153" spans="1:31" s="851" customFormat="1">
      <c r="A1153" s="857"/>
      <c r="B1153" s="857"/>
      <c r="C1153" s="857"/>
      <c r="D1153" s="857"/>
      <c r="E1153" s="855"/>
      <c r="F1153" s="855"/>
      <c r="G1153" s="855"/>
      <c r="H1153" s="855"/>
      <c r="L1153" s="855"/>
      <c r="M1153" s="855"/>
      <c r="O1153" s="855"/>
      <c r="P1153" s="855"/>
      <c r="Q1153" s="856"/>
      <c r="R1153" s="853"/>
      <c r="S1153" s="853"/>
      <c r="T1153" s="853"/>
      <c r="U1153" s="853"/>
      <c r="V1153" s="853"/>
      <c r="W1153" s="853"/>
      <c r="X1153" s="853"/>
      <c r="Y1153" s="853"/>
      <c r="Z1153" s="853"/>
      <c r="AA1153" s="853"/>
      <c r="AB1153" s="853"/>
      <c r="AC1153" s="853"/>
      <c r="AD1153" s="853"/>
      <c r="AE1153" s="853"/>
    </row>
    <row r="1154" spans="1:31" s="851" customFormat="1">
      <c r="A1154" s="857"/>
      <c r="B1154" s="857"/>
      <c r="C1154" s="857"/>
      <c r="D1154" s="857"/>
      <c r="E1154" s="855"/>
      <c r="F1154" s="855"/>
      <c r="G1154" s="855"/>
      <c r="H1154" s="855"/>
      <c r="L1154" s="855"/>
      <c r="M1154" s="855"/>
      <c r="O1154" s="855"/>
      <c r="P1154" s="855"/>
      <c r="Q1154" s="856"/>
      <c r="R1154" s="853"/>
      <c r="S1154" s="853"/>
      <c r="T1154" s="853"/>
      <c r="U1154" s="853"/>
      <c r="V1154" s="853"/>
      <c r="W1154" s="853"/>
      <c r="X1154" s="853"/>
      <c r="Y1154" s="853"/>
      <c r="Z1154" s="853"/>
      <c r="AA1154" s="853"/>
      <c r="AB1154" s="853"/>
      <c r="AC1154" s="853"/>
      <c r="AD1154" s="853"/>
      <c r="AE1154" s="853"/>
    </row>
    <row r="1155" spans="1:31" s="851" customFormat="1">
      <c r="A1155" s="857"/>
      <c r="B1155" s="857"/>
      <c r="C1155" s="857"/>
      <c r="D1155" s="857"/>
      <c r="E1155" s="855"/>
      <c r="F1155" s="855"/>
      <c r="G1155" s="855"/>
      <c r="H1155" s="855"/>
      <c r="L1155" s="855"/>
      <c r="M1155" s="855"/>
      <c r="O1155" s="855"/>
      <c r="P1155" s="855"/>
      <c r="Q1155" s="856"/>
      <c r="R1155" s="853"/>
      <c r="S1155" s="853"/>
      <c r="T1155" s="853"/>
      <c r="U1155" s="853"/>
      <c r="V1155" s="853"/>
      <c r="W1155" s="853"/>
      <c r="X1155" s="853"/>
      <c r="Y1155" s="853"/>
      <c r="Z1155" s="853"/>
      <c r="AA1155" s="853"/>
      <c r="AB1155" s="853"/>
      <c r="AC1155" s="853"/>
      <c r="AD1155" s="853"/>
      <c r="AE1155" s="853"/>
    </row>
    <row r="1156" spans="1:31" s="851" customFormat="1">
      <c r="A1156" s="857"/>
      <c r="B1156" s="857"/>
      <c r="C1156" s="857"/>
      <c r="D1156" s="857"/>
      <c r="E1156" s="855"/>
      <c r="F1156" s="855"/>
      <c r="G1156" s="855"/>
      <c r="H1156" s="855"/>
      <c r="L1156" s="855"/>
      <c r="M1156" s="855"/>
      <c r="O1156" s="855"/>
      <c r="P1156" s="855"/>
      <c r="Q1156" s="856"/>
      <c r="R1156" s="853"/>
      <c r="S1156" s="853"/>
      <c r="T1156" s="853"/>
      <c r="U1156" s="853"/>
      <c r="V1156" s="853"/>
      <c r="W1156" s="853"/>
      <c r="X1156" s="853"/>
      <c r="Y1156" s="853"/>
      <c r="Z1156" s="853"/>
      <c r="AA1156" s="853"/>
      <c r="AB1156" s="853"/>
      <c r="AC1156" s="853"/>
      <c r="AD1156" s="853"/>
      <c r="AE1156" s="853"/>
    </row>
    <row r="1157" spans="1:31" s="851" customFormat="1">
      <c r="A1157" s="857"/>
      <c r="B1157" s="857"/>
      <c r="C1157" s="857"/>
      <c r="D1157" s="857"/>
      <c r="E1157" s="855"/>
      <c r="F1157" s="855"/>
      <c r="G1157" s="855"/>
      <c r="H1157" s="855"/>
      <c r="L1157" s="855"/>
      <c r="M1157" s="855"/>
      <c r="O1157" s="855"/>
      <c r="P1157" s="855"/>
      <c r="Q1157" s="856"/>
      <c r="R1157" s="853"/>
      <c r="S1157" s="853"/>
      <c r="T1157" s="853"/>
      <c r="U1157" s="853"/>
      <c r="V1157" s="853"/>
      <c r="W1157" s="853"/>
      <c r="X1157" s="853"/>
      <c r="Y1157" s="853"/>
      <c r="Z1157" s="853"/>
      <c r="AA1157" s="853"/>
      <c r="AB1157" s="853"/>
      <c r="AC1157" s="853"/>
      <c r="AD1157" s="853"/>
      <c r="AE1157" s="853"/>
    </row>
    <row r="1158" spans="1:31" s="851" customFormat="1">
      <c r="A1158" s="857"/>
      <c r="B1158" s="857"/>
      <c r="C1158" s="857"/>
      <c r="D1158" s="857"/>
      <c r="E1158" s="855"/>
      <c r="F1158" s="855"/>
      <c r="G1158" s="855"/>
      <c r="H1158" s="855"/>
      <c r="L1158" s="855"/>
      <c r="M1158" s="855"/>
      <c r="O1158" s="855"/>
      <c r="P1158" s="855"/>
      <c r="Q1158" s="856"/>
      <c r="R1158" s="853"/>
      <c r="S1158" s="853"/>
      <c r="T1158" s="853"/>
      <c r="U1158" s="853"/>
      <c r="V1158" s="853"/>
      <c r="W1158" s="853"/>
      <c r="X1158" s="853"/>
      <c r="Y1158" s="853"/>
      <c r="Z1158" s="853"/>
      <c r="AA1158" s="853"/>
      <c r="AB1158" s="853"/>
      <c r="AC1158" s="853"/>
      <c r="AD1158" s="853"/>
      <c r="AE1158" s="853"/>
    </row>
    <row r="1159" spans="1:31" s="851" customFormat="1">
      <c r="A1159" s="857"/>
      <c r="B1159" s="857"/>
      <c r="C1159" s="857"/>
      <c r="D1159" s="857"/>
      <c r="E1159" s="855"/>
      <c r="F1159" s="855"/>
      <c r="G1159" s="855"/>
      <c r="H1159" s="855"/>
      <c r="L1159" s="855"/>
      <c r="M1159" s="855"/>
      <c r="O1159" s="855"/>
      <c r="P1159" s="855"/>
      <c r="Q1159" s="856"/>
      <c r="R1159" s="853"/>
      <c r="S1159" s="853"/>
      <c r="T1159" s="853"/>
      <c r="U1159" s="853"/>
      <c r="V1159" s="853"/>
      <c r="W1159" s="853"/>
      <c r="X1159" s="853"/>
      <c r="Y1159" s="853"/>
      <c r="Z1159" s="853"/>
      <c r="AA1159" s="853"/>
      <c r="AB1159" s="853"/>
      <c r="AC1159" s="853"/>
      <c r="AD1159" s="853"/>
      <c r="AE1159" s="853"/>
    </row>
    <row r="1160" spans="1:31" s="851" customFormat="1">
      <c r="A1160" s="857"/>
      <c r="B1160" s="857"/>
      <c r="C1160" s="857"/>
      <c r="D1160" s="857"/>
      <c r="E1160" s="855"/>
      <c r="F1160" s="855"/>
      <c r="G1160" s="855"/>
      <c r="H1160" s="855"/>
      <c r="L1160" s="855"/>
      <c r="M1160" s="855"/>
      <c r="O1160" s="855"/>
      <c r="P1160" s="855"/>
      <c r="Q1160" s="856"/>
      <c r="R1160" s="853"/>
      <c r="S1160" s="853"/>
      <c r="T1160" s="853"/>
      <c r="U1160" s="853"/>
      <c r="V1160" s="853"/>
      <c r="W1160" s="853"/>
      <c r="X1160" s="853"/>
      <c r="Y1160" s="853"/>
      <c r="Z1160" s="853"/>
      <c r="AA1160" s="853"/>
      <c r="AB1160" s="853"/>
      <c r="AC1160" s="853"/>
      <c r="AD1160" s="853"/>
      <c r="AE1160" s="853"/>
    </row>
    <row r="1161" spans="1:31" s="851" customFormat="1">
      <c r="A1161" s="857"/>
      <c r="B1161" s="857"/>
      <c r="C1161" s="857"/>
      <c r="D1161" s="857"/>
      <c r="E1161" s="855"/>
      <c r="F1161" s="855"/>
      <c r="G1161" s="855"/>
      <c r="H1161" s="855"/>
      <c r="L1161" s="855"/>
      <c r="M1161" s="855"/>
      <c r="O1161" s="855"/>
      <c r="P1161" s="855"/>
      <c r="Q1161" s="856"/>
      <c r="R1161" s="853"/>
      <c r="S1161" s="853"/>
      <c r="T1161" s="853"/>
      <c r="U1161" s="853"/>
      <c r="V1161" s="853"/>
      <c r="W1161" s="853"/>
      <c r="X1161" s="853"/>
      <c r="Y1161" s="853"/>
      <c r="Z1161" s="853"/>
      <c r="AA1161" s="853"/>
      <c r="AB1161" s="853"/>
      <c r="AC1161" s="853"/>
      <c r="AD1161" s="853"/>
      <c r="AE1161" s="853"/>
    </row>
    <row r="1162" spans="1:31" s="851" customFormat="1">
      <c r="A1162" s="857"/>
      <c r="B1162" s="857"/>
      <c r="C1162" s="857"/>
      <c r="D1162" s="857"/>
      <c r="E1162" s="855"/>
      <c r="F1162" s="855"/>
      <c r="G1162" s="855"/>
      <c r="H1162" s="855"/>
      <c r="L1162" s="855"/>
      <c r="M1162" s="855"/>
      <c r="O1162" s="855"/>
      <c r="P1162" s="855"/>
      <c r="Q1162" s="856"/>
      <c r="R1162" s="853"/>
      <c r="S1162" s="853"/>
      <c r="T1162" s="853"/>
      <c r="U1162" s="853"/>
      <c r="V1162" s="853"/>
      <c r="W1162" s="853"/>
      <c r="X1162" s="853"/>
      <c r="Y1162" s="853"/>
      <c r="Z1162" s="853"/>
      <c r="AA1162" s="853"/>
      <c r="AB1162" s="853"/>
      <c r="AC1162" s="853"/>
      <c r="AD1162" s="853"/>
      <c r="AE1162" s="853"/>
    </row>
    <row r="1163" spans="1:31" s="851" customFormat="1">
      <c r="A1163" s="857"/>
      <c r="B1163" s="857"/>
      <c r="C1163" s="857"/>
      <c r="D1163" s="857"/>
      <c r="E1163" s="855"/>
      <c r="F1163" s="855"/>
      <c r="G1163" s="855"/>
      <c r="H1163" s="855"/>
      <c r="L1163" s="855"/>
      <c r="M1163" s="855"/>
      <c r="O1163" s="855"/>
      <c r="P1163" s="855"/>
      <c r="Q1163" s="856"/>
      <c r="R1163" s="853"/>
      <c r="S1163" s="853"/>
      <c r="T1163" s="853"/>
      <c r="U1163" s="853"/>
      <c r="V1163" s="853"/>
      <c r="W1163" s="853"/>
      <c r="X1163" s="853"/>
      <c r="Y1163" s="853"/>
      <c r="Z1163" s="853"/>
      <c r="AA1163" s="853"/>
      <c r="AB1163" s="853"/>
      <c r="AC1163" s="853"/>
      <c r="AD1163" s="853"/>
      <c r="AE1163" s="853"/>
    </row>
    <row r="1164" spans="1:31" s="851" customFormat="1">
      <c r="A1164" s="857"/>
      <c r="B1164" s="857"/>
      <c r="C1164" s="857"/>
      <c r="D1164" s="857"/>
      <c r="E1164" s="855"/>
      <c r="F1164" s="855"/>
      <c r="G1164" s="855"/>
      <c r="H1164" s="855"/>
      <c r="L1164" s="855"/>
      <c r="M1164" s="855"/>
      <c r="O1164" s="855"/>
      <c r="P1164" s="855"/>
      <c r="Q1164" s="856"/>
      <c r="R1164" s="853"/>
      <c r="S1164" s="853"/>
      <c r="T1164" s="853"/>
      <c r="U1164" s="853"/>
      <c r="V1164" s="853"/>
      <c r="W1164" s="853"/>
      <c r="X1164" s="853"/>
      <c r="Y1164" s="853"/>
      <c r="Z1164" s="853"/>
      <c r="AA1164" s="853"/>
      <c r="AB1164" s="853"/>
      <c r="AC1164" s="853"/>
      <c r="AD1164" s="853"/>
      <c r="AE1164" s="853"/>
    </row>
    <row r="1165" spans="1:31" s="851" customFormat="1">
      <c r="A1165" s="857"/>
      <c r="B1165" s="857"/>
      <c r="C1165" s="857"/>
      <c r="D1165" s="857"/>
      <c r="E1165" s="855"/>
      <c r="F1165" s="855"/>
      <c r="G1165" s="855"/>
      <c r="H1165" s="855"/>
      <c r="L1165" s="855"/>
      <c r="M1165" s="855"/>
      <c r="O1165" s="855"/>
      <c r="P1165" s="855"/>
      <c r="Q1165" s="856"/>
      <c r="R1165" s="853"/>
      <c r="S1165" s="853"/>
      <c r="T1165" s="853"/>
      <c r="U1165" s="853"/>
      <c r="V1165" s="853"/>
      <c r="W1165" s="853"/>
      <c r="X1165" s="853"/>
      <c r="Y1165" s="853"/>
      <c r="Z1165" s="853"/>
      <c r="AA1165" s="853"/>
      <c r="AB1165" s="853"/>
      <c r="AC1165" s="853"/>
      <c r="AD1165" s="853"/>
      <c r="AE1165" s="853"/>
    </row>
    <row r="1166" spans="1:31" s="851" customFormat="1">
      <c r="A1166" s="857"/>
      <c r="B1166" s="857"/>
      <c r="C1166" s="857"/>
      <c r="D1166" s="857"/>
      <c r="E1166" s="855"/>
      <c r="F1166" s="855"/>
      <c r="G1166" s="855"/>
      <c r="H1166" s="855"/>
      <c r="L1166" s="855"/>
      <c r="M1166" s="855"/>
      <c r="O1166" s="855"/>
      <c r="P1166" s="855"/>
      <c r="Q1166" s="856"/>
      <c r="R1166" s="853"/>
      <c r="S1166" s="853"/>
      <c r="T1166" s="853"/>
      <c r="U1166" s="853"/>
      <c r="V1166" s="853"/>
      <c r="W1166" s="853"/>
      <c r="X1166" s="853"/>
      <c r="Y1166" s="853"/>
      <c r="Z1166" s="853"/>
      <c r="AA1166" s="853"/>
      <c r="AB1166" s="853"/>
      <c r="AC1166" s="853"/>
      <c r="AD1166" s="853"/>
      <c r="AE1166" s="853"/>
    </row>
    <row r="1167" spans="1:31" s="851" customFormat="1">
      <c r="A1167" s="857"/>
      <c r="B1167" s="857"/>
      <c r="C1167" s="857"/>
      <c r="D1167" s="857"/>
      <c r="E1167" s="855"/>
      <c r="F1167" s="855"/>
      <c r="G1167" s="855"/>
      <c r="H1167" s="855"/>
      <c r="L1167" s="855"/>
      <c r="M1167" s="855"/>
      <c r="O1167" s="855"/>
      <c r="P1167" s="855"/>
      <c r="Q1167" s="856"/>
      <c r="R1167" s="853"/>
      <c r="S1167" s="853"/>
      <c r="T1167" s="853"/>
      <c r="U1167" s="853"/>
      <c r="V1167" s="853"/>
      <c r="W1167" s="853"/>
      <c r="X1167" s="853"/>
      <c r="Y1167" s="853"/>
      <c r="Z1167" s="853"/>
      <c r="AA1167" s="853"/>
      <c r="AB1167" s="853"/>
      <c r="AC1167" s="853"/>
      <c r="AD1167" s="853"/>
      <c r="AE1167" s="853"/>
    </row>
    <row r="1168" spans="1:31" s="851" customFormat="1">
      <c r="A1168" s="857"/>
      <c r="B1168" s="857"/>
      <c r="C1168" s="857"/>
      <c r="D1168" s="857"/>
      <c r="E1168" s="855"/>
      <c r="F1168" s="855"/>
      <c r="G1168" s="855"/>
      <c r="H1168" s="855"/>
      <c r="L1168" s="855"/>
      <c r="M1168" s="855"/>
      <c r="O1168" s="855"/>
      <c r="P1168" s="855"/>
      <c r="Q1168" s="856"/>
      <c r="R1168" s="853"/>
      <c r="S1168" s="853"/>
      <c r="T1168" s="853"/>
      <c r="U1168" s="853"/>
      <c r="V1168" s="853"/>
      <c r="W1168" s="853"/>
      <c r="X1168" s="853"/>
      <c r="Y1168" s="853"/>
      <c r="Z1168" s="853"/>
      <c r="AA1168" s="853"/>
      <c r="AB1168" s="853"/>
      <c r="AC1168" s="853"/>
      <c r="AD1168" s="853"/>
      <c r="AE1168" s="853"/>
    </row>
    <row r="1169" spans="1:31" s="851" customFormat="1">
      <c r="A1169" s="857"/>
      <c r="B1169" s="857"/>
      <c r="C1169" s="857"/>
      <c r="D1169" s="857"/>
      <c r="E1169" s="855"/>
      <c r="F1169" s="855"/>
      <c r="G1169" s="855"/>
      <c r="H1169" s="855"/>
      <c r="L1169" s="855"/>
      <c r="M1169" s="855"/>
      <c r="O1169" s="855"/>
      <c r="P1169" s="855"/>
      <c r="Q1169" s="856"/>
      <c r="R1169" s="853"/>
      <c r="S1169" s="853"/>
      <c r="T1169" s="853"/>
      <c r="U1169" s="853"/>
      <c r="V1169" s="853"/>
      <c r="W1169" s="853"/>
      <c r="X1169" s="853"/>
      <c r="Y1169" s="853"/>
      <c r="Z1169" s="853"/>
      <c r="AA1169" s="853"/>
      <c r="AB1169" s="853"/>
      <c r="AC1169" s="853"/>
      <c r="AD1169" s="853"/>
      <c r="AE1169" s="853"/>
    </row>
    <row r="1170" spans="1:31" s="851" customFormat="1">
      <c r="A1170" s="857"/>
      <c r="B1170" s="857"/>
      <c r="C1170" s="857"/>
      <c r="D1170" s="857"/>
      <c r="E1170" s="855"/>
      <c r="F1170" s="855"/>
      <c r="G1170" s="855"/>
      <c r="H1170" s="855"/>
      <c r="L1170" s="855"/>
      <c r="M1170" s="855"/>
      <c r="O1170" s="855"/>
      <c r="P1170" s="855"/>
      <c r="Q1170" s="856"/>
      <c r="R1170" s="853"/>
      <c r="S1170" s="853"/>
      <c r="T1170" s="853"/>
      <c r="U1170" s="853"/>
      <c r="V1170" s="853"/>
      <c r="W1170" s="853"/>
      <c r="X1170" s="853"/>
      <c r="Y1170" s="853"/>
      <c r="Z1170" s="853"/>
      <c r="AA1170" s="853"/>
      <c r="AB1170" s="853"/>
      <c r="AC1170" s="853"/>
      <c r="AD1170" s="853"/>
      <c r="AE1170" s="853"/>
    </row>
    <row r="1171" spans="1:31" s="851" customFormat="1">
      <c r="A1171" s="857"/>
      <c r="B1171" s="857"/>
      <c r="C1171" s="857"/>
      <c r="D1171" s="857"/>
      <c r="E1171" s="855"/>
      <c r="F1171" s="855"/>
      <c r="G1171" s="855"/>
      <c r="H1171" s="855"/>
      <c r="L1171" s="855"/>
      <c r="M1171" s="855"/>
      <c r="O1171" s="855"/>
      <c r="P1171" s="855"/>
      <c r="Q1171" s="856"/>
      <c r="R1171" s="853"/>
      <c r="S1171" s="853"/>
      <c r="T1171" s="853"/>
      <c r="U1171" s="853"/>
      <c r="V1171" s="853"/>
      <c r="W1171" s="853"/>
      <c r="X1171" s="853"/>
      <c r="Y1171" s="853"/>
      <c r="Z1171" s="853"/>
      <c r="AA1171" s="853"/>
      <c r="AB1171" s="853"/>
      <c r="AC1171" s="853"/>
      <c r="AD1171" s="853"/>
      <c r="AE1171" s="853"/>
    </row>
    <row r="1172" spans="1:31" s="851" customFormat="1">
      <c r="A1172" s="857"/>
      <c r="B1172" s="857"/>
      <c r="C1172" s="857"/>
      <c r="D1172" s="857"/>
      <c r="E1172" s="855"/>
      <c r="F1172" s="855"/>
      <c r="G1172" s="855"/>
      <c r="H1172" s="855"/>
      <c r="L1172" s="855"/>
      <c r="M1172" s="855"/>
      <c r="O1172" s="855"/>
      <c r="P1172" s="855"/>
      <c r="Q1172" s="856"/>
      <c r="R1172" s="853"/>
      <c r="S1172" s="853"/>
      <c r="T1172" s="853"/>
      <c r="U1172" s="853"/>
      <c r="V1172" s="853"/>
      <c r="W1172" s="853"/>
      <c r="X1172" s="853"/>
      <c r="Y1172" s="853"/>
      <c r="Z1172" s="853"/>
      <c r="AA1172" s="853"/>
      <c r="AB1172" s="853"/>
      <c r="AC1172" s="853"/>
      <c r="AD1172" s="853"/>
      <c r="AE1172" s="853"/>
    </row>
    <row r="1173" spans="1:31" s="851" customFormat="1">
      <c r="A1173" s="857"/>
      <c r="B1173" s="857"/>
      <c r="C1173" s="857"/>
      <c r="D1173" s="857"/>
      <c r="E1173" s="855"/>
      <c r="F1173" s="855"/>
      <c r="G1173" s="855"/>
      <c r="H1173" s="855"/>
      <c r="L1173" s="855"/>
      <c r="M1173" s="855"/>
      <c r="O1173" s="855"/>
      <c r="P1173" s="855"/>
      <c r="Q1173" s="856"/>
      <c r="R1173" s="853"/>
      <c r="S1173" s="853"/>
      <c r="T1173" s="853"/>
      <c r="U1173" s="853"/>
      <c r="V1173" s="853"/>
      <c r="W1173" s="853"/>
      <c r="X1173" s="853"/>
      <c r="Y1173" s="853"/>
      <c r="Z1173" s="853"/>
      <c r="AA1173" s="853"/>
      <c r="AB1173" s="853"/>
      <c r="AC1173" s="853"/>
      <c r="AD1173" s="853"/>
      <c r="AE1173" s="853"/>
    </row>
    <row r="1174" spans="1:31" s="851" customFormat="1">
      <c r="A1174" s="857"/>
      <c r="B1174" s="857"/>
      <c r="C1174" s="857"/>
      <c r="D1174" s="857"/>
      <c r="E1174" s="855"/>
      <c r="F1174" s="855"/>
      <c r="G1174" s="855"/>
      <c r="H1174" s="855"/>
      <c r="L1174" s="855"/>
      <c r="M1174" s="855"/>
      <c r="O1174" s="855"/>
      <c r="P1174" s="855"/>
      <c r="Q1174" s="856"/>
      <c r="R1174" s="853"/>
      <c r="S1174" s="853"/>
      <c r="T1174" s="853"/>
      <c r="U1174" s="853"/>
      <c r="V1174" s="853"/>
      <c r="W1174" s="853"/>
      <c r="X1174" s="853"/>
      <c r="Y1174" s="853"/>
      <c r="Z1174" s="853"/>
      <c r="AA1174" s="853"/>
      <c r="AB1174" s="853"/>
      <c r="AC1174" s="853"/>
      <c r="AD1174" s="853"/>
      <c r="AE1174" s="853"/>
    </row>
    <row r="1175" spans="1:31" s="851" customFormat="1">
      <c r="A1175" s="857"/>
      <c r="B1175" s="857"/>
      <c r="C1175" s="857"/>
      <c r="D1175" s="857"/>
      <c r="E1175" s="855"/>
      <c r="F1175" s="855"/>
      <c r="G1175" s="855"/>
      <c r="H1175" s="855"/>
      <c r="L1175" s="855"/>
      <c r="M1175" s="855"/>
      <c r="O1175" s="855"/>
      <c r="P1175" s="855"/>
      <c r="Q1175" s="856"/>
      <c r="R1175" s="853"/>
      <c r="S1175" s="853"/>
      <c r="T1175" s="853"/>
      <c r="U1175" s="853"/>
      <c r="V1175" s="853"/>
      <c r="W1175" s="853"/>
      <c r="X1175" s="853"/>
      <c r="Y1175" s="853"/>
      <c r="Z1175" s="853"/>
      <c r="AA1175" s="853"/>
      <c r="AB1175" s="853"/>
      <c r="AC1175" s="853"/>
      <c r="AD1175" s="853"/>
      <c r="AE1175" s="853"/>
    </row>
    <row r="1176" spans="1:31" s="851" customFormat="1">
      <c r="A1176" s="857"/>
      <c r="B1176" s="857"/>
      <c r="C1176" s="857"/>
      <c r="D1176" s="857"/>
      <c r="E1176" s="855"/>
      <c r="F1176" s="855"/>
      <c r="G1176" s="855"/>
      <c r="H1176" s="855"/>
      <c r="L1176" s="855"/>
      <c r="M1176" s="855"/>
      <c r="O1176" s="855"/>
      <c r="P1176" s="855"/>
      <c r="Q1176" s="856"/>
      <c r="R1176" s="853"/>
      <c r="S1176" s="853"/>
      <c r="T1176" s="853"/>
      <c r="U1176" s="853"/>
      <c r="V1176" s="853"/>
      <c r="W1176" s="853"/>
      <c r="X1176" s="853"/>
      <c r="Y1176" s="853"/>
      <c r="Z1176" s="853"/>
      <c r="AA1176" s="853"/>
      <c r="AB1176" s="853"/>
      <c r="AC1176" s="853"/>
      <c r="AD1176" s="853"/>
      <c r="AE1176" s="853"/>
    </row>
    <row r="1177" spans="1:31" s="851" customFormat="1">
      <c r="A1177" s="857"/>
      <c r="B1177" s="857"/>
      <c r="C1177" s="857"/>
      <c r="D1177" s="857"/>
      <c r="E1177" s="855"/>
      <c r="F1177" s="855"/>
      <c r="G1177" s="855"/>
      <c r="H1177" s="855"/>
      <c r="L1177" s="855"/>
      <c r="M1177" s="855"/>
      <c r="O1177" s="855"/>
      <c r="P1177" s="855"/>
      <c r="Q1177" s="856"/>
      <c r="R1177" s="853"/>
      <c r="S1177" s="853"/>
      <c r="T1177" s="853"/>
      <c r="U1177" s="853"/>
      <c r="V1177" s="853"/>
      <c r="W1177" s="853"/>
      <c r="X1177" s="853"/>
      <c r="Y1177" s="853"/>
      <c r="Z1177" s="853"/>
      <c r="AA1177" s="853"/>
      <c r="AB1177" s="853"/>
      <c r="AC1177" s="853"/>
      <c r="AD1177" s="853"/>
      <c r="AE1177" s="853"/>
    </row>
    <row r="1178" spans="1:31" s="851" customFormat="1">
      <c r="A1178" s="857"/>
      <c r="B1178" s="857"/>
      <c r="C1178" s="857"/>
      <c r="D1178" s="857"/>
      <c r="E1178" s="855"/>
      <c r="F1178" s="855"/>
      <c r="G1178" s="855"/>
      <c r="H1178" s="855"/>
      <c r="L1178" s="855"/>
      <c r="M1178" s="855"/>
      <c r="O1178" s="855"/>
      <c r="P1178" s="855"/>
      <c r="Q1178" s="856"/>
      <c r="R1178" s="853"/>
      <c r="S1178" s="853"/>
      <c r="T1178" s="853"/>
      <c r="U1178" s="853"/>
      <c r="V1178" s="853"/>
      <c r="W1178" s="853"/>
      <c r="X1178" s="853"/>
      <c r="Y1178" s="853"/>
      <c r="Z1178" s="853"/>
      <c r="AA1178" s="853"/>
      <c r="AB1178" s="853"/>
      <c r="AC1178" s="853"/>
      <c r="AD1178" s="853"/>
      <c r="AE1178" s="853"/>
    </row>
    <row r="1179" spans="1:31" s="851" customFormat="1">
      <c r="A1179" s="857"/>
      <c r="B1179" s="857"/>
      <c r="C1179" s="857"/>
      <c r="D1179" s="857"/>
      <c r="E1179" s="855"/>
      <c r="F1179" s="855"/>
      <c r="G1179" s="855"/>
      <c r="H1179" s="855"/>
      <c r="L1179" s="855"/>
      <c r="M1179" s="855"/>
      <c r="O1179" s="855"/>
      <c r="P1179" s="855"/>
      <c r="Q1179" s="856"/>
      <c r="R1179" s="853"/>
      <c r="S1179" s="853"/>
      <c r="T1179" s="853"/>
      <c r="U1179" s="853"/>
      <c r="V1179" s="853"/>
      <c r="W1179" s="853"/>
      <c r="X1179" s="853"/>
      <c r="Y1179" s="853"/>
      <c r="Z1179" s="853"/>
      <c r="AA1179" s="853"/>
      <c r="AB1179" s="853"/>
      <c r="AC1179" s="853"/>
      <c r="AD1179" s="853"/>
      <c r="AE1179" s="853"/>
    </row>
    <row r="1180" spans="1:31" s="851" customFormat="1">
      <c r="A1180" s="857"/>
      <c r="B1180" s="857"/>
      <c r="C1180" s="857"/>
      <c r="D1180" s="857"/>
      <c r="E1180" s="855"/>
      <c r="F1180" s="855"/>
      <c r="G1180" s="855"/>
      <c r="H1180" s="855"/>
      <c r="L1180" s="855"/>
      <c r="M1180" s="855"/>
      <c r="O1180" s="855"/>
      <c r="P1180" s="855"/>
      <c r="Q1180" s="856"/>
      <c r="R1180" s="853"/>
      <c r="S1180" s="853"/>
      <c r="T1180" s="853"/>
      <c r="U1180" s="853"/>
      <c r="V1180" s="853"/>
      <c r="W1180" s="853"/>
      <c r="X1180" s="853"/>
      <c r="Y1180" s="853"/>
      <c r="Z1180" s="853"/>
      <c r="AA1180" s="853"/>
      <c r="AB1180" s="853"/>
      <c r="AC1180" s="853"/>
      <c r="AD1180" s="853"/>
      <c r="AE1180" s="853"/>
    </row>
    <row r="1181" spans="1:31" s="851" customFormat="1">
      <c r="A1181" s="857"/>
      <c r="B1181" s="857"/>
      <c r="C1181" s="857"/>
      <c r="D1181" s="857"/>
      <c r="E1181" s="855"/>
      <c r="F1181" s="855"/>
      <c r="G1181" s="855"/>
      <c r="H1181" s="855"/>
      <c r="L1181" s="855"/>
      <c r="M1181" s="855"/>
      <c r="O1181" s="855"/>
      <c r="P1181" s="855"/>
      <c r="Q1181" s="856"/>
      <c r="R1181" s="853"/>
      <c r="S1181" s="853"/>
      <c r="T1181" s="853"/>
      <c r="U1181" s="853"/>
      <c r="V1181" s="853"/>
      <c r="W1181" s="853"/>
      <c r="X1181" s="853"/>
      <c r="Y1181" s="853"/>
      <c r="Z1181" s="853"/>
      <c r="AA1181" s="853"/>
      <c r="AB1181" s="853"/>
      <c r="AC1181" s="853"/>
      <c r="AD1181" s="853"/>
      <c r="AE1181" s="853"/>
    </row>
    <row r="1182" spans="1:31" s="851" customFormat="1">
      <c r="A1182" s="857"/>
      <c r="B1182" s="857"/>
      <c r="C1182" s="857"/>
      <c r="D1182" s="857"/>
      <c r="E1182" s="855"/>
      <c r="F1182" s="855"/>
      <c r="G1182" s="855"/>
      <c r="H1182" s="855"/>
      <c r="L1182" s="855"/>
      <c r="M1182" s="855"/>
      <c r="O1182" s="855"/>
      <c r="P1182" s="855"/>
      <c r="Q1182" s="856"/>
      <c r="R1182" s="853"/>
      <c r="S1182" s="853"/>
      <c r="T1182" s="853"/>
      <c r="U1182" s="853"/>
      <c r="V1182" s="853"/>
      <c r="W1182" s="853"/>
      <c r="X1182" s="853"/>
      <c r="Y1182" s="853"/>
      <c r="Z1182" s="853"/>
      <c r="AA1182" s="853"/>
      <c r="AB1182" s="853"/>
      <c r="AC1182" s="853"/>
      <c r="AD1182" s="853"/>
      <c r="AE1182" s="853"/>
    </row>
    <row r="1183" spans="1:31" s="851" customFormat="1">
      <c r="A1183" s="857"/>
      <c r="B1183" s="857"/>
      <c r="C1183" s="857"/>
      <c r="D1183" s="857"/>
      <c r="E1183" s="855"/>
      <c r="F1183" s="855"/>
      <c r="G1183" s="855"/>
      <c r="H1183" s="855"/>
      <c r="L1183" s="855"/>
      <c r="M1183" s="855"/>
      <c r="O1183" s="855"/>
      <c r="P1183" s="855"/>
      <c r="Q1183" s="856"/>
      <c r="R1183" s="853"/>
      <c r="S1183" s="853"/>
      <c r="T1183" s="853"/>
      <c r="U1183" s="853"/>
      <c r="V1183" s="853"/>
      <c r="W1183" s="853"/>
      <c r="X1183" s="853"/>
      <c r="Y1183" s="853"/>
      <c r="Z1183" s="853"/>
      <c r="AA1183" s="853"/>
      <c r="AB1183" s="853"/>
      <c r="AC1183" s="853"/>
      <c r="AD1183" s="853"/>
      <c r="AE1183" s="853"/>
    </row>
    <row r="1184" spans="1:31" s="851" customFormat="1">
      <c r="A1184" s="857"/>
      <c r="B1184" s="857"/>
      <c r="C1184" s="857"/>
      <c r="D1184" s="857"/>
      <c r="E1184" s="855"/>
      <c r="F1184" s="855"/>
      <c r="G1184" s="855"/>
      <c r="H1184" s="855"/>
      <c r="L1184" s="855"/>
      <c r="M1184" s="855"/>
      <c r="O1184" s="855"/>
      <c r="P1184" s="855"/>
      <c r="Q1184" s="856"/>
      <c r="R1184" s="853"/>
      <c r="S1184" s="853"/>
      <c r="T1184" s="853"/>
      <c r="U1184" s="853"/>
      <c r="V1184" s="853"/>
      <c r="W1184" s="853"/>
      <c r="X1184" s="853"/>
      <c r="Y1184" s="853"/>
      <c r="Z1184" s="853"/>
      <c r="AA1184" s="853"/>
      <c r="AB1184" s="853"/>
      <c r="AC1184" s="853"/>
      <c r="AD1184" s="853"/>
      <c r="AE1184" s="853"/>
    </row>
    <row r="1185" spans="1:31" s="851" customFormat="1">
      <c r="A1185" s="857"/>
      <c r="B1185" s="857"/>
      <c r="C1185" s="857"/>
      <c r="D1185" s="857"/>
      <c r="E1185" s="855"/>
      <c r="F1185" s="855"/>
      <c r="G1185" s="855"/>
      <c r="H1185" s="855"/>
      <c r="L1185" s="855"/>
      <c r="M1185" s="855"/>
      <c r="O1185" s="855"/>
      <c r="P1185" s="855"/>
      <c r="Q1185" s="856"/>
      <c r="R1185" s="853"/>
      <c r="S1185" s="853"/>
      <c r="T1185" s="853"/>
      <c r="U1185" s="853"/>
      <c r="V1185" s="853"/>
      <c r="W1185" s="853"/>
      <c r="X1185" s="853"/>
      <c r="Y1185" s="853"/>
      <c r="Z1185" s="853"/>
      <c r="AA1185" s="853"/>
      <c r="AB1185" s="853"/>
      <c r="AC1185" s="853"/>
      <c r="AD1185" s="853"/>
      <c r="AE1185" s="853"/>
    </row>
    <row r="1186" spans="1:31" s="851" customFormat="1">
      <c r="A1186" s="857"/>
      <c r="B1186" s="857"/>
      <c r="C1186" s="857"/>
      <c r="D1186" s="857"/>
      <c r="E1186" s="855"/>
      <c r="F1186" s="855"/>
      <c r="G1186" s="855"/>
      <c r="H1186" s="855"/>
      <c r="L1186" s="855"/>
      <c r="M1186" s="855"/>
      <c r="O1186" s="855"/>
      <c r="P1186" s="855"/>
      <c r="Q1186" s="856"/>
      <c r="R1186" s="853"/>
      <c r="S1186" s="853"/>
      <c r="T1186" s="853"/>
      <c r="U1186" s="853"/>
      <c r="V1186" s="853"/>
      <c r="W1186" s="853"/>
      <c r="X1186" s="853"/>
      <c r="Y1186" s="853"/>
      <c r="Z1186" s="853"/>
      <c r="AA1186" s="853"/>
      <c r="AB1186" s="853"/>
      <c r="AC1186" s="853"/>
      <c r="AD1186" s="853"/>
      <c r="AE1186" s="853"/>
    </row>
    <row r="1187" spans="1:31" s="851" customFormat="1">
      <c r="A1187" s="857"/>
      <c r="B1187" s="857"/>
      <c r="C1187" s="857"/>
      <c r="D1187" s="857"/>
      <c r="E1187" s="855"/>
      <c r="F1187" s="855"/>
      <c r="G1187" s="855"/>
      <c r="H1187" s="855"/>
      <c r="L1187" s="855"/>
      <c r="M1187" s="855"/>
      <c r="O1187" s="855"/>
      <c r="P1187" s="855"/>
      <c r="Q1187" s="856"/>
      <c r="R1187" s="853"/>
      <c r="S1187" s="853"/>
      <c r="T1187" s="853"/>
      <c r="U1187" s="853"/>
      <c r="V1187" s="853"/>
      <c r="W1187" s="853"/>
      <c r="X1187" s="853"/>
      <c r="Y1187" s="853"/>
      <c r="Z1187" s="853"/>
      <c r="AA1187" s="853"/>
      <c r="AB1187" s="853"/>
      <c r="AC1187" s="853"/>
      <c r="AD1187" s="853"/>
      <c r="AE1187" s="853"/>
    </row>
    <row r="1188" spans="1:31" s="851" customFormat="1">
      <c r="A1188" s="857"/>
      <c r="B1188" s="857"/>
      <c r="C1188" s="857"/>
      <c r="D1188" s="857"/>
      <c r="E1188" s="855"/>
      <c r="F1188" s="855"/>
      <c r="G1188" s="855"/>
      <c r="H1188" s="855"/>
      <c r="L1188" s="855"/>
      <c r="M1188" s="855"/>
      <c r="O1188" s="855"/>
      <c r="P1188" s="855"/>
      <c r="Q1188" s="856"/>
      <c r="R1188" s="853"/>
      <c r="S1188" s="853"/>
      <c r="T1188" s="853"/>
      <c r="U1188" s="853"/>
      <c r="V1188" s="853"/>
      <c r="W1188" s="853"/>
      <c r="X1188" s="853"/>
      <c r="Y1188" s="853"/>
      <c r="Z1188" s="853"/>
      <c r="AA1188" s="853"/>
      <c r="AB1188" s="853"/>
      <c r="AC1188" s="853"/>
      <c r="AD1188" s="853"/>
      <c r="AE1188" s="853"/>
    </row>
    <row r="1189" spans="1:31" s="851" customFormat="1">
      <c r="A1189" s="857"/>
      <c r="B1189" s="857"/>
      <c r="C1189" s="857"/>
      <c r="D1189" s="857"/>
      <c r="E1189" s="855"/>
      <c r="F1189" s="855"/>
      <c r="G1189" s="855"/>
      <c r="H1189" s="855"/>
      <c r="L1189" s="855"/>
      <c r="M1189" s="855"/>
      <c r="O1189" s="855"/>
      <c r="P1189" s="855"/>
      <c r="Q1189" s="856"/>
      <c r="R1189" s="853"/>
      <c r="S1189" s="853"/>
      <c r="T1189" s="853"/>
      <c r="U1189" s="853"/>
      <c r="V1189" s="853"/>
      <c r="W1189" s="853"/>
      <c r="X1189" s="853"/>
      <c r="Y1189" s="853"/>
      <c r="Z1189" s="853"/>
      <c r="AA1189" s="853"/>
      <c r="AB1189" s="853"/>
      <c r="AC1189" s="853"/>
      <c r="AD1189" s="853"/>
      <c r="AE1189" s="853"/>
    </row>
    <row r="1190" spans="1:31" s="851" customFormat="1">
      <c r="A1190" s="857"/>
      <c r="B1190" s="857"/>
      <c r="C1190" s="857"/>
      <c r="D1190" s="857"/>
      <c r="E1190" s="855"/>
      <c r="F1190" s="855"/>
      <c r="G1190" s="855"/>
      <c r="H1190" s="855"/>
      <c r="L1190" s="855"/>
      <c r="M1190" s="855"/>
      <c r="O1190" s="855"/>
      <c r="P1190" s="855"/>
      <c r="Q1190" s="856"/>
      <c r="R1190" s="853"/>
      <c r="S1190" s="853"/>
      <c r="T1190" s="853"/>
      <c r="U1190" s="853"/>
      <c r="V1190" s="853"/>
      <c r="W1190" s="853"/>
      <c r="X1190" s="853"/>
      <c r="Y1190" s="853"/>
      <c r="Z1190" s="853"/>
      <c r="AA1190" s="853"/>
      <c r="AB1190" s="853"/>
      <c r="AC1190" s="853"/>
      <c r="AD1190" s="853"/>
      <c r="AE1190" s="853"/>
    </row>
    <row r="1191" spans="1:31" s="851" customFormat="1">
      <c r="A1191" s="857"/>
      <c r="B1191" s="857"/>
      <c r="C1191" s="857"/>
      <c r="D1191" s="857"/>
      <c r="E1191" s="855"/>
      <c r="F1191" s="855"/>
      <c r="G1191" s="855"/>
      <c r="H1191" s="855"/>
      <c r="L1191" s="855"/>
      <c r="M1191" s="855"/>
      <c r="O1191" s="855"/>
      <c r="P1191" s="855"/>
      <c r="Q1191" s="856"/>
      <c r="R1191" s="853"/>
      <c r="S1191" s="853"/>
      <c r="T1191" s="853"/>
      <c r="U1191" s="853"/>
      <c r="V1191" s="853"/>
      <c r="W1191" s="853"/>
      <c r="X1191" s="853"/>
      <c r="Y1191" s="853"/>
      <c r="Z1191" s="853"/>
      <c r="AA1191" s="853"/>
      <c r="AB1191" s="853"/>
      <c r="AC1191" s="853"/>
      <c r="AD1191" s="853"/>
      <c r="AE1191" s="853"/>
    </row>
    <row r="1192" spans="1:31" s="851" customFormat="1">
      <c r="A1192" s="857"/>
      <c r="B1192" s="857"/>
      <c r="C1192" s="857"/>
      <c r="D1192" s="857"/>
      <c r="E1192" s="855"/>
      <c r="F1192" s="855"/>
      <c r="G1192" s="855"/>
      <c r="H1192" s="855"/>
      <c r="L1192" s="855"/>
      <c r="M1192" s="855"/>
      <c r="O1192" s="855"/>
      <c r="P1192" s="855"/>
      <c r="Q1192" s="856"/>
      <c r="R1192" s="853"/>
      <c r="S1192" s="853"/>
      <c r="T1192" s="853"/>
      <c r="U1192" s="853"/>
      <c r="V1192" s="853"/>
      <c r="W1192" s="853"/>
      <c r="X1192" s="853"/>
      <c r="Y1192" s="853"/>
      <c r="Z1192" s="853"/>
      <c r="AA1192" s="853"/>
      <c r="AB1192" s="853"/>
      <c r="AC1192" s="853"/>
      <c r="AD1192" s="853"/>
      <c r="AE1192" s="853"/>
    </row>
    <row r="1193" spans="1:31" s="851" customFormat="1">
      <c r="A1193" s="857"/>
      <c r="B1193" s="857"/>
      <c r="C1193" s="857"/>
      <c r="D1193" s="857"/>
      <c r="E1193" s="855"/>
      <c r="F1193" s="855"/>
      <c r="G1193" s="855"/>
      <c r="H1193" s="855"/>
      <c r="L1193" s="855"/>
      <c r="M1193" s="855"/>
      <c r="O1193" s="855"/>
      <c r="P1193" s="855"/>
      <c r="Q1193" s="856"/>
      <c r="R1193" s="853"/>
      <c r="S1193" s="853"/>
      <c r="T1193" s="853"/>
      <c r="U1193" s="853"/>
      <c r="V1193" s="853"/>
      <c r="W1193" s="853"/>
      <c r="X1193" s="853"/>
      <c r="Y1193" s="853"/>
      <c r="Z1193" s="853"/>
      <c r="AA1193" s="853"/>
      <c r="AB1193" s="853"/>
      <c r="AC1193" s="853"/>
      <c r="AD1193" s="853"/>
      <c r="AE1193" s="853"/>
    </row>
    <row r="1194" spans="1:31" s="851" customFormat="1">
      <c r="A1194" s="857"/>
      <c r="B1194" s="857"/>
      <c r="C1194" s="857"/>
      <c r="D1194" s="857"/>
      <c r="E1194" s="855"/>
      <c r="F1194" s="855"/>
      <c r="G1194" s="855"/>
      <c r="H1194" s="855"/>
      <c r="L1194" s="855"/>
      <c r="M1194" s="855"/>
      <c r="O1194" s="855"/>
      <c r="P1194" s="855"/>
      <c r="Q1194" s="856"/>
      <c r="R1194" s="853"/>
      <c r="S1194" s="853"/>
      <c r="T1194" s="853"/>
      <c r="U1194" s="853"/>
      <c r="V1194" s="853"/>
      <c r="W1194" s="853"/>
      <c r="X1194" s="853"/>
      <c r="Y1194" s="853"/>
      <c r="Z1194" s="853"/>
      <c r="AA1194" s="853"/>
      <c r="AB1194" s="853"/>
      <c r="AC1194" s="853"/>
      <c r="AD1194" s="853"/>
      <c r="AE1194" s="853"/>
    </row>
    <row r="1195" spans="1:31" s="851" customFormat="1">
      <c r="A1195" s="857"/>
      <c r="B1195" s="857"/>
      <c r="C1195" s="857"/>
      <c r="D1195" s="857"/>
      <c r="E1195" s="855"/>
      <c r="F1195" s="855"/>
      <c r="G1195" s="855"/>
      <c r="H1195" s="855"/>
      <c r="L1195" s="855"/>
      <c r="M1195" s="855"/>
      <c r="O1195" s="855"/>
      <c r="P1195" s="855"/>
      <c r="Q1195" s="856"/>
      <c r="R1195" s="853"/>
      <c r="S1195" s="853"/>
      <c r="T1195" s="853"/>
      <c r="U1195" s="853"/>
      <c r="V1195" s="853"/>
      <c r="W1195" s="853"/>
      <c r="X1195" s="853"/>
      <c r="Y1195" s="853"/>
      <c r="Z1195" s="853"/>
      <c r="AA1195" s="853"/>
      <c r="AB1195" s="853"/>
      <c r="AC1195" s="853"/>
      <c r="AD1195" s="853"/>
      <c r="AE1195" s="853"/>
    </row>
    <row r="1196" spans="1:31" s="851" customFormat="1">
      <c r="A1196" s="857"/>
      <c r="B1196" s="857"/>
      <c r="C1196" s="857"/>
      <c r="D1196" s="857"/>
      <c r="E1196" s="855"/>
      <c r="F1196" s="855"/>
      <c r="G1196" s="855"/>
      <c r="H1196" s="855"/>
      <c r="L1196" s="855"/>
      <c r="M1196" s="855"/>
      <c r="O1196" s="855"/>
      <c r="P1196" s="855"/>
      <c r="Q1196" s="856"/>
      <c r="R1196" s="853"/>
      <c r="S1196" s="853"/>
      <c r="T1196" s="853"/>
      <c r="U1196" s="853"/>
      <c r="V1196" s="853"/>
      <c r="W1196" s="853"/>
      <c r="X1196" s="853"/>
      <c r="Y1196" s="853"/>
      <c r="Z1196" s="853"/>
      <c r="AA1196" s="853"/>
      <c r="AB1196" s="853"/>
      <c r="AC1196" s="853"/>
      <c r="AD1196" s="853"/>
      <c r="AE1196" s="853"/>
    </row>
    <row r="1197" spans="1:31" s="851" customFormat="1">
      <c r="A1197" s="857"/>
      <c r="B1197" s="857"/>
      <c r="C1197" s="857"/>
      <c r="D1197" s="857"/>
      <c r="E1197" s="855"/>
      <c r="F1197" s="855"/>
      <c r="G1197" s="855"/>
      <c r="H1197" s="855"/>
      <c r="L1197" s="855"/>
      <c r="M1197" s="855"/>
      <c r="O1197" s="855"/>
      <c r="P1197" s="855"/>
      <c r="Q1197" s="856"/>
      <c r="R1197" s="853"/>
      <c r="S1197" s="853"/>
      <c r="T1197" s="853"/>
      <c r="U1197" s="853"/>
      <c r="V1197" s="853"/>
      <c r="W1197" s="853"/>
      <c r="X1197" s="853"/>
      <c r="Y1197" s="853"/>
      <c r="Z1197" s="853"/>
      <c r="AA1197" s="853"/>
      <c r="AB1197" s="853"/>
      <c r="AC1197" s="853"/>
      <c r="AD1197" s="853"/>
      <c r="AE1197" s="853"/>
    </row>
    <row r="1198" spans="1:31" s="851" customFormat="1">
      <c r="A1198" s="857"/>
      <c r="B1198" s="857"/>
      <c r="C1198" s="857"/>
      <c r="D1198" s="857"/>
      <c r="E1198" s="855"/>
      <c r="F1198" s="855"/>
      <c r="G1198" s="855"/>
      <c r="H1198" s="855"/>
      <c r="L1198" s="855"/>
      <c r="M1198" s="855"/>
      <c r="O1198" s="855"/>
      <c r="P1198" s="855"/>
      <c r="Q1198" s="856"/>
      <c r="R1198" s="853"/>
      <c r="S1198" s="853"/>
      <c r="T1198" s="853"/>
      <c r="U1198" s="853"/>
      <c r="V1198" s="853"/>
      <c r="W1198" s="853"/>
      <c r="X1198" s="853"/>
      <c r="Y1198" s="853"/>
      <c r="Z1198" s="853"/>
      <c r="AA1198" s="853"/>
      <c r="AB1198" s="853"/>
      <c r="AC1198" s="853"/>
      <c r="AD1198" s="853"/>
      <c r="AE1198" s="853"/>
    </row>
    <row r="1199" spans="1:31" s="851" customFormat="1">
      <c r="A1199" s="857"/>
      <c r="B1199" s="857"/>
      <c r="C1199" s="857"/>
      <c r="D1199" s="857"/>
      <c r="E1199" s="855"/>
      <c r="F1199" s="855"/>
      <c r="G1199" s="855"/>
      <c r="H1199" s="855"/>
      <c r="L1199" s="855"/>
      <c r="M1199" s="855"/>
      <c r="O1199" s="855"/>
      <c r="P1199" s="855"/>
      <c r="Q1199" s="856"/>
      <c r="R1199" s="853"/>
      <c r="S1199" s="853"/>
      <c r="T1199" s="853"/>
      <c r="U1199" s="853"/>
      <c r="V1199" s="853"/>
      <c r="W1199" s="853"/>
      <c r="X1199" s="853"/>
      <c r="Y1199" s="853"/>
      <c r="Z1199" s="853"/>
      <c r="AA1199" s="853"/>
      <c r="AB1199" s="853"/>
      <c r="AC1199" s="853"/>
      <c r="AD1199" s="853"/>
      <c r="AE1199" s="853"/>
    </row>
    <row r="1200" spans="1:31" s="851" customFormat="1">
      <c r="A1200" s="857"/>
      <c r="B1200" s="857"/>
      <c r="C1200" s="857"/>
      <c r="D1200" s="857"/>
      <c r="E1200" s="855"/>
      <c r="F1200" s="855"/>
      <c r="G1200" s="855"/>
      <c r="H1200" s="855"/>
      <c r="L1200" s="855"/>
      <c r="M1200" s="855"/>
      <c r="O1200" s="855"/>
      <c r="P1200" s="855"/>
      <c r="Q1200" s="856"/>
      <c r="R1200" s="853"/>
      <c r="S1200" s="853"/>
      <c r="T1200" s="853"/>
      <c r="U1200" s="853"/>
      <c r="V1200" s="853"/>
      <c r="W1200" s="853"/>
      <c r="X1200" s="853"/>
      <c r="Y1200" s="853"/>
      <c r="Z1200" s="853"/>
      <c r="AA1200" s="853"/>
      <c r="AB1200" s="853"/>
      <c r="AC1200" s="853"/>
      <c r="AD1200" s="853"/>
      <c r="AE1200" s="853"/>
    </row>
    <row r="1201" spans="1:31" s="851" customFormat="1">
      <c r="A1201" s="857"/>
      <c r="B1201" s="857"/>
      <c r="C1201" s="857"/>
      <c r="D1201" s="857"/>
      <c r="E1201" s="855"/>
      <c r="F1201" s="855"/>
      <c r="G1201" s="855"/>
      <c r="H1201" s="855"/>
      <c r="L1201" s="855"/>
      <c r="M1201" s="855"/>
      <c r="O1201" s="855"/>
      <c r="P1201" s="855"/>
      <c r="Q1201" s="856"/>
      <c r="R1201" s="853"/>
      <c r="S1201" s="853"/>
      <c r="T1201" s="853"/>
      <c r="U1201" s="853"/>
      <c r="V1201" s="853"/>
      <c r="W1201" s="853"/>
      <c r="X1201" s="853"/>
      <c r="Y1201" s="853"/>
      <c r="Z1201" s="853"/>
      <c r="AA1201" s="853"/>
      <c r="AB1201" s="853"/>
      <c r="AC1201" s="853"/>
      <c r="AD1201" s="853"/>
      <c r="AE1201" s="853"/>
    </row>
    <row r="1202" spans="1:31" s="851" customFormat="1">
      <c r="A1202" s="857"/>
      <c r="B1202" s="857"/>
      <c r="C1202" s="857"/>
      <c r="D1202" s="857"/>
      <c r="E1202" s="855"/>
      <c r="F1202" s="855"/>
      <c r="G1202" s="855"/>
      <c r="H1202" s="855"/>
      <c r="L1202" s="855"/>
      <c r="M1202" s="855"/>
      <c r="O1202" s="855"/>
      <c r="P1202" s="855"/>
      <c r="Q1202" s="856"/>
      <c r="R1202" s="853"/>
      <c r="S1202" s="853"/>
      <c r="T1202" s="853"/>
      <c r="U1202" s="853"/>
      <c r="V1202" s="853"/>
      <c r="W1202" s="853"/>
      <c r="X1202" s="853"/>
      <c r="Y1202" s="853"/>
      <c r="Z1202" s="853"/>
      <c r="AA1202" s="853"/>
      <c r="AB1202" s="853"/>
      <c r="AC1202" s="853"/>
      <c r="AD1202" s="853"/>
      <c r="AE1202" s="853"/>
    </row>
    <row r="1203" spans="1:31" s="851" customFormat="1">
      <c r="A1203" s="857"/>
      <c r="B1203" s="857"/>
      <c r="C1203" s="857"/>
      <c r="D1203" s="857"/>
      <c r="E1203" s="855"/>
      <c r="F1203" s="855"/>
      <c r="G1203" s="855"/>
      <c r="H1203" s="855"/>
      <c r="L1203" s="855"/>
      <c r="M1203" s="855"/>
      <c r="O1203" s="855"/>
      <c r="P1203" s="855"/>
      <c r="Q1203" s="856"/>
      <c r="R1203" s="853"/>
      <c r="S1203" s="853"/>
      <c r="T1203" s="853"/>
      <c r="U1203" s="853"/>
      <c r="V1203" s="853"/>
      <c r="W1203" s="853"/>
      <c r="X1203" s="853"/>
      <c r="Y1203" s="853"/>
      <c r="Z1203" s="853"/>
      <c r="AA1203" s="853"/>
      <c r="AB1203" s="853"/>
      <c r="AC1203" s="853"/>
      <c r="AD1203" s="853"/>
      <c r="AE1203" s="853"/>
    </row>
    <row r="1204" spans="1:31" s="851" customFormat="1">
      <c r="A1204" s="857"/>
      <c r="B1204" s="857"/>
      <c r="C1204" s="857"/>
      <c r="D1204" s="857"/>
      <c r="E1204" s="855"/>
      <c r="F1204" s="855"/>
      <c r="G1204" s="855"/>
      <c r="H1204" s="855"/>
      <c r="L1204" s="855"/>
      <c r="M1204" s="855"/>
      <c r="O1204" s="855"/>
      <c r="P1204" s="855"/>
      <c r="Q1204" s="856"/>
      <c r="R1204" s="853"/>
      <c r="S1204" s="853"/>
      <c r="T1204" s="853"/>
      <c r="U1204" s="853"/>
      <c r="V1204" s="853"/>
      <c r="W1204" s="853"/>
      <c r="X1204" s="853"/>
      <c r="Y1204" s="853"/>
      <c r="Z1204" s="853"/>
      <c r="AA1204" s="853"/>
      <c r="AB1204" s="853"/>
      <c r="AC1204" s="853"/>
      <c r="AD1204" s="853"/>
      <c r="AE1204" s="853"/>
    </row>
    <row r="1205" spans="1:31" s="851" customFormat="1">
      <c r="A1205" s="857"/>
      <c r="B1205" s="857"/>
      <c r="C1205" s="857"/>
      <c r="D1205" s="857"/>
      <c r="E1205" s="855"/>
      <c r="F1205" s="855"/>
      <c r="G1205" s="855"/>
      <c r="H1205" s="855"/>
      <c r="L1205" s="855"/>
      <c r="M1205" s="855"/>
      <c r="O1205" s="855"/>
      <c r="P1205" s="855"/>
      <c r="Q1205" s="856"/>
      <c r="R1205" s="853"/>
      <c r="S1205" s="853"/>
      <c r="T1205" s="853"/>
      <c r="U1205" s="853"/>
      <c r="V1205" s="853"/>
      <c r="W1205" s="853"/>
      <c r="X1205" s="853"/>
      <c r="Y1205" s="853"/>
      <c r="Z1205" s="853"/>
      <c r="AA1205" s="853"/>
      <c r="AB1205" s="853"/>
      <c r="AC1205" s="853"/>
      <c r="AD1205" s="853"/>
      <c r="AE1205" s="853"/>
    </row>
    <row r="1206" spans="1:31" s="851" customFormat="1">
      <c r="A1206" s="857"/>
      <c r="B1206" s="857"/>
      <c r="C1206" s="857"/>
      <c r="D1206" s="857"/>
      <c r="E1206" s="855"/>
      <c r="F1206" s="855"/>
      <c r="G1206" s="855"/>
      <c r="H1206" s="855"/>
      <c r="L1206" s="855"/>
      <c r="M1206" s="855"/>
      <c r="O1206" s="855"/>
      <c r="P1206" s="855"/>
      <c r="Q1206" s="856"/>
      <c r="R1206" s="853"/>
      <c r="S1206" s="853"/>
      <c r="T1206" s="853"/>
      <c r="U1206" s="853"/>
      <c r="V1206" s="853"/>
      <c r="W1206" s="853"/>
      <c r="X1206" s="853"/>
      <c r="Y1206" s="853"/>
      <c r="Z1206" s="853"/>
      <c r="AA1206" s="853"/>
      <c r="AB1206" s="853"/>
      <c r="AC1206" s="853"/>
      <c r="AD1206" s="853"/>
      <c r="AE1206" s="853"/>
    </row>
    <row r="1207" spans="1:31" s="851" customFormat="1">
      <c r="A1207" s="857"/>
      <c r="B1207" s="857"/>
      <c r="C1207" s="857"/>
      <c r="D1207" s="857"/>
      <c r="E1207" s="855"/>
      <c r="F1207" s="855"/>
      <c r="G1207" s="855"/>
      <c r="H1207" s="855"/>
      <c r="L1207" s="855"/>
      <c r="M1207" s="855"/>
      <c r="O1207" s="855"/>
      <c r="P1207" s="855"/>
      <c r="Q1207" s="856"/>
      <c r="R1207" s="853"/>
      <c r="S1207" s="853"/>
      <c r="T1207" s="853"/>
      <c r="U1207" s="853"/>
      <c r="V1207" s="853"/>
      <c r="W1207" s="853"/>
      <c r="X1207" s="853"/>
      <c r="Y1207" s="853"/>
      <c r="Z1207" s="853"/>
      <c r="AA1207" s="853"/>
      <c r="AB1207" s="853"/>
      <c r="AC1207" s="853"/>
      <c r="AD1207" s="853"/>
      <c r="AE1207" s="853"/>
    </row>
    <row r="1208" spans="1:31" s="851" customFormat="1">
      <c r="A1208" s="857"/>
      <c r="B1208" s="857"/>
      <c r="C1208" s="857"/>
      <c r="D1208" s="857"/>
      <c r="E1208" s="855"/>
      <c r="F1208" s="855"/>
      <c r="G1208" s="855"/>
      <c r="H1208" s="855"/>
      <c r="L1208" s="855"/>
      <c r="M1208" s="855"/>
      <c r="O1208" s="855"/>
      <c r="P1208" s="855"/>
      <c r="Q1208" s="856"/>
      <c r="R1208" s="853"/>
      <c r="S1208" s="853"/>
      <c r="T1208" s="853"/>
      <c r="U1208" s="853"/>
      <c r="V1208" s="853"/>
      <c r="W1208" s="853"/>
      <c r="X1208" s="853"/>
      <c r="Y1208" s="853"/>
      <c r="Z1208" s="853"/>
      <c r="AA1208" s="853"/>
      <c r="AB1208" s="853"/>
      <c r="AC1208" s="853"/>
      <c r="AD1208" s="853"/>
      <c r="AE1208" s="853"/>
    </row>
    <row r="1209" spans="1:31" s="851" customFormat="1">
      <c r="A1209" s="857"/>
      <c r="B1209" s="857"/>
      <c r="C1209" s="857"/>
      <c r="D1209" s="857"/>
      <c r="E1209" s="855"/>
      <c r="F1209" s="855"/>
      <c r="G1209" s="855"/>
      <c r="H1209" s="855"/>
      <c r="L1209" s="855"/>
      <c r="M1209" s="855"/>
      <c r="O1209" s="855"/>
      <c r="P1209" s="855"/>
      <c r="Q1209" s="856"/>
      <c r="R1209" s="853"/>
      <c r="S1209" s="853"/>
      <c r="T1209" s="853"/>
      <c r="U1209" s="853"/>
      <c r="V1209" s="853"/>
      <c r="W1209" s="853"/>
      <c r="X1209" s="853"/>
      <c r="Y1209" s="853"/>
      <c r="Z1209" s="853"/>
      <c r="AA1209" s="853"/>
      <c r="AB1209" s="853"/>
      <c r="AC1209" s="853"/>
      <c r="AD1209" s="853"/>
      <c r="AE1209" s="853"/>
    </row>
    <row r="1210" spans="1:31" s="851" customFormat="1">
      <c r="A1210" s="857"/>
      <c r="B1210" s="857"/>
      <c r="C1210" s="857"/>
      <c r="D1210" s="857"/>
      <c r="E1210" s="855"/>
      <c r="F1210" s="855"/>
      <c r="G1210" s="855"/>
      <c r="H1210" s="855"/>
      <c r="L1210" s="855"/>
      <c r="M1210" s="855"/>
      <c r="O1210" s="855"/>
      <c r="P1210" s="855"/>
      <c r="Q1210" s="856"/>
      <c r="R1210" s="853"/>
      <c r="S1210" s="853"/>
      <c r="T1210" s="853"/>
      <c r="U1210" s="853"/>
      <c r="V1210" s="853"/>
      <c r="W1210" s="853"/>
      <c r="X1210" s="853"/>
      <c r="Y1210" s="853"/>
      <c r="Z1210" s="853"/>
      <c r="AA1210" s="853"/>
      <c r="AB1210" s="853"/>
      <c r="AC1210" s="853"/>
      <c r="AD1210" s="853"/>
      <c r="AE1210" s="853"/>
    </row>
    <row r="1211" spans="1:31" s="851" customFormat="1">
      <c r="A1211" s="857"/>
      <c r="B1211" s="857"/>
      <c r="C1211" s="857"/>
      <c r="D1211" s="857"/>
      <c r="E1211" s="855"/>
      <c r="F1211" s="855"/>
      <c r="G1211" s="855"/>
      <c r="H1211" s="855"/>
      <c r="L1211" s="855"/>
      <c r="M1211" s="855"/>
      <c r="O1211" s="855"/>
      <c r="P1211" s="855"/>
      <c r="Q1211" s="856"/>
      <c r="R1211" s="853"/>
      <c r="S1211" s="853"/>
      <c r="T1211" s="853"/>
      <c r="U1211" s="853"/>
      <c r="V1211" s="853"/>
      <c r="W1211" s="853"/>
      <c r="X1211" s="853"/>
      <c r="Y1211" s="853"/>
      <c r="Z1211" s="853"/>
      <c r="AA1211" s="853"/>
      <c r="AB1211" s="853"/>
      <c r="AC1211" s="853"/>
      <c r="AD1211" s="853"/>
      <c r="AE1211" s="853"/>
    </row>
    <row r="1212" spans="1:31" s="851" customFormat="1">
      <c r="A1212" s="857"/>
      <c r="B1212" s="857"/>
      <c r="C1212" s="857"/>
      <c r="D1212" s="857"/>
      <c r="E1212" s="855"/>
      <c r="F1212" s="855"/>
      <c r="G1212" s="855"/>
      <c r="H1212" s="855"/>
      <c r="L1212" s="855"/>
      <c r="M1212" s="855"/>
      <c r="O1212" s="855"/>
      <c r="P1212" s="855"/>
      <c r="Q1212" s="856"/>
      <c r="R1212" s="853"/>
      <c r="S1212" s="853"/>
      <c r="T1212" s="853"/>
      <c r="U1212" s="853"/>
      <c r="V1212" s="853"/>
      <c r="W1212" s="853"/>
      <c r="X1212" s="853"/>
      <c r="Y1212" s="853"/>
      <c r="Z1212" s="853"/>
      <c r="AA1212" s="853"/>
      <c r="AB1212" s="853"/>
      <c r="AC1212" s="853"/>
      <c r="AD1212" s="853"/>
      <c r="AE1212" s="853"/>
    </row>
    <row r="1213" spans="1:31" s="851" customFormat="1">
      <c r="A1213" s="857"/>
      <c r="B1213" s="857"/>
      <c r="C1213" s="857"/>
      <c r="D1213" s="857"/>
      <c r="E1213" s="855"/>
      <c r="F1213" s="855"/>
      <c r="G1213" s="855"/>
      <c r="H1213" s="855"/>
      <c r="L1213" s="855"/>
      <c r="M1213" s="855"/>
      <c r="O1213" s="855"/>
      <c r="P1213" s="855"/>
      <c r="Q1213" s="856"/>
      <c r="R1213" s="853"/>
      <c r="S1213" s="853"/>
      <c r="T1213" s="853"/>
      <c r="U1213" s="853"/>
      <c r="V1213" s="853"/>
      <c r="W1213" s="853"/>
      <c r="X1213" s="853"/>
      <c r="Y1213" s="853"/>
      <c r="Z1213" s="853"/>
      <c r="AA1213" s="853"/>
      <c r="AB1213" s="853"/>
      <c r="AC1213" s="853"/>
      <c r="AD1213" s="853"/>
      <c r="AE1213" s="853"/>
    </row>
    <row r="1214" spans="1:31" s="851" customFormat="1">
      <c r="A1214" s="857"/>
      <c r="B1214" s="857"/>
      <c r="C1214" s="857"/>
      <c r="D1214" s="857"/>
      <c r="E1214" s="855"/>
      <c r="F1214" s="855"/>
      <c r="G1214" s="855"/>
      <c r="H1214" s="855"/>
      <c r="L1214" s="855"/>
      <c r="M1214" s="855"/>
      <c r="O1214" s="855"/>
      <c r="P1214" s="855"/>
      <c r="Q1214" s="856"/>
      <c r="R1214" s="853"/>
      <c r="S1214" s="853"/>
      <c r="T1214" s="853"/>
      <c r="U1214" s="853"/>
      <c r="V1214" s="853"/>
      <c r="W1214" s="853"/>
      <c r="X1214" s="853"/>
      <c r="Y1214" s="853"/>
      <c r="Z1214" s="853"/>
      <c r="AA1214" s="853"/>
      <c r="AB1214" s="853"/>
      <c r="AC1214" s="853"/>
      <c r="AD1214" s="853"/>
      <c r="AE1214" s="853"/>
    </row>
    <row r="1215" spans="1:31" s="851" customFormat="1">
      <c r="A1215" s="857"/>
      <c r="B1215" s="857"/>
      <c r="C1215" s="857"/>
      <c r="D1215" s="857"/>
      <c r="E1215" s="855"/>
      <c r="F1215" s="855"/>
      <c r="G1215" s="855"/>
      <c r="H1215" s="855"/>
      <c r="L1215" s="855"/>
      <c r="M1215" s="855"/>
      <c r="O1215" s="855"/>
      <c r="P1215" s="855"/>
      <c r="Q1215" s="856"/>
      <c r="R1215" s="853"/>
      <c r="S1215" s="853"/>
      <c r="T1215" s="853"/>
      <c r="U1215" s="853"/>
      <c r="V1215" s="853"/>
      <c r="W1215" s="853"/>
      <c r="X1215" s="853"/>
      <c r="Y1215" s="853"/>
      <c r="Z1215" s="853"/>
      <c r="AA1215" s="853"/>
      <c r="AB1215" s="853"/>
      <c r="AC1215" s="853"/>
      <c r="AD1215" s="853"/>
      <c r="AE1215" s="853"/>
    </row>
    <row r="1216" spans="1:31" s="851" customFormat="1">
      <c r="A1216" s="857"/>
      <c r="B1216" s="857"/>
      <c r="C1216" s="857"/>
      <c r="D1216" s="857"/>
      <c r="E1216" s="855"/>
      <c r="F1216" s="855"/>
      <c r="G1216" s="855"/>
      <c r="H1216" s="855"/>
      <c r="L1216" s="855"/>
      <c r="M1216" s="855"/>
      <c r="O1216" s="855"/>
      <c r="P1216" s="855"/>
      <c r="Q1216" s="856"/>
      <c r="R1216" s="853"/>
      <c r="S1216" s="853"/>
      <c r="T1216" s="853"/>
      <c r="U1216" s="853"/>
      <c r="V1216" s="853"/>
      <c r="W1216" s="853"/>
      <c r="X1216" s="853"/>
      <c r="Y1216" s="853"/>
      <c r="Z1216" s="853"/>
      <c r="AA1216" s="853"/>
      <c r="AB1216" s="853"/>
      <c r="AC1216" s="853"/>
      <c r="AD1216" s="853"/>
      <c r="AE1216" s="853"/>
    </row>
    <row r="1217" spans="1:31" s="851" customFormat="1">
      <c r="A1217" s="857"/>
      <c r="B1217" s="857"/>
      <c r="C1217" s="857"/>
      <c r="D1217" s="857"/>
      <c r="E1217" s="855"/>
      <c r="F1217" s="855"/>
      <c r="G1217" s="855"/>
      <c r="H1217" s="855"/>
      <c r="L1217" s="855"/>
      <c r="M1217" s="855"/>
      <c r="O1217" s="855"/>
      <c r="P1217" s="855"/>
      <c r="Q1217" s="856"/>
      <c r="R1217" s="853"/>
      <c r="S1217" s="853"/>
      <c r="T1217" s="853"/>
      <c r="U1217" s="853"/>
      <c r="V1217" s="853"/>
      <c r="W1217" s="853"/>
      <c r="X1217" s="853"/>
      <c r="Y1217" s="853"/>
      <c r="Z1217" s="853"/>
      <c r="AA1217" s="853"/>
      <c r="AB1217" s="853"/>
      <c r="AC1217" s="853"/>
      <c r="AD1217" s="853"/>
      <c r="AE1217" s="853"/>
    </row>
    <row r="1218" spans="1:31" s="851" customFormat="1">
      <c r="A1218" s="857"/>
      <c r="B1218" s="857"/>
      <c r="C1218" s="857"/>
      <c r="D1218" s="857"/>
      <c r="E1218" s="855"/>
      <c r="F1218" s="855"/>
      <c r="G1218" s="855"/>
      <c r="H1218" s="855"/>
      <c r="L1218" s="855"/>
      <c r="M1218" s="855"/>
      <c r="O1218" s="855"/>
      <c r="P1218" s="855"/>
      <c r="Q1218" s="856"/>
      <c r="R1218" s="853"/>
      <c r="S1218" s="853"/>
      <c r="T1218" s="853"/>
      <c r="U1218" s="853"/>
      <c r="V1218" s="853"/>
      <c r="W1218" s="853"/>
      <c r="X1218" s="853"/>
      <c r="Y1218" s="853"/>
      <c r="Z1218" s="853"/>
      <c r="AA1218" s="853"/>
      <c r="AB1218" s="853"/>
      <c r="AC1218" s="853"/>
      <c r="AD1218" s="853"/>
      <c r="AE1218" s="853"/>
    </row>
    <row r="1219" spans="1:31" s="851" customFormat="1">
      <c r="A1219" s="857"/>
      <c r="B1219" s="857"/>
      <c r="C1219" s="857"/>
      <c r="D1219" s="857"/>
      <c r="E1219" s="855"/>
      <c r="F1219" s="855"/>
      <c r="G1219" s="855"/>
      <c r="H1219" s="855"/>
      <c r="L1219" s="855"/>
      <c r="M1219" s="855"/>
      <c r="O1219" s="855"/>
      <c r="P1219" s="855"/>
      <c r="Q1219" s="856"/>
      <c r="R1219" s="853"/>
      <c r="S1219" s="853"/>
      <c r="T1219" s="853"/>
      <c r="U1219" s="853"/>
      <c r="V1219" s="853"/>
      <c r="W1219" s="853"/>
      <c r="X1219" s="853"/>
      <c r="Y1219" s="853"/>
      <c r="Z1219" s="853"/>
      <c r="AA1219" s="853"/>
      <c r="AB1219" s="853"/>
      <c r="AC1219" s="853"/>
      <c r="AD1219" s="853"/>
      <c r="AE1219" s="853"/>
    </row>
    <row r="1220" spans="1:31" s="851" customFormat="1">
      <c r="A1220" s="857"/>
      <c r="B1220" s="857"/>
      <c r="C1220" s="857"/>
      <c r="D1220" s="857"/>
      <c r="E1220" s="855"/>
      <c r="F1220" s="855"/>
      <c r="G1220" s="855"/>
      <c r="H1220" s="855"/>
      <c r="L1220" s="855"/>
      <c r="M1220" s="855"/>
      <c r="O1220" s="855"/>
      <c r="P1220" s="855"/>
      <c r="Q1220" s="856"/>
      <c r="R1220" s="853"/>
      <c r="S1220" s="853"/>
      <c r="T1220" s="853"/>
      <c r="U1220" s="853"/>
      <c r="V1220" s="853"/>
      <c r="W1220" s="853"/>
      <c r="X1220" s="853"/>
      <c r="Y1220" s="853"/>
      <c r="Z1220" s="853"/>
      <c r="AA1220" s="853"/>
      <c r="AB1220" s="853"/>
      <c r="AC1220" s="853"/>
      <c r="AD1220" s="853"/>
      <c r="AE1220" s="853"/>
    </row>
    <row r="1221" spans="1:31" s="851" customFormat="1">
      <c r="A1221" s="857"/>
      <c r="B1221" s="857"/>
      <c r="C1221" s="857"/>
      <c r="D1221" s="857"/>
      <c r="E1221" s="855"/>
      <c r="F1221" s="855"/>
      <c r="G1221" s="855"/>
      <c r="H1221" s="855"/>
      <c r="L1221" s="855"/>
      <c r="M1221" s="855"/>
      <c r="O1221" s="855"/>
      <c r="P1221" s="855"/>
      <c r="Q1221" s="856"/>
      <c r="R1221" s="853"/>
      <c r="S1221" s="853"/>
      <c r="T1221" s="853"/>
      <c r="U1221" s="853"/>
      <c r="V1221" s="853"/>
      <c r="W1221" s="853"/>
      <c r="X1221" s="853"/>
      <c r="Y1221" s="853"/>
      <c r="Z1221" s="853"/>
      <c r="AA1221" s="853"/>
      <c r="AB1221" s="853"/>
      <c r="AC1221" s="853"/>
      <c r="AD1221" s="853"/>
      <c r="AE1221" s="853"/>
    </row>
    <row r="1222" spans="1:31" s="851" customFormat="1">
      <c r="A1222" s="857"/>
      <c r="B1222" s="857"/>
      <c r="C1222" s="857"/>
      <c r="D1222" s="857"/>
      <c r="E1222" s="855"/>
      <c r="F1222" s="855"/>
      <c r="G1222" s="855"/>
      <c r="H1222" s="855"/>
      <c r="L1222" s="855"/>
      <c r="M1222" s="855"/>
      <c r="O1222" s="855"/>
      <c r="P1222" s="855"/>
      <c r="Q1222" s="856"/>
      <c r="R1222" s="853"/>
      <c r="S1222" s="853"/>
      <c r="T1222" s="853"/>
      <c r="U1222" s="853"/>
      <c r="V1222" s="853"/>
      <c r="W1222" s="853"/>
      <c r="X1222" s="853"/>
      <c r="Y1222" s="853"/>
      <c r="Z1222" s="853"/>
      <c r="AA1222" s="853"/>
      <c r="AB1222" s="853"/>
      <c r="AC1222" s="853"/>
      <c r="AD1222" s="853"/>
      <c r="AE1222" s="853"/>
    </row>
    <row r="1223" spans="1:31" s="851" customFormat="1">
      <c r="A1223" s="857"/>
      <c r="B1223" s="857"/>
      <c r="C1223" s="857"/>
      <c r="D1223" s="857"/>
      <c r="E1223" s="855"/>
      <c r="F1223" s="855"/>
      <c r="G1223" s="855"/>
      <c r="H1223" s="855"/>
      <c r="L1223" s="855"/>
      <c r="M1223" s="855"/>
      <c r="O1223" s="855"/>
      <c r="P1223" s="855"/>
      <c r="Q1223" s="856"/>
      <c r="R1223" s="853"/>
      <c r="S1223" s="853"/>
      <c r="T1223" s="853"/>
      <c r="U1223" s="853"/>
      <c r="V1223" s="853"/>
      <c r="W1223" s="853"/>
      <c r="X1223" s="853"/>
      <c r="Y1223" s="853"/>
      <c r="Z1223" s="853"/>
      <c r="AA1223" s="853"/>
      <c r="AB1223" s="853"/>
      <c r="AC1223" s="853"/>
      <c r="AD1223" s="853"/>
      <c r="AE1223" s="853"/>
    </row>
    <row r="1224" spans="1:31" s="851" customFormat="1">
      <c r="A1224" s="857"/>
      <c r="B1224" s="857"/>
      <c r="C1224" s="857"/>
      <c r="D1224" s="857"/>
      <c r="E1224" s="855"/>
      <c r="F1224" s="855"/>
      <c r="G1224" s="855"/>
      <c r="H1224" s="855"/>
      <c r="L1224" s="855"/>
      <c r="M1224" s="855"/>
      <c r="O1224" s="855"/>
      <c r="P1224" s="855"/>
      <c r="Q1224" s="856"/>
      <c r="R1224" s="853"/>
      <c r="S1224" s="853"/>
      <c r="T1224" s="853"/>
      <c r="U1224" s="853"/>
      <c r="V1224" s="853"/>
      <c r="W1224" s="853"/>
      <c r="X1224" s="853"/>
      <c r="Y1224" s="853"/>
      <c r="Z1224" s="853"/>
      <c r="AA1224" s="853"/>
      <c r="AB1224" s="853"/>
      <c r="AC1224" s="853"/>
      <c r="AD1224" s="853"/>
      <c r="AE1224" s="853"/>
    </row>
    <row r="1225" spans="1:31" s="851" customFormat="1">
      <c r="A1225" s="857"/>
      <c r="B1225" s="857"/>
      <c r="C1225" s="857"/>
      <c r="D1225" s="857"/>
      <c r="E1225" s="855"/>
      <c r="F1225" s="855"/>
      <c r="G1225" s="855"/>
      <c r="H1225" s="855"/>
      <c r="L1225" s="855"/>
      <c r="M1225" s="855"/>
      <c r="O1225" s="855"/>
      <c r="P1225" s="855"/>
      <c r="Q1225" s="856"/>
      <c r="R1225" s="853"/>
      <c r="S1225" s="853"/>
      <c r="T1225" s="853"/>
      <c r="U1225" s="853"/>
      <c r="V1225" s="853"/>
      <c r="W1225" s="853"/>
      <c r="X1225" s="853"/>
      <c r="Y1225" s="853"/>
      <c r="Z1225" s="853"/>
      <c r="AA1225" s="853"/>
      <c r="AB1225" s="853"/>
      <c r="AC1225" s="853"/>
      <c r="AD1225" s="853"/>
      <c r="AE1225" s="853"/>
    </row>
    <row r="1226" spans="1:31" s="851" customFormat="1">
      <c r="A1226" s="857"/>
      <c r="B1226" s="857"/>
      <c r="C1226" s="857"/>
      <c r="D1226" s="857"/>
      <c r="E1226" s="855"/>
      <c r="F1226" s="855"/>
      <c r="G1226" s="855"/>
      <c r="H1226" s="855"/>
      <c r="L1226" s="855"/>
      <c r="M1226" s="855"/>
      <c r="O1226" s="855"/>
      <c r="P1226" s="855"/>
      <c r="Q1226" s="856"/>
      <c r="R1226" s="853"/>
      <c r="S1226" s="853"/>
      <c r="T1226" s="853"/>
      <c r="U1226" s="853"/>
      <c r="V1226" s="853"/>
      <c r="W1226" s="853"/>
      <c r="X1226" s="853"/>
      <c r="Y1226" s="853"/>
      <c r="Z1226" s="853"/>
      <c r="AA1226" s="853"/>
      <c r="AB1226" s="853"/>
      <c r="AC1226" s="853"/>
      <c r="AD1226" s="853"/>
      <c r="AE1226" s="853"/>
    </row>
    <row r="1227" spans="1:31" s="851" customFormat="1">
      <c r="A1227" s="857"/>
      <c r="B1227" s="857"/>
      <c r="C1227" s="857"/>
      <c r="D1227" s="857"/>
      <c r="E1227" s="855"/>
      <c r="F1227" s="855"/>
      <c r="G1227" s="855"/>
      <c r="H1227" s="855"/>
      <c r="L1227" s="855"/>
      <c r="M1227" s="855"/>
      <c r="O1227" s="855"/>
      <c r="P1227" s="855"/>
      <c r="Q1227" s="856"/>
      <c r="R1227" s="853"/>
      <c r="S1227" s="853"/>
      <c r="T1227" s="853"/>
      <c r="U1227" s="853"/>
      <c r="V1227" s="853"/>
      <c r="W1227" s="853"/>
      <c r="X1227" s="853"/>
      <c r="Y1227" s="853"/>
      <c r="Z1227" s="853"/>
      <c r="AA1227" s="853"/>
      <c r="AB1227" s="853"/>
      <c r="AC1227" s="853"/>
      <c r="AD1227" s="853"/>
      <c r="AE1227" s="853"/>
    </row>
    <row r="1228" spans="1:31" s="851" customFormat="1">
      <c r="A1228" s="857"/>
      <c r="B1228" s="857"/>
      <c r="C1228" s="857"/>
      <c r="D1228" s="857"/>
      <c r="E1228" s="855"/>
      <c r="F1228" s="855"/>
      <c r="G1228" s="855"/>
      <c r="H1228" s="855"/>
      <c r="L1228" s="855"/>
      <c r="M1228" s="855"/>
      <c r="O1228" s="855"/>
      <c r="P1228" s="855"/>
      <c r="Q1228" s="856"/>
      <c r="R1228" s="853"/>
      <c r="S1228" s="853"/>
      <c r="T1228" s="853"/>
      <c r="U1228" s="853"/>
      <c r="V1228" s="853"/>
      <c r="W1228" s="853"/>
      <c r="X1228" s="853"/>
      <c r="Y1228" s="853"/>
      <c r="Z1228" s="853"/>
      <c r="AA1228" s="853"/>
      <c r="AB1228" s="853"/>
      <c r="AC1228" s="853"/>
      <c r="AD1228" s="853"/>
      <c r="AE1228" s="853"/>
    </row>
    <row r="1229" spans="1:31" s="851" customFormat="1">
      <c r="A1229" s="857"/>
      <c r="B1229" s="857"/>
      <c r="C1229" s="857"/>
      <c r="D1229" s="857"/>
      <c r="E1229" s="855"/>
      <c r="F1229" s="855"/>
      <c r="G1229" s="855"/>
      <c r="H1229" s="855"/>
      <c r="L1229" s="855"/>
      <c r="M1229" s="855"/>
      <c r="O1229" s="855"/>
      <c r="P1229" s="855"/>
      <c r="Q1229" s="856"/>
      <c r="R1229" s="853"/>
      <c r="S1229" s="853"/>
      <c r="T1229" s="853"/>
      <c r="U1229" s="853"/>
      <c r="V1229" s="853"/>
      <c r="W1229" s="853"/>
      <c r="X1229" s="853"/>
      <c r="Y1229" s="853"/>
      <c r="Z1229" s="853"/>
      <c r="AA1229" s="853"/>
      <c r="AB1229" s="853"/>
      <c r="AC1229" s="853"/>
      <c r="AD1229" s="853"/>
      <c r="AE1229" s="853"/>
    </row>
    <row r="1230" spans="1:31" s="851" customFormat="1">
      <c r="A1230" s="857"/>
      <c r="B1230" s="857"/>
      <c r="C1230" s="857"/>
      <c r="D1230" s="857"/>
      <c r="E1230" s="855"/>
      <c r="F1230" s="855"/>
      <c r="G1230" s="855"/>
      <c r="H1230" s="855"/>
      <c r="L1230" s="855"/>
      <c r="M1230" s="855"/>
      <c r="O1230" s="855"/>
      <c r="P1230" s="855"/>
      <c r="Q1230" s="856"/>
      <c r="R1230" s="853"/>
      <c r="S1230" s="853"/>
      <c r="T1230" s="853"/>
      <c r="U1230" s="853"/>
      <c r="V1230" s="853"/>
      <c r="W1230" s="853"/>
      <c r="X1230" s="853"/>
      <c r="Y1230" s="853"/>
      <c r="Z1230" s="853"/>
      <c r="AA1230" s="853"/>
      <c r="AB1230" s="853"/>
      <c r="AC1230" s="853"/>
      <c r="AD1230" s="853"/>
      <c r="AE1230" s="853"/>
    </row>
    <row r="1231" spans="1:31" s="851" customFormat="1">
      <c r="A1231" s="857"/>
      <c r="B1231" s="857"/>
      <c r="C1231" s="857"/>
      <c r="D1231" s="857"/>
      <c r="E1231" s="855"/>
      <c r="F1231" s="855"/>
      <c r="G1231" s="855"/>
      <c r="H1231" s="855"/>
      <c r="L1231" s="855"/>
      <c r="M1231" s="855"/>
      <c r="O1231" s="855"/>
      <c r="P1231" s="855"/>
      <c r="Q1231" s="856"/>
      <c r="R1231" s="853"/>
      <c r="S1231" s="853"/>
      <c r="T1231" s="853"/>
      <c r="U1231" s="853"/>
      <c r="V1231" s="853"/>
      <c r="W1231" s="853"/>
      <c r="X1231" s="853"/>
      <c r="Y1231" s="853"/>
      <c r="Z1231" s="853"/>
      <c r="AA1231" s="853"/>
      <c r="AB1231" s="853"/>
      <c r="AC1231" s="853"/>
      <c r="AD1231" s="853"/>
      <c r="AE1231" s="853"/>
    </row>
    <row r="1232" spans="1:31" s="851" customFormat="1">
      <c r="A1232" s="857"/>
      <c r="B1232" s="857"/>
      <c r="C1232" s="857"/>
      <c r="D1232" s="857"/>
      <c r="E1232" s="855"/>
      <c r="F1232" s="855"/>
      <c r="G1232" s="855"/>
      <c r="H1232" s="855"/>
      <c r="L1232" s="855"/>
      <c r="M1232" s="855"/>
      <c r="O1232" s="855"/>
      <c r="P1232" s="855"/>
      <c r="Q1232" s="856"/>
      <c r="R1232" s="853"/>
      <c r="S1232" s="853"/>
      <c r="T1232" s="853"/>
      <c r="U1232" s="853"/>
      <c r="V1232" s="853"/>
      <c r="W1232" s="853"/>
      <c r="X1232" s="853"/>
      <c r="Y1232" s="853"/>
      <c r="Z1232" s="853"/>
      <c r="AA1232" s="853"/>
      <c r="AB1232" s="853"/>
      <c r="AC1232" s="853"/>
      <c r="AD1232" s="853"/>
      <c r="AE1232" s="853"/>
    </row>
    <row r="1233" spans="1:31" s="851" customFormat="1">
      <c r="A1233" s="857"/>
      <c r="B1233" s="857"/>
      <c r="C1233" s="857"/>
      <c r="D1233" s="857"/>
      <c r="E1233" s="855"/>
      <c r="F1233" s="855"/>
      <c r="G1233" s="855"/>
      <c r="H1233" s="855"/>
      <c r="L1233" s="855"/>
      <c r="M1233" s="855"/>
      <c r="O1233" s="855"/>
      <c r="P1233" s="855"/>
      <c r="Q1233" s="856"/>
      <c r="R1233" s="853"/>
      <c r="S1233" s="853"/>
      <c r="T1233" s="853"/>
      <c r="U1233" s="853"/>
      <c r="V1233" s="853"/>
      <c r="W1233" s="853"/>
      <c r="X1233" s="853"/>
      <c r="Y1233" s="853"/>
      <c r="Z1233" s="853"/>
      <c r="AA1233" s="853"/>
      <c r="AB1233" s="853"/>
      <c r="AC1233" s="853"/>
      <c r="AD1233" s="853"/>
      <c r="AE1233" s="853"/>
    </row>
    <row r="1234" spans="1:31" s="851" customFormat="1">
      <c r="A1234" s="857"/>
      <c r="B1234" s="857"/>
      <c r="C1234" s="857"/>
      <c r="D1234" s="857"/>
      <c r="E1234" s="855"/>
      <c r="F1234" s="855"/>
      <c r="G1234" s="855"/>
      <c r="H1234" s="855"/>
      <c r="L1234" s="855"/>
      <c r="M1234" s="855"/>
      <c r="O1234" s="855"/>
      <c r="P1234" s="855"/>
      <c r="Q1234" s="856"/>
      <c r="R1234" s="853"/>
      <c r="S1234" s="853"/>
      <c r="T1234" s="853"/>
      <c r="U1234" s="853"/>
      <c r="V1234" s="853"/>
      <c r="W1234" s="853"/>
      <c r="X1234" s="853"/>
      <c r="Y1234" s="853"/>
      <c r="Z1234" s="853"/>
      <c r="AA1234" s="853"/>
      <c r="AB1234" s="853"/>
      <c r="AC1234" s="853"/>
      <c r="AD1234" s="853"/>
      <c r="AE1234" s="853"/>
    </row>
    <row r="1235" spans="1:31" s="851" customFormat="1">
      <c r="A1235" s="857"/>
      <c r="B1235" s="857"/>
      <c r="C1235" s="857"/>
      <c r="D1235" s="857"/>
      <c r="E1235" s="855"/>
      <c r="F1235" s="855"/>
      <c r="G1235" s="855"/>
      <c r="H1235" s="855"/>
      <c r="L1235" s="855"/>
      <c r="M1235" s="855"/>
      <c r="O1235" s="855"/>
      <c r="P1235" s="855"/>
      <c r="Q1235" s="856"/>
      <c r="R1235" s="853"/>
      <c r="S1235" s="853"/>
      <c r="T1235" s="853"/>
      <c r="U1235" s="853"/>
      <c r="V1235" s="853"/>
      <c r="W1235" s="853"/>
      <c r="X1235" s="853"/>
      <c r="Y1235" s="853"/>
      <c r="Z1235" s="853"/>
      <c r="AA1235" s="853"/>
      <c r="AB1235" s="853"/>
      <c r="AC1235" s="853"/>
      <c r="AD1235" s="853"/>
      <c r="AE1235" s="853"/>
    </row>
    <row r="1236" spans="1:31" s="851" customFormat="1">
      <c r="A1236" s="857"/>
      <c r="B1236" s="857"/>
      <c r="C1236" s="857"/>
      <c r="D1236" s="857"/>
      <c r="E1236" s="855"/>
      <c r="F1236" s="855"/>
      <c r="G1236" s="855"/>
      <c r="H1236" s="855"/>
      <c r="L1236" s="855"/>
      <c r="M1236" s="855"/>
      <c r="O1236" s="855"/>
      <c r="P1236" s="855"/>
      <c r="Q1236" s="856"/>
      <c r="R1236" s="853"/>
      <c r="S1236" s="853"/>
      <c r="T1236" s="853"/>
      <c r="U1236" s="853"/>
      <c r="V1236" s="853"/>
      <c r="W1236" s="853"/>
      <c r="X1236" s="853"/>
      <c r="Y1236" s="853"/>
      <c r="Z1236" s="853"/>
      <c r="AA1236" s="853"/>
      <c r="AB1236" s="853"/>
      <c r="AC1236" s="853"/>
      <c r="AD1236" s="853"/>
      <c r="AE1236" s="853"/>
    </row>
    <row r="1237" spans="1:31" s="851" customFormat="1">
      <c r="A1237" s="857"/>
      <c r="B1237" s="857"/>
      <c r="C1237" s="857"/>
      <c r="D1237" s="857"/>
      <c r="E1237" s="855"/>
      <c r="F1237" s="855"/>
      <c r="G1237" s="855"/>
      <c r="H1237" s="855"/>
      <c r="L1237" s="855"/>
      <c r="M1237" s="855"/>
      <c r="O1237" s="855"/>
      <c r="P1237" s="855"/>
      <c r="Q1237" s="856"/>
      <c r="R1237" s="853"/>
      <c r="S1237" s="853"/>
      <c r="T1237" s="853"/>
      <c r="U1237" s="853"/>
      <c r="V1237" s="853"/>
      <c r="W1237" s="853"/>
      <c r="X1237" s="853"/>
      <c r="Y1237" s="853"/>
      <c r="Z1237" s="853"/>
      <c r="AA1237" s="853"/>
      <c r="AB1237" s="853"/>
      <c r="AC1237" s="853"/>
      <c r="AD1237" s="853"/>
      <c r="AE1237" s="853"/>
    </row>
    <row r="1238" spans="1:31" s="851" customFormat="1">
      <c r="A1238" s="857"/>
      <c r="B1238" s="857"/>
      <c r="C1238" s="857"/>
      <c r="D1238" s="857"/>
      <c r="E1238" s="855"/>
      <c r="F1238" s="855"/>
      <c r="G1238" s="855"/>
      <c r="H1238" s="855"/>
      <c r="L1238" s="855"/>
      <c r="M1238" s="855"/>
      <c r="O1238" s="855"/>
      <c r="P1238" s="855"/>
      <c r="Q1238" s="856"/>
      <c r="R1238" s="853"/>
      <c r="S1238" s="853"/>
      <c r="T1238" s="853"/>
      <c r="U1238" s="853"/>
      <c r="V1238" s="853"/>
      <c r="W1238" s="853"/>
      <c r="X1238" s="853"/>
      <c r="Y1238" s="853"/>
      <c r="Z1238" s="853"/>
      <c r="AA1238" s="853"/>
      <c r="AB1238" s="853"/>
      <c r="AC1238" s="853"/>
      <c r="AD1238" s="853"/>
      <c r="AE1238" s="853"/>
    </row>
    <row r="1239" spans="1:31" s="851" customFormat="1">
      <c r="A1239" s="857"/>
      <c r="B1239" s="857"/>
      <c r="C1239" s="857"/>
      <c r="D1239" s="857"/>
      <c r="E1239" s="855"/>
      <c r="F1239" s="855"/>
      <c r="G1239" s="855"/>
      <c r="H1239" s="855"/>
      <c r="L1239" s="855"/>
      <c r="M1239" s="855"/>
      <c r="O1239" s="855"/>
      <c r="P1239" s="855"/>
      <c r="Q1239" s="856"/>
      <c r="R1239" s="853"/>
      <c r="S1239" s="853"/>
      <c r="T1239" s="853"/>
      <c r="U1239" s="853"/>
      <c r="V1239" s="853"/>
      <c r="W1239" s="853"/>
      <c r="X1239" s="853"/>
      <c r="Y1239" s="853"/>
      <c r="Z1239" s="853"/>
      <c r="AA1239" s="853"/>
      <c r="AB1239" s="853"/>
      <c r="AC1239" s="853"/>
      <c r="AD1239" s="853"/>
      <c r="AE1239" s="853"/>
    </row>
    <row r="1240" spans="1:31" s="851" customFormat="1">
      <c r="A1240" s="857"/>
      <c r="B1240" s="857"/>
      <c r="C1240" s="857"/>
      <c r="D1240" s="857"/>
      <c r="E1240" s="855"/>
      <c r="F1240" s="855"/>
      <c r="G1240" s="855"/>
      <c r="H1240" s="855"/>
      <c r="L1240" s="855"/>
      <c r="M1240" s="855"/>
      <c r="O1240" s="855"/>
      <c r="P1240" s="855"/>
      <c r="Q1240" s="856"/>
      <c r="R1240" s="853"/>
      <c r="S1240" s="853"/>
      <c r="T1240" s="853"/>
      <c r="U1240" s="853"/>
      <c r="V1240" s="853"/>
      <c r="W1240" s="853"/>
      <c r="X1240" s="853"/>
      <c r="Y1240" s="853"/>
      <c r="Z1240" s="853"/>
      <c r="AA1240" s="853"/>
      <c r="AB1240" s="853"/>
      <c r="AC1240" s="853"/>
      <c r="AD1240" s="853"/>
      <c r="AE1240" s="853"/>
    </row>
    <row r="1241" spans="1:31" s="851" customFormat="1">
      <c r="A1241" s="857"/>
      <c r="B1241" s="857"/>
      <c r="C1241" s="857"/>
      <c r="D1241" s="857"/>
      <c r="E1241" s="855"/>
      <c r="F1241" s="855"/>
      <c r="G1241" s="855"/>
      <c r="H1241" s="855"/>
      <c r="L1241" s="855"/>
      <c r="M1241" s="855"/>
      <c r="O1241" s="855"/>
      <c r="P1241" s="855"/>
      <c r="Q1241" s="856"/>
      <c r="R1241" s="853"/>
      <c r="S1241" s="853"/>
      <c r="T1241" s="853"/>
      <c r="U1241" s="853"/>
      <c r="V1241" s="853"/>
      <c r="W1241" s="853"/>
      <c r="X1241" s="853"/>
      <c r="Y1241" s="853"/>
      <c r="Z1241" s="853"/>
      <c r="AA1241" s="853"/>
      <c r="AB1241" s="853"/>
      <c r="AC1241" s="853"/>
      <c r="AD1241" s="853"/>
      <c r="AE1241" s="853"/>
    </row>
    <row r="1242" spans="1:31" s="851" customFormat="1">
      <c r="A1242" s="857"/>
      <c r="B1242" s="857"/>
      <c r="C1242" s="857"/>
      <c r="D1242" s="857"/>
      <c r="E1242" s="855"/>
      <c r="F1242" s="855"/>
      <c r="G1242" s="855"/>
      <c r="H1242" s="855"/>
      <c r="L1242" s="855"/>
      <c r="M1242" s="855"/>
      <c r="O1242" s="855"/>
      <c r="P1242" s="855"/>
      <c r="Q1242" s="856"/>
      <c r="R1242" s="853"/>
      <c r="S1242" s="853"/>
      <c r="T1242" s="853"/>
      <c r="U1242" s="853"/>
      <c r="V1242" s="853"/>
      <c r="W1242" s="853"/>
      <c r="X1242" s="853"/>
      <c r="Y1242" s="853"/>
      <c r="Z1242" s="853"/>
      <c r="AA1242" s="853"/>
      <c r="AB1242" s="853"/>
      <c r="AC1242" s="853"/>
      <c r="AD1242" s="853"/>
      <c r="AE1242" s="853"/>
    </row>
    <row r="1243" spans="1:31" s="851" customFormat="1">
      <c r="A1243" s="857"/>
      <c r="B1243" s="857"/>
      <c r="C1243" s="857"/>
      <c r="D1243" s="857"/>
      <c r="E1243" s="855"/>
      <c r="F1243" s="855"/>
      <c r="G1243" s="855"/>
      <c r="H1243" s="855"/>
      <c r="L1243" s="855"/>
      <c r="M1243" s="855"/>
      <c r="O1243" s="855"/>
      <c r="P1243" s="855"/>
      <c r="Q1243" s="856"/>
      <c r="R1243" s="853"/>
      <c r="S1243" s="853"/>
      <c r="T1243" s="853"/>
      <c r="U1243" s="853"/>
      <c r="V1243" s="853"/>
      <c r="W1243" s="853"/>
      <c r="X1243" s="853"/>
      <c r="Y1243" s="853"/>
      <c r="Z1243" s="853"/>
      <c r="AA1243" s="853"/>
      <c r="AB1243" s="853"/>
      <c r="AC1243" s="853"/>
      <c r="AD1243" s="853"/>
      <c r="AE1243" s="853"/>
    </row>
    <row r="1244" spans="1:31" s="851" customFormat="1">
      <c r="A1244" s="857"/>
      <c r="B1244" s="857"/>
      <c r="C1244" s="857"/>
      <c r="D1244" s="857"/>
      <c r="E1244" s="855"/>
      <c r="F1244" s="855"/>
      <c r="G1244" s="855"/>
      <c r="H1244" s="855"/>
      <c r="L1244" s="855"/>
      <c r="M1244" s="855"/>
      <c r="O1244" s="855"/>
      <c r="P1244" s="855"/>
      <c r="Q1244" s="856"/>
      <c r="R1244" s="853"/>
      <c r="S1244" s="853"/>
      <c r="T1244" s="853"/>
      <c r="U1244" s="853"/>
      <c r="V1244" s="853"/>
      <c r="W1244" s="853"/>
      <c r="X1244" s="853"/>
      <c r="Y1244" s="853"/>
      <c r="Z1244" s="853"/>
      <c r="AA1244" s="853"/>
      <c r="AB1244" s="853"/>
      <c r="AC1244" s="853"/>
      <c r="AD1244" s="853"/>
      <c r="AE1244" s="853"/>
    </row>
    <row r="1245" spans="1:31" s="851" customFormat="1">
      <c r="A1245" s="857"/>
      <c r="B1245" s="857"/>
      <c r="C1245" s="857"/>
      <c r="D1245" s="857"/>
      <c r="E1245" s="855"/>
      <c r="F1245" s="855"/>
      <c r="G1245" s="855"/>
      <c r="H1245" s="855"/>
      <c r="L1245" s="855"/>
      <c r="M1245" s="855"/>
      <c r="O1245" s="855"/>
      <c r="P1245" s="855"/>
      <c r="Q1245" s="856"/>
      <c r="R1245" s="853"/>
      <c r="S1245" s="853"/>
      <c r="T1245" s="853"/>
      <c r="U1245" s="853"/>
      <c r="V1245" s="853"/>
      <c r="W1245" s="853"/>
      <c r="X1245" s="853"/>
      <c r="Y1245" s="853"/>
      <c r="Z1245" s="853"/>
      <c r="AA1245" s="853"/>
      <c r="AB1245" s="853"/>
      <c r="AC1245" s="853"/>
      <c r="AD1245" s="853"/>
      <c r="AE1245" s="853"/>
    </row>
    <row r="1246" spans="1:31" s="851" customFormat="1">
      <c r="A1246" s="857"/>
      <c r="B1246" s="857"/>
      <c r="C1246" s="857"/>
      <c r="D1246" s="857"/>
      <c r="E1246" s="855"/>
      <c r="F1246" s="855"/>
      <c r="G1246" s="855"/>
      <c r="H1246" s="855"/>
      <c r="L1246" s="855"/>
      <c r="M1246" s="855"/>
      <c r="O1246" s="855"/>
      <c r="P1246" s="855"/>
      <c r="Q1246" s="856"/>
      <c r="R1246" s="853"/>
      <c r="S1246" s="853"/>
      <c r="T1246" s="853"/>
      <c r="U1246" s="853"/>
      <c r="V1246" s="853"/>
      <c r="W1246" s="853"/>
      <c r="X1246" s="853"/>
      <c r="Y1246" s="853"/>
      <c r="Z1246" s="853"/>
      <c r="AA1246" s="853"/>
      <c r="AB1246" s="853"/>
      <c r="AC1246" s="853"/>
      <c r="AD1246" s="853"/>
      <c r="AE1246" s="853"/>
    </row>
    <row r="1247" spans="1:31" s="851" customFormat="1">
      <c r="A1247" s="857"/>
      <c r="B1247" s="857"/>
      <c r="C1247" s="857"/>
      <c r="D1247" s="857"/>
      <c r="E1247" s="855"/>
      <c r="F1247" s="855"/>
      <c r="G1247" s="855"/>
      <c r="H1247" s="855"/>
      <c r="L1247" s="855"/>
      <c r="M1247" s="855"/>
      <c r="O1247" s="855"/>
      <c r="P1247" s="855"/>
      <c r="Q1247" s="856"/>
      <c r="R1247" s="853"/>
      <c r="S1247" s="853"/>
      <c r="T1247" s="853"/>
      <c r="U1247" s="853"/>
      <c r="V1247" s="853"/>
      <c r="W1247" s="853"/>
      <c r="X1247" s="853"/>
      <c r="Y1247" s="853"/>
      <c r="Z1247" s="853"/>
      <c r="AA1247" s="853"/>
      <c r="AB1247" s="853"/>
      <c r="AC1247" s="853"/>
      <c r="AD1247" s="853"/>
      <c r="AE1247" s="853"/>
    </row>
    <row r="1248" spans="1:31" s="851" customFormat="1">
      <c r="A1248" s="857"/>
      <c r="B1248" s="857"/>
      <c r="C1248" s="857"/>
      <c r="D1248" s="857"/>
      <c r="E1248" s="855"/>
      <c r="F1248" s="855"/>
      <c r="G1248" s="855"/>
      <c r="H1248" s="855"/>
      <c r="L1248" s="855"/>
      <c r="M1248" s="855"/>
      <c r="O1248" s="855"/>
      <c r="P1248" s="855"/>
      <c r="Q1248" s="856"/>
      <c r="R1248" s="853"/>
      <c r="S1248" s="853"/>
      <c r="T1248" s="853"/>
      <c r="U1248" s="853"/>
      <c r="V1248" s="853"/>
      <c r="W1248" s="853"/>
      <c r="X1248" s="853"/>
      <c r="Y1248" s="853"/>
      <c r="Z1248" s="853"/>
      <c r="AA1248" s="853"/>
      <c r="AB1248" s="853"/>
      <c r="AC1248" s="853"/>
      <c r="AD1248" s="853"/>
      <c r="AE1248" s="853"/>
    </row>
    <row r="1249" spans="1:31" s="851" customFormat="1">
      <c r="A1249" s="857"/>
      <c r="B1249" s="857"/>
      <c r="C1249" s="857"/>
      <c r="D1249" s="857"/>
      <c r="E1249" s="855"/>
      <c r="F1249" s="855"/>
      <c r="G1249" s="855"/>
      <c r="H1249" s="855"/>
      <c r="L1249" s="855"/>
      <c r="M1249" s="855"/>
      <c r="O1249" s="855"/>
      <c r="P1249" s="855"/>
      <c r="Q1249" s="856"/>
      <c r="R1249" s="853"/>
      <c r="S1249" s="853"/>
      <c r="T1249" s="853"/>
      <c r="U1249" s="853"/>
      <c r="V1249" s="853"/>
      <c r="W1249" s="853"/>
      <c r="X1249" s="853"/>
      <c r="Y1249" s="853"/>
      <c r="Z1249" s="853"/>
      <c r="AA1249" s="853"/>
      <c r="AB1249" s="853"/>
      <c r="AC1249" s="853"/>
      <c r="AD1249" s="853"/>
      <c r="AE1249" s="853"/>
    </row>
    <row r="1250" spans="1:31" s="851" customFormat="1">
      <c r="A1250" s="857"/>
      <c r="B1250" s="857"/>
      <c r="C1250" s="857"/>
      <c r="D1250" s="857"/>
      <c r="E1250" s="855"/>
      <c r="F1250" s="855"/>
      <c r="G1250" s="855"/>
      <c r="H1250" s="855"/>
      <c r="L1250" s="855"/>
      <c r="M1250" s="855"/>
      <c r="O1250" s="855"/>
      <c r="P1250" s="855"/>
      <c r="Q1250" s="856"/>
      <c r="R1250" s="853"/>
      <c r="S1250" s="853"/>
      <c r="T1250" s="853"/>
      <c r="U1250" s="853"/>
      <c r="V1250" s="853"/>
      <c r="W1250" s="853"/>
      <c r="X1250" s="853"/>
      <c r="Y1250" s="853"/>
      <c r="Z1250" s="853"/>
      <c r="AA1250" s="853"/>
      <c r="AB1250" s="853"/>
      <c r="AC1250" s="853"/>
      <c r="AD1250" s="853"/>
      <c r="AE1250" s="853"/>
    </row>
    <row r="1251" spans="1:31" s="851" customFormat="1">
      <c r="A1251" s="857"/>
      <c r="B1251" s="857"/>
      <c r="C1251" s="857"/>
      <c r="D1251" s="857"/>
      <c r="E1251" s="855"/>
      <c r="F1251" s="855"/>
      <c r="G1251" s="855"/>
      <c r="H1251" s="855"/>
      <c r="L1251" s="855"/>
      <c r="M1251" s="855"/>
      <c r="O1251" s="855"/>
      <c r="P1251" s="855"/>
      <c r="Q1251" s="856"/>
      <c r="R1251" s="853"/>
      <c r="S1251" s="853"/>
      <c r="T1251" s="853"/>
      <c r="U1251" s="853"/>
      <c r="V1251" s="853"/>
      <c r="W1251" s="853"/>
      <c r="X1251" s="853"/>
      <c r="Y1251" s="853"/>
      <c r="Z1251" s="853"/>
      <c r="AA1251" s="853"/>
      <c r="AB1251" s="853"/>
      <c r="AC1251" s="853"/>
      <c r="AD1251" s="853"/>
      <c r="AE1251" s="853"/>
    </row>
    <row r="1252" spans="1:31" s="851" customFormat="1">
      <c r="A1252" s="857"/>
      <c r="B1252" s="857"/>
      <c r="C1252" s="857"/>
      <c r="D1252" s="857"/>
      <c r="E1252" s="855"/>
      <c r="F1252" s="855"/>
      <c r="G1252" s="855"/>
      <c r="H1252" s="855"/>
      <c r="L1252" s="855"/>
      <c r="M1252" s="855"/>
      <c r="O1252" s="855"/>
      <c r="P1252" s="855"/>
      <c r="Q1252" s="856"/>
      <c r="R1252" s="853"/>
      <c r="S1252" s="853"/>
      <c r="T1252" s="853"/>
      <c r="U1252" s="853"/>
      <c r="V1252" s="853"/>
      <c r="W1252" s="853"/>
      <c r="X1252" s="853"/>
      <c r="Y1252" s="853"/>
      <c r="Z1252" s="853"/>
      <c r="AA1252" s="853"/>
      <c r="AB1252" s="853"/>
      <c r="AC1252" s="853"/>
      <c r="AD1252" s="853"/>
      <c r="AE1252" s="853"/>
    </row>
    <row r="1253" spans="1:31" s="851" customFormat="1">
      <c r="A1253" s="857"/>
      <c r="B1253" s="857"/>
      <c r="C1253" s="857"/>
      <c r="D1253" s="857"/>
      <c r="E1253" s="855"/>
      <c r="F1253" s="855"/>
      <c r="G1253" s="855"/>
      <c r="H1253" s="855"/>
      <c r="L1253" s="855"/>
      <c r="M1253" s="855"/>
      <c r="O1253" s="855"/>
      <c r="P1253" s="855"/>
      <c r="Q1253" s="856"/>
      <c r="R1253" s="853"/>
      <c r="S1253" s="853"/>
      <c r="T1253" s="853"/>
      <c r="U1253" s="853"/>
      <c r="V1253" s="853"/>
      <c r="W1253" s="853"/>
      <c r="X1253" s="853"/>
      <c r="Y1253" s="853"/>
      <c r="Z1253" s="853"/>
      <c r="AA1253" s="853"/>
      <c r="AB1253" s="853"/>
      <c r="AC1253" s="853"/>
      <c r="AD1253" s="853"/>
      <c r="AE1253" s="853"/>
    </row>
    <row r="1254" spans="1:31" s="851" customFormat="1">
      <c r="A1254" s="857"/>
      <c r="B1254" s="857"/>
      <c r="C1254" s="857"/>
      <c r="D1254" s="857"/>
      <c r="E1254" s="855"/>
      <c r="F1254" s="855"/>
      <c r="G1254" s="855"/>
      <c r="H1254" s="855"/>
      <c r="L1254" s="855"/>
      <c r="M1254" s="855"/>
      <c r="O1254" s="855"/>
      <c r="P1254" s="855"/>
      <c r="Q1254" s="856"/>
      <c r="R1254" s="853"/>
      <c r="S1254" s="853"/>
      <c r="T1254" s="853"/>
      <c r="U1254" s="853"/>
      <c r="V1254" s="853"/>
      <c r="W1254" s="853"/>
      <c r="X1254" s="853"/>
      <c r="Y1254" s="853"/>
      <c r="Z1254" s="853"/>
      <c r="AA1254" s="853"/>
      <c r="AB1254" s="853"/>
      <c r="AC1254" s="853"/>
      <c r="AD1254" s="853"/>
      <c r="AE1254" s="853"/>
    </row>
    <row r="1255" spans="1:31" s="851" customFormat="1">
      <c r="A1255" s="857"/>
      <c r="B1255" s="857"/>
      <c r="C1255" s="857"/>
      <c r="D1255" s="857"/>
      <c r="E1255" s="855"/>
      <c r="F1255" s="855"/>
      <c r="G1255" s="855"/>
      <c r="H1255" s="855"/>
      <c r="L1255" s="855"/>
      <c r="M1255" s="855"/>
      <c r="O1255" s="855"/>
      <c r="P1255" s="855"/>
      <c r="Q1255" s="856"/>
      <c r="R1255" s="853"/>
      <c r="S1255" s="853"/>
      <c r="T1255" s="853"/>
      <c r="U1255" s="853"/>
      <c r="V1255" s="853"/>
      <c r="W1255" s="853"/>
      <c r="X1255" s="853"/>
      <c r="Y1255" s="853"/>
      <c r="Z1255" s="853"/>
      <c r="AA1255" s="853"/>
      <c r="AB1255" s="853"/>
      <c r="AC1255" s="853"/>
      <c r="AD1255" s="853"/>
      <c r="AE1255" s="853"/>
    </row>
    <row r="1256" spans="1:31" s="851" customFormat="1">
      <c r="A1256" s="857"/>
      <c r="B1256" s="857"/>
      <c r="C1256" s="857"/>
      <c r="D1256" s="857"/>
      <c r="E1256" s="855"/>
      <c r="F1256" s="855"/>
      <c r="G1256" s="855"/>
      <c r="H1256" s="855"/>
      <c r="L1256" s="855"/>
      <c r="M1256" s="855"/>
      <c r="O1256" s="855"/>
      <c r="P1256" s="855"/>
      <c r="Q1256" s="856"/>
      <c r="R1256" s="853"/>
      <c r="S1256" s="853"/>
      <c r="T1256" s="853"/>
      <c r="U1256" s="853"/>
      <c r="V1256" s="853"/>
      <c r="W1256" s="853"/>
      <c r="X1256" s="853"/>
      <c r="Y1256" s="853"/>
      <c r="Z1256" s="853"/>
      <c r="AA1256" s="853"/>
      <c r="AB1256" s="853"/>
      <c r="AC1256" s="853"/>
      <c r="AD1256" s="853"/>
      <c r="AE1256" s="853"/>
    </row>
    <row r="1257" spans="1:31" s="851" customFormat="1">
      <c r="A1257" s="857"/>
      <c r="B1257" s="857"/>
      <c r="C1257" s="857"/>
      <c r="D1257" s="857"/>
      <c r="E1257" s="855"/>
      <c r="F1257" s="855"/>
      <c r="G1257" s="855"/>
      <c r="H1257" s="855"/>
      <c r="L1257" s="855"/>
      <c r="M1257" s="855"/>
      <c r="O1257" s="855"/>
      <c r="P1257" s="855"/>
      <c r="Q1257" s="856"/>
      <c r="R1257" s="853"/>
      <c r="S1257" s="853"/>
      <c r="T1257" s="853"/>
      <c r="U1257" s="853"/>
      <c r="V1257" s="853"/>
      <c r="W1257" s="853"/>
      <c r="X1257" s="853"/>
      <c r="Y1257" s="853"/>
      <c r="Z1257" s="853"/>
      <c r="AA1257" s="853"/>
      <c r="AB1257" s="853"/>
      <c r="AC1257" s="853"/>
      <c r="AD1257" s="853"/>
      <c r="AE1257" s="853"/>
    </row>
    <row r="1258" spans="1:31" s="851" customFormat="1">
      <c r="A1258" s="857"/>
      <c r="B1258" s="857"/>
      <c r="C1258" s="857"/>
      <c r="D1258" s="857"/>
      <c r="E1258" s="855"/>
      <c r="F1258" s="855"/>
      <c r="G1258" s="855"/>
      <c r="H1258" s="855"/>
      <c r="L1258" s="855"/>
      <c r="M1258" s="855"/>
      <c r="O1258" s="855"/>
      <c r="P1258" s="855"/>
      <c r="Q1258" s="856"/>
      <c r="R1258" s="853"/>
      <c r="S1258" s="853"/>
      <c r="T1258" s="853"/>
      <c r="U1258" s="853"/>
      <c r="V1258" s="853"/>
      <c r="W1258" s="853"/>
      <c r="X1258" s="853"/>
      <c r="Y1258" s="853"/>
      <c r="Z1258" s="853"/>
      <c r="AA1258" s="853"/>
      <c r="AB1258" s="853"/>
      <c r="AC1258" s="853"/>
      <c r="AD1258" s="853"/>
      <c r="AE1258" s="853"/>
    </row>
    <row r="1259" spans="1:31" s="851" customFormat="1">
      <c r="A1259" s="857"/>
      <c r="B1259" s="857"/>
      <c r="C1259" s="857"/>
      <c r="D1259" s="857"/>
      <c r="E1259" s="855"/>
      <c r="F1259" s="855"/>
      <c r="G1259" s="855"/>
      <c r="H1259" s="855"/>
      <c r="L1259" s="855"/>
      <c r="M1259" s="855"/>
      <c r="O1259" s="855"/>
      <c r="P1259" s="855"/>
      <c r="Q1259" s="856"/>
      <c r="R1259" s="853"/>
      <c r="S1259" s="853"/>
      <c r="T1259" s="853"/>
      <c r="U1259" s="853"/>
      <c r="V1259" s="853"/>
      <c r="W1259" s="853"/>
      <c r="X1259" s="853"/>
      <c r="Y1259" s="853"/>
      <c r="Z1259" s="853"/>
      <c r="AA1259" s="853"/>
      <c r="AB1259" s="853"/>
      <c r="AC1259" s="853"/>
      <c r="AD1259" s="853"/>
      <c r="AE1259" s="853"/>
    </row>
    <row r="1260" spans="1:31" s="851" customFormat="1">
      <c r="A1260" s="857"/>
      <c r="B1260" s="857"/>
      <c r="C1260" s="857"/>
      <c r="D1260" s="857"/>
      <c r="E1260" s="855"/>
      <c r="F1260" s="855"/>
      <c r="G1260" s="855"/>
      <c r="H1260" s="855"/>
      <c r="L1260" s="855"/>
      <c r="M1260" s="855"/>
      <c r="O1260" s="855"/>
      <c r="P1260" s="855"/>
      <c r="Q1260" s="856"/>
      <c r="R1260" s="853"/>
      <c r="S1260" s="853"/>
      <c r="T1260" s="853"/>
      <c r="U1260" s="853"/>
      <c r="V1260" s="853"/>
      <c r="W1260" s="853"/>
      <c r="X1260" s="853"/>
      <c r="Y1260" s="853"/>
      <c r="Z1260" s="853"/>
      <c r="AA1260" s="853"/>
      <c r="AB1260" s="853"/>
      <c r="AC1260" s="853"/>
      <c r="AD1260" s="853"/>
      <c r="AE1260" s="853"/>
    </row>
    <row r="1261" spans="1:31" s="851" customFormat="1">
      <c r="A1261" s="857"/>
      <c r="B1261" s="857"/>
      <c r="C1261" s="857"/>
      <c r="D1261" s="857"/>
      <c r="E1261" s="855"/>
      <c r="F1261" s="855"/>
      <c r="G1261" s="855"/>
      <c r="H1261" s="855"/>
      <c r="L1261" s="855"/>
      <c r="M1261" s="855"/>
      <c r="O1261" s="855"/>
      <c r="P1261" s="855"/>
      <c r="Q1261" s="856"/>
      <c r="R1261" s="853"/>
      <c r="S1261" s="853"/>
      <c r="T1261" s="853"/>
      <c r="U1261" s="853"/>
      <c r="V1261" s="853"/>
      <c r="W1261" s="853"/>
      <c r="X1261" s="853"/>
      <c r="Y1261" s="853"/>
      <c r="Z1261" s="853"/>
      <c r="AA1261" s="853"/>
      <c r="AB1261" s="853"/>
      <c r="AC1261" s="853"/>
      <c r="AD1261" s="853"/>
      <c r="AE1261" s="853"/>
    </row>
    <row r="1262" spans="1:31" s="851" customFormat="1">
      <c r="A1262" s="857"/>
      <c r="B1262" s="857"/>
      <c r="C1262" s="857"/>
      <c r="D1262" s="857"/>
      <c r="E1262" s="855"/>
      <c r="F1262" s="855"/>
      <c r="G1262" s="855"/>
      <c r="H1262" s="855"/>
      <c r="L1262" s="855"/>
      <c r="M1262" s="855"/>
      <c r="O1262" s="855"/>
      <c r="P1262" s="855"/>
      <c r="Q1262" s="856"/>
      <c r="R1262" s="853"/>
      <c r="S1262" s="853"/>
      <c r="T1262" s="853"/>
      <c r="U1262" s="853"/>
      <c r="V1262" s="853"/>
      <c r="W1262" s="853"/>
      <c r="X1262" s="853"/>
      <c r="Y1262" s="853"/>
      <c r="Z1262" s="853"/>
      <c r="AA1262" s="853"/>
      <c r="AB1262" s="853"/>
      <c r="AC1262" s="853"/>
      <c r="AD1262" s="853"/>
      <c r="AE1262" s="853"/>
    </row>
    <row r="1263" spans="1:31" s="851" customFormat="1">
      <c r="A1263" s="857"/>
      <c r="B1263" s="857"/>
      <c r="C1263" s="857"/>
      <c r="D1263" s="857"/>
      <c r="E1263" s="855"/>
      <c r="F1263" s="855"/>
      <c r="G1263" s="855"/>
      <c r="H1263" s="855"/>
      <c r="L1263" s="855"/>
      <c r="M1263" s="855"/>
      <c r="O1263" s="855"/>
      <c r="P1263" s="855"/>
      <c r="Q1263" s="856"/>
      <c r="R1263" s="853"/>
      <c r="S1263" s="853"/>
      <c r="T1263" s="853"/>
      <c r="U1263" s="853"/>
      <c r="V1263" s="853"/>
      <c r="W1263" s="853"/>
      <c r="X1263" s="853"/>
      <c r="Y1263" s="853"/>
      <c r="Z1263" s="853"/>
      <c r="AA1263" s="853"/>
      <c r="AB1263" s="853"/>
      <c r="AC1263" s="853"/>
      <c r="AD1263" s="853"/>
      <c r="AE1263" s="853"/>
    </row>
    <row r="1264" spans="1:31" s="851" customFormat="1">
      <c r="A1264" s="857"/>
      <c r="B1264" s="857"/>
      <c r="C1264" s="857"/>
      <c r="D1264" s="857"/>
      <c r="E1264" s="855"/>
      <c r="F1264" s="855"/>
      <c r="G1264" s="855"/>
      <c r="H1264" s="855"/>
      <c r="L1264" s="855"/>
      <c r="M1264" s="855"/>
      <c r="O1264" s="855"/>
      <c r="P1264" s="855"/>
      <c r="Q1264" s="856"/>
      <c r="R1264" s="853"/>
      <c r="S1264" s="853"/>
      <c r="T1264" s="853"/>
      <c r="U1264" s="853"/>
      <c r="V1264" s="853"/>
      <c r="W1264" s="853"/>
      <c r="X1264" s="853"/>
      <c r="Y1264" s="853"/>
      <c r="Z1264" s="853"/>
      <c r="AA1264" s="853"/>
      <c r="AB1264" s="853"/>
      <c r="AC1264" s="853"/>
      <c r="AD1264" s="853"/>
      <c r="AE1264" s="853"/>
    </row>
    <row r="1265" spans="1:31" s="851" customFormat="1">
      <c r="A1265" s="857"/>
      <c r="B1265" s="857"/>
      <c r="C1265" s="857"/>
      <c r="D1265" s="857"/>
      <c r="E1265" s="855"/>
      <c r="F1265" s="855"/>
      <c r="G1265" s="855"/>
      <c r="H1265" s="855"/>
      <c r="L1265" s="855"/>
      <c r="M1265" s="855"/>
      <c r="O1265" s="855"/>
      <c r="P1265" s="855"/>
      <c r="Q1265" s="856"/>
      <c r="R1265" s="853"/>
      <c r="S1265" s="853"/>
      <c r="T1265" s="853"/>
      <c r="U1265" s="853"/>
      <c r="V1265" s="853"/>
      <c r="W1265" s="853"/>
      <c r="X1265" s="853"/>
      <c r="Y1265" s="853"/>
      <c r="Z1265" s="853"/>
      <c r="AA1265" s="853"/>
      <c r="AB1265" s="853"/>
      <c r="AC1265" s="853"/>
      <c r="AD1265" s="853"/>
      <c r="AE1265" s="853"/>
    </row>
    <row r="1266" spans="1:31" s="851" customFormat="1">
      <c r="A1266" s="857"/>
      <c r="B1266" s="857"/>
      <c r="C1266" s="857"/>
      <c r="D1266" s="857"/>
      <c r="E1266" s="855"/>
      <c r="F1266" s="855"/>
      <c r="G1266" s="855"/>
      <c r="H1266" s="855"/>
      <c r="L1266" s="855"/>
      <c r="M1266" s="855"/>
      <c r="O1266" s="855"/>
      <c r="P1266" s="855"/>
      <c r="Q1266" s="856"/>
      <c r="R1266" s="853"/>
      <c r="S1266" s="853"/>
      <c r="T1266" s="853"/>
      <c r="U1266" s="853"/>
      <c r="V1266" s="853"/>
      <c r="W1266" s="853"/>
      <c r="X1266" s="853"/>
      <c r="Y1266" s="853"/>
      <c r="Z1266" s="853"/>
      <c r="AA1266" s="853"/>
      <c r="AB1266" s="853"/>
      <c r="AC1266" s="853"/>
      <c r="AD1266" s="853"/>
      <c r="AE1266" s="853"/>
    </row>
    <row r="1267" spans="1:31" s="851" customFormat="1">
      <c r="A1267" s="857"/>
      <c r="B1267" s="857"/>
      <c r="C1267" s="857"/>
      <c r="D1267" s="857"/>
      <c r="E1267" s="855"/>
      <c r="F1267" s="855"/>
      <c r="G1267" s="855"/>
      <c r="H1267" s="855"/>
      <c r="L1267" s="855"/>
      <c r="M1267" s="855"/>
      <c r="O1267" s="855"/>
      <c r="P1267" s="855"/>
      <c r="Q1267" s="856"/>
      <c r="R1267" s="853"/>
      <c r="S1267" s="853"/>
      <c r="T1267" s="853"/>
      <c r="U1267" s="853"/>
      <c r="V1267" s="853"/>
      <c r="W1267" s="853"/>
      <c r="X1267" s="853"/>
      <c r="Y1267" s="853"/>
      <c r="Z1267" s="853"/>
      <c r="AA1267" s="853"/>
      <c r="AB1267" s="853"/>
      <c r="AC1267" s="853"/>
      <c r="AD1267" s="853"/>
      <c r="AE1267" s="853"/>
    </row>
    <row r="1268" spans="1:31" s="851" customFormat="1">
      <c r="A1268" s="857"/>
      <c r="B1268" s="857"/>
      <c r="C1268" s="857"/>
      <c r="D1268" s="857"/>
      <c r="E1268" s="855"/>
      <c r="F1268" s="855"/>
      <c r="G1268" s="855"/>
      <c r="H1268" s="855"/>
      <c r="L1268" s="855"/>
      <c r="M1268" s="855"/>
      <c r="O1268" s="855"/>
      <c r="P1268" s="855"/>
      <c r="Q1268" s="856"/>
      <c r="R1268" s="853"/>
      <c r="S1268" s="853"/>
      <c r="T1268" s="853"/>
      <c r="U1268" s="853"/>
      <c r="V1268" s="853"/>
      <c r="W1268" s="853"/>
      <c r="X1268" s="853"/>
      <c r="Y1268" s="853"/>
      <c r="Z1268" s="853"/>
      <c r="AA1268" s="853"/>
      <c r="AB1268" s="853"/>
      <c r="AC1268" s="853"/>
      <c r="AD1268" s="853"/>
      <c r="AE1268" s="853"/>
    </row>
    <row r="1269" spans="1:31" s="851" customFormat="1">
      <c r="A1269" s="857"/>
      <c r="B1269" s="857"/>
      <c r="C1269" s="857"/>
      <c r="D1269" s="857"/>
      <c r="E1269" s="855"/>
      <c r="F1269" s="855"/>
      <c r="G1269" s="855"/>
      <c r="H1269" s="855"/>
      <c r="L1269" s="855"/>
      <c r="M1269" s="855"/>
      <c r="O1269" s="855"/>
      <c r="P1269" s="855"/>
      <c r="Q1269" s="856"/>
      <c r="R1269" s="853"/>
      <c r="S1269" s="853"/>
      <c r="T1269" s="853"/>
      <c r="U1269" s="853"/>
      <c r="V1269" s="853"/>
      <c r="W1269" s="853"/>
      <c r="X1269" s="853"/>
      <c r="Y1269" s="853"/>
      <c r="Z1269" s="853"/>
      <c r="AA1269" s="853"/>
      <c r="AB1269" s="853"/>
      <c r="AC1269" s="853"/>
      <c r="AD1269" s="853"/>
      <c r="AE1269" s="853"/>
    </row>
    <row r="1270" spans="1:31" s="851" customFormat="1">
      <c r="A1270" s="857"/>
      <c r="B1270" s="857"/>
      <c r="C1270" s="857"/>
      <c r="D1270" s="857"/>
      <c r="E1270" s="855"/>
      <c r="F1270" s="855"/>
      <c r="G1270" s="855"/>
      <c r="H1270" s="855"/>
      <c r="L1270" s="855"/>
      <c r="M1270" s="855"/>
      <c r="O1270" s="855"/>
      <c r="P1270" s="855"/>
      <c r="Q1270" s="856"/>
      <c r="R1270" s="853"/>
      <c r="S1270" s="853"/>
      <c r="T1270" s="853"/>
      <c r="U1270" s="853"/>
      <c r="V1270" s="853"/>
      <c r="W1270" s="853"/>
      <c r="X1270" s="853"/>
      <c r="Y1270" s="853"/>
      <c r="Z1270" s="853"/>
      <c r="AA1270" s="853"/>
      <c r="AB1270" s="853"/>
      <c r="AC1270" s="853"/>
      <c r="AD1270" s="853"/>
      <c r="AE1270" s="853"/>
    </row>
    <row r="1271" spans="1:31" s="851" customFormat="1">
      <c r="A1271" s="857"/>
      <c r="B1271" s="857"/>
      <c r="C1271" s="857"/>
      <c r="D1271" s="857"/>
      <c r="E1271" s="855"/>
      <c r="F1271" s="855"/>
      <c r="G1271" s="855"/>
      <c r="H1271" s="855"/>
      <c r="L1271" s="855"/>
      <c r="M1271" s="855"/>
      <c r="O1271" s="855"/>
      <c r="P1271" s="855"/>
      <c r="Q1271" s="856"/>
      <c r="R1271" s="853"/>
      <c r="S1271" s="853"/>
      <c r="T1271" s="853"/>
      <c r="U1271" s="853"/>
      <c r="V1271" s="853"/>
      <c r="W1271" s="853"/>
      <c r="X1271" s="853"/>
      <c r="Y1271" s="853"/>
      <c r="Z1271" s="853"/>
      <c r="AA1271" s="853"/>
      <c r="AB1271" s="853"/>
      <c r="AC1271" s="853"/>
      <c r="AD1271" s="853"/>
      <c r="AE1271" s="853"/>
    </row>
    <row r="1272" spans="1:31" s="851" customFormat="1">
      <c r="A1272" s="857"/>
      <c r="B1272" s="857"/>
      <c r="C1272" s="857"/>
      <c r="D1272" s="857"/>
      <c r="E1272" s="855"/>
      <c r="F1272" s="855"/>
      <c r="G1272" s="855"/>
      <c r="H1272" s="855"/>
      <c r="L1272" s="855"/>
      <c r="M1272" s="855"/>
      <c r="O1272" s="855"/>
      <c r="P1272" s="855"/>
      <c r="Q1272" s="856"/>
      <c r="R1272" s="853"/>
      <c r="S1272" s="853"/>
      <c r="T1272" s="853"/>
      <c r="U1272" s="853"/>
      <c r="V1272" s="853"/>
      <c r="W1272" s="853"/>
      <c r="X1272" s="853"/>
      <c r="Y1272" s="853"/>
      <c r="Z1272" s="853"/>
      <c r="AA1272" s="853"/>
      <c r="AB1272" s="853"/>
      <c r="AC1272" s="853"/>
      <c r="AD1272" s="853"/>
      <c r="AE1272" s="853"/>
    </row>
    <row r="1273" spans="1:31" s="851" customFormat="1">
      <c r="A1273" s="857"/>
      <c r="B1273" s="857"/>
      <c r="C1273" s="857"/>
      <c r="D1273" s="857"/>
      <c r="E1273" s="855"/>
      <c r="F1273" s="855"/>
      <c r="G1273" s="855"/>
      <c r="H1273" s="855"/>
      <c r="L1273" s="855"/>
      <c r="M1273" s="855"/>
      <c r="O1273" s="855"/>
      <c r="P1273" s="855"/>
      <c r="Q1273" s="856"/>
      <c r="R1273" s="853"/>
      <c r="S1273" s="853"/>
      <c r="T1273" s="853"/>
      <c r="U1273" s="853"/>
      <c r="V1273" s="853"/>
      <c r="W1273" s="853"/>
      <c r="X1273" s="853"/>
      <c r="Y1273" s="853"/>
      <c r="Z1273" s="853"/>
      <c r="AA1273" s="853"/>
      <c r="AB1273" s="853"/>
      <c r="AC1273" s="853"/>
      <c r="AD1273" s="853"/>
      <c r="AE1273" s="853"/>
    </row>
    <row r="1274" spans="1:31" s="851" customFormat="1">
      <c r="A1274" s="857"/>
      <c r="B1274" s="857"/>
      <c r="C1274" s="857"/>
      <c r="D1274" s="857"/>
      <c r="E1274" s="855"/>
      <c r="F1274" s="855"/>
      <c r="G1274" s="855"/>
      <c r="H1274" s="855"/>
      <c r="L1274" s="855"/>
      <c r="M1274" s="855"/>
      <c r="O1274" s="855"/>
      <c r="P1274" s="855"/>
      <c r="Q1274" s="856"/>
      <c r="R1274" s="853"/>
      <c r="S1274" s="853"/>
      <c r="T1274" s="853"/>
      <c r="U1274" s="853"/>
      <c r="V1274" s="853"/>
      <c r="W1274" s="853"/>
      <c r="X1274" s="853"/>
      <c r="Y1274" s="853"/>
      <c r="Z1274" s="853"/>
      <c r="AA1274" s="853"/>
      <c r="AB1274" s="853"/>
      <c r="AC1274" s="853"/>
      <c r="AD1274" s="853"/>
      <c r="AE1274" s="853"/>
    </row>
    <row r="1275" spans="1:31" s="851" customFormat="1">
      <c r="A1275" s="857"/>
      <c r="B1275" s="857"/>
      <c r="C1275" s="857"/>
      <c r="D1275" s="857"/>
      <c r="E1275" s="855"/>
      <c r="F1275" s="855"/>
      <c r="G1275" s="855"/>
      <c r="H1275" s="855"/>
      <c r="L1275" s="855"/>
      <c r="M1275" s="855"/>
      <c r="O1275" s="855"/>
      <c r="P1275" s="855"/>
      <c r="Q1275" s="856"/>
      <c r="R1275" s="853"/>
      <c r="S1275" s="853"/>
      <c r="T1275" s="853"/>
      <c r="U1275" s="853"/>
      <c r="V1275" s="853"/>
      <c r="W1275" s="853"/>
      <c r="X1275" s="853"/>
      <c r="Y1275" s="853"/>
      <c r="Z1275" s="853"/>
      <c r="AA1275" s="853"/>
      <c r="AB1275" s="853"/>
      <c r="AC1275" s="853"/>
      <c r="AD1275" s="853"/>
      <c r="AE1275" s="853"/>
    </row>
    <row r="1276" spans="1:31" s="851" customFormat="1">
      <c r="A1276" s="857"/>
      <c r="B1276" s="857"/>
      <c r="C1276" s="857"/>
      <c r="D1276" s="857"/>
      <c r="E1276" s="855"/>
      <c r="F1276" s="855"/>
      <c r="G1276" s="855"/>
      <c r="H1276" s="855"/>
      <c r="L1276" s="855"/>
      <c r="M1276" s="855"/>
      <c r="O1276" s="855"/>
      <c r="P1276" s="855"/>
      <c r="Q1276" s="856"/>
      <c r="R1276" s="853"/>
      <c r="S1276" s="853"/>
      <c r="T1276" s="853"/>
      <c r="U1276" s="853"/>
      <c r="V1276" s="853"/>
      <c r="W1276" s="853"/>
      <c r="X1276" s="853"/>
      <c r="Y1276" s="853"/>
      <c r="Z1276" s="853"/>
      <c r="AA1276" s="853"/>
      <c r="AB1276" s="853"/>
      <c r="AC1276" s="853"/>
      <c r="AD1276" s="853"/>
      <c r="AE1276" s="853"/>
    </row>
    <row r="1277" spans="1:31" s="851" customFormat="1">
      <c r="A1277" s="857"/>
      <c r="B1277" s="857"/>
      <c r="C1277" s="857"/>
      <c r="D1277" s="857"/>
      <c r="E1277" s="855"/>
      <c r="F1277" s="855"/>
      <c r="G1277" s="855"/>
      <c r="H1277" s="855"/>
      <c r="L1277" s="855"/>
      <c r="M1277" s="855"/>
      <c r="O1277" s="855"/>
      <c r="P1277" s="855"/>
      <c r="Q1277" s="856"/>
      <c r="R1277" s="853"/>
      <c r="S1277" s="853"/>
      <c r="T1277" s="853"/>
      <c r="U1277" s="853"/>
      <c r="V1277" s="853"/>
      <c r="W1277" s="853"/>
      <c r="X1277" s="853"/>
      <c r="Y1277" s="853"/>
      <c r="Z1277" s="853"/>
      <c r="AA1277" s="853"/>
      <c r="AB1277" s="853"/>
      <c r="AC1277" s="853"/>
      <c r="AD1277" s="853"/>
      <c r="AE1277" s="853"/>
    </row>
    <row r="1278" spans="1:31" s="851" customFormat="1">
      <c r="A1278" s="857"/>
      <c r="B1278" s="857"/>
      <c r="C1278" s="857"/>
      <c r="D1278" s="857"/>
      <c r="E1278" s="855"/>
      <c r="F1278" s="855"/>
      <c r="G1278" s="855"/>
      <c r="H1278" s="855"/>
      <c r="L1278" s="855"/>
      <c r="M1278" s="855"/>
      <c r="O1278" s="855"/>
      <c r="P1278" s="855"/>
      <c r="Q1278" s="856"/>
      <c r="R1278" s="853"/>
      <c r="S1278" s="853"/>
      <c r="T1278" s="853"/>
      <c r="U1278" s="853"/>
      <c r="V1278" s="853"/>
      <c r="W1278" s="853"/>
      <c r="X1278" s="853"/>
      <c r="Y1278" s="853"/>
      <c r="Z1278" s="853"/>
      <c r="AA1278" s="853"/>
      <c r="AB1278" s="853"/>
      <c r="AC1278" s="853"/>
      <c r="AD1278" s="853"/>
      <c r="AE1278" s="853"/>
    </row>
    <row r="1279" spans="1:31" s="851" customFormat="1">
      <c r="A1279" s="857"/>
      <c r="B1279" s="857"/>
      <c r="C1279" s="857"/>
      <c r="D1279" s="857"/>
      <c r="E1279" s="855"/>
      <c r="F1279" s="855"/>
      <c r="G1279" s="855"/>
      <c r="H1279" s="855"/>
      <c r="L1279" s="855"/>
      <c r="M1279" s="855"/>
      <c r="O1279" s="855"/>
      <c r="P1279" s="855"/>
      <c r="Q1279" s="856"/>
      <c r="R1279" s="853"/>
      <c r="S1279" s="853"/>
      <c r="T1279" s="853"/>
      <c r="U1279" s="853"/>
      <c r="V1279" s="853"/>
      <c r="W1279" s="853"/>
      <c r="X1279" s="853"/>
      <c r="Y1279" s="853"/>
      <c r="Z1279" s="853"/>
      <c r="AA1279" s="853"/>
      <c r="AB1279" s="853"/>
      <c r="AC1279" s="853"/>
      <c r="AD1279" s="853"/>
      <c r="AE1279" s="853"/>
    </row>
    <row r="1280" spans="1:31" s="851" customFormat="1">
      <c r="A1280" s="857"/>
      <c r="B1280" s="857"/>
      <c r="C1280" s="857"/>
      <c r="D1280" s="857"/>
      <c r="E1280" s="855"/>
      <c r="F1280" s="855"/>
      <c r="G1280" s="855"/>
      <c r="H1280" s="855"/>
      <c r="L1280" s="855"/>
      <c r="M1280" s="855"/>
      <c r="O1280" s="855"/>
      <c r="P1280" s="855"/>
      <c r="Q1280" s="856"/>
      <c r="R1280" s="853"/>
      <c r="S1280" s="853"/>
      <c r="T1280" s="853"/>
      <c r="U1280" s="853"/>
      <c r="V1280" s="853"/>
      <c r="W1280" s="853"/>
      <c r="X1280" s="853"/>
      <c r="Y1280" s="853"/>
      <c r="Z1280" s="853"/>
      <c r="AA1280" s="853"/>
      <c r="AB1280" s="853"/>
      <c r="AC1280" s="853"/>
      <c r="AD1280" s="853"/>
      <c r="AE1280" s="853"/>
    </row>
    <row r="1281" spans="1:31" s="851" customFormat="1">
      <c r="A1281" s="857"/>
      <c r="B1281" s="857"/>
      <c r="C1281" s="857"/>
      <c r="D1281" s="857"/>
      <c r="E1281" s="855"/>
      <c r="F1281" s="855"/>
      <c r="G1281" s="855"/>
      <c r="H1281" s="855"/>
      <c r="L1281" s="855"/>
      <c r="M1281" s="855"/>
      <c r="O1281" s="855"/>
      <c r="P1281" s="855"/>
      <c r="Q1281" s="856"/>
      <c r="R1281" s="853"/>
      <c r="S1281" s="853"/>
      <c r="T1281" s="853"/>
      <c r="U1281" s="853"/>
      <c r="V1281" s="853"/>
      <c r="W1281" s="853"/>
      <c r="X1281" s="853"/>
      <c r="Y1281" s="853"/>
      <c r="Z1281" s="853"/>
      <c r="AA1281" s="853"/>
      <c r="AB1281" s="853"/>
      <c r="AC1281" s="853"/>
      <c r="AD1281" s="853"/>
      <c r="AE1281" s="853"/>
    </row>
    <row r="1282" spans="1:31" s="851" customFormat="1">
      <c r="A1282" s="857"/>
      <c r="B1282" s="857"/>
      <c r="C1282" s="857"/>
      <c r="D1282" s="857"/>
      <c r="E1282" s="855"/>
      <c r="F1282" s="855"/>
      <c r="G1282" s="855"/>
      <c r="H1282" s="855"/>
      <c r="L1282" s="855"/>
      <c r="M1282" s="855"/>
      <c r="O1282" s="855"/>
      <c r="P1282" s="855"/>
      <c r="Q1282" s="856"/>
      <c r="R1282" s="853"/>
      <c r="S1282" s="853"/>
      <c r="T1282" s="853"/>
      <c r="U1282" s="853"/>
      <c r="V1282" s="853"/>
      <c r="W1282" s="853"/>
      <c r="X1282" s="853"/>
      <c r="Y1282" s="853"/>
      <c r="Z1282" s="853"/>
      <c r="AA1282" s="853"/>
      <c r="AB1282" s="853"/>
      <c r="AC1282" s="853"/>
      <c r="AD1282" s="853"/>
      <c r="AE1282" s="853"/>
    </row>
    <row r="1283" spans="1:31" s="851" customFormat="1">
      <c r="A1283" s="857"/>
      <c r="B1283" s="857"/>
      <c r="C1283" s="857"/>
      <c r="D1283" s="857"/>
      <c r="E1283" s="855"/>
      <c r="F1283" s="855"/>
      <c r="G1283" s="855"/>
      <c r="H1283" s="855"/>
      <c r="L1283" s="855"/>
      <c r="M1283" s="855"/>
      <c r="O1283" s="855"/>
      <c r="P1283" s="855"/>
      <c r="Q1283" s="856"/>
      <c r="R1283" s="853"/>
      <c r="S1283" s="853"/>
      <c r="T1283" s="853"/>
      <c r="U1283" s="853"/>
      <c r="V1283" s="853"/>
      <c r="W1283" s="853"/>
      <c r="X1283" s="853"/>
      <c r="Y1283" s="853"/>
      <c r="Z1283" s="853"/>
      <c r="AA1283" s="853"/>
      <c r="AB1283" s="853"/>
      <c r="AC1283" s="853"/>
      <c r="AD1283" s="853"/>
      <c r="AE1283" s="853"/>
    </row>
    <row r="1284" spans="1:31" s="851" customFormat="1">
      <c r="A1284" s="857"/>
      <c r="B1284" s="857"/>
      <c r="C1284" s="857"/>
      <c r="D1284" s="857"/>
      <c r="E1284" s="855"/>
      <c r="F1284" s="855"/>
      <c r="G1284" s="855"/>
      <c r="H1284" s="855"/>
      <c r="L1284" s="855"/>
      <c r="M1284" s="855"/>
      <c r="O1284" s="855"/>
      <c r="P1284" s="855"/>
      <c r="Q1284" s="856"/>
      <c r="R1284" s="853"/>
      <c r="S1284" s="853"/>
      <c r="T1284" s="853"/>
      <c r="U1284" s="853"/>
      <c r="V1284" s="853"/>
      <c r="W1284" s="853"/>
      <c r="X1284" s="853"/>
      <c r="Y1284" s="853"/>
      <c r="Z1284" s="853"/>
      <c r="AA1284" s="853"/>
      <c r="AB1284" s="853"/>
      <c r="AC1284" s="853"/>
      <c r="AD1284" s="853"/>
      <c r="AE1284" s="853"/>
    </row>
    <row r="1285" spans="1:31" s="851" customFormat="1">
      <c r="A1285" s="857"/>
      <c r="B1285" s="857"/>
      <c r="C1285" s="857"/>
      <c r="D1285" s="857"/>
      <c r="E1285" s="855"/>
      <c r="F1285" s="855"/>
      <c r="G1285" s="855"/>
      <c r="H1285" s="855"/>
      <c r="L1285" s="855"/>
      <c r="M1285" s="855"/>
      <c r="O1285" s="855"/>
      <c r="P1285" s="855"/>
      <c r="Q1285" s="856"/>
      <c r="R1285" s="853"/>
      <c r="S1285" s="853"/>
      <c r="T1285" s="853"/>
      <c r="U1285" s="853"/>
      <c r="V1285" s="853"/>
      <c r="W1285" s="853"/>
      <c r="X1285" s="853"/>
      <c r="Y1285" s="853"/>
      <c r="Z1285" s="853"/>
      <c r="AA1285" s="853"/>
      <c r="AB1285" s="853"/>
      <c r="AC1285" s="853"/>
      <c r="AD1285" s="853"/>
      <c r="AE1285" s="853"/>
    </row>
    <row r="1286" spans="1:31" s="851" customFormat="1">
      <c r="A1286" s="857"/>
      <c r="B1286" s="857"/>
      <c r="C1286" s="857"/>
      <c r="D1286" s="857"/>
      <c r="E1286" s="855"/>
      <c r="F1286" s="855"/>
      <c r="G1286" s="855"/>
      <c r="H1286" s="855"/>
      <c r="L1286" s="855"/>
      <c r="M1286" s="855"/>
      <c r="O1286" s="855"/>
      <c r="P1286" s="855"/>
      <c r="Q1286" s="856"/>
      <c r="R1286" s="853"/>
      <c r="S1286" s="853"/>
      <c r="T1286" s="853"/>
      <c r="U1286" s="853"/>
      <c r="V1286" s="853"/>
      <c r="W1286" s="853"/>
      <c r="X1286" s="853"/>
      <c r="Y1286" s="853"/>
      <c r="Z1286" s="853"/>
      <c r="AA1286" s="853"/>
      <c r="AB1286" s="853"/>
      <c r="AC1286" s="853"/>
      <c r="AD1286" s="853"/>
      <c r="AE1286" s="853"/>
    </row>
    <row r="1287" spans="1:31" s="851" customFormat="1">
      <c r="A1287" s="857"/>
      <c r="B1287" s="857"/>
      <c r="C1287" s="857"/>
      <c r="D1287" s="857"/>
      <c r="E1287" s="855"/>
      <c r="F1287" s="855"/>
      <c r="G1287" s="855"/>
      <c r="H1287" s="855"/>
      <c r="L1287" s="855"/>
      <c r="M1287" s="855"/>
      <c r="O1287" s="855"/>
      <c r="P1287" s="855"/>
      <c r="Q1287" s="856"/>
      <c r="R1287" s="853"/>
      <c r="S1287" s="853"/>
      <c r="T1287" s="853"/>
      <c r="U1287" s="853"/>
      <c r="V1287" s="853"/>
      <c r="W1287" s="853"/>
      <c r="X1287" s="853"/>
      <c r="Y1287" s="853"/>
      <c r="Z1287" s="853"/>
      <c r="AA1287" s="853"/>
      <c r="AB1287" s="853"/>
      <c r="AC1287" s="853"/>
      <c r="AD1287" s="853"/>
      <c r="AE1287" s="853"/>
    </row>
    <row r="1288" spans="1:31" s="851" customFormat="1">
      <c r="A1288" s="857"/>
      <c r="B1288" s="857"/>
      <c r="C1288" s="857"/>
      <c r="D1288" s="857"/>
      <c r="E1288" s="855"/>
      <c r="F1288" s="855"/>
      <c r="G1288" s="855"/>
      <c r="H1288" s="855"/>
      <c r="L1288" s="855"/>
      <c r="M1288" s="855"/>
      <c r="O1288" s="855"/>
      <c r="P1288" s="855"/>
      <c r="Q1288" s="856"/>
      <c r="R1288" s="853"/>
      <c r="S1288" s="853"/>
      <c r="T1288" s="853"/>
      <c r="U1288" s="853"/>
      <c r="V1288" s="853"/>
      <c r="W1288" s="853"/>
      <c r="X1288" s="853"/>
      <c r="Y1288" s="853"/>
      <c r="Z1288" s="853"/>
      <c r="AA1288" s="853"/>
      <c r="AB1288" s="853"/>
      <c r="AC1288" s="853"/>
      <c r="AD1288" s="853"/>
      <c r="AE1288" s="853"/>
    </row>
    <row r="1289" spans="1:31" s="851" customFormat="1">
      <c r="A1289" s="857"/>
      <c r="B1289" s="857"/>
      <c r="C1289" s="857"/>
      <c r="D1289" s="857"/>
      <c r="E1289" s="855"/>
      <c r="F1289" s="855"/>
      <c r="G1289" s="855"/>
      <c r="H1289" s="855"/>
      <c r="L1289" s="855"/>
      <c r="M1289" s="855"/>
      <c r="O1289" s="855"/>
      <c r="P1289" s="855"/>
      <c r="Q1289" s="856"/>
      <c r="R1289" s="853"/>
      <c r="S1289" s="853"/>
      <c r="T1289" s="853"/>
      <c r="U1289" s="853"/>
      <c r="V1289" s="853"/>
      <c r="W1289" s="853"/>
      <c r="X1289" s="853"/>
      <c r="Y1289" s="853"/>
      <c r="Z1289" s="853"/>
      <c r="AA1289" s="853"/>
      <c r="AB1289" s="853"/>
      <c r="AC1289" s="853"/>
      <c r="AD1289" s="853"/>
      <c r="AE1289" s="853"/>
    </row>
    <row r="1290" spans="1:31" s="851" customFormat="1">
      <c r="A1290" s="857"/>
      <c r="B1290" s="857"/>
      <c r="C1290" s="857"/>
      <c r="D1290" s="857"/>
      <c r="E1290" s="855"/>
      <c r="F1290" s="855"/>
      <c r="G1290" s="855"/>
      <c r="H1290" s="855"/>
      <c r="L1290" s="855"/>
      <c r="M1290" s="855"/>
      <c r="O1290" s="855"/>
      <c r="P1290" s="855"/>
      <c r="Q1290" s="856"/>
      <c r="R1290" s="853"/>
      <c r="S1290" s="853"/>
      <c r="T1290" s="853"/>
      <c r="U1290" s="853"/>
      <c r="V1290" s="853"/>
      <c r="W1290" s="853"/>
      <c r="X1290" s="853"/>
      <c r="Y1290" s="853"/>
      <c r="Z1290" s="853"/>
      <c r="AA1290" s="853"/>
      <c r="AB1290" s="853"/>
      <c r="AC1290" s="853"/>
      <c r="AD1290" s="853"/>
      <c r="AE1290" s="853"/>
    </row>
    <row r="1291" spans="1:31" s="851" customFormat="1">
      <c r="A1291" s="857"/>
      <c r="B1291" s="857"/>
      <c r="C1291" s="857"/>
      <c r="D1291" s="857"/>
      <c r="E1291" s="855"/>
      <c r="F1291" s="855"/>
      <c r="G1291" s="855"/>
      <c r="H1291" s="855"/>
      <c r="L1291" s="855"/>
      <c r="M1291" s="855"/>
      <c r="O1291" s="855"/>
      <c r="P1291" s="855"/>
      <c r="Q1291" s="856"/>
      <c r="R1291" s="853"/>
      <c r="S1291" s="853"/>
      <c r="T1291" s="853"/>
      <c r="U1291" s="853"/>
      <c r="V1291" s="853"/>
      <c r="W1291" s="853"/>
      <c r="X1291" s="853"/>
      <c r="Y1291" s="853"/>
      <c r="Z1291" s="853"/>
      <c r="AA1291" s="853"/>
      <c r="AB1291" s="853"/>
      <c r="AC1291" s="853"/>
      <c r="AD1291" s="853"/>
      <c r="AE1291" s="853"/>
    </row>
    <row r="1292" spans="1:31" s="851" customFormat="1">
      <c r="A1292" s="857"/>
      <c r="B1292" s="857"/>
      <c r="C1292" s="857"/>
      <c r="D1292" s="857"/>
      <c r="E1292" s="855"/>
      <c r="F1292" s="855"/>
      <c r="G1292" s="855"/>
      <c r="H1292" s="855"/>
      <c r="L1292" s="855"/>
      <c r="M1292" s="855"/>
      <c r="O1292" s="855"/>
      <c r="P1292" s="855"/>
      <c r="Q1292" s="856"/>
      <c r="R1292" s="853"/>
      <c r="S1292" s="853"/>
      <c r="T1292" s="853"/>
      <c r="U1292" s="853"/>
      <c r="V1292" s="853"/>
      <c r="W1292" s="853"/>
      <c r="X1292" s="853"/>
      <c r="Y1292" s="853"/>
      <c r="Z1292" s="853"/>
      <c r="AA1292" s="853"/>
      <c r="AB1292" s="853"/>
      <c r="AC1292" s="853"/>
      <c r="AD1292" s="853"/>
      <c r="AE1292" s="853"/>
    </row>
    <row r="1293" spans="1:31" s="851" customFormat="1">
      <c r="A1293" s="857"/>
      <c r="B1293" s="857"/>
      <c r="C1293" s="857"/>
      <c r="D1293" s="857"/>
      <c r="E1293" s="855"/>
      <c r="F1293" s="855"/>
      <c r="G1293" s="855"/>
      <c r="H1293" s="855"/>
      <c r="L1293" s="855"/>
      <c r="M1293" s="855"/>
      <c r="O1293" s="855"/>
      <c r="P1293" s="855"/>
      <c r="Q1293" s="856"/>
      <c r="R1293" s="853"/>
      <c r="S1293" s="853"/>
      <c r="T1293" s="853"/>
      <c r="U1293" s="853"/>
      <c r="V1293" s="853"/>
      <c r="W1293" s="853"/>
      <c r="X1293" s="853"/>
      <c r="Y1293" s="853"/>
      <c r="Z1293" s="853"/>
      <c r="AA1293" s="853"/>
      <c r="AB1293" s="853"/>
      <c r="AC1293" s="853"/>
      <c r="AD1293" s="853"/>
      <c r="AE1293" s="853"/>
    </row>
    <row r="1294" spans="1:31" s="851" customFormat="1">
      <c r="A1294" s="857"/>
      <c r="B1294" s="857"/>
      <c r="C1294" s="857"/>
      <c r="D1294" s="857"/>
      <c r="E1294" s="855"/>
      <c r="F1294" s="855"/>
      <c r="G1294" s="855"/>
      <c r="H1294" s="855"/>
      <c r="L1294" s="855"/>
      <c r="M1294" s="855"/>
      <c r="O1294" s="855"/>
      <c r="P1294" s="855"/>
      <c r="Q1294" s="856"/>
      <c r="R1294" s="853"/>
      <c r="S1294" s="853"/>
      <c r="T1294" s="853"/>
      <c r="U1294" s="853"/>
      <c r="V1294" s="853"/>
      <c r="W1294" s="853"/>
      <c r="X1294" s="853"/>
      <c r="Y1294" s="853"/>
      <c r="Z1294" s="853"/>
      <c r="AA1294" s="853"/>
      <c r="AB1294" s="853"/>
      <c r="AC1294" s="853"/>
      <c r="AD1294" s="853"/>
      <c r="AE1294" s="853"/>
    </row>
    <row r="1295" spans="1:31" s="851" customFormat="1">
      <c r="A1295" s="857"/>
      <c r="B1295" s="857"/>
      <c r="C1295" s="857"/>
      <c r="D1295" s="857"/>
      <c r="E1295" s="855"/>
      <c r="F1295" s="855"/>
      <c r="G1295" s="855"/>
      <c r="H1295" s="855"/>
      <c r="L1295" s="855"/>
      <c r="M1295" s="855"/>
      <c r="O1295" s="855"/>
      <c r="P1295" s="855"/>
      <c r="Q1295" s="856"/>
      <c r="R1295" s="853"/>
      <c r="S1295" s="853"/>
      <c r="T1295" s="853"/>
      <c r="U1295" s="853"/>
      <c r="V1295" s="853"/>
      <c r="W1295" s="853"/>
      <c r="X1295" s="853"/>
      <c r="Y1295" s="853"/>
      <c r="Z1295" s="853"/>
      <c r="AA1295" s="853"/>
      <c r="AB1295" s="853"/>
      <c r="AC1295" s="853"/>
      <c r="AD1295" s="853"/>
      <c r="AE1295" s="853"/>
    </row>
    <row r="1296" spans="1:31" s="851" customFormat="1">
      <c r="A1296" s="857"/>
      <c r="B1296" s="857"/>
      <c r="C1296" s="857"/>
      <c r="D1296" s="857"/>
      <c r="E1296" s="855"/>
      <c r="F1296" s="855"/>
      <c r="G1296" s="855"/>
      <c r="H1296" s="855"/>
      <c r="L1296" s="855"/>
      <c r="M1296" s="855"/>
      <c r="O1296" s="855"/>
      <c r="P1296" s="855"/>
      <c r="Q1296" s="856"/>
      <c r="R1296" s="853"/>
      <c r="S1296" s="853"/>
      <c r="T1296" s="853"/>
      <c r="U1296" s="853"/>
      <c r="V1296" s="853"/>
      <c r="W1296" s="853"/>
      <c r="X1296" s="853"/>
      <c r="Y1296" s="853"/>
      <c r="Z1296" s="853"/>
      <c r="AA1296" s="853"/>
      <c r="AB1296" s="853"/>
      <c r="AC1296" s="853"/>
      <c r="AD1296" s="853"/>
      <c r="AE1296" s="853"/>
    </row>
    <row r="1297" spans="1:31" s="851" customFormat="1">
      <c r="A1297" s="857"/>
      <c r="B1297" s="857"/>
      <c r="C1297" s="857"/>
      <c r="D1297" s="857"/>
      <c r="E1297" s="855"/>
      <c r="F1297" s="855"/>
      <c r="G1297" s="855"/>
      <c r="H1297" s="855"/>
      <c r="L1297" s="855"/>
      <c r="M1297" s="855"/>
      <c r="O1297" s="855"/>
      <c r="P1297" s="855"/>
      <c r="Q1297" s="856"/>
      <c r="R1297" s="853"/>
      <c r="S1297" s="853"/>
      <c r="T1297" s="853"/>
      <c r="U1297" s="853"/>
      <c r="V1297" s="853"/>
      <c r="W1297" s="853"/>
      <c r="X1297" s="853"/>
      <c r="Y1297" s="853"/>
      <c r="Z1297" s="853"/>
      <c r="AA1297" s="853"/>
      <c r="AB1297" s="853"/>
      <c r="AC1297" s="853"/>
      <c r="AD1297" s="853"/>
      <c r="AE1297" s="853"/>
    </row>
    <row r="1298" spans="1:31" s="851" customFormat="1">
      <c r="A1298" s="857"/>
      <c r="B1298" s="857"/>
      <c r="C1298" s="857"/>
      <c r="D1298" s="857"/>
      <c r="E1298" s="855"/>
      <c r="F1298" s="855"/>
      <c r="G1298" s="855"/>
      <c r="H1298" s="855"/>
      <c r="L1298" s="855"/>
      <c r="M1298" s="855"/>
      <c r="O1298" s="855"/>
      <c r="P1298" s="855"/>
      <c r="Q1298" s="856"/>
      <c r="R1298" s="853"/>
      <c r="S1298" s="853"/>
      <c r="T1298" s="853"/>
      <c r="U1298" s="853"/>
      <c r="V1298" s="853"/>
      <c r="W1298" s="853"/>
      <c r="X1298" s="853"/>
      <c r="Y1298" s="853"/>
      <c r="Z1298" s="853"/>
      <c r="AA1298" s="853"/>
      <c r="AB1298" s="853"/>
      <c r="AC1298" s="853"/>
      <c r="AD1298" s="853"/>
      <c r="AE1298" s="853"/>
    </row>
    <row r="1299" spans="1:31" s="851" customFormat="1">
      <c r="A1299" s="857"/>
      <c r="B1299" s="857"/>
      <c r="C1299" s="857"/>
      <c r="D1299" s="857"/>
      <c r="E1299" s="855"/>
      <c r="F1299" s="855"/>
      <c r="G1299" s="855"/>
      <c r="H1299" s="855"/>
      <c r="L1299" s="855"/>
      <c r="M1299" s="855"/>
      <c r="O1299" s="855"/>
      <c r="P1299" s="855"/>
      <c r="Q1299" s="856"/>
      <c r="R1299" s="853"/>
      <c r="S1299" s="853"/>
      <c r="T1299" s="853"/>
      <c r="U1299" s="853"/>
      <c r="V1299" s="853"/>
      <c r="W1299" s="853"/>
      <c r="X1299" s="853"/>
      <c r="Y1299" s="853"/>
      <c r="Z1299" s="853"/>
      <c r="AA1299" s="853"/>
      <c r="AB1299" s="853"/>
      <c r="AC1299" s="853"/>
      <c r="AD1299" s="853"/>
      <c r="AE1299" s="853"/>
    </row>
    <row r="1300" spans="1:31" s="851" customFormat="1">
      <c r="A1300" s="857"/>
      <c r="B1300" s="857"/>
      <c r="C1300" s="857"/>
      <c r="D1300" s="857"/>
      <c r="E1300" s="855"/>
      <c r="F1300" s="855"/>
      <c r="G1300" s="855"/>
      <c r="H1300" s="855"/>
      <c r="L1300" s="855"/>
      <c r="M1300" s="855"/>
      <c r="O1300" s="855"/>
      <c r="P1300" s="855"/>
      <c r="Q1300" s="856"/>
      <c r="R1300" s="853"/>
      <c r="S1300" s="853"/>
      <c r="T1300" s="853"/>
      <c r="U1300" s="853"/>
      <c r="V1300" s="853"/>
      <c r="W1300" s="853"/>
      <c r="X1300" s="853"/>
      <c r="Y1300" s="853"/>
      <c r="Z1300" s="853"/>
      <c r="AA1300" s="853"/>
      <c r="AB1300" s="853"/>
      <c r="AC1300" s="853"/>
      <c r="AD1300" s="853"/>
      <c r="AE1300" s="853"/>
    </row>
    <row r="1301" spans="1:31" s="851" customFormat="1">
      <c r="A1301" s="857"/>
      <c r="B1301" s="857"/>
      <c r="C1301" s="857"/>
      <c r="D1301" s="857"/>
      <c r="E1301" s="855"/>
      <c r="F1301" s="855"/>
      <c r="G1301" s="855"/>
      <c r="H1301" s="855"/>
      <c r="L1301" s="855"/>
      <c r="M1301" s="855"/>
      <c r="O1301" s="855"/>
      <c r="P1301" s="855"/>
      <c r="Q1301" s="856"/>
      <c r="R1301" s="853"/>
      <c r="S1301" s="853"/>
      <c r="T1301" s="853"/>
      <c r="U1301" s="853"/>
      <c r="V1301" s="853"/>
      <c r="W1301" s="853"/>
      <c r="X1301" s="853"/>
      <c r="Y1301" s="853"/>
      <c r="Z1301" s="853"/>
      <c r="AA1301" s="853"/>
      <c r="AB1301" s="853"/>
      <c r="AC1301" s="853"/>
      <c r="AD1301" s="853"/>
      <c r="AE1301" s="853"/>
    </row>
    <row r="1302" spans="1:31" s="851" customFormat="1">
      <c r="A1302" s="857"/>
      <c r="B1302" s="857"/>
      <c r="C1302" s="857"/>
      <c r="D1302" s="857"/>
      <c r="E1302" s="855"/>
      <c r="F1302" s="855"/>
      <c r="G1302" s="855"/>
      <c r="H1302" s="855"/>
      <c r="L1302" s="855"/>
      <c r="M1302" s="855"/>
      <c r="O1302" s="855"/>
      <c r="P1302" s="855"/>
      <c r="Q1302" s="856"/>
      <c r="R1302" s="853"/>
      <c r="S1302" s="853"/>
      <c r="T1302" s="853"/>
      <c r="U1302" s="853"/>
      <c r="V1302" s="853"/>
      <c r="W1302" s="853"/>
      <c r="X1302" s="853"/>
      <c r="Y1302" s="853"/>
      <c r="Z1302" s="853"/>
      <c r="AA1302" s="853"/>
      <c r="AB1302" s="853"/>
      <c r="AC1302" s="853"/>
      <c r="AD1302" s="853"/>
      <c r="AE1302" s="853"/>
    </row>
    <row r="1303" spans="1:31" s="851" customFormat="1">
      <c r="A1303" s="857"/>
      <c r="B1303" s="857"/>
      <c r="C1303" s="857"/>
      <c r="D1303" s="857"/>
      <c r="E1303" s="855"/>
      <c r="F1303" s="855"/>
      <c r="G1303" s="855"/>
      <c r="H1303" s="855"/>
      <c r="L1303" s="855"/>
      <c r="M1303" s="855"/>
      <c r="O1303" s="855"/>
      <c r="P1303" s="855"/>
      <c r="Q1303" s="856"/>
      <c r="R1303" s="853"/>
      <c r="S1303" s="853"/>
      <c r="T1303" s="853"/>
      <c r="U1303" s="853"/>
      <c r="V1303" s="853"/>
      <c r="W1303" s="853"/>
      <c r="X1303" s="853"/>
      <c r="Y1303" s="853"/>
      <c r="Z1303" s="853"/>
      <c r="AA1303" s="853"/>
      <c r="AB1303" s="853"/>
      <c r="AC1303" s="853"/>
      <c r="AD1303" s="853"/>
      <c r="AE1303" s="853"/>
    </row>
    <row r="1304" spans="1:31" s="851" customFormat="1">
      <c r="A1304" s="857"/>
      <c r="B1304" s="857"/>
      <c r="C1304" s="857"/>
      <c r="D1304" s="857"/>
      <c r="E1304" s="855"/>
      <c r="F1304" s="855"/>
      <c r="G1304" s="855"/>
      <c r="H1304" s="855"/>
      <c r="L1304" s="855"/>
      <c r="M1304" s="855"/>
      <c r="O1304" s="855"/>
      <c r="P1304" s="855"/>
      <c r="Q1304" s="856"/>
      <c r="R1304" s="853"/>
      <c r="S1304" s="853"/>
      <c r="T1304" s="853"/>
      <c r="U1304" s="853"/>
      <c r="V1304" s="853"/>
      <c r="W1304" s="853"/>
      <c r="X1304" s="853"/>
      <c r="Y1304" s="853"/>
      <c r="Z1304" s="853"/>
      <c r="AA1304" s="853"/>
      <c r="AB1304" s="853"/>
      <c r="AC1304" s="853"/>
      <c r="AD1304" s="853"/>
      <c r="AE1304" s="853"/>
    </row>
    <row r="1305" spans="1:31" s="851" customFormat="1">
      <c r="A1305" s="857"/>
      <c r="B1305" s="857"/>
      <c r="C1305" s="857"/>
      <c r="D1305" s="857"/>
      <c r="E1305" s="855"/>
      <c r="F1305" s="855"/>
      <c r="G1305" s="855"/>
      <c r="H1305" s="855"/>
      <c r="L1305" s="855"/>
      <c r="M1305" s="855"/>
      <c r="O1305" s="855"/>
      <c r="P1305" s="855"/>
      <c r="Q1305" s="856"/>
      <c r="R1305" s="853"/>
      <c r="S1305" s="853"/>
      <c r="T1305" s="853"/>
      <c r="U1305" s="853"/>
      <c r="V1305" s="853"/>
      <c r="W1305" s="853"/>
      <c r="X1305" s="853"/>
      <c r="Y1305" s="853"/>
      <c r="Z1305" s="853"/>
      <c r="AA1305" s="853"/>
      <c r="AB1305" s="853"/>
      <c r="AC1305" s="853"/>
      <c r="AD1305" s="853"/>
      <c r="AE1305" s="853"/>
    </row>
    <row r="1306" spans="1:31" s="851" customFormat="1">
      <c r="A1306" s="857"/>
      <c r="B1306" s="857"/>
      <c r="C1306" s="857"/>
      <c r="D1306" s="857"/>
      <c r="E1306" s="855"/>
      <c r="F1306" s="855"/>
      <c r="G1306" s="855"/>
      <c r="H1306" s="855"/>
      <c r="L1306" s="855"/>
      <c r="M1306" s="855"/>
      <c r="O1306" s="855"/>
      <c r="P1306" s="855"/>
      <c r="Q1306" s="856"/>
      <c r="R1306" s="853"/>
      <c r="S1306" s="853"/>
      <c r="T1306" s="853"/>
      <c r="U1306" s="853"/>
      <c r="V1306" s="853"/>
      <c r="W1306" s="853"/>
      <c r="X1306" s="853"/>
      <c r="Y1306" s="853"/>
      <c r="Z1306" s="853"/>
      <c r="AA1306" s="853"/>
      <c r="AB1306" s="853"/>
      <c r="AC1306" s="853"/>
      <c r="AD1306" s="853"/>
      <c r="AE1306" s="853"/>
    </row>
    <row r="1307" spans="1:31" s="851" customFormat="1">
      <c r="A1307" s="857"/>
      <c r="B1307" s="857"/>
      <c r="C1307" s="857"/>
      <c r="D1307" s="857"/>
      <c r="E1307" s="855"/>
      <c r="F1307" s="855"/>
      <c r="G1307" s="855"/>
      <c r="H1307" s="855"/>
      <c r="L1307" s="855"/>
      <c r="M1307" s="855"/>
      <c r="O1307" s="855"/>
      <c r="P1307" s="855"/>
      <c r="Q1307" s="856"/>
      <c r="R1307" s="853"/>
      <c r="S1307" s="853"/>
      <c r="T1307" s="853"/>
      <c r="U1307" s="853"/>
      <c r="V1307" s="853"/>
      <c r="W1307" s="853"/>
      <c r="X1307" s="853"/>
      <c r="Y1307" s="853"/>
      <c r="Z1307" s="853"/>
      <c r="AA1307" s="853"/>
      <c r="AB1307" s="853"/>
      <c r="AC1307" s="853"/>
      <c r="AD1307" s="853"/>
      <c r="AE1307" s="853"/>
    </row>
    <row r="1308" spans="1:31" s="851" customFormat="1">
      <c r="A1308" s="857"/>
      <c r="B1308" s="857"/>
      <c r="C1308" s="857"/>
      <c r="D1308" s="857"/>
      <c r="E1308" s="855"/>
      <c r="F1308" s="855"/>
      <c r="G1308" s="855"/>
      <c r="H1308" s="855"/>
      <c r="L1308" s="855"/>
      <c r="M1308" s="855"/>
      <c r="O1308" s="855"/>
      <c r="P1308" s="855"/>
      <c r="Q1308" s="856"/>
      <c r="R1308" s="853"/>
      <c r="S1308" s="853"/>
      <c r="T1308" s="853"/>
      <c r="U1308" s="853"/>
      <c r="V1308" s="853"/>
      <c r="W1308" s="853"/>
      <c r="X1308" s="853"/>
      <c r="Y1308" s="853"/>
      <c r="Z1308" s="853"/>
      <c r="AA1308" s="853"/>
      <c r="AB1308" s="853"/>
      <c r="AC1308" s="853"/>
      <c r="AD1308" s="853"/>
      <c r="AE1308" s="853"/>
    </row>
    <row r="1309" spans="1:31" s="851" customFormat="1">
      <c r="A1309" s="857"/>
      <c r="B1309" s="857"/>
      <c r="C1309" s="857"/>
      <c r="D1309" s="857"/>
      <c r="E1309" s="855"/>
      <c r="F1309" s="855"/>
      <c r="G1309" s="855"/>
      <c r="H1309" s="855"/>
      <c r="L1309" s="855"/>
      <c r="M1309" s="855"/>
      <c r="O1309" s="855"/>
      <c r="P1309" s="855"/>
      <c r="Q1309" s="856"/>
      <c r="R1309" s="853"/>
      <c r="S1309" s="853"/>
      <c r="T1309" s="853"/>
      <c r="U1309" s="853"/>
      <c r="V1309" s="853"/>
      <c r="W1309" s="853"/>
      <c r="X1309" s="853"/>
      <c r="Y1309" s="853"/>
      <c r="Z1309" s="853"/>
      <c r="AA1309" s="853"/>
      <c r="AB1309" s="853"/>
      <c r="AC1309" s="853"/>
      <c r="AD1309" s="853"/>
      <c r="AE1309" s="853"/>
    </row>
    <row r="1310" spans="1:31" s="851" customFormat="1">
      <c r="A1310" s="857"/>
      <c r="B1310" s="857"/>
      <c r="C1310" s="857"/>
      <c r="D1310" s="857"/>
      <c r="E1310" s="855"/>
      <c r="F1310" s="855"/>
      <c r="G1310" s="855"/>
      <c r="H1310" s="855"/>
      <c r="L1310" s="855"/>
      <c r="M1310" s="855"/>
      <c r="O1310" s="855"/>
      <c r="P1310" s="855"/>
      <c r="Q1310" s="856"/>
      <c r="R1310" s="853"/>
      <c r="S1310" s="853"/>
      <c r="T1310" s="853"/>
      <c r="U1310" s="853"/>
      <c r="V1310" s="853"/>
      <c r="W1310" s="853"/>
      <c r="X1310" s="853"/>
      <c r="Y1310" s="853"/>
      <c r="Z1310" s="853"/>
      <c r="AA1310" s="853"/>
      <c r="AB1310" s="853"/>
      <c r="AC1310" s="853"/>
      <c r="AD1310" s="853"/>
      <c r="AE1310" s="853"/>
    </row>
    <row r="1311" spans="1:31" s="851" customFormat="1">
      <c r="A1311" s="857"/>
      <c r="B1311" s="857"/>
      <c r="C1311" s="857"/>
      <c r="D1311" s="857"/>
      <c r="E1311" s="855"/>
      <c r="F1311" s="855"/>
      <c r="G1311" s="855"/>
      <c r="H1311" s="855"/>
      <c r="L1311" s="855"/>
      <c r="M1311" s="855"/>
      <c r="O1311" s="855"/>
      <c r="P1311" s="855"/>
      <c r="Q1311" s="856"/>
      <c r="R1311" s="853"/>
      <c r="S1311" s="853"/>
      <c r="T1311" s="853"/>
      <c r="U1311" s="853"/>
      <c r="V1311" s="853"/>
      <c r="W1311" s="853"/>
      <c r="X1311" s="853"/>
      <c r="Y1311" s="853"/>
      <c r="Z1311" s="853"/>
      <c r="AA1311" s="853"/>
      <c r="AB1311" s="853"/>
      <c r="AC1311" s="853"/>
      <c r="AD1311" s="853"/>
      <c r="AE1311" s="853"/>
    </row>
    <row r="1312" spans="1:31" s="851" customFormat="1">
      <c r="A1312" s="857"/>
      <c r="B1312" s="857"/>
      <c r="C1312" s="857"/>
      <c r="D1312" s="857"/>
      <c r="E1312" s="855"/>
      <c r="F1312" s="855"/>
      <c r="G1312" s="855"/>
      <c r="H1312" s="855"/>
      <c r="L1312" s="855"/>
      <c r="M1312" s="855"/>
      <c r="O1312" s="855"/>
      <c r="P1312" s="855"/>
      <c r="Q1312" s="856"/>
      <c r="R1312" s="853"/>
      <c r="S1312" s="853"/>
      <c r="T1312" s="853"/>
      <c r="U1312" s="853"/>
      <c r="V1312" s="853"/>
      <c r="W1312" s="853"/>
      <c r="X1312" s="853"/>
      <c r="Y1312" s="853"/>
      <c r="Z1312" s="853"/>
      <c r="AA1312" s="853"/>
      <c r="AB1312" s="853"/>
      <c r="AC1312" s="853"/>
      <c r="AD1312" s="853"/>
      <c r="AE1312" s="853"/>
    </row>
    <row r="1313" spans="1:31" s="851" customFormat="1">
      <c r="A1313" s="857"/>
      <c r="B1313" s="857"/>
      <c r="C1313" s="857"/>
      <c r="D1313" s="857"/>
      <c r="E1313" s="855"/>
      <c r="F1313" s="855"/>
      <c r="G1313" s="855"/>
      <c r="H1313" s="855"/>
      <c r="L1313" s="855"/>
      <c r="M1313" s="855"/>
      <c r="O1313" s="855"/>
      <c r="P1313" s="855"/>
      <c r="Q1313" s="856"/>
      <c r="R1313" s="853"/>
      <c r="S1313" s="853"/>
      <c r="T1313" s="853"/>
      <c r="U1313" s="853"/>
      <c r="V1313" s="853"/>
      <c r="W1313" s="853"/>
      <c r="X1313" s="853"/>
      <c r="Y1313" s="853"/>
      <c r="Z1313" s="853"/>
      <c r="AA1313" s="853"/>
      <c r="AB1313" s="853"/>
      <c r="AC1313" s="853"/>
      <c r="AD1313" s="853"/>
      <c r="AE1313" s="853"/>
    </row>
    <row r="1314" spans="1:31" s="851" customFormat="1">
      <c r="A1314" s="857"/>
      <c r="B1314" s="857"/>
      <c r="C1314" s="857"/>
      <c r="D1314" s="857"/>
      <c r="E1314" s="855"/>
      <c r="F1314" s="855"/>
      <c r="G1314" s="855"/>
      <c r="H1314" s="855"/>
      <c r="L1314" s="855"/>
      <c r="M1314" s="855"/>
      <c r="O1314" s="855"/>
      <c r="P1314" s="855"/>
      <c r="Q1314" s="856"/>
      <c r="R1314" s="853"/>
      <c r="S1314" s="853"/>
      <c r="T1314" s="853"/>
      <c r="U1314" s="853"/>
      <c r="V1314" s="853"/>
      <c r="W1314" s="853"/>
      <c r="X1314" s="853"/>
      <c r="Y1314" s="853"/>
      <c r="Z1314" s="853"/>
      <c r="AA1314" s="853"/>
      <c r="AB1314" s="853"/>
      <c r="AC1314" s="853"/>
      <c r="AD1314" s="853"/>
      <c r="AE1314" s="853"/>
    </row>
    <row r="1315" spans="1:31" s="851" customFormat="1">
      <c r="A1315" s="857"/>
      <c r="B1315" s="857"/>
      <c r="C1315" s="857"/>
      <c r="D1315" s="857"/>
      <c r="E1315" s="855"/>
      <c r="F1315" s="855"/>
      <c r="G1315" s="855"/>
      <c r="H1315" s="855"/>
      <c r="L1315" s="855"/>
      <c r="M1315" s="855"/>
      <c r="O1315" s="855"/>
      <c r="P1315" s="855"/>
      <c r="Q1315" s="856"/>
      <c r="R1315" s="853"/>
      <c r="S1315" s="853"/>
      <c r="T1315" s="853"/>
      <c r="U1315" s="853"/>
      <c r="V1315" s="853"/>
      <c r="W1315" s="853"/>
      <c r="X1315" s="853"/>
      <c r="Y1315" s="853"/>
      <c r="Z1315" s="853"/>
      <c r="AA1315" s="853"/>
      <c r="AB1315" s="853"/>
      <c r="AC1315" s="853"/>
      <c r="AD1315" s="853"/>
      <c r="AE1315" s="853"/>
    </row>
    <row r="1316" spans="1:31" s="851" customFormat="1">
      <c r="A1316" s="857"/>
      <c r="B1316" s="857"/>
      <c r="C1316" s="857"/>
      <c r="D1316" s="857"/>
      <c r="E1316" s="855"/>
      <c r="F1316" s="855"/>
      <c r="G1316" s="855"/>
      <c r="H1316" s="855"/>
      <c r="L1316" s="855"/>
      <c r="M1316" s="855"/>
      <c r="O1316" s="855"/>
      <c r="P1316" s="855"/>
      <c r="Q1316" s="856"/>
      <c r="R1316" s="853"/>
      <c r="S1316" s="853"/>
      <c r="T1316" s="853"/>
      <c r="U1316" s="853"/>
      <c r="V1316" s="853"/>
      <c r="W1316" s="853"/>
      <c r="X1316" s="853"/>
      <c r="Y1316" s="853"/>
      <c r="Z1316" s="853"/>
      <c r="AA1316" s="853"/>
      <c r="AB1316" s="853"/>
      <c r="AC1316" s="853"/>
      <c r="AD1316" s="853"/>
      <c r="AE1316" s="853"/>
    </row>
    <row r="1317" spans="1:31" s="851" customFormat="1">
      <c r="A1317" s="857"/>
      <c r="B1317" s="857"/>
      <c r="C1317" s="857"/>
      <c r="D1317" s="857"/>
      <c r="E1317" s="855"/>
      <c r="F1317" s="855"/>
      <c r="G1317" s="855"/>
      <c r="H1317" s="855"/>
      <c r="L1317" s="855"/>
      <c r="M1317" s="855"/>
      <c r="O1317" s="855"/>
      <c r="P1317" s="855"/>
      <c r="Q1317" s="856"/>
      <c r="R1317" s="853"/>
      <c r="S1317" s="853"/>
      <c r="T1317" s="853"/>
      <c r="U1317" s="853"/>
      <c r="V1317" s="853"/>
      <c r="W1317" s="853"/>
      <c r="X1317" s="853"/>
      <c r="Y1317" s="853"/>
      <c r="Z1317" s="853"/>
      <c r="AA1317" s="853"/>
      <c r="AB1317" s="853"/>
      <c r="AC1317" s="853"/>
      <c r="AD1317" s="853"/>
      <c r="AE1317" s="853"/>
    </row>
    <row r="1318" spans="1:31" s="851" customFormat="1">
      <c r="A1318" s="857"/>
      <c r="B1318" s="857"/>
      <c r="C1318" s="857"/>
      <c r="D1318" s="857"/>
      <c r="E1318" s="855"/>
      <c r="F1318" s="855"/>
      <c r="G1318" s="855"/>
      <c r="H1318" s="855"/>
      <c r="L1318" s="855"/>
      <c r="M1318" s="855"/>
      <c r="O1318" s="855"/>
      <c r="P1318" s="855"/>
      <c r="Q1318" s="856"/>
      <c r="R1318" s="853"/>
      <c r="S1318" s="853"/>
      <c r="T1318" s="853"/>
      <c r="U1318" s="853"/>
      <c r="V1318" s="853"/>
      <c r="W1318" s="853"/>
      <c r="X1318" s="853"/>
      <c r="Y1318" s="853"/>
      <c r="Z1318" s="853"/>
      <c r="AA1318" s="853"/>
      <c r="AB1318" s="853"/>
      <c r="AC1318" s="853"/>
      <c r="AD1318" s="853"/>
      <c r="AE1318" s="853"/>
    </row>
    <row r="1319" spans="1:31" s="851" customFormat="1">
      <c r="A1319" s="857"/>
      <c r="B1319" s="857"/>
      <c r="C1319" s="857"/>
      <c r="D1319" s="857"/>
      <c r="E1319" s="855"/>
      <c r="F1319" s="855"/>
      <c r="G1319" s="855"/>
      <c r="H1319" s="855"/>
      <c r="L1319" s="855"/>
      <c r="M1319" s="855"/>
      <c r="O1319" s="855"/>
      <c r="P1319" s="855"/>
      <c r="Q1319" s="856"/>
      <c r="R1319" s="853"/>
      <c r="S1319" s="853"/>
      <c r="T1319" s="853"/>
      <c r="U1319" s="853"/>
      <c r="V1319" s="853"/>
      <c r="W1319" s="853"/>
      <c r="X1319" s="853"/>
      <c r="Y1319" s="853"/>
      <c r="Z1319" s="853"/>
      <c r="AA1319" s="853"/>
      <c r="AB1319" s="853"/>
      <c r="AC1319" s="853"/>
      <c r="AD1319" s="853"/>
      <c r="AE1319" s="853"/>
    </row>
    <row r="1320" spans="1:31" s="851" customFormat="1">
      <c r="A1320" s="857"/>
      <c r="B1320" s="857"/>
      <c r="C1320" s="857"/>
      <c r="D1320" s="857"/>
      <c r="E1320" s="855"/>
      <c r="F1320" s="855"/>
      <c r="G1320" s="855"/>
      <c r="H1320" s="855"/>
      <c r="L1320" s="855"/>
      <c r="M1320" s="855"/>
      <c r="O1320" s="855"/>
      <c r="P1320" s="855"/>
      <c r="Q1320" s="856"/>
      <c r="R1320" s="853"/>
      <c r="S1320" s="853"/>
      <c r="T1320" s="853"/>
      <c r="U1320" s="853"/>
      <c r="V1320" s="853"/>
      <c r="W1320" s="853"/>
      <c r="X1320" s="853"/>
      <c r="Y1320" s="853"/>
      <c r="Z1320" s="853"/>
      <c r="AA1320" s="853"/>
      <c r="AB1320" s="853"/>
      <c r="AC1320" s="853"/>
      <c r="AD1320" s="853"/>
      <c r="AE1320" s="853"/>
    </row>
    <row r="1321" spans="1:31" s="851" customFormat="1">
      <c r="A1321" s="857"/>
      <c r="B1321" s="857"/>
      <c r="C1321" s="857"/>
      <c r="D1321" s="857"/>
      <c r="E1321" s="855"/>
      <c r="F1321" s="855"/>
      <c r="G1321" s="855"/>
      <c r="H1321" s="855"/>
      <c r="L1321" s="855"/>
      <c r="M1321" s="855"/>
      <c r="O1321" s="855"/>
      <c r="P1321" s="855"/>
      <c r="Q1321" s="856"/>
      <c r="R1321" s="853"/>
      <c r="S1321" s="853"/>
      <c r="T1321" s="853"/>
      <c r="U1321" s="853"/>
      <c r="V1321" s="853"/>
      <c r="W1321" s="853"/>
      <c r="X1321" s="853"/>
      <c r="Y1321" s="853"/>
      <c r="Z1321" s="853"/>
      <c r="AA1321" s="853"/>
      <c r="AB1321" s="853"/>
      <c r="AC1321" s="853"/>
      <c r="AD1321" s="853"/>
      <c r="AE1321" s="853"/>
    </row>
    <row r="1322" spans="1:31" s="851" customFormat="1">
      <c r="A1322" s="857"/>
      <c r="B1322" s="857"/>
      <c r="C1322" s="857"/>
      <c r="D1322" s="857"/>
      <c r="E1322" s="855"/>
      <c r="F1322" s="855"/>
      <c r="G1322" s="855"/>
      <c r="H1322" s="855"/>
      <c r="L1322" s="855"/>
      <c r="M1322" s="855"/>
      <c r="O1322" s="855"/>
      <c r="P1322" s="855"/>
      <c r="Q1322" s="856"/>
      <c r="R1322" s="853"/>
      <c r="S1322" s="853"/>
      <c r="T1322" s="853"/>
      <c r="U1322" s="853"/>
      <c r="V1322" s="853"/>
      <c r="W1322" s="853"/>
      <c r="X1322" s="853"/>
      <c r="Y1322" s="853"/>
      <c r="Z1322" s="853"/>
      <c r="AA1322" s="853"/>
      <c r="AB1322" s="853"/>
      <c r="AC1322" s="853"/>
      <c r="AD1322" s="853"/>
      <c r="AE1322" s="853"/>
    </row>
    <row r="1323" spans="1:31" s="851" customFormat="1">
      <c r="A1323" s="857"/>
      <c r="B1323" s="857"/>
      <c r="C1323" s="857"/>
      <c r="D1323" s="857"/>
      <c r="E1323" s="855"/>
      <c r="F1323" s="855"/>
      <c r="G1323" s="855"/>
      <c r="H1323" s="855"/>
      <c r="L1323" s="855"/>
      <c r="M1323" s="855"/>
      <c r="O1323" s="855"/>
      <c r="P1323" s="855"/>
      <c r="Q1323" s="856"/>
      <c r="R1323" s="853"/>
      <c r="S1323" s="853"/>
      <c r="T1323" s="853"/>
      <c r="U1323" s="853"/>
      <c r="V1323" s="853"/>
      <c r="W1323" s="853"/>
      <c r="X1323" s="853"/>
      <c r="Y1323" s="853"/>
      <c r="Z1323" s="853"/>
      <c r="AA1323" s="853"/>
      <c r="AB1323" s="853"/>
      <c r="AC1323" s="853"/>
      <c r="AD1323" s="853"/>
      <c r="AE1323" s="853"/>
    </row>
    <row r="1324" spans="1:31" s="851" customFormat="1">
      <c r="A1324" s="857"/>
      <c r="B1324" s="857"/>
      <c r="C1324" s="857"/>
      <c r="D1324" s="857"/>
      <c r="E1324" s="855"/>
      <c r="F1324" s="855"/>
      <c r="G1324" s="855"/>
      <c r="H1324" s="855"/>
      <c r="L1324" s="855"/>
      <c r="M1324" s="855"/>
      <c r="O1324" s="855"/>
      <c r="P1324" s="855"/>
      <c r="Q1324" s="856"/>
      <c r="R1324" s="853"/>
      <c r="S1324" s="853"/>
      <c r="T1324" s="853"/>
      <c r="U1324" s="853"/>
      <c r="V1324" s="853"/>
      <c r="W1324" s="853"/>
      <c r="X1324" s="853"/>
      <c r="Y1324" s="853"/>
      <c r="Z1324" s="853"/>
      <c r="AA1324" s="853"/>
      <c r="AB1324" s="853"/>
      <c r="AC1324" s="853"/>
      <c r="AD1324" s="853"/>
      <c r="AE1324" s="853"/>
    </row>
    <row r="1325" spans="1:31" s="851" customFormat="1">
      <c r="A1325" s="857"/>
      <c r="B1325" s="857"/>
      <c r="C1325" s="857"/>
      <c r="D1325" s="857"/>
      <c r="E1325" s="855"/>
      <c r="F1325" s="855"/>
      <c r="G1325" s="855"/>
      <c r="H1325" s="855"/>
      <c r="L1325" s="855"/>
      <c r="M1325" s="855"/>
      <c r="O1325" s="855"/>
      <c r="P1325" s="855"/>
      <c r="Q1325" s="856"/>
      <c r="R1325" s="853"/>
      <c r="S1325" s="853"/>
      <c r="T1325" s="853"/>
      <c r="U1325" s="853"/>
      <c r="V1325" s="853"/>
      <c r="W1325" s="853"/>
      <c r="X1325" s="853"/>
      <c r="Y1325" s="853"/>
      <c r="Z1325" s="853"/>
      <c r="AA1325" s="853"/>
      <c r="AB1325" s="853"/>
      <c r="AC1325" s="853"/>
      <c r="AD1325" s="853"/>
      <c r="AE1325" s="853"/>
    </row>
    <row r="1326" spans="1:31" s="851" customFormat="1">
      <c r="A1326" s="857"/>
      <c r="B1326" s="857"/>
      <c r="C1326" s="857"/>
      <c r="D1326" s="857"/>
      <c r="E1326" s="855"/>
      <c r="F1326" s="855"/>
      <c r="G1326" s="855"/>
      <c r="H1326" s="855"/>
      <c r="L1326" s="855"/>
      <c r="M1326" s="855"/>
      <c r="O1326" s="855"/>
      <c r="P1326" s="855"/>
      <c r="Q1326" s="856"/>
      <c r="R1326" s="853"/>
      <c r="S1326" s="853"/>
      <c r="T1326" s="853"/>
      <c r="U1326" s="853"/>
      <c r="V1326" s="853"/>
      <c r="W1326" s="853"/>
      <c r="X1326" s="853"/>
      <c r="Y1326" s="853"/>
      <c r="Z1326" s="853"/>
      <c r="AA1326" s="853"/>
      <c r="AB1326" s="853"/>
      <c r="AC1326" s="853"/>
      <c r="AD1326" s="853"/>
      <c r="AE1326" s="853"/>
    </row>
    <row r="1327" spans="1:31" s="851" customFormat="1">
      <c r="A1327" s="857"/>
      <c r="B1327" s="857"/>
      <c r="C1327" s="857"/>
      <c r="D1327" s="857"/>
      <c r="E1327" s="855"/>
      <c r="F1327" s="855"/>
      <c r="G1327" s="855"/>
      <c r="H1327" s="855"/>
      <c r="L1327" s="855"/>
      <c r="M1327" s="855"/>
      <c r="O1327" s="855"/>
      <c r="P1327" s="855"/>
      <c r="Q1327" s="856"/>
      <c r="R1327" s="853"/>
      <c r="S1327" s="853"/>
      <c r="T1327" s="853"/>
      <c r="U1327" s="853"/>
      <c r="V1327" s="853"/>
      <c r="W1327" s="853"/>
      <c r="X1327" s="853"/>
      <c r="Y1327" s="853"/>
      <c r="Z1327" s="853"/>
      <c r="AA1327" s="853"/>
      <c r="AB1327" s="853"/>
      <c r="AC1327" s="853"/>
      <c r="AD1327" s="853"/>
      <c r="AE1327" s="853"/>
    </row>
    <row r="1328" spans="1:31" s="851" customFormat="1">
      <c r="A1328" s="857"/>
      <c r="B1328" s="857"/>
      <c r="C1328" s="857"/>
      <c r="D1328" s="857"/>
      <c r="E1328" s="855"/>
      <c r="F1328" s="855"/>
      <c r="G1328" s="855"/>
      <c r="H1328" s="855"/>
      <c r="L1328" s="855"/>
      <c r="M1328" s="855"/>
      <c r="O1328" s="855"/>
      <c r="P1328" s="855"/>
      <c r="Q1328" s="856"/>
      <c r="R1328" s="853"/>
      <c r="S1328" s="853"/>
      <c r="T1328" s="853"/>
      <c r="U1328" s="853"/>
      <c r="V1328" s="853"/>
      <c r="W1328" s="853"/>
      <c r="X1328" s="853"/>
      <c r="Y1328" s="853"/>
      <c r="Z1328" s="853"/>
      <c r="AA1328" s="853"/>
      <c r="AB1328" s="853"/>
      <c r="AC1328" s="853"/>
      <c r="AD1328" s="853"/>
      <c r="AE1328" s="853"/>
    </row>
    <row r="1329" spans="1:31" s="851" customFormat="1">
      <c r="A1329" s="857"/>
      <c r="B1329" s="857"/>
      <c r="C1329" s="857"/>
      <c r="D1329" s="857"/>
      <c r="E1329" s="855"/>
      <c r="F1329" s="855"/>
      <c r="G1329" s="855"/>
      <c r="H1329" s="855"/>
      <c r="L1329" s="855"/>
      <c r="M1329" s="855"/>
      <c r="O1329" s="855"/>
      <c r="P1329" s="855"/>
      <c r="Q1329" s="856"/>
      <c r="R1329" s="853"/>
      <c r="S1329" s="853"/>
      <c r="T1329" s="853"/>
      <c r="U1329" s="853"/>
      <c r="V1329" s="853"/>
      <c r="W1329" s="853"/>
      <c r="X1329" s="853"/>
      <c r="Y1329" s="853"/>
      <c r="Z1329" s="853"/>
      <c r="AA1329" s="853"/>
      <c r="AB1329" s="853"/>
      <c r="AC1329" s="853"/>
      <c r="AD1329" s="853"/>
      <c r="AE1329" s="853"/>
    </row>
    <row r="1330" spans="1:31" s="851" customFormat="1">
      <c r="A1330" s="857"/>
      <c r="B1330" s="857"/>
      <c r="C1330" s="857"/>
      <c r="D1330" s="857"/>
      <c r="E1330" s="855"/>
      <c r="F1330" s="855"/>
      <c r="G1330" s="855"/>
      <c r="H1330" s="855"/>
      <c r="L1330" s="855"/>
      <c r="M1330" s="855"/>
      <c r="O1330" s="855"/>
      <c r="P1330" s="855"/>
      <c r="Q1330" s="856"/>
      <c r="R1330" s="853"/>
      <c r="S1330" s="853"/>
      <c r="T1330" s="853"/>
      <c r="U1330" s="853"/>
      <c r="V1330" s="853"/>
      <c r="W1330" s="853"/>
      <c r="X1330" s="853"/>
      <c r="Y1330" s="853"/>
      <c r="Z1330" s="853"/>
      <c r="AA1330" s="853"/>
      <c r="AB1330" s="853"/>
      <c r="AC1330" s="853"/>
      <c r="AD1330" s="853"/>
      <c r="AE1330" s="853"/>
    </row>
    <row r="1331" spans="1:31" s="851" customFormat="1">
      <c r="A1331" s="857"/>
      <c r="B1331" s="857"/>
      <c r="C1331" s="857"/>
      <c r="D1331" s="857"/>
      <c r="E1331" s="855"/>
      <c r="F1331" s="855"/>
      <c r="G1331" s="855"/>
      <c r="H1331" s="855"/>
      <c r="L1331" s="855"/>
      <c r="M1331" s="855"/>
      <c r="O1331" s="855"/>
      <c r="P1331" s="855"/>
      <c r="Q1331" s="856"/>
      <c r="R1331" s="853"/>
      <c r="S1331" s="853"/>
      <c r="T1331" s="853"/>
      <c r="U1331" s="853"/>
      <c r="V1331" s="853"/>
      <c r="W1331" s="853"/>
      <c r="X1331" s="853"/>
      <c r="Y1331" s="853"/>
      <c r="Z1331" s="853"/>
      <c r="AA1331" s="853"/>
      <c r="AB1331" s="853"/>
      <c r="AC1331" s="853"/>
      <c r="AD1331" s="853"/>
      <c r="AE1331" s="853"/>
    </row>
    <row r="1332" spans="1:31" s="851" customFormat="1">
      <c r="A1332" s="857"/>
      <c r="B1332" s="857"/>
      <c r="C1332" s="857"/>
      <c r="D1332" s="857"/>
      <c r="E1332" s="855"/>
      <c r="F1332" s="855"/>
      <c r="G1332" s="855"/>
      <c r="H1332" s="855"/>
      <c r="L1332" s="855"/>
      <c r="M1332" s="855"/>
      <c r="O1332" s="855"/>
      <c r="P1332" s="855"/>
      <c r="Q1332" s="856"/>
      <c r="R1332" s="853"/>
      <c r="S1332" s="853"/>
      <c r="T1332" s="853"/>
      <c r="U1332" s="853"/>
      <c r="V1332" s="853"/>
      <c r="W1332" s="853"/>
      <c r="X1332" s="853"/>
      <c r="Y1332" s="853"/>
      <c r="Z1332" s="853"/>
      <c r="AA1332" s="853"/>
      <c r="AB1332" s="853"/>
      <c r="AC1332" s="853"/>
      <c r="AD1332" s="853"/>
      <c r="AE1332" s="853"/>
    </row>
    <row r="1333" spans="1:31" s="851" customFormat="1">
      <c r="A1333" s="857"/>
      <c r="B1333" s="857"/>
      <c r="C1333" s="857"/>
      <c r="D1333" s="857"/>
      <c r="E1333" s="855"/>
      <c r="F1333" s="855"/>
      <c r="G1333" s="855"/>
      <c r="H1333" s="855"/>
      <c r="L1333" s="855"/>
      <c r="M1333" s="855"/>
      <c r="O1333" s="855"/>
      <c r="P1333" s="855"/>
      <c r="Q1333" s="856"/>
      <c r="R1333" s="853"/>
      <c r="S1333" s="853"/>
      <c r="T1333" s="853"/>
      <c r="U1333" s="853"/>
      <c r="V1333" s="853"/>
      <c r="W1333" s="853"/>
      <c r="X1333" s="853"/>
      <c r="Y1333" s="853"/>
      <c r="Z1333" s="853"/>
      <c r="AA1333" s="853"/>
      <c r="AB1333" s="853"/>
      <c r="AC1333" s="853"/>
      <c r="AD1333" s="853"/>
      <c r="AE1333" s="853"/>
    </row>
    <row r="1334" spans="1:31" s="851" customFormat="1">
      <c r="A1334" s="857"/>
      <c r="B1334" s="857"/>
      <c r="C1334" s="857"/>
      <c r="D1334" s="857"/>
      <c r="E1334" s="855"/>
      <c r="F1334" s="855"/>
      <c r="G1334" s="855"/>
      <c r="H1334" s="855"/>
      <c r="L1334" s="855"/>
      <c r="M1334" s="855"/>
      <c r="O1334" s="855"/>
      <c r="P1334" s="855"/>
      <c r="Q1334" s="856"/>
      <c r="R1334" s="853"/>
      <c r="S1334" s="853"/>
      <c r="T1334" s="853"/>
      <c r="U1334" s="853"/>
      <c r="V1334" s="853"/>
      <c r="W1334" s="853"/>
      <c r="X1334" s="853"/>
      <c r="Y1334" s="853"/>
      <c r="Z1334" s="853"/>
      <c r="AA1334" s="853"/>
      <c r="AB1334" s="853"/>
      <c r="AC1334" s="853"/>
      <c r="AD1334" s="853"/>
      <c r="AE1334" s="853"/>
    </row>
    <row r="1335" spans="1:31" s="851" customFormat="1">
      <c r="A1335" s="857"/>
      <c r="B1335" s="857"/>
      <c r="C1335" s="857"/>
      <c r="D1335" s="857"/>
      <c r="E1335" s="855"/>
      <c r="F1335" s="855"/>
      <c r="G1335" s="855"/>
      <c r="H1335" s="855"/>
      <c r="L1335" s="855"/>
      <c r="M1335" s="855"/>
      <c r="O1335" s="855"/>
      <c r="P1335" s="855"/>
      <c r="Q1335" s="856"/>
      <c r="R1335" s="853"/>
      <c r="S1335" s="853"/>
      <c r="T1335" s="853"/>
      <c r="U1335" s="853"/>
      <c r="V1335" s="853"/>
      <c r="W1335" s="853"/>
      <c r="X1335" s="853"/>
      <c r="Y1335" s="853"/>
      <c r="Z1335" s="853"/>
      <c r="AA1335" s="853"/>
      <c r="AB1335" s="853"/>
      <c r="AC1335" s="853"/>
      <c r="AD1335" s="853"/>
      <c r="AE1335" s="853"/>
    </row>
    <row r="1336" spans="1:31" s="851" customFormat="1">
      <c r="A1336" s="857"/>
      <c r="B1336" s="857"/>
      <c r="C1336" s="857"/>
      <c r="D1336" s="857"/>
      <c r="E1336" s="855"/>
      <c r="F1336" s="855"/>
      <c r="G1336" s="855"/>
      <c r="H1336" s="855"/>
      <c r="L1336" s="855"/>
      <c r="M1336" s="855"/>
      <c r="O1336" s="855"/>
      <c r="P1336" s="855"/>
      <c r="Q1336" s="856"/>
      <c r="R1336" s="853"/>
      <c r="S1336" s="853"/>
      <c r="T1336" s="853"/>
      <c r="U1336" s="853"/>
      <c r="V1336" s="853"/>
      <c r="W1336" s="853"/>
      <c r="X1336" s="853"/>
      <c r="Y1336" s="853"/>
      <c r="Z1336" s="853"/>
      <c r="AA1336" s="853"/>
      <c r="AB1336" s="853"/>
      <c r="AC1336" s="853"/>
      <c r="AD1336" s="853"/>
      <c r="AE1336" s="853"/>
    </row>
    <row r="1337" spans="1:31" s="851" customFormat="1">
      <c r="A1337" s="857"/>
      <c r="B1337" s="857"/>
      <c r="C1337" s="857"/>
      <c r="D1337" s="857"/>
      <c r="E1337" s="855"/>
      <c r="F1337" s="855"/>
      <c r="G1337" s="855"/>
      <c r="H1337" s="855"/>
      <c r="L1337" s="855"/>
      <c r="M1337" s="855"/>
      <c r="O1337" s="855"/>
      <c r="P1337" s="855"/>
      <c r="Q1337" s="856"/>
      <c r="R1337" s="853"/>
      <c r="S1337" s="853"/>
      <c r="T1337" s="853"/>
      <c r="U1337" s="853"/>
      <c r="V1337" s="853"/>
      <c r="W1337" s="853"/>
      <c r="X1337" s="853"/>
      <c r="Y1337" s="853"/>
      <c r="Z1337" s="853"/>
      <c r="AA1337" s="853"/>
      <c r="AB1337" s="853"/>
      <c r="AC1337" s="853"/>
      <c r="AD1337" s="853"/>
      <c r="AE1337" s="853"/>
    </row>
    <row r="1338" spans="1:31" s="851" customFormat="1">
      <c r="A1338" s="857"/>
      <c r="B1338" s="857"/>
      <c r="C1338" s="857"/>
      <c r="D1338" s="857"/>
      <c r="E1338" s="855"/>
      <c r="F1338" s="855"/>
      <c r="G1338" s="855"/>
      <c r="H1338" s="855"/>
      <c r="L1338" s="855"/>
      <c r="M1338" s="855"/>
      <c r="O1338" s="855"/>
      <c r="P1338" s="855"/>
      <c r="Q1338" s="856"/>
      <c r="R1338" s="853"/>
      <c r="S1338" s="853"/>
      <c r="T1338" s="853"/>
      <c r="U1338" s="853"/>
      <c r="V1338" s="853"/>
      <c r="W1338" s="853"/>
      <c r="X1338" s="853"/>
      <c r="Y1338" s="853"/>
      <c r="Z1338" s="853"/>
      <c r="AA1338" s="853"/>
      <c r="AB1338" s="853"/>
      <c r="AC1338" s="853"/>
      <c r="AD1338" s="853"/>
      <c r="AE1338" s="853"/>
    </row>
    <row r="1339" spans="1:31" s="851" customFormat="1">
      <c r="A1339" s="857"/>
      <c r="B1339" s="857"/>
      <c r="C1339" s="857"/>
      <c r="D1339" s="857"/>
      <c r="E1339" s="855"/>
      <c r="F1339" s="855"/>
      <c r="G1339" s="855"/>
      <c r="H1339" s="855"/>
      <c r="L1339" s="855"/>
      <c r="M1339" s="855"/>
      <c r="O1339" s="855"/>
      <c r="P1339" s="855"/>
      <c r="Q1339" s="856"/>
      <c r="R1339" s="853"/>
      <c r="S1339" s="853"/>
      <c r="T1339" s="853"/>
      <c r="U1339" s="853"/>
      <c r="V1339" s="853"/>
      <c r="W1339" s="853"/>
      <c r="X1339" s="853"/>
      <c r="Y1339" s="853"/>
      <c r="Z1339" s="853"/>
      <c r="AA1339" s="853"/>
      <c r="AB1339" s="853"/>
      <c r="AC1339" s="853"/>
      <c r="AD1339" s="853"/>
      <c r="AE1339" s="853"/>
    </row>
    <row r="1340" spans="1:31" s="851" customFormat="1">
      <c r="A1340" s="857"/>
      <c r="B1340" s="857"/>
      <c r="C1340" s="857"/>
      <c r="D1340" s="857"/>
      <c r="E1340" s="855"/>
      <c r="F1340" s="855"/>
      <c r="G1340" s="855"/>
      <c r="H1340" s="855"/>
      <c r="L1340" s="855"/>
      <c r="M1340" s="855"/>
      <c r="O1340" s="855"/>
      <c r="P1340" s="855"/>
      <c r="Q1340" s="856"/>
      <c r="R1340" s="853"/>
      <c r="S1340" s="853"/>
      <c r="T1340" s="853"/>
      <c r="U1340" s="853"/>
      <c r="V1340" s="853"/>
      <c r="W1340" s="853"/>
      <c r="X1340" s="853"/>
      <c r="Y1340" s="853"/>
      <c r="Z1340" s="853"/>
      <c r="AA1340" s="853"/>
      <c r="AB1340" s="853"/>
      <c r="AC1340" s="853"/>
      <c r="AD1340" s="853"/>
      <c r="AE1340" s="853"/>
    </row>
    <row r="1341" spans="1:31" s="851" customFormat="1">
      <c r="A1341" s="857"/>
      <c r="B1341" s="857"/>
      <c r="C1341" s="857"/>
      <c r="D1341" s="857"/>
      <c r="E1341" s="855"/>
      <c r="F1341" s="855"/>
      <c r="G1341" s="855"/>
      <c r="H1341" s="855"/>
      <c r="L1341" s="855"/>
      <c r="M1341" s="855"/>
      <c r="O1341" s="855"/>
      <c r="P1341" s="855"/>
      <c r="Q1341" s="856"/>
      <c r="R1341" s="853"/>
      <c r="S1341" s="853"/>
      <c r="T1341" s="853"/>
      <c r="U1341" s="853"/>
      <c r="V1341" s="853"/>
      <c r="W1341" s="853"/>
      <c r="X1341" s="853"/>
      <c r="Y1341" s="853"/>
      <c r="Z1341" s="853"/>
      <c r="AA1341" s="853"/>
      <c r="AB1341" s="853"/>
      <c r="AC1341" s="853"/>
      <c r="AD1341" s="853"/>
      <c r="AE1341" s="853"/>
    </row>
    <row r="1342" spans="1:31" s="851" customFormat="1">
      <c r="A1342" s="857"/>
      <c r="B1342" s="857"/>
      <c r="C1342" s="857"/>
      <c r="D1342" s="857"/>
      <c r="E1342" s="855"/>
      <c r="F1342" s="855"/>
      <c r="G1342" s="855"/>
      <c r="H1342" s="855"/>
      <c r="L1342" s="855"/>
      <c r="M1342" s="855"/>
      <c r="O1342" s="855"/>
      <c r="P1342" s="855"/>
      <c r="Q1342" s="856"/>
      <c r="R1342" s="853"/>
      <c r="S1342" s="853"/>
      <c r="T1342" s="853"/>
      <c r="U1342" s="853"/>
      <c r="V1342" s="853"/>
      <c r="W1342" s="853"/>
      <c r="X1342" s="853"/>
      <c r="Y1342" s="853"/>
      <c r="Z1342" s="853"/>
      <c r="AA1342" s="853"/>
      <c r="AB1342" s="853"/>
      <c r="AC1342" s="853"/>
      <c r="AD1342" s="853"/>
      <c r="AE1342" s="853"/>
    </row>
    <row r="1343" spans="1:31" s="851" customFormat="1">
      <c r="A1343" s="857"/>
      <c r="B1343" s="857"/>
      <c r="C1343" s="857"/>
      <c r="D1343" s="857"/>
      <c r="E1343" s="855"/>
      <c r="F1343" s="855"/>
      <c r="G1343" s="855"/>
      <c r="H1343" s="855"/>
      <c r="L1343" s="855"/>
      <c r="M1343" s="855"/>
      <c r="O1343" s="855"/>
      <c r="P1343" s="855"/>
      <c r="Q1343" s="856"/>
      <c r="R1343" s="853"/>
      <c r="S1343" s="853"/>
      <c r="T1343" s="853"/>
      <c r="U1343" s="853"/>
      <c r="V1343" s="853"/>
      <c r="W1343" s="853"/>
      <c r="X1343" s="853"/>
      <c r="Y1343" s="853"/>
      <c r="Z1343" s="853"/>
      <c r="AA1343" s="853"/>
      <c r="AB1343" s="853"/>
      <c r="AC1343" s="853"/>
      <c r="AD1343" s="853"/>
      <c r="AE1343" s="853"/>
    </row>
    <row r="1344" spans="1:31" s="851" customFormat="1">
      <c r="A1344" s="857"/>
      <c r="B1344" s="857"/>
      <c r="C1344" s="857"/>
      <c r="D1344" s="857"/>
      <c r="E1344" s="855"/>
      <c r="F1344" s="855"/>
      <c r="G1344" s="855"/>
      <c r="H1344" s="855"/>
      <c r="L1344" s="855"/>
      <c r="M1344" s="855"/>
      <c r="O1344" s="855"/>
      <c r="P1344" s="855"/>
      <c r="Q1344" s="856"/>
      <c r="R1344" s="853"/>
      <c r="S1344" s="853"/>
      <c r="T1344" s="853"/>
      <c r="U1344" s="853"/>
      <c r="V1344" s="853"/>
      <c r="W1344" s="853"/>
      <c r="X1344" s="853"/>
      <c r="Y1344" s="853"/>
      <c r="Z1344" s="853"/>
      <c r="AA1344" s="853"/>
      <c r="AB1344" s="853"/>
      <c r="AC1344" s="853"/>
      <c r="AD1344" s="853"/>
      <c r="AE1344" s="853"/>
    </row>
    <row r="1345" spans="1:31" s="851" customFormat="1">
      <c r="A1345" s="857"/>
      <c r="B1345" s="857"/>
      <c r="C1345" s="857"/>
      <c r="D1345" s="857"/>
      <c r="E1345" s="855"/>
      <c r="F1345" s="855"/>
      <c r="G1345" s="855"/>
      <c r="H1345" s="855"/>
      <c r="L1345" s="855"/>
      <c r="M1345" s="855"/>
      <c r="O1345" s="855"/>
      <c r="P1345" s="855"/>
      <c r="Q1345" s="856"/>
      <c r="R1345" s="853"/>
      <c r="S1345" s="853"/>
      <c r="T1345" s="853"/>
      <c r="U1345" s="853"/>
      <c r="V1345" s="853"/>
      <c r="W1345" s="853"/>
      <c r="X1345" s="853"/>
      <c r="Y1345" s="853"/>
      <c r="Z1345" s="853"/>
      <c r="AA1345" s="853"/>
      <c r="AB1345" s="853"/>
      <c r="AC1345" s="853"/>
      <c r="AD1345" s="853"/>
      <c r="AE1345" s="853"/>
    </row>
    <row r="1346" spans="1:31" s="851" customFormat="1">
      <c r="A1346" s="857"/>
      <c r="B1346" s="857"/>
      <c r="C1346" s="857"/>
      <c r="D1346" s="857"/>
      <c r="E1346" s="855"/>
      <c r="F1346" s="855"/>
      <c r="G1346" s="855"/>
      <c r="H1346" s="855"/>
      <c r="L1346" s="855"/>
      <c r="M1346" s="855"/>
      <c r="O1346" s="855"/>
      <c r="P1346" s="855"/>
      <c r="Q1346" s="856"/>
      <c r="R1346" s="853"/>
      <c r="S1346" s="853"/>
      <c r="T1346" s="853"/>
      <c r="U1346" s="853"/>
      <c r="V1346" s="853"/>
      <c r="W1346" s="853"/>
      <c r="X1346" s="853"/>
      <c r="Y1346" s="853"/>
      <c r="Z1346" s="853"/>
      <c r="AA1346" s="853"/>
      <c r="AB1346" s="853"/>
      <c r="AC1346" s="853"/>
      <c r="AD1346" s="853"/>
      <c r="AE1346" s="853"/>
    </row>
    <row r="1347" spans="1:31" s="851" customFormat="1">
      <c r="A1347" s="857"/>
      <c r="B1347" s="857"/>
      <c r="C1347" s="857"/>
      <c r="D1347" s="857"/>
      <c r="E1347" s="855"/>
      <c r="F1347" s="855"/>
      <c r="G1347" s="855"/>
      <c r="H1347" s="855"/>
      <c r="L1347" s="855"/>
      <c r="M1347" s="855"/>
      <c r="O1347" s="855"/>
      <c r="P1347" s="855"/>
      <c r="Q1347" s="856"/>
      <c r="R1347" s="853"/>
      <c r="S1347" s="853"/>
      <c r="T1347" s="853"/>
      <c r="U1347" s="853"/>
      <c r="V1347" s="853"/>
      <c r="W1347" s="853"/>
      <c r="X1347" s="853"/>
      <c r="Y1347" s="853"/>
      <c r="Z1347" s="853"/>
      <c r="AA1347" s="853"/>
      <c r="AB1347" s="853"/>
      <c r="AC1347" s="853"/>
      <c r="AD1347" s="853"/>
      <c r="AE1347" s="853"/>
    </row>
    <row r="1348" spans="1:31" s="851" customFormat="1">
      <c r="A1348" s="857"/>
      <c r="B1348" s="857"/>
      <c r="C1348" s="857"/>
      <c r="D1348" s="857"/>
      <c r="E1348" s="855"/>
      <c r="F1348" s="855"/>
      <c r="G1348" s="855"/>
      <c r="H1348" s="855"/>
      <c r="L1348" s="855"/>
      <c r="M1348" s="855"/>
      <c r="O1348" s="855"/>
      <c r="P1348" s="855"/>
      <c r="Q1348" s="856"/>
      <c r="R1348" s="853"/>
      <c r="S1348" s="853"/>
      <c r="T1348" s="853"/>
      <c r="U1348" s="853"/>
      <c r="V1348" s="853"/>
      <c r="W1348" s="853"/>
      <c r="X1348" s="853"/>
      <c r="Y1348" s="853"/>
      <c r="Z1348" s="853"/>
      <c r="AA1348" s="853"/>
      <c r="AB1348" s="853"/>
      <c r="AC1348" s="853"/>
      <c r="AD1348" s="853"/>
      <c r="AE1348" s="853"/>
    </row>
    <row r="1349" spans="1:31" s="851" customFormat="1">
      <c r="A1349" s="857"/>
      <c r="B1349" s="857"/>
      <c r="C1349" s="857"/>
      <c r="D1349" s="857"/>
      <c r="E1349" s="855"/>
      <c r="F1349" s="855"/>
      <c r="G1349" s="855"/>
      <c r="H1349" s="855"/>
      <c r="L1349" s="855"/>
      <c r="M1349" s="855"/>
      <c r="O1349" s="855"/>
      <c r="P1349" s="855"/>
      <c r="Q1349" s="856"/>
      <c r="R1349" s="853"/>
      <c r="S1349" s="853"/>
      <c r="T1349" s="853"/>
      <c r="U1349" s="853"/>
      <c r="V1349" s="853"/>
      <c r="W1349" s="853"/>
      <c r="X1349" s="853"/>
      <c r="Y1349" s="853"/>
      <c r="Z1349" s="853"/>
      <c r="AA1349" s="853"/>
      <c r="AB1349" s="853"/>
      <c r="AC1349" s="853"/>
      <c r="AD1349" s="853"/>
      <c r="AE1349" s="853"/>
    </row>
    <row r="1350" spans="1:31" s="851" customFormat="1">
      <c r="A1350" s="857"/>
      <c r="B1350" s="857"/>
      <c r="C1350" s="857"/>
      <c r="D1350" s="857"/>
      <c r="E1350" s="855"/>
      <c r="F1350" s="855"/>
      <c r="G1350" s="855"/>
      <c r="H1350" s="855"/>
      <c r="L1350" s="855"/>
      <c r="M1350" s="855"/>
      <c r="O1350" s="855"/>
      <c r="P1350" s="855"/>
      <c r="Q1350" s="856"/>
      <c r="R1350" s="853"/>
      <c r="S1350" s="853"/>
      <c r="T1350" s="853"/>
      <c r="U1350" s="853"/>
      <c r="V1350" s="853"/>
      <c r="W1350" s="853"/>
      <c r="X1350" s="853"/>
      <c r="Y1350" s="853"/>
      <c r="Z1350" s="853"/>
      <c r="AA1350" s="853"/>
      <c r="AB1350" s="853"/>
      <c r="AC1350" s="853"/>
      <c r="AD1350" s="853"/>
      <c r="AE1350" s="853"/>
    </row>
    <row r="1351" spans="1:31" s="851" customFormat="1">
      <c r="A1351" s="857"/>
      <c r="B1351" s="857"/>
      <c r="C1351" s="857"/>
      <c r="D1351" s="857"/>
      <c r="E1351" s="855"/>
      <c r="F1351" s="855"/>
      <c r="G1351" s="855"/>
      <c r="H1351" s="855"/>
      <c r="L1351" s="855"/>
      <c r="M1351" s="855"/>
      <c r="O1351" s="855"/>
      <c r="P1351" s="855"/>
      <c r="Q1351" s="856"/>
      <c r="R1351" s="853"/>
      <c r="S1351" s="853"/>
      <c r="T1351" s="853"/>
      <c r="U1351" s="853"/>
      <c r="V1351" s="853"/>
      <c r="W1351" s="853"/>
      <c r="X1351" s="853"/>
      <c r="Y1351" s="853"/>
      <c r="Z1351" s="853"/>
      <c r="AA1351" s="853"/>
      <c r="AB1351" s="853"/>
      <c r="AC1351" s="853"/>
      <c r="AD1351" s="853"/>
      <c r="AE1351" s="853"/>
    </row>
    <row r="1352" spans="1:31" s="851" customFormat="1">
      <c r="A1352" s="857"/>
      <c r="B1352" s="857"/>
      <c r="C1352" s="857"/>
      <c r="D1352" s="857"/>
      <c r="E1352" s="855"/>
      <c r="F1352" s="855"/>
      <c r="G1352" s="855"/>
      <c r="H1352" s="855"/>
      <c r="L1352" s="855"/>
      <c r="M1352" s="855"/>
      <c r="O1352" s="855"/>
      <c r="P1352" s="855"/>
      <c r="Q1352" s="856"/>
      <c r="R1352" s="853"/>
      <c r="S1352" s="853"/>
      <c r="T1352" s="853"/>
      <c r="U1352" s="853"/>
      <c r="V1352" s="853"/>
      <c r="W1352" s="853"/>
      <c r="X1352" s="853"/>
      <c r="Y1352" s="853"/>
      <c r="Z1352" s="853"/>
      <c r="AA1352" s="853"/>
      <c r="AB1352" s="853"/>
      <c r="AC1352" s="853"/>
      <c r="AD1352" s="853"/>
      <c r="AE1352" s="853"/>
    </row>
    <row r="1353" spans="1:31" s="851" customFormat="1">
      <c r="A1353" s="857"/>
      <c r="B1353" s="857"/>
      <c r="C1353" s="857"/>
      <c r="D1353" s="857"/>
      <c r="E1353" s="855"/>
      <c r="F1353" s="855"/>
      <c r="G1353" s="855"/>
      <c r="H1353" s="855"/>
      <c r="L1353" s="855"/>
      <c r="M1353" s="855"/>
      <c r="O1353" s="855"/>
      <c r="P1353" s="855"/>
      <c r="Q1353" s="856"/>
      <c r="R1353" s="853"/>
      <c r="S1353" s="853"/>
      <c r="T1353" s="853"/>
      <c r="U1353" s="853"/>
      <c r="V1353" s="853"/>
      <c r="W1353" s="853"/>
      <c r="X1353" s="853"/>
      <c r="Y1353" s="853"/>
      <c r="Z1353" s="853"/>
      <c r="AA1353" s="853"/>
      <c r="AB1353" s="853"/>
      <c r="AC1353" s="853"/>
      <c r="AD1353" s="853"/>
      <c r="AE1353" s="853"/>
    </row>
    <row r="1354" spans="1:31" s="851" customFormat="1">
      <c r="A1354" s="857"/>
      <c r="B1354" s="857"/>
      <c r="C1354" s="857"/>
      <c r="D1354" s="857"/>
      <c r="E1354" s="855"/>
      <c r="F1354" s="855"/>
      <c r="G1354" s="855"/>
      <c r="H1354" s="855"/>
      <c r="L1354" s="855"/>
      <c r="M1354" s="855"/>
      <c r="O1354" s="855"/>
      <c r="P1354" s="855"/>
      <c r="Q1354" s="856"/>
      <c r="R1354" s="853"/>
      <c r="S1354" s="853"/>
      <c r="T1354" s="853"/>
      <c r="U1354" s="853"/>
      <c r="V1354" s="853"/>
      <c r="W1354" s="853"/>
      <c r="X1354" s="853"/>
      <c r="Y1354" s="853"/>
      <c r="Z1354" s="853"/>
      <c r="AA1354" s="853"/>
      <c r="AB1354" s="853"/>
      <c r="AC1354" s="853"/>
      <c r="AD1354" s="853"/>
      <c r="AE1354" s="853"/>
    </row>
    <row r="1355" spans="1:31" s="851" customFormat="1">
      <c r="A1355" s="857"/>
      <c r="B1355" s="857"/>
      <c r="C1355" s="857"/>
      <c r="D1355" s="857"/>
      <c r="E1355" s="855"/>
      <c r="F1355" s="855"/>
      <c r="G1355" s="855"/>
      <c r="H1355" s="855"/>
      <c r="L1355" s="855"/>
      <c r="M1355" s="855"/>
      <c r="O1355" s="855"/>
      <c r="P1355" s="855"/>
      <c r="Q1355" s="856"/>
      <c r="R1355" s="853"/>
      <c r="S1355" s="853"/>
      <c r="T1355" s="853"/>
      <c r="U1355" s="853"/>
      <c r="V1355" s="853"/>
      <c r="W1355" s="853"/>
      <c r="X1355" s="853"/>
      <c r="Y1355" s="853"/>
      <c r="Z1355" s="853"/>
      <c r="AA1355" s="853"/>
      <c r="AB1355" s="853"/>
      <c r="AC1355" s="853"/>
      <c r="AD1355" s="853"/>
      <c r="AE1355" s="853"/>
    </row>
    <row r="1356" spans="1:31" s="851" customFormat="1">
      <c r="A1356" s="857"/>
      <c r="B1356" s="857"/>
      <c r="C1356" s="857"/>
      <c r="D1356" s="857"/>
      <c r="E1356" s="855"/>
      <c r="F1356" s="855"/>
      <c r="G1356" s="855"/>
      <c r="H1356" s="855"/>
      <c r="L1356" s="855"/>
      <c r="M1356" s="855"/>
      <c r="O1356" s="855"/>
      <c r="P1356" s="855"/>
      <c r="Q1356" s="856"/>
      <c r="R1356" s="853"/>
      <c r="S1356" s="853"/>
      <c r="T1356" s="853"/>
      <c r="U1356" s="853"/>
      <c r="V1356" s="853"/>
      <c r="W1356" s="853"/>
      <c r="X1356" s="853"/>
      <c r="Y1356" s="853"/>
      <c r="Z1356" s="853"/>
      <c r="AA1356" s="853"/>
      <c r="AB1356" s="853"/>
      <c r="AC1356" s="853"/>
      <c r="AD1356" s="853"/>
      <c r="AE1356" s="853"/>
    </row>
    <row r="1357" spans="1:31" s="851" customFormat="1">
      <c r="A1357" s="857"/>
      <c r="B1357" s="857"/>
      <c r="C1357" s="857"/>
      <c r="D1357" s="857"/>
      <c r="E1357" s="855"/>
      <c r="F1357" s="855"/>
      <c r="G1357" s="855"/>
      <c r="H1357" s="855"/>
      <c r="L1357" s="855"/>
      <c r="M1357" s="855"/>
      <c r="O1357" s="855"/>
      <c r="P1357" s="855"/>
      <c r="Q1357" s="856"/>
      <c r="R1357" s="853"/>
      <c r="S1357" s="853"/>
      <c r="T1357" s="853"/>
      <c r="U1357" s="853"/>
      <c r="V1357" s="853"/>
      <c r="W1357" s="853"/>
      <c r="X1357" s="853"/>
      <c r="Y1357" s="853"/>
      <c r="Z1357" s="853"/>
      <c r="AA1357" s="853"/>
      <c r="AB1357" s="853"/>
      <c r="AC1357" s="853"/>
      <c r="AD1357" s="853"/>
      <c r="AE1357" s="853"/>
    </row>
    <row r="1358" spans="1:31" s="851" customFormat="1">
      <c r="A1358" s="857"/>
      <c r="B1358" s="857"/>
      <c r="C1358" s="857"/>
      <c r="D1358" s="857"/>
      <c r="E1358" s="855"/>
      <c r="F1358" s="855"/>
      <c r="G1358" s="855"/>
      <c r="H1358" s="855"/>
      <c r="L1358" s="855"/>
      <c r="M1358" s="855"/>
      <c r="O1358" s="855"/>
      <c r="P1358" s="855"/>
      <c r="Q1358" s="856"/>
      <c r="R1358" s="853"/>
      <c r="S1358" s="853"/>
      <c r="T1358" s="853"/>
      <c r="U1358" s="853"/>
      <c r="V1358" s="853"/>
      <c r="W1358" s="853"/>
      <c r="X1358" s="853"/>
      <c r="Y1358" s="853"/>
      <c r="Z1358" s="853"/>
      <c r="AA1358" s="853"/>
      <c r="AB1358" s="853"/>
      <c r="AC1358" s="853"/>
      <c r="AD1358" s="853"/>
      <c r="AE1358" s="853"/>
    </row>
    <row r="1359" spans="1:31" s="851" customFormat="1">
      <c r="A1359" s="857"/>
      <c r="B1359" s="857"/>
      <c r="C1359" s="857"/>
      <c r="D1359" s="857"/>
      <c r="E1359" s="855"/>
      <c r="F1359" s="855"/>
      <c r="G1359" s="855"/>
      <c r="H1359" s="855"/>
      <c r="L1359" s="855"/>
      <c r="M1359" s="855"/>
      <c r="O1359" s="855"/>
      <c r="P1359" s="855"/>
      <c r="Q1359" s="856"/>
      <c r="R1359" s="853"/>
      <c r="S1359" s="853"/>
      <c r="T1359" s="853"/>
      <c r="U1359" s="853"/>
      <c r="V1359" s="853"/>
      <c r="W1359" s="853"/>
      <c r="X1359" s="853"/>
      <c r="Y1359" s="853"/>
      <c r="Z1359" s="853"/>
      <c r="AA1359" s="853"/>
      <c r="AB1359" s="853"/>
      <c r="AC1359" s="853"/>
      <c r="AD1359" s="853"/>
      <c r="AE1359" s="853"/>
    </row>
    <row r="1360" spans="1:31" s="851" customFormat="1">
      <c r="A1360" s="857"/>
      <c r="B1360" s="857"/>
      <c r="C1360" s="857"/>
      <c r="D1360" s="857"/>
      <c r="E1360" s="855"/>
      <c r="F1360" s="855"/>
      <c r="G1360" s="855"/>
      <c r="H1360" s="855"/>
      <c r="L1360" s="855"/>
      <c r="M1360" s="855"/>
      <c r="O1360" s="855"/>
      <c r="P1360" s="855"/>
      <c r="Q1360" s="856"/>
      <c r="R1360" s="853"/>
      <c r="S1360" s="853"/>
      <c r="T1360" s="853"/>
      <c r="U1360" s="853"/>
      <c r="V1360" s="853"/>
      <c r="W1360" s="853"/>
      <c r="X1360" s="853"/>
      <c r="Y1360" s="853"/>
      <c r="Z1360" s="853"/>
      <c r="AA1360" s="853"/>
      <c r="AB1360" s="853"/>
      <c r="AC1360" s="853"/>
      <c r="AD1360" s="853"/>
      <c r="AE1360" s="853"/>
    </row>
    <row r="1361" spans="1:31" s="851" customFormat="1">
      <c r="A1361" s="857"/>
      <c r="B1361" s="857"/>
      <c r="C1361" s="857"/>
      <c r="D1361" s="857"/>
      <c r="E1361" s="855"/>
      <c r="F1361" s="855"/>
      <c r="G1361" s="855"/>
      <c r="H1361" s="855"/>
      <c r="L1361" s="855"/>
      <c r="M1361" s="855"/>
      <c r="O1361" s="855"/>
      <c r="P1361" s="855"/>
      <c r="Q1361" s="856"/>
      <c r="R1361" s="853"/>
      <c r="S1361" s="853"/>
      <c r="T1361" s="853"/>
      <c r="U1361" s="853"/>
      <c r="V1361" s="853"/>
      <c r="W1361" s="853"/>
      <c r="X1361" s="853"/>
      <c r="Y1361" s="853"/>
      <c r="Z1361" s="853"/>
      <c r="AA1361" s="853"/>
      <c r="AB1361" s="853"/>
      <c r="AC1361" s="853"/>
      <c r="AD1361" s="853"/>
      <c r="AE1361" s="853"/>
    </row>
    <row r="1362" spans="1:31" s="851" customFormat="1">
      <c r="A1362" s="857"/>
      <c r="B1362" s="857"/>
      <c r="C1362" s="857"/>
      <c r="D1362" s="857"/>
      <c r="E1362" s="855"/>
      <c r="F1362" s="855"/>
      <c r="G1362" s="855"/>
      <c r="H1362" s="855"/>
      <c r="L1362" s="855"/>
      <c r="M1362" s="855"/>
      <c r="O1362" s="855"/>
      <c r="P1362" s="855"/>
      <c r="Q1362" s="856"/>
      <c r="R1362" s="853"/>
      <c r="S1362" s="853"/>
      <c r="T1362" s="853"/>
      <c r="U1362" s="853"/>
      <c r="V1362" s="853"/>
      <c r="W1362" s="853"/>
      <c r="X1362" s="853"/>
      <c r="Y1362" s="853"/>
      <c r="Z1362" s="853"/>
      <c r="AA1362" s="853"/>
      <c r="AB1362" s="853"/>
      <c r="AC1362" s="853"/>
      <c r="AD1362" s="853"/>
      <c r="AE1362" s="853"/>
    </row>
    <row r="1363" spans="1:31" s="851" customFormat="1">
      <c r="A1363" s="857"/>
      <c r="B1363" s="857"/>
      <c r="C1363" s="857"/>
      <c r="D1363" s="857"/>
      <c r="E1363" s="855"/>
      <c r="F1363" s="855"/>
      <c r="G1363" s="855"/>
      <c r="H1363" s="855"/>
      <c r="L1363" s="855"/>
      <c r="M1363" s="855"/>
      <c r="O1363" s="855"/>
      <c r="P1363" s="855"/>
      <c r="Q1363" s="856"/>
      <c r="R1363" s="853"/>
      <c r="S1363" s="853"/>
      <c r="T1363" s="853"/>
      <c r="U1363" s="853"/>
      <c r="V1363" s="853"/>
      <c r="W1363" s="853"/>
      <c r="X1363" s="853"/>
      <c r="Y1363" s="853"/>
      <c r="Z1363" s="853"/>
      <c r="AA1363" s="853"/>
      <c r="AB1363" s="853"/>
      <c r="AC1363" s="853"/>
      <c r="AD1363" s="853"/>
      <c r="AE1363" s="853"/>
    </row>
    <row r="1364" spans="1:31" s="851" customFormat="1">
      <c r="A1364" s="857"/>
      <c r="B1364" s="857"/>
      <c r="C1364" s="857"/>
      <c r="D1364" s="857"/>
      <c r="E1364" s="855"/>
      <c r="F1364" s="855"/>
      <c r="G1364" s="855"/>
      <c r="H1364" s="855"/>
      <c r="L1364" s="855"/>
      <c r="M1364" s="855"/>
      <c r="O1364" s="855"/>
      <c r="P1364" s="855"/>
      <c r="Q1364" s="856"/>
      <c r="R1364" s="853"/>
      <c r="S1364" s="853"/>
      <c r="T1364" s="853"/>
      <c r="U1364" s="853"/>
      <c r="V1364" s="853"/>
      <c r="W1364" s="853"/>
      <c r="X1364" s="853"/>
      <c r="Y1364" s="853"/>
      <c r="Z1364" s="853"/>
      <c r="AA1364" s="853"/>
      <c r="AB1364" s="853"/>
      <c r="AC1364" s="853"/>
      <c r="AD1364" s="853"/>
      <c r="AE1364" s="853"/>
    </row>
    <row r="1365" spans="1:31" s="851" customFormat="1">
      <c r="A1365" s="857"/>
      <c r="B1365" s="857"/>
      <c r="C1365" s="857"/>
      <c r="D1365" s="857"/>
      <c r="E1365" s="855"/>
      <c r="F1365" s="855"/>
      <c r="G1365" s="855"/>
      <c r="H1365" s="855"/>
      <c r="L1365" s="855"/>
      <c r="M1365" s="855"/>
      <c r="O1365" s="855"/>
      <c r="P1365" s="855"/>
      <c r="Q1365" s="856"/>
      <c r="R1365" s="853"/>
      <c r="S1365" s="853"/>
      <c r="T1365" s="853"/>
      <c r="U1365" s="853"/>
      <c r="V1365" s="853"/>
      <c r="W1365" s="853"/>
      <c r="X1365" s="853"/>
      <c r="Y1365" s="853"/>
      <c r="Z1365" s="853"/>
      <c r="AA1365" s="853"/>
      <c r="AB1365" s="853"/>
      <c r="AC1365" s="853"/>
      <c r="AD1365" s="853"/>
      <c r="AE1365" s="853"/>
    </row>
    <row r="1366" spans="1:31" s="851" customFormat="1">
      <c r="A1366" s="857"/>
      <c r="B1366" s="857"/>
      <c r="C1366" s="857"/>
      <c r="D1366" s="857"/>
      <c r="E1366" s="855"/>
      <c r="F1366" s="855"/>
      <c r="G1366" s="855"/>
      <c r="H1366" s="855"/>
      <c r="L1366" s="855"/>
      <c r="M1366" s="855"/>
      <c r="O1366" s="855"/>
      <c r="P1366" s="855"/>
      <c r="Q1366" s="856"/>
      <c r="R1366" s="853"/>
      <c r="S1366" s="853"/>
      <c r="T1366" s="853"/>
      <c r="U1366" s="853"/>
      <c r="V1366" s="853"/>
      <c r="W1366" s="853"/>
      <c r="X1366" s="853"/>
      <c r="Y1366" s="853"/>
      <c r="Z1366" s="853"/>
      <c r="AA1366" s="853"/>
      <c r="AB1366" s="853"/>
      <c r="AC1366" s="853"/>
      <c r="AD1366" s="853"/>
      <c r="AE1366" s="853"/>
    </row>
    <row r="1367" spans="1:31" s="851" customFormat="1">
      <c r="A1367" s="857"/>
      <c r="B1367" s="857"/>
      <c r="C1367" s="857"/>
      <c r="D1367" s="857"/>
      <c r="E1367" s="855"/>
      <c r="F1367" s="855"/>
      <c r="G1367" s="855"/>
      <c r="H1367" s="855"/>
      <c r="L1367" s="855"/>
      <c r="M1367" s="855"/>
      <c r="O1367" s="855"/>
      <c r="P1367" s="855"/>
      <c r="Q1367" s="856"/>
      <c r="R1367" s="853"/>
      <c r="S1367" s="853"/>
      <c r="T1367" s="853"/>
      <c r="U1367" s="853"/>
      <c r="V1367" s="853"/>
      <c r="W1367" s="853"/>
      <c r="X1367" s="853"/>
      <c r="Y1367" s="853"/>
      <c r="Z1367" s="853"/>
      <c r="AA1367" s="853"/>
      <c r="AB1367" s="853"/>
      <c r="AC1367" s="853"/>
      <c r="AD1367" s="853"/>
      <c r="AE1367" s="853"/>
    </row>
    <row r="1368" spans="1:31" s="851" customFormat="1">
      <c r="A1368" s="857"/>
      <c r="B1368" s="857"/>
      <c r="C1368" s="857"/>
      <c r="D1368" s="857"/>
      <c r="E1368" s="855"/>
      <c r="F1368" s="855"/>
      <c r="G1368" s="855"/>
      <c r="H1368" s="855"/>
      <c r="L1368" s="855"/>
      <c r="M1368" s="855"/>
      <c r="O1368" s="855"/>
      <c r="P1368" s="855"/>
      <c r="Q1368" s="856"/>
      <c r="R1368" s="853"/>
      <c r="S1368" s="853"/>
      <c r="T1368" s="853"/>
      <c r="U1368" s="853"/>
      <c r="V1368" s="853"/>
      <c r="W1368" s="853"/>
      <c r="X1368" s="853"/>
      <c r="Y1368" s="853"/>
      <c r="Z1368" s="853"/>
      <c r="AA1368" s="853"/>
      <c r="AB1368" s="853"/>
      <c r="AC1368" s="853"/>
      <c r="AD1368" s="853"/>
      <c r="AE1368" s="853"/>
    </row>
    <row r="1369" spans="1:31" s="851" customFormat="1">
      <c r="A1369" s="857"/>
      <c r="B1369" s="857"/>
      <c r="C1369" s="857"/>
      <c r="D1369" s="857"/>
      <c r="E1369" s="855"/>
      <c r="F1369" s="855"/>
      <c r="G1369" s="855"/>
      <c r="H1369" s="855"/>
      <c r="L1369" s="855"/>
      <c r="M1369" s="855"/>
      <c r="O1369" s="855"/>
      <c r="P1369" s="855"/>
      <c r="Q1369" s="856"/>
      <c r="R1369" s="853"/>
      <c r="S1369" s="853"/>
      <c r="T1369" s="853"/>
      <c r="U1369" s="853"/>
      <c r="V1369" s="853"/>
      <c r="W1369" s="853"/>
      <c r="X1369" s="853"/>
      <c r="Y1369" s="853"/>
      <c r="Z1369" s="853"/>
      <c r="AA1369" s="853"/>
      <c r="AB1369" s="853"/>
      <c r="AC1369" s="853"/>
      <c r="AD1369" s="853"/>
      <c r="AE1369" s="853"/>
    </row>
    <row r="1370" spans="1:31" s="851" customFormat="1">
      <c r="A1370" s="857"/>
      <c r="B1370" s="857"/>
      <c r="C1370" s="857"/>
      <c r="D1370" s="857"/>
      <c r="E1370" s="855"/>
      <c r="F1370" s="855"/>
      <c r="G1370" s="855"/>
      <c r="H1370" s="855"/>
      <c r="L1370" s="855"/>
      <c r="M1370" s="855"/>
      <c r="O1370" s="855"/>
      <c r="P1370" s="855"/>
      <c r="Q1370" s="856"/>
      <c r="R1370" s="853"/>
      <c r="S1370" s="853"/>
      <c r="T1370" s="853"/>
      <c r="U1370" s="853"/>
      <c r="V1370" s="853"/>
      <c r="W1370" s="853"/>
      <c r="X1370" s="853"/>
      <c r="Y1370" s="853"/>
      <c r="Z1370" s="853"/>
      <c r="AA1370" s="853"/>
      <c r="AB1370" s="853"/>
      <c r="AC1370" s="853"/>
      <c r="AD1370" s="853"/>
      <c r="AE1370" s="853"/>
    </row>
    <row r="1371" spans="1:31" s="851" customFormat="1">
      <c r="A1371" s="857"/>
      <c r="B1371" s="857"/>
      <c r="C1371" s="857"/>
      <c r="D1371" s="857"/>
      <c r="E1371" s="855"/>
      <c r="F1371" s="855"/>
      <c r="G1371" s="855"/>
      <c r="H1371" s="855"/>
      <c r="L1371" s="855"/>
      <c r="M1371" s="855"/>
      <c r="O1371" s="855"/>
      <c r="P1371" s="855"/>
      <c r="Q1371" s="856"/>
      <c r="R1371" s="853"/>
      <c r="S1371" s="853"/>
      <c r="T1371" s="853"/>
      <c r="U1371" s="853"/>
      <c r="V1371" s="853"/>
      <c r="W1371" s="853"/>
      <c r="X1371" s="853"/>
      <c r="Y1371" s="853"/>
      <c r="Z1371" s="853"/>
      <c r="AA1371" s="853"/>
      <c r="AB1371" s="853"/>
      <c r="AC1371" s="853"/>
      <c r="AD1371" s="853"/>
      <c r="AE1371" s="853"/>
    </row>
    <row r="1372" spans="1:31" s="851" customFormat="1">
      <c r="A1372" s="857"/>
      <c r="B1372" s="857"/>
      <c r="C1372" s="857"/>
      <c r="D1372" s="857"/>
      <c r="E1372" s="855"/>
      <c r="F1372" s="855"/>
      <c r="G1372" s="855"/>
      <c r="H1372" s="855"/>
      <c r="L1372" s="855"/>
      <c r="M1372" s="855"/>
      <c r="O1372" s="855"/>
      <c r="P1372" s="855"/>
      <c r="Q1372" s="856"/>
      <c r="R1372" s="853"/>
      <c r="S1372" s="853"/>
      <c r="T1372" s="853"/>
      <c r="U1372" s="853"/>
      <c r="V1372" s="853"/>
      <c r="W1372" s="853"/>
      <c r="X1372" s="853"/>
      <c r="Y1372" s="853"/>
      <c r="Z1372" s="853"/>
      <c r="AA1372" s="853"/>
      <c r="AB1372" s="853"/>
      <c r="AC1372" s="853"/>
      <c r="AD1372" s="853"/>
      <c r="AE1372" s="853"/>
    </row>
    <row r="1373" spans="1:31" s="851" customFormat="1">
      <c r="A1373" s="857"/>
      <c r="B1373" s="857"/>
      <c r="C1373" s="857"/>
      <c r="D1373" s="857"/>
      <c r="E1373" s="855"/>
      <c r="F1373" s="855"/>
      <c r="G1373" s="855"/>
      <c r="H1373" s="855"/>
      <c r="L1373" s="855"/>
      <c r="M1373" s="855"/>
      <c r="O1373" s="855"/>
      <c r="P1373" s="855"/>
      <c r="Q1373" s="856"/>
      <c r="R1373" s="853"/>
      <c r="S1373" s="853"/>
      <c r="T1373" s="853"/>
      <c r="U1373" s="853"/>
      <c r="V1373" s="853"/>
      <c r="W1373" s="853"/>
      <c r="X1373" s="853"/>
      <c r="Y1373" s="853"/>
      <c r="Z1373" s="853"/>
      <c r="AA1373" s="853"/>
      <c r="AB1373" s="853"/>
      <c r="AC1373" s="853"/>
      <c r="AD1373" s="853"/>
      <c r="AE1373" s="853"/>
    </row>
    <row r="1374" spans="1:31" s="851" customFormat="1">
      <c r="A1374" s="857"/>
      <c r="B1374" s="857"/>
      <c r="C1374" s="857"/>
      <c r="D1374" s="857"/>
      <c r="E1374" s="855"/>
      <c r="F1374" s="855"/>
      <c r="G1374" s="855"/>
      <c r="H1374" s="855"/>
      <c r="L1374" s="855"/>
      <c r="M1374" s="855"/>
      <c r="O1374" s="855"/>
      <c r="P1374" s="855"/>
      <c r="Q1374" s="856"/>
      <c r="R1374" s="853"/>
      <c r="S1374" s="853"/>
      <c r="T1374" s="853"/>
      <c r="U1374" s="853"/>
      <c r="V1374" s="853"/>
      <c r="W1374" s="853"/>
      <c r="X1374" s="853"/>
      <c r="Y1374" s="853"/>
      <c r="Z1374" s="853"/>
      <c r="AA1374" s="853"/>
      <c r="AB1374" s="853"/>
      <c r="AC1374" s="853"/>
      <c r="AD1374" s="853"/>
      <c r="AE1374" s="853"/>
    </row>
    <row r="1375" spans="1:31" s="851" customFormat="1">
      <c r="A1375" s="857"/>
      <c r="B1375" s="857"/>
      <c r="C1375" s="857"/>
      <c r="D1375" s="857"/>
      <c r="E1375" s="855"/>
      <c r="F1375" s="855"/>
      <c r="G1375" s="855"/>
      <c r="H1375" s="855"/>
      <c r="L1375" s="855"/>
      <c r="M1375" s="855"/>
      <c r="O1375" s="855"/>
      <c r="P1375" s="855"/>
      <c r="Q1375" s="856"/>
      <c r="R1375" s="853"/>
      <c r="S1375" s="853"/>
      <c r="T1375" s="853"/>
      <c r="U1375" s="853"/>
      <c r="V1375" s="853"/>
      <c r="W1375" s="853"/>
      <c r="X1375" s="853"/>
      <c r="Y1375" s="853"/>
      <c r="Z1375" s="853"/>
      <c r="AA1375" s="853"/>
      <c r="AB1375" s="853"/>
      <c r="AC1375" s="853"/>
      <c r="AD1375" s="853"/>
      <c r="AE1375" s="853"/>
    </row>
    <row r="1376" spans="1:31" s="851" customFormat="1">
      <c r="A1376" s="857"/>
      <c r="B1376" s="857"/>
      <c r="C1376" s="857"/>
      <c r="D1376" s="857"/>
      <c r="E1376" s="855"/>
      <c r="F1376" s="855"/>
      <c r="G1376" s="855"/>
      <c r="H1376" s="855"/>
      <c r="L1376" s="855"/>
      <c r="M1376" s="855"/>
      <c r="O1376" s="855"/>
      <c r="P1376" s="855"/>
      <c r="Q1376" s="856"/>
      <c r="R1376" s="853"/>
      <c r="S1376" s="853"/>
      <c r="T1376" s="853"/>
      <c r="U1376" s="853"/>
      <c r="V1376" s="853"/>
      <c r="W1376" s="853"/>
      <c r="X1376" s="853"/>
      <c r="Y1376" s="853"/>
      <c r="Z1376" s="853"/>
      <c r="AA1376" s="853"/>
      <c r="AB1376" s="853"/>
      <c r="AC1376" s="853"/>
      <c r="AD1376" s="853"/>
      <c r="AE1376" s="853"/>
    </row>
    <row r="1377" spans="1:31" s="851" customFormat="1">
      <c r="A1377" s="857"/>
      <c r="B1377" s="857"/>
      <c r="C1377" s="857"/>
      <c r="D1377" s="857"/>
      <c r="E1377" s="855"/>
      <c r="F1377" s="855"/>
      <c r="G1377" s="855"/>
      <c r="H1377" s="855"/>
      <c r="L1377" s="855"/>
      <c r="M1377" s="855"/>
      <c r="O1377" s="855"/>
      <c r="P1377" s="855"/>
      <c r="Q1377" s="856"/>
      <c r="R1377" s="853"/>
      <c r="S1377" s="853"/>
      <c r="T1377" s="853"/>
      <c r="U1377" s="853"/>
      <c r="V1377" s="853"/>
      <c r="W1377" s="853"/>
      <c r="X1377" s="853"/>
      <c r="Y1377" s="853"/>
      <c r="Z1377" s="853"/>
      <c r="AA1377" s="853"/>
      <c r="AB1377" s="853"/>
      <c r="AC1377" s="853"/>
      <c r="AD1377" s="853"/>
      <c r="AE1377" s="853"/>
    </row>
    <row r="1378" spans="1:31" s="851" customFormat="1">
      <c r="A1378" s="857"/>
      <c r="B1378" s="857"/>
      <c r="C1378" s="857"/>
      <c r="D1378" s="857"/>
      <c r="E1378" s="855"/>
      <c r="F1378" s="855"/>
      <c r="G1378" s="855"/>
      <c r="H1378" s="855"/>
      <c r="L1378" s="855"/>
      <c r="M1378" s="855"/>
      <c r="O1378" s="855"/>
      <c r="P1378" s="855"/>
      <c r="Q1378" s="856"/>
      <c r="R1378" s="853"/>
      <c r="S1378" s="853"/>
      <c r="T1378" s="853"/>
      <c r="U1378" s="853"/>
      <c r="V1378" s="853"/>
      <c r="W1378" s="853"/>
      <c r="X1378" s="853"/>
      <c r="Y1378" s="853"/>
      <c r="Z1378" s="853"/>
      <c r="AA1378" s="853"/>
      <c r="AB1378" s="853"/>
      <c r="AC1378" s="853"/>
      <c r="AD1378" s="853"/>
      <c r="AE1378" s="853"/>
    </row>
    <row r="1379" spans="1:31" s="851" customFormat="1">
      <c r="A1379" s="857"/>
      <c r="B1379" s="857"/>
      <c r="C1379" s="857"/>
      <c r="D1379" s="857"/>
      <c r="E1379" s="855"/>
      <c r="F1379" s="855"/>
      <c r="G1379" s="855"/>
      <c r="H1379" s="855"/>
      <c r="L1379" s="855"/>
      <c r="M1379" s="855"/>
      <c r="O1379" s="855"/>
      <c r="P1379" s="855"/>
      <c r="Q1379" s="856"/>
      <c r="R1379" s="853"/>
      <c r="S1379" s="853"/>
      <c r="T1379" s="853"/>
      <c r="U1379" s="853"/>
      <c r="V1379" s="853"/>
      <c r="W1379" s="853"/>
      <c r="X1379" s="853"/>
      <c r="Y1379" s="853"/>
      <c r="Z1379" s="853"/>
      <c r="AA1379" s="853"/>
      <c r="AB1379" s="853"/>
      <c r="AC1379" s="853"/>
      <c r="AD1379" s="853"/>
      <c r="AE1379" s="853"/>
    </row>
    <row r="1380" spans="1:31" s="851" customFormat="1">
      <c r="A1380" s="857"/>
      <c r="B1380" s="857"/>
      <c r="C1380" s="857"/>
      <c r="D1380" s="857"/>
      <c r="E1380" s="855"/>
      <c r="F1380" s="855"/>
      <c r="G1380" s="855"/>
      <c r="H1380" s="855"/>
      <c r="L1380" s="855"/>
      <c r="M1380" s="855"/>
      <c r="O1380" s="855"/>
      <c r="P1380" s="855"/>
      <c r="Q1380" s="856"/>
      <c r="R1380" s="853"/>
      <c r="S1380" s="853"/>
      <c r="T1380" s="853"/>
      <c r="U1380" s="853"/>
      <c r="V1380" s="853"/>
      <c r="W1380" s="853"/>
      <c r="X1380" s="853"/>
      <c r="Y1380" s="853"/>
      <c r="Z1380" s="853"/>
      <c r="AA1380" s="853"/>
      <c r="AB1380" s="853"/>
      <c r="AC1380" s="853"/>
      <c r="AD1380" s="853"/>
      <c r="AE1380" s="853"/>
    </row>
    <row r="1381" spans="1:31" s="851" customFormat="1">
      <c r="A1381" s="857"/>
      <c r="B1381" s="857"/>
      <c r="C1381" s="857"/>
      <c r="D1381" s="857"/>
      <c r="E1381" s="855"/>
      <c r="F1381" s="855"/>
      <c r="G1381" s="855"/>
      <c r="H1381" s="855"/>
      <c r="L1381" s="855"/>
      <c r="M1381" s="855"/>
      <c r="O1381" s="855"/>
      <c r="P1381" s="855"/>
      <c r="Q1381" s="856"/>
      <c r="R1381" s="853"/>
      <c r="S1381" s="853"/>
      <c r="T1381" s="853"/>
      <c r="U1381" s="853"/>
      <c r="V1381" s="853"/>
      <c r="W1381" s="853"/>
      <c r="X1381" s="853"/>
      <c r="Y1381" s="853"/>
      <c r="Z1381" s="853"/>
      <c r="AA1381" s="853"/>
      <c r="AB1381" s="853"/>
      <c r="AC1381" s="853"/>
      <c r="AD1381" s="853"/>
      <c r="AE1381" s="853"/>
    </row>
    <row r="1382" spans="1:31" s="851" customFormat="1">
      <c r="A1382" s="857"/>
      <c r="B1382" s="857"/>
      <c r="C1382" s="857"/>
      <c r="D1382" s="857"/>
      <c r="E1382" s="855"/>
      <c r="F1382" s="855"/>
      <c r="G1382" s="855"/>
      <c r="H1382" s="855"/>
      <c r="L1382" s="855"/>
      <c r="M1382" s="855"/>
      <c r="O1382" s="855"/>
      <c r="P1382" s="855"/>
      <c r="Q1382" s="856"/>
      <c r="R1382" s="853"/>
      <c r="S1382" s="853"/>
      <c r="T1382" s="853"/>
      <c r="U1382" s="853"/>
      <c r="V1382" s="853"/>
      <c r="W1382" s="853"/>
      <c r="X1382" s="853"/>
      <c r="Y1382" s="853"/>
      <c r="Z1382" s="853"/>
      <c r="AA1382" s="853"/>
      <c r="AB1382" s="853"/>
      <c r="AC1382" s="853"/>
      <c r="AD1382" s="853"/>
      <c r="AE1382" s="853"/>
    </row>
    <row r="1383" spans="1:31" s="851" customFormat="1">
      <c r="A1383" s="857"/>
      <c r="B1383" s="857"/>
      <c r="C1383" s="857"/>
      <c r="D1383" s="857"/>
      <c r="E1383" s="855"/>
      <c r="F1383" s="855"/>
      <c r="G1383" s="855"/>
      <c r="H1383" s="855"/>
      <c r="L1383" s="855"/>
      <c r="M1383" s="855"/>
      <c r="O1383" s="855"/>
      <c r="P1383" s="855"/>
      <c r="Q1383" s="856"/>
      <c r="R1383" s="853"/>
      <c r="S1383" s="853"/>
      <c r="T1383" s="853"/>
      <c r="U1383" s="853"/>
      <c r="V1383" s="853"/>
      <c r="W1383" s="853"/>
      <c r="X1383" s="853"/>
      <c r="Y1383" s="853"/>
      <c r="Z1383" s="853"/>
      <c r="AA1383" s="853"/>
      <c r="AB1383" s="853"/>
      <c r="AC1383" s="853"/>
      <c r="AD1383" s="853"/>
      <c r="AE1383" s="853"/>
    </row>
    <row r="1384" spans="1:31" s="851" customFormat="1">
      <c r="A1384" s="857"/>
      <c r="B1384" s="857"/>
      <c r="C1384" s="857"/>
      <c r="D1384" s="857"/>
      <c r="E1384" s="855"/>
      <c r="F1384" s="855"/>
      <c r="G1384" s="855"/>
      <c r="H1384" s="855"/>
      <c r="L1384" s="855"/>
      <c r="M1384" s="855"/>
      <c r="O1384" s="855"/>
      <c r="P1384" s="855"/>
      <c r="Q1384" s="856"/>
      <c r="R1384" s="853"/>
      <c r="S1384" s="853"/>
      <c r="T1384" s="853"/>
      <c r="U1384" s="853"/>
      <c r="V1384" s="853"/>
      <c r="W1384" s="853"/>
      <c r="X1384" s="853"/>
      <c r="Y1384" s="853"/>
      <c r="Z1384" s="853"/>
      <c r="AA1384" s="853"/>
      <c r="AB1384" s="853"/>
      <c r="AC1384" s="853"/>
      <c r="AD1384" s="853"/>
      <c r="AE1384" s="853"/>
    </row>
    <row r="1385" spans="1:31" s="851" customFormat="1">
      <c r="A1385" s="857"/>
      <c r="B1385" s="857"/>
      <c r="C1385" s="857"/>
      <c r="D1385" s="857"/>
      <c r="E1385" s="855"/>
      <c r="F1385" s="855"/>
      <c r="G1385" s="855"/>
      <c r="H1385" s="855"/>
      <c r="L1385" s="855"/>
      <c r="M1385" s="855"/>
      <c r="O1385" s="855"/>
      <c r="P1385" s="855"/>
      <c r="Q1385" s="856"/>
      <c r="R1385" s="853"/>
      <c r="S1385" s="853"/>
      <c r="T1385" s="853"/>
      <c r="U1385" s="853"/>
      <c r="V1385" s="853"/>
      <c r="W1385" s="853"/>
      <c r="X1385" s="853"/>
      <c r="Y1385" s="853"/>
      <c r="Z1385" s="853"/>
      <c r="AA1385" s="853"/>
      <c r="AB1385" s="853"/>
      <c r="AC1385" s="853"/>
      <c r="AD1385" s="853"/>
      <c r="AE1385" s="853"/>
    </row>
    <row r="1386" spans="1:31" s="851" customFormat="1">
      <c r="A1386" s="857"/>
      <c r="B1386" s="857"/>
      <c r="C1386" s="857"/>
      <c r="D1386" s="857"/>
      <c r="E1386" s="855"/>
      <c r="F1386" s="855"/>
      <c r="G1386" s="855"/>
      <c r="H1386" s="855"/>
      <c r="L1386" s="855"/>
      <c r="M1386" s="855"/>
      <c r="O1386" s="855"/>
      <c r="P1386" s="855"/>
      <c r="Q1386" s="856"/>
      <c r="R1386" s="853"/>
      <c r="S1386" s="853"/>
      <c r="T1386" s="853"/>
      <c r="U1386" s="853"/>
      <c r="V1386" s="853"/>
      <c r="W1386" s="853"/>
      <c r="X1386" s="853"/>
      <c r="Y1386" s="853"/>
      <c r="Z1386" s="853"/>
      <c r="AA1386" s="853"/>
      <c r="AB1386" s="853"/>
      <c r="AC1386" s="853"/>
      <c r="AD1386" s="853"/>
      <c r="AE1386" s="853"/>
    </row>
    <row r="1387" spans="1:31" s="851" customFormat="1">
      <c r="A1387" s="857"/>
      <c r="B1387" s="857"/>
      <c r="C1387" s="857"/>
      <c r="D1387" s="857"/>
      <c r="E1387" s="855"/>
      <c r="F1387" s="855"/>
      <c r="G1387" s="855"/>
      <c r="H1387" s="855"/>
      <c r="L1387" s="855"/>
      <c r="M1387" s="855"/>
      <c r="O1387" s="855"/>
      <c r="P1387" s="855"/>
      <c r="Q1387" s="856"/>
      <c r="R1387" s="853"/>
      <c r="S1387" s="853"/>
      <c r="T1387" s="853"/>
      <c r="U1387" s="853"/>
      <c r="V1387" s="853"/>
      <c r="W1387" s="853"/>
      <c r="X1387" s="853"/>
      <c r="Y1387" s="853"/>
      <c r="Z1387" s="853"/>
      <c r="AA1387" s="853"/>
      <c r="AB1387" s="853"/>
      <c r="AC1387" s="853"/>
      <c r="AD1387" s="853"/>
      <c r="AE1387" s="853"/>
    </row>
    <row r="1388" spans="1:31" s="851" customFormat="1">
      <c r="A1388" s="857"/>
      <c r="B1388" s="857"/>
      <c r="C1388" s="857"/>
      <c r="D1388" s="857"/>
      <c r="E1388" s="855"/>
      <c r="F1388" s="855"/>
      <c r="G1388" s="855"/>
      <c r="H1388" s="855"/>
      <c r="L1388" s="855"/>
      <c r="M1388" s="855"/>
      <c r="O1388" s="855"/>
      <c r="P1388" s="855"/>
      <c r="Q1388" s="856"/>
      <c r="R1388" s="853"/>
      <c r="S1388" s="853"/>
      <c r="T1388" s="853"/>
      <c r="U1388" s="853"/>
      <c r="V1388" s="853"/>
      <c r="W1388" s="853"/>
      <c r="X1388" s="853"/>
      <c r="Y1388" s="853"/>
      <c r="Z1388" s="853"/>
      <c r="AA1388" s="853"/>
      <c r="AB1388" s="853"/>
      <c r="AC1388" s="853"/>
      <c r="AD1388" s="853"/>
      <c r="AE1388" s="853"/>
    </row>
    <row r="1389" spans="1:31" s="851" customFormat="1">
      <c r="A1389" s="857"/>
      <c r="B1389" s="857"/>
      <c r="C1389" s="857"/>
      <c r="D1389" s="857"/>
      <c r="E1389" s="855"/>
      <c r="F1389" s="855"/>
      <c r="G1389" s="855"/>
      <c r="H1389" s="855"/>
      <c r="L1389" s="855"/>
      <c r="M1389" s="855"/>
      <c r="O1389" s="855"/>
      <c r="P1389" s="855"/>
      <c r="Q1389" s="856"/>
      <c r="R1389" s="853"/>
      <c r="S1389" s="853"/>
      <c r="T1389" s="853"/>
      <c r="U1389" s="853"/>
      <c r="V1389" s="853"/>
      <c r="W1389" s="853"/>
      <c r="X1389" s="853"/>
      <c r="Y1389" s="853"/>
      <c r="Z1389" s="853"/>
      <c r="AA1389" s="853"/>
      <c r="AB1389" s="853"/>
      <c r="AC1389" s="853"/>
      <c r="AD1389" s="853"/>
      <c r="AE1389" s="853"/>
    </row>
    <row r="1390" spans="1:31" s="851" customFormat="1">
      <c r="A1390" s="857"/>
      <c r="B1390" s="857"/>
      <c r="C1390" s="857"/>
      <c r="D1390" s="857"/>
      <c r="E1390" s="855"/>
      <c r="F1390" s="855"/>
      <c r="G1390" s="855"/>
      <c r="H1390" s="855"/>
      <c r="L1390" s="855"/>
      <c r="M1390" s="855"/>
      <c r="O1390" s="855"/>
      <c r="P1390" s="855"/>
      <c r="Q1390" s="856"/>
      <c r="R1390" s="853"/>
      <c r="S1390" s="853"/>
      <c r="T1390" s="853"/>
      <c r="U1390" s="853"/>
      <c r="V1390" s="853"/>
      <c r="W1390" s="853"/>
      <c r="X1390" s="853"/>
      <c r="Y1390" s="853"/>
      <c r="Z1390" s="853"/>
      <c r="AA1390" s="853"/>
      <c r="AB1390" s="853"/>
      <c r="AC1390" s="853"/>
      <c r="AD1390" s="853"/>
      <c r="AE1390" s="853"/>
    </row>
    <row r="1391" spans="1:31" s="851" customFormat="1">
      <c r="A1391" s="857"/>
      <c r="B1391" s="857"/>
      <c r="C1391" s="857"/>
      <c r="D1391" s="857"/>
      <c r="E1391" s="855"/>
      <c r="F1391" s="855"/>
      <c r="G1391" s="855"/>
      <c r="H1391" s="855"/>
      <c r="L1391" s="855"/>
      <c r="M1391" s="855"/>
      <c r="O1391" s="855"/>
      <c r="P1391" s="855"/>
      <c r="Q1391" s="856"/>
      <c r="R1391" s="853"/>
      <c r="S1391" s="853"/>
      <c r="T1391" s="853"/>
      <c r="U1391" s="853"/>
      <c r="V1391" s="853"/>
      <c r="W1391" s="853"/>
      <c r="X1391" s="853"/>
      <c r="Y1391" s="853"/>
      <c r="Z1391" s="853"/>
      <c r="AA1391" s="853"/>
      <c r="AB1391" s="853"/>
      <c r="AC1391" s="853"/>
      <c r="AD1391" s="853"/>
      <c r="AE1391" s="853"/>
    </row>
    <row r="1392" spans="1:31" s="851" customFormat="1">
      <c r="A1392" s="857"/>
      <c r="B1392" s="857"/>
      <c r="C1392" s="857"/>
      <c r="D1392" s="857"/>
      <c r="E1392" s="855"/>
      <c r="F1392" s="855"/>
      <c r="G1392" s="855"/>
      <c r="H1392" s="855"/>
      <c r="L1392" s="855"/>
      <c r="M1392" s="855"/>
      <c r="O1392" s="855"/>
      <c r="P1392" s="855"/>
      <c r="Q1392" s="856"/>
      <c r="R1392" s="853"/>
      <c r="S1392" s="853"/>
      <c r="T1392" s="853"/>
      <c r="U1392" s="853"/>
      <c r="V1392" s="853"/>
      <c r="W1392" s="853"/>
      <c r="X1392" s="853"/>
      <c r="Y1392" s="853"/>
      <c r="Z1392" s="853"/>
      <c r="AA1392" s="853"/>
      <c r="AB1392" s="853"/>
      <c r="AC1392" s="853"/>
      <c r="AD1392" s="853"/>
      <c r="AE1392" s="853"/>
    </row>
    <row r="1393" spans="1:31" s="851" customFormat="1">
      <c r="A1393" s="857"/>
      <c r="B1393" s="857"/>
      <c r="C1393" s="857"/>
      <c r="D1393" s="857"/>
      <c r="E1393" s="855"/>
      <c r="F1393" s="855"/>
      <c r="G1393" s="855"/>
      <c r="H1393" s="855"/>
      <c r="L1393" s="855"/>
      <c r="M1393" s="855"/>
      <c r="O1393" s="855"/>
      <c r="P1393" s="855"/>
      <c r="Q1393" s="856"/>
      <c r="R1393" s="853"/>
      <c r="S1393" s="853"/>
      <c r="T1393" s="853"/>
      <c r="U1393" s="853"/>
      <c r="V1393" s="853"/>
      <c r="W1393" s="853"/>
      <c r="X1393" s="853"/>
      <c r="Y1393" s="853"/>
      <c r="Z1393" s="853"/>
      <c r="AA1393" s="853"/>
      <c r="AB1393" s="853"/>
      <c r="AC1393" s="853"/>
      <c r="AD1393" s="853"/>
      <c r="AE1393" s="853"/>
    </row>
    <row r="1394" spans="1:31" s="851" customFormat="1">
      <c r="A1394" s="857"/>
      <c r="B1394" s="857"/>
      <c r="C1394" s="857"/>
      <c r="D1394" s="857"/>
      <c r="E1394" s="855"/>
      <c r="F1394" s="855"/>
      <c r="G1394" s="855"/>
      <c r="H1394" s="855"/>
      <c r="L1394" s="855"/>
      <c r="M1394" s="855"/>
      <c r="O1394" s="855"/>
      <c r="P1394" s="855"/>
      <c r="Q1394" s="856"/>
      <c r="R1394" s="853"/>
      <c r="S1394" s="853"/>
      <c r="T1394" s="853"/>
      <c r="U1394" s="853"/>
      <c r="V1394" s="853"/>
      <c r="W1394" s="853"/>
      <c r="X1394" s="853"/>
      <c r="Y1394" s="853"/>
      <c r="Z1394" s="853"/>
      <c r="AA1394" s="853"/>
      <c r="AB1394" s="853"/>
      <c r="AC1394" s="853"/>
      <c r="AD1394" s="853"/>
      <c r="AE1394" s="853"/>
    </row>
    <row r="1395" spans="1:31" s="851" customFormat="1">
      <c r="A1395" s="857"/>
      <c r="B1395" s="857"/>
      <c r="C1395" s="857"/>
      <c r="D1395" s="857"/>
      <c r="E1395" s="855"/>
      <c r="F1395" s="855"/>
      <c r="G1395" s="855"/>
      <c r="H1395" s="855"/>
      <c r="L1395" s="855"/>
      <c r="M1395" s="855"/>
      <c r="O1395" s="855"/>
      <c r="P1395" s="855"/>
      <c r="Q1395" s="856"/>
      <c r="R1395" s="853"/>
      <c r="S1395" s="853"/>
      <c r="T1395" s="853"/>
      <c r="U1395" s="853"/>
      <c r="V1395" s="853"/>
      <c r="W1395" s="853"/>
      <c r="X1395" s="853"/>
      <c r="Y1395" s="853"/>
      <c r="Z1395" s="853"/>
      <c r="AA1395" s="853"/>
      <c r="AB1395" s="853"/>
      <c r="AC1395" s="853"/>
      <c r="AD1395" s="853"/>
      <c r="AE1395" s="853"/>
    </row>
    <row r="1396" spans="1:31" s="851" customFormat="1">
      <c r="A1396" s="857"/>
      <c r="B1396" s="857"/>
      <c r="C1396" s="857"/>
      <c r="D1396" s="857"/>
      <c r="E1396" s="855"/>
      <c r="F1396" s="855"/>
      <c r="G1396" s="855"/>
      <c r="H1396" s="855"/>
      <c r="L1396" s="855"/>
      <c r="M1396" s="855"/>
      <c r="O1396" s="855"/>
      <c r="P1396" s="855"/>
      <c r="Q1396" s="856"/>
      <c r="R1396" s="853"/>
      <c r="S1396" s="853"/>
      <c r="T1396" s="853"/>
      <c r="U1396" s="853"/>
      <c r="V1396" s="853"/>
      <c r="W1396" s="853"/>
      <c r="X1396" s="853"/>
      <c r="Y1396" s="853"/>
      <c r="Z1396" s="853"/>
      <c r="AA1396" s="853"/>
      <c r="AB1396" s="853"/>
      <c r="AC1396" s="853"/>
      <c r="AD1396" s="853"/>
      <c r="AE1396" s="853"/>
    </row>
    <row r="1397" spans="1:31" s="851" customFormat="1">
      <c r="A1397" s="857"/>
      <c r="B1397" s="857"/>
      <c r="C1397" s="857"/>
      <c r="D1397" s="857"/>
      <c r="E1397" s="855"/>
      <c r="F1397" s="855"/>
      <c r="G1397" s="855"/>
      <c r="H1397" s="855"/>
      <c r="L1397" s="855"/>
      <c r="M1397" s="855"/>
      <c r="O1397" s="855"/>
      <c r="P1397" s="855"/>
      <c r="Q1397" s="856"/>
      <c r="R1397" s="853"/>
      <c r="S1397" s="853"/>
      <c r="T1397" s="853"/>
      <c r="U1397" s="853"/>
      <c r="V1397" s="853"/>
      <c r="W1397" s="853"/>
      <c r="X1397" s="853"/>
      <c r="Y1397" s="853"/>
      <c r="Z1397" s="853"/>
      <c r="AA1397" s="853"/>
      <c r="AB1397" s="853"/>
      <c r="AC1397" s="853"/>
      <c r="AD1397" s="853"/>
      <c r="AE1397" s="853"/>
    </row>
    <row r="1398" spans="1:31" s="851" customFormat="1">
      <c r="A1398" s="857"/>
      <c r="B1398" s="857"/>
      <c r="C1398" s="857"/>
      <c r="D1398" s="857"/>
      <c r="E1398" s="855"/>
      <c r="F1398" s="855"/>
      <c r="G1398" s="855"/>
      <c r="H1398" s="855"/>
      <c r="L1398" s="855"/>
      <c r="M1398" s="855"/>
      <c r="O1398" s="855"/>
      <c r="P1398" s="855"/>
      <c r="Q1398" s="856"/>
      <c r="R1398" s="853"/>
      <c r="S1398" s="853"/>
      <c r="T1398" s="853"/>
      <c r="U1398" s="853"/>
      <c r="V1398" s="853"/>
      <c r="W1398" s="853"/>
      <c r="X1398" s="853"/>
      <c r="Y1398" s="853"/>
      <c r="Z1398" s="853"/>
      <c r="AA1398" s="853"/>
      <c r="AB1398" s="853"/>
      <c r="AC1398" s="853"/>
      <c r="AD1398" s="853"/>
      <c r="AE1398" s="853"/>
    </row>
    <row r="1399" spans="1:31" s="851" customFormat="1">
      <c r="A1399" s="857"/>
      <c r="B1399" s="857"/>
      <c r="C1399" s="857"/>
      <c r="D1399" s="857"/>
      <c r="E1399" s="855"/>
      <c r="F1399" s="855"/>
      <c r="G1399" s="855"/>
      <c r="H1399" s="855"/>
      <c r="L1399" s="855"/>
      <c r="M1399" s="855"/>
      <c r="O1399" s="855"/>
      <c r="P1399" s="855"/>
      <c r="Q1399" s="856"/>
      <c r="R1399" s="853"/>
      <c r="S1399" s="853"/>
      <c r="T1399" s="853"/>
      <c r="U1399" s="853"/>
      <c r="V1399" s="853"/>
      <c r="W1399" s="853"/>
      <c r="X1399" s="853"/>
      <c r="Y1399" s="853"/>
      <c r="Z1399" s="853"/>
      <c r="AA1399" s="853"/>
      <c r="AB1399" s="853"/>
      <c r="AC1399" s="853"/>
      <c r="AD1399" s="853"/>
      <c r="AE1399" s="853"/>
    </row>
    <row r="1400" spans="1:31" s="851" customFormat="1">
      <c r="A1400" s="857"/>
      <c r="B1400" s="857"/>
      <c r="C1400" s="857"/>
      <c r="D1400" s="857"/>
      <c r="E1400" s="855"/>
      <c r="F1400" s="855"/>
      <c r="G1400" s="855"/>
      <c r="H1400" s="855"/>
      <c r="L1400" s="855"/>
      <c r="M1400" s="855"/>
      <c r="O1400" s="855"/>
      <c r="P1400" s="855"/>
      <c r="Q1400" s="856"/>
      <c r="R1400" s="853"/>
      <c r="S1400" s="853"/>
      <c r="T1400" s="853"/>
      <c r="U1400" s="853"/>
      <c r="V1400" s="853"/>
      <c r="W1400" s="853"/>
      <c r="X1400" s="853"/>
      <c r="Y1400" s="853"/>
      <c r="Z1400" s="853"/>
      <c r="AA1400" s="853"/>
      <c r="AB1400" s="853"/>
      <c r="AC1400" s="853"/>
      <c r="AD1400" s="853"/>
      <c r="AE1400" s="853"/>
    </row>
    <row r="1401" spans="1:31" s="851" customFormat="1">
      <c r="A1401" s="857"/>
      <c r="B1401" s="857"/>
      <c r="C1401" s="857"/>
      <c r="D1401" s="857"/>
      <c r="E1401" s="855"/>
      <c r="F1401" s="855"/>
      <c r="G1401" s="855"/>
      <c r="H1401" s="855"/>
      <c r="L1401" s="855"/>
      <c r="M1401" s="855"/>
      <c r="O1401" s="855"/>
      <c r="P1401" s="855"/>
      <c r="Q1401" s="856"/>
      <c r="R1401" s="853"/>
      <c r="S1401" s="853"/>
      <c r="T1401" s="853"/>
      <c r="U1401" s="853"/>
      <c r="V1401" s="853"/>
      <c r="W1401" s="853"/>
      <c r="X1401" s="853"/>
      <c r="Y1401" s="853"/>
      <c r="Z1401" s="853"/>
      <c r="AA1401" s="853"/>
      <c r="AB1401" s="853"/>
      <c r="AC1401" s="853"/>
      <c r="AD1401" s="853"/>
      <c r="AE1401" s="853"/>
    </row>
    <row r="1402" spans="1:31" s="851" customFormat="1">
      <c r="A1402" s="857"/>
      <c r="B1402" s="857"/>
      <c r="C1402" s="857"/>
      <c r="D1402" s="857"/>
      <c r="E1402" s="855"/>
      <c r="F1402" s="855"/>
      <c r="G1402" s="855"/>
      <c r="H1402" s="855"/>
      <c r="L1402" s="855"/>
      <c r="M1402" s="855"/>
      <c r="O1402" s="855"/>
      <c r="P1402" s="855"/>
      <c r="Q1402" s="856"/>
      <c r="R1402" s="853"/>
      <c r="S1402" s="853"/>
      <c r="T1402" s="853"/>
      <c r="U1402" s="853"/>
      <c r="V1402" s="853"/>
      <c r="W1402" s="853"/>
      <c r="X1402" s="853"/>
      <c r="Y1402" s="853"/>
      <c r="Z1402" s="853"/>
      <c r="AA1402" s="853"/>
      <c r="AB1402" s="853"/>
      <c r="AC1402" s="853"/>
      <c r="AD1402" s="853"/>
      <c r="AE1402" s="853"/>
    </row>
    <row r="1403" spans="1:31" s="851" customFormat="1">
      <c r="A1403" s="857"/>
      <c r="B1403" s="857"/>
      <c r="C1403" s="857"/>
      <c r="D1403" s="857"/>
      <c r="E1403" s="855"/>
      <c r="F1403" s="855"/>
      <c r="G1403" s="855"/>
      <c r="H1403" s="855"/>
      <c r="L1403" s="855"/>
      <c r="M1403" s="855"/>
      <c r="O1403" s="855"/>
      <c r="P1403" s="855"/>
      <c r="Q1403" s="856"/>
      <c r="R1403" s="853"/>
      <c r="S1403" s="853"/>
      <c r="T1403" s="853"/>
      <c r="U1403" s="853"/>
      <c r="V1403" s="853"/>
      <c r="W1403" s="853"/>
      <c r="X1403" s="853"/>
      <c r="Y1403" s="853"/>
      <c r="Z1403" s="853"/>
      <c r="AA1403" s="853"/>
      <c r="AB1403" s="853"/>
      <c r="AC1403" s="853"/>
      <c r="AD1403" s="853"/>
      <c r="AE1403" s="853"/>
    </row>
    <row r="1404" spans="1:31" s="851" customFormat="1">
      <c r="A1404" s="857"/>
      <c r="B1404" s="857"/>
      <c r="C1404" s="857"/>
      <c r="D1404" s="857"/>
      <c r="E1404" s="855"/>
      <c r="F1404" s="855"/>
      <c r="G1404" s="855"/>
      <c r="H1404" s="855"/>
      <c r="L1404" s="855"/>
      <c r="M1404" s="855"/>
      <c r="O1404" s="855"/>
      <c r="P1404" s="855"/>
      <c r="Q1404" s="856"/>
      <c r="R1404" s="853"/>
      <c r="S1404" s="853"/>
      <c r="T1404" s="853"/>
      <c r="U1404" s="853"/>
      <c r="V1404" s="853"/>
      <c r="W1404" s="853"/>
      <c r="X1404" s="853"/>
      <c r="Y1404" s="853"/>
      <c r="Z1404" s="853"/>
      <c r="AA1404" s="853"/>
      <c r="AB1404" s="853"/>
      <c r="AC1404" s="853"/>
      <c r="AD1404" s="853"/>
      <c r="AE1404" s="853"/>
    </row>
    <row r="1405" spans="1:31" s="851" customFormat="1">
      <c r="A1405" s="857"/>
      <c r="B1405" s="857"/>
      <c r="C1405" s="857"/>
      <c r="D1405" s="857"/>
      <c r="E1405" s="855"/>
      <c r="F1405" s="855"/>
      <c r="G1405" s="855"/>
      <c r="H1405" s="855"/>
      <c r="L1405" s="855"/>
      <c r="M1405" s="855"/>
      <c r="O1405" s="855"/>
      <c r="P1405" s="855"/>
      <c r="Q1405" s="856"/>
      <c r="R1405" s="853"/>
      <c r="S1405" s="853"/>
      <c r="T1405" s="853"/>
      <c r="U1405" s="853"/>
      <c r="V1405" s="853"/>
      <c r="W1405" s="853"/>
      <c r="X1405" s="853"/>
      <c r="Y1405" s="853"/>
      <c r="Z1405" s="853"/>
      <c r="AA1405" s="853"/>
      <c r="AB1405" s="853"/>
      <c r="AC1405" s="853"/>
      <c r="AD1405" s="853"/>
      <c r="AE1405" s="853"/>
    </row>
    <row r="1406" spans="1:31" s="851" customFormat="1">
      <c r="A1406" s="857"/>
      <c r="B1406" s="857"/>
      <c r="C1406" s="857"/>
      <c r="D1406" s="857"/>
      <c r="E1406" s="855"/>
      <c r="F1406" s="855"/>
      <c r="G1406" s="855"/>
      <c r="H1406" s="855"/>
      <c r="L1406" s="855"/>
      <c r="M1406" s="855"/>
      <c r="O1406" s="855"/>
      <c r="P1406" s="855"/>
      <c r="Q1406" s="856"/>
      <c r="R1406" s="853"/>
      <c r="S1406" s="853"/>
      <c r="T1406" s="853"/>
      <c r="U1406" s="853"/>
      <c r="V1406" s="853"/>
      <c r="W1406" s="853"/>
      <c r="X1406" s="853"/>
      <c r="Y1406" s="853"/>
      <c r="Z1406" s="853"/>
      <c r="AA1406" s="853"/>
      <c r="AB1406" s="853"/>
      <c r="AC1406" s="853"/>
      <c r="AD1406" s="853"/>
      <c r="AE1406" s="853"/>
    </row>
    <row r="1407" spans="1:31" s="851" customFormat="1">
      <c r="A1407" s="857"/>
      <c r="B1407" s="857"/>
      <c r="C1407" s="857"/>
      <c r="D1407" s="857"/>
      <c r="E1407" s="855"/>
      <c r="F1407" s="855"/>
      <c r="G1407" s="855"/>
      <c r="H1407" s="855"/>
      <c r="L1407" s="855"/>
      <c r="M1407" s="855"/>
      <c r="O1407" s="855"/>
      <c r="P1407" s="855"/>
      <c r="Q1407" s="856"/>
      <c r="R1407" s="853"/>
      <c r="S1407" s="853"/>
      <c r="T1407" s="853"/>
      <c r="U1407" s="853"/>
      <c r="V1407" s="853"/>
      <c r="W1407" s="853"/>
      <c r="X1407" s="853"/>
      <c r="Y1407" s="853"/>
      <c r="Z1407" s="853"/>
      <c r="AA1407" s="853"/>
      <c r="AB1407" s="853"/>
      <c r="AC1407" s="853"/>
      <c r="AD1407" s="853"/>
      <c r="AE1407" s="853"/>
    </row>
    <row r="1408" spans="1:31" s="851" customFormat="1">
      <c r="A1408" s="857"/>
      <c r="B1408" s="857"/>
      <c r="C1408" s="857"/>
      <c r="D1408" s="857"/>
      <c r="E1408" s="855"/>
      <c r="F1408" s="855"/>
      <c r="G1408" s="855"/>
      <c r="H1408" s="855"/>
      <c r="L1408" s="855"/>
      <c r="M1408" s="855"/>
      <c r="O1408" s="855"/>
      <c r="P1408" s="855"/>
      <c r="Q1408" s="856"/>
      <c r="R1408" s="853"/>
      <c r="S1408" s="853"/>
      <c r="T1408" s="853"/>
      <c r="U1408" s="853"/>
      <c r="V1408" s="853"/>
      <c r="W1408" s="853"/>
      <c r="X1408" s="853"/>
      <c r="Y1408" s="853"/>
      <c r="Z1408" s="853"/>
      <c r="AA1408" s="853"/>
      <c r="AB1408" s="853"/>
      <c r="AC1408" s="853"/>
      <c r="AD1408" s="853"/>
      <c r="AE1408" s="853"/>
    </row>
    <row r="1409" spans="1:31" s="851" customFormat="1">
      <c r="A1409" s="857"/>
      <c r="B1409" s="857"/>
      <c r="C1409" s="857"/>
      <c r="D1409" s="857"/>
      <c r="E1409" s="855"/>
      <c r="F1409" s="855"/>
      <c r="G1409" s="855"/>
      <c r="H1409" s="855"/>
      <c r="L1409" s="855"/>
      <c r="M1409" s="855"/>
      <c r="O1409" s="855"/>
      <c r="P1409" s="855"/>
      <c r="Q1409" s="856"/>
      <c r="R1409" s="853"/>
      <c r="S1409" s="853"/>
      <c r="T1409" s="853"/>
      <c r="U1409" s="853"/>
      <c r="V1409" s="853"/>
      <c r="W1409" s="853"/>
      <c r="X1409" s="853"/>
      <c r="Y1409" s="853"/>
      <c r="Z1409" s="853"/>
      <c r="AA1409" s="853"/>
      <c r="AB1409" s="853"/>
      <c r="AC1409" s="853"/>
      <c r="AD1409" s="853"/>
      <c r="AE1409" s="853"/>
    </row>
    <row r="1410" spans="1:31" s="851" customFormat="1">
      <c r="A1410" s="857"/>
      <c r="B1410" s="857"/>
      <c r="C1410" s="857"/>
      <c r="D1410" s="857"/>
      <c r="E1410" s="855"/>
      <c r="F1410" s="855"/>
      <c r="G1410" s="855"/>
      <c r="H1410" s="855"/>
      <c r="L1410" s="855"/>
      <c r="M1410" s="855"/>
      <c r="O1410" s="855"/>
      <c r="P1410" s="855"/>
      <c r="Q1410" s="856"/>
      <c r="R1410" s="853"/>
      <c r="S1410" s="853"/>
      <c r="T1410" s="853"/>
      <c r="U1410" s="853"/>
      <c r="V1410" s="853"/>
      <c r="W1410" s="853"/>
      <c r="X1410" s="853"/>
      <c r="Y1410" s="853"/>
      <c r="Z1410" s="853"/>
      <c r="AA1410" s="853"/>
      <c r="AB1410" s="853"/>
      <c r="AC1410" s="853"/>
      <c r="AD1410" s="853"/>
      <c r="AE1410" s="853"/>
    </row>
    <row r="1411" spans="1:31" s="851" customFormat="1">
      <c r="A1411" s="857"/>
      <c r="B1411" s="857"/>
      <c r="C1411" s="857"/>
      <c r="D1411" s="857"/>
      <c r="E1411" s="855"/>
      <c r="F1411" s="855"/>
      <c r="G1411" s="855"/>
      <c r="H1411" s="855"/>
      <c r="L1411" s="855"/>
      <c r="M1411" s="855"/>
      <c r="O1411" s="855"/>
      <c r="P1411" s="855"/>
      <c r="Q1411" s="856"/>
      <c r="R1411" s="853"/>
      <c r="S1411" s="853"/>
      <c r="T1411" s="853"/>
      <c r="U1411" s="853"/>
      <c r="V1411" s="853"/>
      <c r="W1411" s="853"/>
      <c r="X1411" s="853"/>
      <c r="Y1411" s="853"/>
      <c r="Z1411" s="853"/>
      <c r="AA1411" s="853"/>
      <c r="AB1411" s="853"/>
      <c r="AC1411" s="853"/>
      <c r="AD1411" s="853"/>
      <c r="AE1411" s="853"/>
    </row>
    <row r="1412" spans="1:31" s="851" customFormat="1">
      <c r="A1412" s="857"/>
      <c r="B1412" s="857"/>
      <c r="C1412" s="857"/>
      <c r="D1412" s="857"/>
      <c r="E1412" s="855"/>
      <c r="F1412" s="855"/>
      <c r="G1412" s="855"/>
      <c r="H1412" s="855"/>
      <c r="L1412" s="855"/>
      <c r="M1412" s="855"/>
      <c r="O1412" s="855"/>
      <c r="P1412" s="855"/>
      <c r="Q1412" s="856"/>
      <c r="R1412" s="853"/>
      <c r="S1412" s="853"/>
      <c r="T1412" s="853"/>
      <c r="U1412" s="853"/>
      <c r="V1412" s="853"/>
      <c r="W1412" s="853"/>
      <c r="X1412" s="853"/>
      <c r="Y1412" s="853"/>
      <c r="Z1412" s="853"/>
      <c r="AA1412" s="853"/>
      <c r="AB1412" s="853"/>
      <c r="AC1412" s="853"/>
      <c r="AD1412" s="853"/>
      <c r="AE1412" s="853"/>
    </row>
    <row r="1413" spans="1:31" s="851" customFormat="1">
      <c r="A1413" s="857"/>
      <c r="B1413" s="857"/>
      <c r="C1413" s="857"/>
      <c r="D1413" s="857"/>
      <c r="E1413" s="855"/>
      <c r="F1413" s="855"/>
      <c r="G1413" s="855"/>
      <c r="H1413" s="855"/>
      <c r="L1413" s="855"/>
      <c r="M1413" s="855"/>
      <c r="O1413" s="855"/>
      <c r="P1413" s="855"/>
      <c r="Q1413" s="856"/>
      <c r="R1413" s="853"/>
      <c r="S1413" s="853"/>
      <c r="T1413" s="853"/>
      <c r="U1413" s="853"/>
      <c r="V1413" s="853"/>
      <c r="W1413" s="853"/>
      <c r="X1413" s="853"/>
      <c r="Y1413" s="853"/>
      <c r="Z1413" s="853"/>
      <c r="AA1413" s="853"/>
      <c r="AB1413" s="853"/>
      <c r="AC1413" s="853"/>
      <c r="AD1413" s="853"/>
      <c r="AE1413" s="853"/>
    </row>
    <row r="1414" spans="1:31" s="851" customFormat="1">
      <c r="A1414" s="857"/>
      <c r="B1414" s="857"/>
      <c r="C1414" s="857"/>
      <c r="D1414" s="857"/>
      <c r="E1414" s="855"/>
      <c r="F1414" s="855"/>
      <c r="G1414" s="855"/>
      <c r="H1414" s="855"/>
      <c r="L1414" s="855"/>
      <c r="M1414" s="855"/>
      <c r="O1414" s="855"/>
      <c r="P1414" s="855"/>
      <c r="Q1414" s="856"/>
      <c r="R1414" s="853"/>
      <c r="S1414" s="853"/>
      <c r="T1414" s="853"/>
      <c r="U1414" s="853"/>
      <c r="V1414" s="853"/>
      <c r="W1414" s="853"/>
      <c r="X1414" s="853"/>
      <c r="Y1414" s="853"/>
      <c r="Z1414" s="853"/>
      <c r="AA1414" s="853"/>
      <c r="AB1414" s="853"/>
      <c r="AC1414" s="853"/>
      <c r="AD1414" s="853"/>
      <c r="AE1414" s="853"/>
    </row>
    <row r="1415" spans="1:31" s="851" customFormat="1">
      <c r="A1415" s="857"/>
      <c r="B1415" s="857"/>
      <c r="C1415" s="857"/>
      <c r="D1415" s="857"/>
      <c r="E1415" s="855"/>
      <c r="F1415" s="855"/>
      <c r="G1415" s="855"/>
      <c r="H1415" s="855"/>
      <c r="L1415" s="855"/>
      <c r="M1415" s="855"/>
      <c r="O1415" s="855"/>
      <c r="P1415" s="855"/>
      <c r="Q1415" s="856"/>
      <c r="R1415" s="853"/>
      <c r="S1415" s="853"/>
      <c r="T1415" s="853"/>
      <c r="U1415" s="853"/>
      <c r="V1415" s="853"/>
      <c r="W1415" s="853"/>
      <c r="X1415" s="853"/>
      <c r="Y1415" s="853"/>
      <c r="Z1415" s="853"/>
      <c r="AA1415" s="853"/>
      <c r="AB1415" s="853"/>
      <c r="AC1415" s="853"/>
      <c r="AD1415" s="853"/>
      <c r="AE1415" s="853"/>
    </row>
    <row r="1416" spans="1:31" s="851" customFormat="1">
      <c r="A1416" s="857"/>
      <c r="B1416" s="857"/>
      <c r="C1416" s="857"/>
      <c r="D1416" s="857"/>
      <c r="E1416" s="855"/>
      <c r="F1416" s="855"/>
      <c r="G1416" s="855"/>
      <c r="H1416" s="855"/>
      <c r="L1416" s="855"/>
      <c r="M1416" s="855"/>
      <c r="O1416" s="855"/>
      <c r="P1416" s="855"/>
      <c r="Q1416" s="856"/>
      <c r="R1416" s="853"/>
      <c r="S1416" s="853"/>
      <c r="T1416" s="853"/>
      <c r="U1416" s="853"/>
      <c r="V1416" s="853"/>
      <c r="W1416" s="853"/>
      <c r="X1416" s="853"/>
      <c r="Y1416" s="853"/>
      <c r="Z1416" s="853"/>
      <c r="AA1416" s="853"/>
      <c r="AB1416" s="853"/>
      <c r="AC1416" s="853"/>
      <c r="AD1416" s="853"/>
      <c r="AE1416" s="853"/>
    </row>
    <row r="1417" spans="1:31" s="851" customFormat="1">
      <c r="A1417" s="857"/>
      <c r="B1417" s="857"/>
      <c r="C1417" s="857"/>
      <c r="D1417" s="857"/>
      <c r="E1417" s="855"/>
      <c r="F1417" s="855"/>
      <c r="G1417" s="855"/>
      <c r="H1417" s="855"/>
      <c r="L1417" s="855"/>
      <c r="M1417" s="855"/>
      <c r="O1417" s="855"/>
      <c r="P1417" s="855"/>
      <c r="Q1417" s="856"/>
      <c r="R1417" s="853"/>
      <c r="S1417" s="853"/>
      <c r="T1417" s="853"/>
      <c r="U1417" s="853"/>
      <c r="V1417" s="853"/>
      <c r="W1417" s="853"/>
      <c r="X1417" s="853"/>
      <c r="Y1417" s="853"/>
      <c r="Z1417" s="853"/>
      <c r="AA1417" s="853"/>
      <c r="AB1417" s="853"/>
      <c r="AC1417" s="853"/>
      <c r="AD1417" s="853"/>
      <c r="AE1417" s="853"/>
    </row>
    <row r="1418" spans="1:31" s="851" customFormat="1">
      <c r="A1418" s="857"/>
      <c r="B1418" s="857"/>
      <c r="C1418" s="857"/>
      <c r="D1418" s="857"/>
      <c r="E1418" s="855"/>
      <c r="F1418" s="855"/>
      <c r="G1418" s="855"/>
      <c r="H1418" s="855"/>
      <c r="L1418" s="855"/>
      <c r="M1418" s="855"/>
      <c r="O1418" s="855"/>
      <c r="P1418" s="855"/>
      <c r="Q1418" s="856"/>
      <c r="R1418" s="853"/>
      <c r="S1418" s="853"/>
      <c r="T1418" s="853"/>
      <c r="U1418" s="853"/>
      <c r="V1418" s="853"/>
      <c r="W1418" s="853"/>
      <c r="X1418" s="853"/>
      <c r="Y1418" s="853"/>
      <c r="Z1418" s="853"/>
      <c r="AA1418" s="853"/>
      <c r="AB1418" s="853"/>
      <c r="AC1418" s="853"/>
      <c r="AD1418" s="853"/>
      <c r="AE1418" s="853"/>
    </row>
    <row r="1419" spans="1:31" s="851" customFormat="1">
      <c r="A1419" s="857"/>
      <c r="B1419" s="857"/>
      <c r="C1419" s="857"/>
      <c r="D1419" s="857"/>
      <c r="E1419" s="855"/>
      <c r="F1419" s="855"/>
      <c r="G1419" s="855"/>
      <c r="H1419" s="855"/>
      <c r="L1419" s="855"/>
      <c r="M1419" s="855"/>
      <c r="O1419" s="855"/>
      <c r="P1419" s="855"/>
      <c r="Q1419" s="856"/>
      <c r="R1419" s="853"/>
      <c r="S1419" s="853"/>
      <c r="T1419" s="853"/>
      <c r="U1419" s="853"/>
      <c r="V1419" s="853"/>
      <c r="W1419" s="853"/>
      <c r="X1419" s="853"/>
      <c r="Y1419" s="853"/>
      <c r="Z1419" s="853"/>
      <c r="AA1419" s="853"/>
      <c r="AB1419" s="853"/>
      <c r="AC1419" s="853"/>
      <c r="AD1419" s="853"/>
      <c r="AE1419" s="853"/>
    </row>
    <row r="1420" spans="1:31" s="851" customFormat="1">
      <c r="A1420" s="857"/>
      <c r="B1420" s="857"/>
      <c r="C1420" s="857"/>
      <c r="D1420" s="857"/>
      <c r="E1420" s="855"/>
      <c r="F1420" s="855"/>
      <c r="G1420" s="855"/>
      <c r="H1420" s="855"/>
      <c r="L1420" s="855"/>
      <c r="M1420" s="855"/>
      <c r="O1420" s="855"/>
      <c r="P1420" s="855"/>
      <c r="Q1420" s="856"/>
      <c r="R1420" s="853"/>
      <c r="S1420" s="853"/>
      <c r="T1420" s="853"/>
      <c r="U1420" s="853"/>
      <c r="V1420" s="853"/>
      <c r="W1420" s="853"/>
      <c r="X1420" s="853"/>
      <c r="Y1420" s="853"/>
      <c r="Z1420" s="853"/>
      <c r="AA1420" s="853"/>
      <c r="AB1420" s="853"/>
      <c r="AC1420" s="853"/>
      <c r="AD1420" s="853"/>
      <c r="AE1420" s="853"/>
    </row>
    <row r="1421" spans="1:31" s="851" customFormat="1">
      <c r="A1421" s="857"/>
      <c r="B1421" s="857"/>
      <c r="C1421" s="857"/>
      <c r="D1421" s="857"/>
      <c r="E1421" s="855"/>
      <c r="F1421" s="855"/>
      <c r="G1421" s="855"/>
      <c r="H1421" s="855"/>
      <c r="L1421" s="855"/>
      <c r="M1421" s="855"/>
      <c r="O1421" s="855"/>
      <c r="P1421" s="855"/>
      <c r="Q1421" s="856"/>
      <c r="R1421" s="853"/>
      <c r="S1421" s="853"/>
      <c r="T1421" s="853"/>
      <c r="U1421" s="853"/>
      <c r="V1421" s="853"/>
      <c r="W1421" s="853"/>
      <c r="X1421" s="853"/>
      <c r="Y1421" s="853"/>
      <c r="Z1421" s="853"/>
      <c r="AA1421" s="853"/>
      <c r="AB1421" s="853"/>
      <c r="AC1421" s="853"/>
      <c r="AD1421" s="853"/>
      <c r="AE1421" s="853"/>
    </row>
    <row r="1422" spans="1:31" s="851" customFormat="1">
      <c r="A1422" s="857"/>
      <c r="B1422" s="857"/>
      <c r="C1422" s="857"/>
      <c r="D1422" s="857"/>
      <c r="E1422" s="855"/>
      <c r="F1422" s="855"/>
      <c r="G1422" s="855"/>
      <c r="H1422" s="855"/>
      <c r="L1422" s="855"/>
      <c r="M1422" s="855"/>
      <c r="O1422" s="855"/>
      <c r="P1422" s="855"/>
      <c r="Q1422" s="856"/>
      <c r="R1422" s="853"/>
      <c r="S1422" s="853"/>
      <c r="T1422" s="853"/>
      <c r="U1422" s="853"/>
      <c r="V1422" s="853"/>
      <c r="W1422" s="853"/>
      <c r="X1422" s="853"/>
      <c r="Y1422" s="853"/>
      <c r="Z1422" s="853"/>
      <c r="AA1422" s="853"/>
      <c r="AB1422" s="853"/>
      <c r="AC1422" s="853"/>
      <c r="AD1422" s="853"/>
      <c r="AE1422" s="853"/>
    </row>
    <row r="1423" spans="1:31" s="851" customFormat="1">
      <c r="A1423" s="857"/>
      <c r="B1423" s="857"/>
      <c r="C1423" s="857"/>
      <c r="D1423" s="857"/>
      <c r="E1423" s="855"/>
      <c r="F1423" s="855"/>
      <c r="G1423" s="855"/>
      <c r="H1423" s="855"/>
      <c r="L1423" s="855"/>
      <c r="M1423" s="855"/>
      <c r="O1423" s="855"/>
      <c r="P1423" s="855"/>
      <c r="Q1423" s="856"/>
      <c r="R1423" s="853"/>
      <c r="S1423" s="853"/>
      <c r="T1423" s="853"/>
      <c r="U1423" s="853"/>
      <c r="V1423" s="853"/>
      <c r="W1423" s="853"/>
      <c r="X1423" s="853"/>
      <c r="Y1423" s="853"/>
      <c r="Z1423" s="853"/>
      <c r="AA1423" s="853"/>
      <c r="AB1423" s="853"/>
      <c r="AC1423" s="853"/>
      <c r="AD1423" s="853"/>
      <c r="AE1423" s="853"/>
    </row>
    <row r="1424" spans="1:31" s="851" customFormat="1">
      <c r="A1424" s="857"/>
      <c r="B1424" s="857"/>
      <c r="C1424" s="857"/>
      <c r="D1424" s="857"/>
      <c r="E1424" s="855"/>
      <c r="F1424" s="855"/>
      <c r="G1424" s="855"/>
      <c r="H1424" s="855"/>
      <c r="L1424" s="855"/>
      <c r="M1424" s="855"/>
      <c r="O1424" s="855"/>
      <c r="P1424" s="855"/>
      <c r="Q1424" s="856"/>
      <c r="R1424" s="853"/>
      <c r="S1424" s="853"/>
      <c r="T1424" s="853"/>
      <c r="U1424" s="853"/>
      <c r="V1424" s="853"/>
      <c r="W1424" s="853"/>
      <c r="X1424" s="853"/>
      <c r="Y1424" s="853"/>
      <c r="Z1424" s="853"/>
      <c r="AA1424" s="853"/>
      <c r="AB1424" s="853"/>
      <c r="AC1424" s="853"/>
      <c r="AD1424" s="853"/>
      <c r="AE1424" s="853"/>
    </row>
    <row r="1425" spans="1:31" s="851" customFormat="1">
      <c r="A1425" s="857"/>
      <c r="B1425" s="857"/>
      <c r="C1425" s="857"/>
      <c r="D1425" s="857"/>
      <c r="E1425" s="855"/>
      <c r="F1425" s="855"/>
      <c r="G1425" s="855"/>
      <c r="H1425" s="855"/>
      <c r="L1425" s="855"/>
      <c r="M1425" s="855"/>
      <c r="O1425" s="855"/>
      <c r="P1425" s="855"/>
      <c r="Q1425" s="856"/>
      <c r="R1425" s="853"/>
      <c r="S1425" s="853"/>
      <c r="T1425" s="853"/>
      <c r="U1425" s="853"/>
      <c r="V1425" s="853"/>
      <c r="W1425" s="853"/>
      <c r="X1425" s="853"/>
      <c r="Y1425" s="853"/>
      <c r="Z1425" s="853"/>
      <c r="AA1425" s="853"/>
      <c r="AB1425" s="853"/>
      <c r="AC1425" s="853"/>
      <c r="AD1425" s="853"/>
      <c r="AE1425" s="853"/>
    </row>
    <row r="1426" spans="1:31" s="851" customFormat="1">
      <c r="A1426" s="857"/>
      <c r="B1426" s="857"/>
      <c r="C1426" s="857"/>
      <c r="D1426" s="857"/>
      <c r="E1426" s="855"/>
      <c r="F1426" s="855"/>
      <c r="G1426" s="855"/>
      <c r="H1426" s="855"/>
      <c r="L1426" s="855"/>
      <c r="M1426" s="855"/>
      <c r="O1426" s="855"/>
      <c r="P1426" s="855"/>
      <c r="Q1426" s="856"/>
      <c r="R1426" s="853"/>
      <c r="S1426" s="853"/>
      <c r="T1426" s="853"/>
      <c r="U1426" s="853"/>
      <c r="V1426" s="853"/>
      <c r="W1426" s="853"/>
      <c r="X1426" s="853"/>
      <c r="Y1426" s="853"/>
      <c r="Z1426" s="853"/>
      <c r="AA1426" s="853"/>
      <c r="AB1426" s="853"/>
      <c r="AC1426" s="853"/>
      <c r="AD1426" s="853"/>
      <c r="AE1426" s="853"/>
    </row>
    <row r="1427" spans="1:31" s="851" customFormat="1">
      <c r="A1427" s="857"/>
      <c r="B1427" s="857"/>
      <c r="C1427" s="857"/>
      <c r="D1427" s="857"/>
      <c r="E1427" s="855"/>
      <c r="F1427" s="855"/>
      <c r="G1427" s="855"/>
      <c r="H1427" s="855"/>
      <c r="L1427" s="855"/>
      <c r="M1427" s="855"/>
      <c r="O1427" s="855"/>
      <c r="P1427" s="855"/>
      <c r="Q1427" s="856"/>
      <c r="R1427" s="853"/>
      <c r="S1427" s="853"/>
      <c r="T1427" s="853"/>
      <c r="U1427" s="853"/>
      <c r="V1427" s="853"/>
      <c r="W1427" s="853"/>
      <c r="X1427" s="853"/>
      <c r="Y1427" s="853"/>
      <c r="Z1427" s="853"/>
      <c r="AA1427" s="853"/>
      <c r="AB1427" s="853"/>
      <c r="AC1427" s="853"/>
      <c r="AD1427" s="853"/>
      <c r="AE1427" s="853"/>
    </row>
    <row r="1428" spans="1:31" s="851" customFormat="1">
      <c r="A1428" s="857"/>
      <c r="B1428" s="857"/>
      <c r="C1428" s="857"/>
      <c r="D1428" s="857"/>
      <c r="E1428" s="855"/>
      <c r="F1428" s="855"/>
      <c r="G1428" s="855"/>
      <c r="H1428" s="855"/>
      <c r="L1428" s="855"/>
      <c r="M1428" s="855"/>
      <c r="O1428" s="855"/>
      <c r="P1428" s="855"/>
      <c r="Q1428" s="856"/>
      <c r="R1428" s="853"/>
      <c r="S1428" s="853"/>
      <c r="T1428" s="853"/>
      <c r="U1428" s="853"/>
      <c r="V1428" s="853"/>
      <c r="W1428" s="853"/>
      <c r="X1428" s="853"/>
      <c r="Y1428" s="853"/>
      <c r="Z1428" s="853"/>
      <c r="AA1428" s="853"/>
      <c r="AB1428" s="853"/>
      <c r="AC1428" s="853"/>
      <c r="AD1428" s="853"/>
      <c r="AE1428" s="853"/>
    </row>
    <row r="1429" spans="1:31" s="851" customFormat="1">
      <c r="A1429" s="857"/>
      <c r="B1429" s="857"/>
      <c r="C1429" s="857"/>
      <c r="D1429" s="857"/>
      <c r="E1429" s="855"/>
      <c r="F1429" s="855"/>
      <c r="G1429" s="855"/>
      <c r="H1429" s="855"/>
      <c r="L1429" s="855"/>
      <c r="M1429" s="855"/>
      <c r="O1429" s="855"/>
      <c r="P1429" s="855"/>
      <c r="Q1429" s="856"/>
      <c r="R1429" s="853"/>
      <c r="S1429" s="853"/>
      <c r="T1429" s="853"/>
      <c r="U1429" s="853"/>
      <c r="V1429" s="853"/>
      <c r="W1429" s="853"/>
      <c r="X1429" s="853"/>
      <c r="Y1429" s="853"/>
      <c r="Z1429" s="853"/>
      <c r="AA1429" s="853"/>
      <c r="AB1429" s="853"/>
      <c r="AC1429" s="853"/>
      <c r="AD1429" s="853"/>
      <c r="AE1429" s="853"/>
    </row>
    <row r="1430" spans="1:31" s="851" customFormat="1">
      <c r="A1430" s="857"/>
      <c r="B1430" s="857"/>
      <c r="C1430" s="857"/>
      <c r="D1430" s="857"/>
      <c r="E1430" s="855"/>
      <c r="F1430" s="855"/>
      <c r="G1430" s="855"/>
      <c r="H1430" s="855"/>
      <c r="L1430" s="855"/>
      <c r="M1430" s="855"/>
      <c r="O1430" s="855"/>
      <c r="P1430" s="855"/>
      <c r="Q1430" s="856"/>
      <c r="R1430" s="853"/>
      <c r="S1430" s="853"/>
      <c r="T1430" s="853"/>
      <c r="U1430" s="853"/>
      <c r="V1430" s="853"/>
      <c r="W1430" s="853"/>
      <c r="X1430" s="853"/>
      <c r="Y1430" s="853"/>
      <c r="Z1430" s="853"/>
      <c r="AA1430" s="853"/>
      <c r="AB1430" s="853"/>
      <c r="AC1430" s="853"/>
      <c r="AD1430" s="853"/>
      <c r="AE1430" s="853"/>
    </row>
    <row r="1431" spans="1:31" s="851" customFormat="1">
      <c r="A1431" s="857"/>
      <c r="B1431" s="857"/>
      <c r="C1431" s="857"/>
      <c r="D1431" s="857"/>
      <c r="E1431" s="855"/>
      <c r="F1431" s="855"/>
      <c r="G1431" s="855"/>
      <c r="H1431" s="855"/>
      <c r="L1431" s="855"/>
      <c r="M1431" s="855"/>
      <c r="O1431" s="855"/>
      <c r="P1431" s="855"/>
      <c r="Q1431" s="856"/>
      <c r="R1431" s="853"/>
      <c r="S1431" s="853"/>
      <c r="T1431" s="853"/>
      <c r="U1431" s="853"/>
      <c r="V1431" s="853"/>
      <c r="W1431" s="853"/>
      <c r="X1431" s="853"/>
      <c r="Y1431" s="853"/>
      <c r="Z1431" s="853"/>
      <c r="AA1431" s="853"/>
      <c r="AB1431" s="853"/>
      <c r="AC1431" s="853"/>
      <c r="AD1431" s="853"/>
      <c r="AE1431" s="853"/>
    </row>
    <row r="1432" spans="1:31" s="851" customFormat="1">
      <c r="A1432" s="857"/>
      <c r="B1432" s="857"/>
      <c r="C1432" s="857"/>
      <c r="D1432" s="857"/>
      <c r="E1432" s="855"/>
      <c r="F1432" s="855"/>
      <c r="G1432" s="855"/>
      <c r="H1432" s="855"/>
      <c r="L1432" s="855"/>
      <c r="M1432" s="855"/>
      <c r="O1432" s="855"/>
      <c r="P1432" s="855"/>
      <c r="Q1432" s="856"/>
      <c r="R1432" s="853"/>
      <c r="S1432" s="853"/>
      <c r="T1432" s="853"/>
      <c r="U1432" s="853"/>
      <c r="V1432" s="853"/>
      <c r="W1432" s="853"/>
      <c r="X1432" s="853"/>
      <c r="Y1432" s="853"/>
      <c r="Z1432" s="853"/>
      <c r="AA1432" s="853"/>
      <c r="AB1432" s="853"/>
      <c r="AC1432" s="853"/>
      <c r="AD1432" s="853"/>
      <c r="AE1432" s="853"/>
    </row>
    <row r="1433" spans="1:31" s="851" customFormat="1">
      <c r="A1433" s="857"/>
      <c r="B1433" s="857"/>
      <c r="C1433" s="857"/>
      <c r="D1433" s="857"/>
      <c r="E1433" s="855"/>
      <c r="F1433" s="855"/>
      <c r="G1433" s="855"/>
      <c r="H1433" s="855"/>
      <c r="L1433" s="855"/>
      <c r="M1433" s="855"/>
      <c r="O1433" s="855"/>
      <c r="P1433" s="855"/>
      <c r="Q1433" s="856"/>
      <c r="R1433" s="853"/>
      <c r="S1433" s="853"/>
      <c r="T1433" s="853"/>
      <c r="U1433" s="853"/>
      <c r="V1433" s="853"/>
      <c r="W1433" s="853"/>
      <c r="X1433" s="853"/>
      <c r="Y1433" s="853"/>
      <c r="Z1433" s="853"/>
      <c r="AA1433" s="853"/>
      <c r="AB1433" s="853"/>
      <c r="AC1433" s="853"/>
      <c r="AD1433" s="853"/>
      <c r="AE1433" s="853"/>
    </row>
    <row r="1434" spans="1:31" s="851" customFormat="1">
      <c r="A1434" s="857"/>
      <c r="B1434" s="857"/>
      <c r="C1434" s="857"/>
      <c r="D1434" s="857"/>
      <c r="E1434" s="855"/>
      <c r="F1434" s="855"/>
      <c r="G1434" s="855"/>
      <c r="H1434" s="855"/>
      <c r="L1434" s="855"/>
      <c r="M1434" s="855"/>
      <c r="O1434" s="855"/>
      <c r="P1434" s="855"/>
      <c r="Q1434" s="856"/>
      <c r="R1434" s="853"/>
      <c r="S1434" s="853"/>
      <c r="T1434" s="853"/>
      <c r="U1434" s="853"/>
      <c r="V1434" s="853"/>
      <c r="W1434" s="853"/>
      <c r="X1434" s="853"/>
      <c r="Y1434" s="853"/>
      <c r="Z1434" s="853"/>
      <c r="AA1434" s="853"/>
      <c r="AB1434" s="853"/>
      <c r="AC1434" s="853"/>
      <c r="AD1434" s="853"/>
      <c r="AE1434" s="853"/>
    </row>
    <row r="1435" spans="1:31" s="851" customFormat="1">
      <c r="A1435" s="857"/>
      <c r="B1435" s="857"/>
      <c r="C1435" s="857"/>
      <c r="D1435" s="857"/>
      <c r="E1435" s="855"/>
      <c r="F1435" s="855"/>
      <c r="G1435" s="855"/>
      <c r="H1435" s="855"/>
      <c r="L1435" s="855"/>
      <c r="M1435" s="855"/>
      <c r="O1435" s="855"/>
      <c r="P1435" s="855"/>
      <c r="Q1435" s="856"/>
      <c r="R1435" s="853"/>
      <c r="S1435" s="853"/>
      <c r="T1435" s="853"/>
      <c r="U1435" s="853"/>
      <c r="V1435" s="853"/>
      <c r="W1435" s="853"/>
      <c r="X1435" s="853"/>
      <c r="Y1435" s="853"/>
      <c r="Z1435" s="853"/>
      <c r="AA1435" s="853"/>
      <c r="AB1435" s="853"/>
      <c r="AC1435" s="853"/>
      <c r="AD1435" s="853"/>
      <c r="AE1435" s="853"/>
    </row>
    <row r="1436" spans="1:31" s="851" customFormat="1">
      <c r="A1436" s="857"/>
      <c r="B1436" s="857"/>
      <c r="C1436" s="857"/>
      <c r="D1436" s="857"/>
      <c r="E1436" s="855"/>
      <c r="F1436" s="855"/>
      <c r="G1436" s="855"/>
      <c r="H1436" s="855"/>
      <c r="L1436" s="855"/>
      <c r="M1436" s="855"/>
      <c r="O1436" s="855"/>
      <c r="P1436" s="855"/>
      <c r="Q1436" s="856"/>
      <c r="R1436" s="853"/>
      <c r="S1436" s="853"/>
      <c r="T1436" s="853"/>
      <c r="U1436" s="853"/>
      <c r="V1436" s="853"/>
      <c r="W1436" s="853"/>
      <c r="X1436" s="853"/>
      <c r="Y1436" s="853"/>
      <c r="Z1436" s="853"/>
      <c r="AA1436" s="853"/>
      <c r="AB1436" s="853"/>
      <c r="AC1436" s="853"/>
      <c r="AD1436" s="853"/>
      <c r="AE1436" s="853"/>
    </row>
    <row r="1437" spans="1:31" s="851" customFormat="1">
      <c r="A1437" s="857"/>
      <c r="B1437" s="857"/>
      <c r="C1437" s="857"/>
      <c r="D1437" s="857"/>
      <c r="E1437" s="855"/>
      <c r="F1437" s="855"/>
      <c r="G1437" s="855"/>
      <c r="H1437" s="855"/>
      <c r="L1437" s="855"/>
      <c r="M1437" s="855"/>
      <c r="O1437" s="855"/>
      <c r="P1437" s="855"/>
      <c r="Q1437" s="856"/>
      <c r="R1437" s="853"/>
      <c r="S1437" s="853"/>
      <c r="T1437" s="853"/>
      <c r="U1437" s="853"/>
      <c r="V1437" s="853"/>
      <c r="W1437" s="853"/>
      <c r="X1437" s="853"/>
      <c r="Y1437" s="853"/>
      <c r="Z1437" s="853"/>
      <c r="AA1437" s="853"/>
      <c r="AB1437" s="853"/>
      <c r="AC1437" s="853"/>
      <c r="AD1437" s="853"/>
      <c r="AE1437" s="853"/>
    </row>
    <row r="1438" spans="1:31" s="851" customFormat="1">
      <c r="A1438" s="857"/>
      <c r="B1438" s="857"/>
      <c r="C1438" s="857"/>
      <c r="D1438" s="857"/>
      <c r="E1438" s="855"/>
      <c r="F1438" s="855"/>
      <c r="G1438" s="855"/>
      <c r="H1438" s="855"/>
      <c r="L1438" s="855"/>
      <c r="M1438" s="855"/>
      <c r="O1438" s="855"/>
      <c r="P1438" s="855"/>
      <c r="Q1438" s="856"/>
      <c r="R1438" s="853"/>
      <c r="S1438" s="853"/>
      <c r="T1438" s="853"/>
      <c r="U1438" s="853"/>
      <c r="V1438" s="853"/>
      <c r="W1438" s="853"/>
      <c r="X1438" s="853"/>
      <c r="Y1438" s="853"/>
      <c r="Z1438" s="853"/>
      <c r="AA1438" s="853"/>
      <c r="AB1438" s="853"/>
      <c r="AC1438" s="853"/>
      <c r="AD1438" s="853"/>
      <c r="AE1438" s="853"/>
    </row>
    <row r="1439" spans="1:31" s="851" customFormat="1">
      <c r="A1439" s="857"/>
      <c r="B1439" s="857"/>
      <c r="C1439" s="857"/>
      <c r="D1439" s="857"/>
      <c r="E1439" s="855"/>
      <c r="F1439" s="855"/>
      <c r="G1439" s="855"/>
      <c r="H1439" s="855"/>
      <c r="L1439" s="855"/>
      <c r="M1439" s="855"/>
      <c r="O1439" s="855"/>
      <c r="P1439" s="855"/>
      <c r="Q1439" s="856"/>
      <c r="R1439" s="853"/>
      <c r="S1439" s="853"/>
      <c r="T1439" s="853"/>
      <c r="U1439" s="853"/>
      <c r="V1439" s="853"/>
      <c r="W1439" s="853"/>
      <c r="X1439" s="853"/>
      <c r="Y1439" s="853"/>
      <c r="Z1439" s="853"/>
      <c r="AA1439" s="853"/>
      <c r="AB1439" s="853"/>
      <c r="AC1439" s="853"/>
      <c r="AD1439" s="853"/>
      <c r="AE1439" s="853"/>
    </row>
    <row r="1440" spans="1:31" s="851" customFormat="1">
      <c r="A1440" s="857"/>
      <c r="B1440" s="857"/>
      <c r="C1440" s="857"/>
      <c r="D1440" s="857"/>
      <c r="E1440" s="855"/>
      <c r="F1440" s="855"/>
      <c r="G1440" s="855"/>
      <c r="H1440" s="855"/>
      <c r="L1440" s="855"/>
      <c r="M1440" s="855"/>
      <c r="O1440" s="855"/>
      <c r="P1440" s="855"/>
      <c r="Q1440" s="856"/>
      <c r="R1440" s="853"/>
      <c r="S1440" s="853"/>
      <c r="T1440" s="853"/>
      <c r="U1440" s="853"/>
      <c r="V1440" s="853"/>
      <c r="W1440" s="853"/>
      <c r="X1440" s="853"/>
      <c r="Y1440" s="853"/>
      <c r="Z1440" s="853"/>
      <c r="AA1440" s="853"/>
      <c r="AB1440" s="853"/>
      <c r="AC1440" s="853"/>
      <c r="AD1440" s="853"/>
      <c r="AE1440" s="853"/>
    </row>
    <row r="1441" spans="1:31" s="851" customFormat="1">
      <c r="A1441" s="857"/>
      <c r="B1441" s="857"/>
      <c r="C1441" s="857"/>
      <c r="D1441" s="857"/>
      <c r="E1441" s="855"/>
      <c r="F1441" s="855"/>
      <c r="G1441" s="855"/>
      <c r="H1441" s="855"/>
      <c r="L1441" s="855"/>
      <c r="M1441" s="855"/>
      <c r="O1441" s="855"/>
      <c r="P1441" s="855"/>
      <c r="Q1441" s="856"/>
      <c r="R1441" s="853"/>
      <c r="S1441" s="853"/>
      <c r="T1441" s="853"/>
      <c r="U1441" s="853"/>
      <c r="V1441" s="853"/>
      <c r="W1441" s="853"/>
      <c r="X1441" s="853"/>
      <c r="Y1441" s="853"/>
      <c r="Z1441" s="853"/>
      <c r="AA1441" s="853"/>
      <c r="AB1441" s="853"/>
      <c r="AC1441" s="853"/>
      <c r="AD1441" s="853"/>
      <c r="AE1441" s="853"/>
    </row>
    <row r="1442" spans="1:31" s="851" customFormat="1">
      <c r="A1442" s="857"/>
      <c r="B1442" s="857"/>
      <c r="C1442" s="857"/>
      <c r="D1442" s="857"/>
      <c r="E1442" s="855"/>
      <c r="F1442" s="855"/>
      <c r="G1442" s="855"/>
      <c r="H1442" s="855"/>
      <c r="L1442" s="855"/>
      <c r="M1442" s="855"/>
      <c r="O1442" s="855"/>
      <c r="P1442" s="855"/>
      <c r="Q1442" s="856"/>
      <c r="R1442" s="853"/>
      <c r="S1442" s="853"/>
      <c r="T1442" s="853"/>
      <c r="U1442" s="853"/>
      <c r="V1442" s="853"/>
      <c r="W1442" s="853"/>
      <c r="X1442" s="853"/>
      <c r="Y1442" s="853"/>
      <c r="Z1442" s="853"/>
      <c r="AA1442" s="853"/>
      <c r="AB1442" s="853"/>
      <c r="AC1442" s="853"/>
      <c r="AD1442" s="853"/>
      <c r="AE1442" s="853"/>
    </row>
    <row r="1443" spans="1:31" s="851" customFormat="1">
      <c r="A1443" s="857"/>
      <c r="B1443" s="857"/>
      <c r="C1443" s="857"/>
      <c r="D1443" s="857"/>
      <c r="E1443" s="855"/>
      <c r="F1443" s="855"/>
      <c r="G1443" s="855"/>
      <c r="H1443" s="855"/>
      <c r="L1443" s="855"/>
      <c r="M1443" s="855"/>
      <c r="O1443" s="855"/>
      <c r="P1443" s="855"/>
      <c r="Q1443" s="856"/>
      <c r="R1443" s="853"/>
      <c r="S1443" s="853"/>
      <c r="T1443" s="853"/>
      <c r="U1443" s="853"/>
      <c r="V1443" s="853"/>
      <c r="W1443" s="853"/>
      <c r="X1443" s="853"/>
      <c r="Y1443" s="853"/>
      <c r="Z1443" s="853"/>
      <c r="AA1443" s="853"/>
      <c r="AB1443" s="853"/>
      <c r="AC1443" s="853"/>
      <c r="AD1443" s="853"/>
      <c r="AE1443" s="853"/>
    </row>
    <row r="1444" spans="1:31" s="851" customFormat="1">
      <c r="A1444" s="857"/>
      <c r="B1444" s="857"/>
      <c r="C1444" s="857"/>
      <c r="D1444" s="857"/>
      <c r="E1444" s="855"/>
      <c r="F1444" s="855"/>
      <c r="G1444" s="855"/>
      <c r="H1444" s="855"/>
      <c r="L1444" s="855"/>
      <c r="M1444" s="855"/>
      <c r="O1444" s="855"/>
      <c r="P1444" s="855"/>
      <c r="Q1444" s="856"/>
      <c r="R1444" s="853"/>
      <c r="S1444" s="853"/>
      <c r="T1444" s="853"/>
      <c r="U1444" s="853"/>
      <c r="V1444" s="853"/>
      <c r="W1444" s="853"/>
      <c r="X1444" s="853"/>
      <c r="Y1444" s="853"/>
      <c r="Z1444" s="853"/>
      <c r="AA1444" s="853"/>
      <c r="AB1444" s="853"/>
      <c r="AC1444" s="853"/>
      <c r="AD1444" s="853"/>
      <c r="AE1444" s="853"/>
    </row>
    <row r="1445" spans="1:31" s="851" customFormat="1">
      <c r="A1445" s="857"/>
      <c r="B1445" s="857"/>
      <c r="C1445" s="857"/>
      <c r="D1445" s="857"/>
      <c r="E1445" s="855"/>
      <c r="F1445" s="855"/>
      <c r="G1445" s="855"/>
      <c r="H1445" s="855"/>
      <c r="L1445" s="855"/>
      <c r="M1445" s="855"/>
      <c r="O1445" s="855"/>
      <c r="P1445" s="855"/>
      <c r="Q1445" s="856"/>
      <c r="R1445" s="853"/>
      <c r="S1445" s="853"/>
      <c r="T1445" s="853"/>
      <c r="U1445" s="853"/>
      <c r="V1445" s="853"/>
      <c r="W1445" s="853"/>
      <c r="X1445" s="853"/>
      <c r="Y1445" s="853"/>
      <c r="Z1445" s="853"/>
      <c r="AA1445" s="853"/>
      <c r="AB1445" s="853"/>
      <c r="AC1445" s="853"/>
      <c r="AD1445" s="853"/>
      <c r="AE1445" s="853"/>
    </row>
    <row r="1446" spans="1:31" s="851" customFormat="1">
      <c r="A1446" s="857"/>
      <c r="B1446" s="857"/>
      <c r="C1446" s="857"/>
      <c r="D1446" s="857"/>
      <c r="E1446" s="855"/>
      <c r="F1446" s="855"/>
      <c r="G1446" s="855"/>
      <c r="H1446" s="855"/>
      <c r="L1446" s="855"/>
      <c r="M1446" s="855"/>
      <c r="O1446" s="855"/>
      <c r="P1446" s="855"/>
      <c r="Q1446" s="856"/>
      <c r="R1446" s="853"/>
      <c r="S1446" s="853"/>
      <c r="T1446" s="853"/>
      <c r="U1446" s="853"/>
      <c r="V1446" s="853"/>
      <c r="W1446" s="853"/>
      <c r="X1446" s="853"/>
      <c r="Y1446" s="853"/>
      <c r="Z1446" s="853"/>
      <c r="AA1446" s="853"/>
      <c r="AB1446" s="853"/>
      <c r="AC1446" s="853"/>
      <c r="AD1446" s="853"/>
      <c r="AE1446" s="853"/>
    </row>
    <row r="1447" spans="1:31" s="851" customFormat="1">
      <c r="A1447" s="857"/>
      <c r="B1447" s="857"/>
      <c r="C1447" s="857"/>
      <c r="D1447" s="857"/>
      <c r="E1447" s="855"/>
      <c r="F1447" s="855"/>
      <c r="G1447" s="855"/>
      <c r="H1447" s="855"/>
      <c r="L1447" s="855"/>
      <c r="M1447" s="855"/>
      <c r="O1447" s="855"/>
      <c r="P1447" s="855"/>
      <c r="Q1447" s="856"/>
      <c r="R1447" s="853"/>
      <c r="S1447" s="853"/>
      <c r="T1447" s="853"/>
      <c r="U1447" s="853"/>
      <c r="V1447" s="853"/>
      <c r="W1447" s="853"/>
      <c r="X1447" s="853"/>
      <c r="Y1447" s="853"/>
      <c r="Z1447" s="853"/>
      <c r="AA1447" s="853"/>
      <c r="AB1447" s="853"/>
      <c r="AC1447" s="853"/>
      <c r="AD1447" s="853"/>
      <c r="AE1447" s="853"/>
    </row>
    <row r="1448" spans="1:31" s="851" customFormat="1">
      <c r="A1448" s="857"/>
      <c r="B1448" s="857"/>
      <c r="C1448" s="857"/>
      <c r="D1448" s="857"/>
      <c r="E1448" s="855"/>
      <c r="F1448" s="855"/>
      <c r="G1448" s="855"/>
      <c r="H1448" s="855"/>
      <c r="L1448" s="855"/>
      <c r="M1448" s="855"/>
      <c r="O1448" s="855"/>
      <c r="P1448" s="855"/>
      <c r="Q1448" s="856"/>
      <c r="R1448" s="853"/>
      <c r="S1448" s="853"/>
      <c r="T1448" s="853"/>
      <c r="U1448" s="853"/>
      <c r="V1448" s="853"/>
      <c r="W1448" s="853"/>
      <c r="X1448" s="853"/>
      <c r="Y1448" s="853"/>
      <c r="Z1448" s="853"/>
      <c r="AA1448" s="853"/>
      <c r="AB1448" s="853"/>
      <c r="AC1448" s="853"/>
      <c r="AD1448" s="853"/>
      <c r="AE1448" s="853"/>
    </row>
    <row r="1449" spans="1:31" s="851" customFormat="1">
      <c r="A1449" s="857"/>
      <c r="B1449" s="857"/>
      <c r="C1449" s="857"/>
      <c r="D1449" s="857"/>
      <c r="E1449" s="855"/>
      <c r="F1449" s="855"/>
      <c r="G1449" s="855"/>
      <c r="H1449" s="855"/>
      <c r="L1449" s="855"/>
      <c r="M1449" s="855"/>
      <c r="O1449" s="855"/>
      <c r="P1449" s="855"/>
      <c r="Q1449" s="856"/>
      <c r="R1449" s="853"/>
      <c r="S1449" s="853"/>
      <c r="T1449" s="853"/>
      <c r="U1449" s="853"/>
      <c r="V1449" s="853"/>
      <c r="W1449" s="853"/>
      <c r="X1449" s="853"/>
      <c r="Y1449" s="853"/>
      <c r="Z1449" s="853"/>
      <c r="AA1449" s="853"/>
      <c r="AB1449" s="853"/>
      <c r="AC1449" s="853"/>
      <c r="AD1449" s="853"/>
      <c r="AE1449" s="853"/>
    </row>
    <row r="1450" spans="1:31" s="851" customFormat="1">
      <c r="A1450" s="857"/>
      <c r="B1450" s="857"/>
      <c r="C1450" s="857"/>
      <c r="D1450" s="857"/>
      <c r="E1450" s="855"/>
      <c r="F1450" s="855"/>
      <c r="G1450" s="855"/>
      <c r="H1450" s="855"/>
      <c r="L1450" s="855"/>
      <c r="M1450" s="855"/>
      <c r="O1450" s="855"/>
      <c r="P1450" s="855"/>
      <c r="Q1450" s="856"/>
      <c r="R1450" s="853"/>
      <c r="S1450" s="853"/>
      <c r="T1450" s="853"/>
      <c r="U1450" s="853"/>
      <c r="V1450" s="853"/>
      <c r="W1450" s="853"/>
      <c r="X1450" s="853"/>
      <c r="Y1450" s="853"/>
      <c r="Z1450" s="853"/>
      <c r="AA1450" s="853"/>
      <c r="AB1450" s="853"/>
      <c r="AC1450" s="853"/>
      <c r="AD1450" s="853"/>
      <c r="AE1450" s="853"/>
    </row>
    <row r="1451" spans="1:31" s="851" customFormat="1">
      <c r="A1451" s="857"/>
      <c r="B1451" s="857"/>
      <c r="C1451" s="857"/>
      <c r="D1451" s="857"/>
      <c r="E1451" s="855"/>
      <c r="F1451" s="855"/>
      <c r="G1451" s="855"/>
      <c r="H1451" s="855"/>
      <c r="L1451" s="855"/>
      <c r="M1451" s="855"/>
      <c r="O1451" s="855"/>
      <c r="P1451" s="855"/>
      <c r="Q1451" s="856"/>
      <c r="R1451" s="853"/>
      <c r="S1451" s="853"/>
      <c r="T1451" s="853"/>
      <c r="U1451" s="853"/>
      <c r="V1451" s="853"/>
      <c r="W1451" s="853"/>
      <c r="X1451" s="853"/>
      <c r="Y1451" s="853"/>
      <c r="Z1451" s="853"/>
      <c r="AA1451" s="853"/>
      <c r="AB1451" s="853"/>
      <c r="AC1451" s="853"/>
      <c r="AD1451" s="853"/>
      <c r="AE1451" s="853"/>
    </row>
    <row r="1452" spans="1:31" s="851" customFormat="1">
      <c r="A1452" s="857"/>
      <c r="B1452" s="857"/>
      <c r="C1452" s="857"/>
      <c r="D1452" s="857"/>
      <c r="E1452" s="855"/>
      <c r="F1452" s="855"/>
      <c r="G1452" s="855"/>
      <c r="H1452" s="855"/>
      <c r="L1452" s="855"/>
      <c r="M1452" s="855"/>
      <c r="O1452" s="855"/>
      <c r="P1452" s="855"/>
      <c r="Q1452" s="856"/>
      <c r="R1452" s="853"/>
      <c r="S1452" s="853"/>
      <c r="T1452" s="853"/>
      <c r="U1452" s="853"/>
      <c r="V1452" s="853"/>
      <c r="W1452" s="853"/>
      <c r="X1452" s="853"/>
      <c r="Y1452" s="853"/>
      <c r="Z1452" s="853"/>
      <c r="AA1452" s="853"/>
      <c r="AB1452" s="853"/>
      <c r="AC1452" s="853"/>
      <c r="AD1452" s="853"/>
      <c r="AE1452" s="853"/>
    </row>
    <row r="1453" spans="1:31" s="851" customFormat="1">
      <c r="A1453" s="857"/>
      <c r="B1453" s="857"/>
      <c r="C1453" s="857"/>
      <c r="D1453" s="857"/>
      <c r="E1453" s="855"/>
      <c r="F1453" s="855"/>
      <c r="G1453" s="855"/>
      <c r="H1453" s="855"/>
      <c r="L1453" s="855"/>
      <c r="M1453" s="855"/>
      <c r="O1453" s="855"/>
      <c r="P1453" s="855"/>
      <c r="Q1453" s="856"/>
      <c r="R1453" s="853"/>
      <c r="S1453" s="853"/>
      <c r="T1453" s="853"/>
      <c r="U1453" s="853"/>
      <c r="V1453" s="853"/>
      <c r="W1453" s="853"/>
      <c r="X1453" s="853"/>
      <c r="Y1453" s="853"/>
      <c r="Z1453" s="853"/>
      <c r="AA1453" s="853"/>
      <c r="AB1453" s="853"/>
      <c r="AC1453" s="853"/>
      <c r="AD1453" s="853"/>
      <c r="AE1453" s="853"/>
    </row>
    <row r="1454" spans="1:31" s="851" customFormat="1">
      <c r="A1454" s="857"/>
      <c r="B1454" s="857"/>
      <c r="C1454" s="857"/>
      <c r="D1454" s="857"/>
      <c r="E1454" s="855"/>
      <c r="F1454" s="855"/>
      <c r="G1454" s="855"/>
      <c r="H1454" s="855"/>
      <c r="L1454" s="855"/>
      <c r="M1454" s="855"/>
      <c r="O1454" s="855"/>
      <c r="P1454" s="855"/>
      <c r="Q1454" s="856"/>
      <c r="R1454" s="853"/>
      <c r="S1454" s="853"/>
      <c r="T1454" s="853"/>
      <c r="U1454" s="853"/>
      <c r="V1454" s="853"/>
      <c r="W1454" s="853"/>
      <c r="X1454" s="853"/>
      <c r="Y1454" s="853"/>
      <c r="Z1454" s="853"/>
      <c r="AA1454" s="853"/>
      <c r="AB1454" s="853"/>
      <c r="AC1454" s="853"/>
      <c r="AD1454" s="853"/>
      <c r="AE1454" s="853"/>
    </row>
    <row r="1455" spans="1:31" s="851" customFormat="1">
      <c r="A1455" s="857"/>
      <c r="B1455" s="857"/>
      <c r="C1455" s="857"/>
      <c r="D1455" s="857"/>
      <c r="E1455" s="855"/>
      <c r="F1455" s="855"/>
      <c r="G1455" s="855"/>
      <c r="H1455" s="855"/>
      <c r="L1455" s="855"/>
      <c r="M1455" s="855"/>
      <c r="O1455" s="855"/>
      <c r="P1455" s="855"/>
      <c r="Q1455" s="856"/>
      <c r="R1455" s="853"/>
      <c r="S1455" s="853"/>
      <c r="T1455" s="853"/>
      <c r="U1455" s="853"/>
      <c r="V1455" s="853"/>
      <c r="W1455" s="853"/>
      <c r="X1455" s="853"/>
      <c r="Y1455" s="853"/>
      <c r="Z1455" s="853"/>
      <c r="AA1455" s="853"/>
      <c r="AB1455" s="853"/>
      <c r="AC1455" s="853"/>
      <c r="AD1455" s="853"/>
      <c r="AE1455" s="853"/>
    </row>
    <row r="1456" spans="1:31" s="851" customFormat="1">
      <c r="A1456" s="857"/>
      <c r="B1456" s="857"/>
      <c r="C1456" s="857"/>
      <c r="D1456" s="857"/>
      <c r="E1456" s="855"/>
      <c r="F1456" s="855"/>
      <c r="G1456" s="855"/>
      <c r="H1456" s="855"/>
      <c r="L1456" s="855"/>
      <c r="M1456" s="855"/>
      <c r="O1456" s="855"/>
      <c r="P1456" s="855"/>
      <c r="Q1456" s="856"/>
      <c r="R1456" s="853"/>
      <c r="S1456" s="853"/>
      <c r="T1456" s="853"/>
      <c r="U1456" s="853"/>
      <c r="V1456" s="853"/>
      <c r="W1456" s="853"/>
      <c r="X1456" s="853"/>
      <c r="Y1456" s="853"/>
      <c r="Z1456" s="853"/>
      <c r="AA1456" s="853"/>
      <c r="AB1456" s="853"/>
      <c r="AC1456" s="853"/>
      <c r="AD1456" s="853"/>
      <c r="AE1456" s="853"/>
    </row>
    <row r="1457" spans="1:31" s="851" customFormat="1">
      <c r="A1457" s="857"/>
      <c r="B1457" s="857"/>
      <c r="C1457" s="857"/>
      <c r="D1457" s="857"/>
      <c r="E1457" s="855"/>
      <c r="F1457" s="855"/>
      <c r="G1457" s="855"/>
      <c r="H1457" s="855"/>
      <c r="L1457" s="855"/>
      <c r="M1457" s="855"/>
      <c r="O1457" s="855"/>
      <c r="P1457" s="855"/>
      <c r="Q1457" s="856"/>
      <c r="R1457" s="853"/>
      <c r="S1457" s="853"/>
      <c r="T1457" s="853"/>
      <c r="U1457" s="853"/>
      <c r="V1457" s="853"/>
      <c r="W1457" s="853"/>
      <c r="X1457" s="853"/>
      <c r="Y1457" s="853"/>
      <c r="Z1457" s="853"/>
      <c r="AA1457" s="853"/>
      <c r="AB1457" s="853"/>
      <c r="AC1457" s="853"/>
      <c r="AD1457" s="853"/>
      <c r="AE1457" s="853"/>
    </row>
    <row r="1458" spans="1:31" s="851" customFormat="1">
      <c r="A1458" s="857"/>
      <c r="B1458" s="857"/>
      <c r="C1458" s="857"/>
      <c r="D1458" s="857"/>
      <c r="E1458" s="855"/>
      <c r="F1458" s="855"/>
      <c r="G1458" s="855"/>
      <c r="H1458" s="855"/>
      <c r="L1458" s="855"/>
      <c r="M1458" s="855"/>
      <c r="O1458" s="855"/>
      <c r="P1458" s="855"/>
      <c r="Q1458" s="856"/>
      <c r="R1458" s="853"/>
      <c r="S1458" s="853"/>
      <c r="T1458" s="853"/>
      <c r="U1458" s="853"/>
      <c r="V1458" s="853"/>
      <c r="W1458" s="853"/>
      <c r="X1458" s="853"/>
      <c r="Y1458" s="853"/>
      <c r="Z1458" s="853"/>
      <c r="AA1458" s="853"/>
      <c r="AB1458" s="853"/>
      <c r="AC1458" s="853"/>
      <c r="AD1458" s="853"/>
      <c r="AE1458" s="853"/>
    </row>
    <row r="1459" spans="1:31" s="851" customFormat="1">
      <c r="A1459" s="857"/>
      <c r="B1459" s="857"/>
      <c r="C1459" s="857"/>
      <c r="D1459" s="857"/>
      <c r="E1459" s="855"/>
      <c r="F1459" s="855"/>
      <c r="G1459" s="855"/>
      <c r="H1459" s="855"/>
      <c r="L1459" s="855"/>
      <c r="M1459" s="855"/>
      <c r="O1459" s="855"/>
      <c r="P1459" s="855"/>
      <c r="Q1459" s="856"/>
      <c r="R1459" s="853"/>
      <c r="S1459" s="853"/>
      <c r="T1459" s="853"/>
      <c r="U1459" s="853"/>
      <c r="V1459" s="853"/>
      <c r="W1459" s="853"/>
      <c r="X1459" s="853"/>
      <c r="Y1459" s="853"/>
      <c r="Z1459" s="853"/>
      <c r="AA1459" s="853"/>
      <c r="AB1459" s="853"/>
      <c r="AC1459" s="853"/>
      <c r="AD1459" s="853"/>
      <c r="AE1459" s="853"/>
    </row>
    <row r="1460" spans="1:31" s="851" customFormat="1">
      <c r="A1460" s="857"/>
      <c r="B1460" s="857"/>
      <c r="C1460" s="857"/>
      <c r="D1460" s="857"/>
      <c r="E1460" s="855"/>
      <c r="F1460" s="855"/>
      <c r="G1460" s="855"/>
      <c r="H1460" s="855"/>
      <c r="L1460" s="855"/>
      <c r="M1460" s="855"/>
      <c r="O1460" s="855"/>
      <c r="P1460" s="855"/>
      <c r="Q1460" s="856"/>
      <c r="R1460" s="853"/>
      <c r="S1460" s="853"/>
      <c r="T1460" s="853"/>
      <c r="U1460" s="853"/>
      <c r="V1460" s="853"/>
      <c r="W1460" s="853"/>
      <c r="X1460" s="853"/>
      <c r="Y1460" s="853"/>
      <c r="Z1460" s="853"/>
      <c r="AA1460" s="853"/>
      <c r="AB1460" s="853"/>
      <c r="AC1460" s="853"/>
      <c r="AD1460" s="853"/>
      <c r="AE1460" s="853"/>
    </row>
    <row r="1461" spans="1:31" s="851" customFormat="1">
      <c r="A1461" s="857"/>
      <c r="B1461" s="857"/>
      <c r="C1461" s="857"/>
      <c r="D1461" s="857"/>
      <c r="E1461" s="855"/>
      <c r="F1461" s="855"/>
      <c r="G1461" s="855"/>
      <c r="H1461" s="855"/>
      <c r="L1461" s="855"/>
      <c r="M1461" s="855"/>
      <c r="O1461" s="855"/>
      <c r="P1461" s="855"/>
      <c r="Q1461" s="856"/>
      <c r="R1461" s="853"/>
      <c r="S1461" s="853"/>
      <c r="T1461" s="853"/>
      <c r="U1461" s="853"/>
      <c r="V1461" s="853"/>
      <c r="W1461" s="853"/>
      <c r="X1461" s="853"/>
      <c r="Y1461" s="853"/>
      <c r="Z1461" s="853"/>
      <c r="AA1461" s="853"/>
      <c r="AB1461" s="853"/>
      <c r="AC1461" s="853"/>
      <c r="AD1461" s="853"/>
      <c r="AE1461" s="853"/>
    </row>
    <row r="1462" spans="1:31" s="851" customFormat="1">
      <c r="A1462" s="857"/>
      <c r="B1462" s="857"/>
      <c r="C1462" s="857"/>
      <c r="D1462" s="857"/>
      <c r="E1462" s="855"/>
      <c r="F1462" s="855"/>
      <c r="G1462" s="855"/>
      <c r="H1462" s="855"/>
      <c r="L1462" s="855"/>
      <c r="M1462" s="855"/>
      <c r="O1462" s="855"/>
      <c r="P1462" s="855"/>
      <c r="Q1462" s="856"/>
      <c r="R1462" s="853"/>
      <c r="S1462" s="853"/>
      <c r="T1462" s="853"/>
      <c r="U1462" s="853"/>
      <c r="V1462" s="853"/>
      <c r="W1462" s="853"/>
      <c r="X1462" s="853"/>
      <c r="Y1462" s="853"/>
      <c r="Z1462" s="853"/>
      <c r="AA1462" s="853"/>
      <c r="AB1462" s="853"/>
      <c r="AC1462" s="853"/>
      <c r="AD1462" s="853"/>
      <c r="AE1462" s="853"/>
    </row>
    <row r="1463" spans="1:31" s="851" customFormat="1">
      <c r="A1463" s="857"/>
      <c r="B1463" s="857"/>
      <c r="C1463" s="857"/>
      <c r="D1463" s="857"/>
      <c r="E1463" s="855"/>
      <c r="F1463" s="855"/>
      <c r="G1463" s="855"/>
      <c r="H1463" s="855"/>
      <c r="L1463" s="855"/>
      <c r="M1463" s="855"/>
      <c r="O1463" s="855"/>
      <c r="P1463" s="855"/>
      <c r="Q1463" s="856"/>
      <c r="R1463" s="853"/>
      <c r="S1463" s="853"/>
      <c r="T1463" s="853"/>
      <c r="U1463" s="853"/>
      <c r="V1463" s="853"/>
      <c r="W1463" s="853"/>
      <c r="X1463" s="853"/>
      <c r="Y1463" s="853"/>
      <c r="Z1463" s="853"/>
      <c r="AA1463" s="853"/>
      <c r="AB1463" s="853"/>
      <c r="AC1463" s="853"/>
      <c r="AD1463" s="853"/>
      <c r="AE1463" s="853"/>
    </row>
    <row r="1464" spans="1:31" s="851" customFormat="1">
      <c r="A1464" s="857"/>
      <c r="B1464" s="857"/>
      <c r="C1464" s="857"/>
      <c r="D1464" s="857"/>
      <c r="E1464" s="855"/>
      <c r="F1464" s="855"/>
      <c r="G1464" s="855"/>
      <c r="H1464" s="855"/>
      <c r="L1464" s="855"/>
      <c r="M1464" s="855"/>
      <c r="O1464" s="855"/>
      <c r="P1464" s="855"/>
      <c r="Q1464" s="856"/>
      <c r="R1464" s="853"/>
      <c r="S1464" s="853"/>
      <c r="T1464" s="853"/>
      <c r="U1464" s="853"/>
      <c r="V1464" s="853"/>
      <c r="W1464" s="853"/>
      <c r="X1464" s="853"/>
      <c r="Y1464" s="853"/>
      <c r="Z1464" s="853"/>
      <c r="AA1464" s="853"/>
      <c r="AB1464" s="853"/>
      <c r="AC1464" s="853"/>
      <c r="AD1464" s="853"/>
      <c r="AE1464" s="853"/>
    </row>
    <row r="1465" spans="1:31" s="851" customFormat="1">
      <c r="A1465" s="857"/>
      <c r="B1465" s="857"/>
      <c r="C1465" s="857"/>
      <c r="D1465" s="857"/>
      <c r="E1465" s="855"/>
      <c r="F1465" s="855"/>
      <c r="G1465" s="855"/>
      <c r="H1465" s="855"/>
      <c r="L1465" s="855"/>
      <c r="M1465" s="855"/>
      <c r="O1465" s="855"/>
      <c r="P1465" s="855"/>
      <c r="Q1465" s="856"/>
      <c r="R1465" s="853"/>
      <c r="S1465" s="853"/>
      <c r="T1465" s="853"/>
      <c r="U1465" s="853"/>
      <c r="V1465" s="853"/>
      <c r="W1465" s="853"/>
      <c r="X1465" s="853"/>
      <c r="Y1465" s="853"/>
      <c r="Z1465" s="853"/>
      <c r="AA1465" s="853"/>
      <c r="AB1465" s="853"/>
      <c r="AC1465" s="853"/>
      <c r="AD1465" s="853"/>
      <c r="AE1465" s="853"/>
    </row>
    <row r="1466" spans="1:31" s="851" customFormat="1">
      <c r="A1466" s="857"/>
      <c r="B1466" s="857"/>
      <c r="C1466" s="857"/>
      <c r="D1466" s="857"/>
      <c r="E1466" s="855"/>
      <c r="F1466" s="855"/>
      <c r="G1466" s="855"/>
      <c r="H1466" s="855"/>
      <c r="L1466" s="855"/>
      <c r="M1466" s="855"/>
      <c r="O1466" s="855"/>
      <c r="P1466" s="855"/>
      <c r="Q1466" s="856"/>
      <c r="R1466" s="853"/>
      <c r="S1466" s="853"/>
      <c r="T1466" s="853"/>
      <c r="U1466" s="853"/>
      <c r="V1466" s="853"/>
      <c r="W1466" s="853"/>
      <c r="X1466" s="853"/>
      <c r="Y1466" s="853"/>
      <c r="Z1466" s="853"/>
      <c r="AA1466" s="853"/>
      <c r="AB1466" s="853"/>
      <c r="AC1466" s="853"/>
      <c r="AD1466" s="853"/>
      <c r="AE1466" s="853"/>
    </row>
    <row r="1467" spans="1:31" s="851" customFormat="1">
      <c r="A1467" s="857"/>
      <c r="B1467" s="857"/>
      <c r="C1467" s="857"/>
      <c r="D1467" s="857"/>
      <c r="E1467" s="855"/>
      <c r="F1467" s="855"/>
      <c r="G1467" s="855"/>
      <c r="H1467" s="855"/>
      <c r="L1467" s="855"/>
      <c r="M1467" s="855"/>
      <c r="O1467" s="855"/>
      <c r="P1467" s="855"/>
      <c r="Q1467" s="856"/>
      <c r="R1467" s="853"/>
      <c r="S1467" s="853"/>
      <c r="T1467" s="853"/>
      <c r="U1467" s="853"/>
      <c r="V1467" s="853"/>
      <c r="W1467" s="853"/>
      <c r="X1467" s="853"/>
      <c r="Y1467" s="853"/>
      <c r="Z1467" s="853"/>
      <c r="AA1467" s="853"/>
      <c r="AB1467" s="853"/>
      <c r="AC1467" s="853"/>
      <c r="AD1467" s="853"/>
      <c r="AE1467" s="853"/>
    </row>
    <row r="1468" spans="1:31" s="851" customFormat="1">
      <c r="A1468" s="857"/>
      <c r="B1468" s="857"/>
      <c r="C1468" s="857"/>
      <c r="D1468" s="857"/>
      <c r="E1468" s="855"/>
      <c r="F1468" s="855"/>
      <c r="G1468" s="855"/>
      <c r="H1468" s="855"/>
      <c r="L1468" s="855"/>
      <c r="M1468" s="855"/>
      <c r="O1468" s="855"/>
      <c r="P1468" s="855"/>
      <c r="Q1468" s="856"/>
      <c r="R1468" s="853"/>
      <c r="S1468" s="853"/>
      <c r="T1468" s="853"/>
      <c r="U1468" s="853"/>
      <c r="V1468" s="853"/>
      <c r="W1468" s="853"/>
      <c r="X1468" s="853"/>
      <c r="Y1468" s="853"/>
      <c r="Z1468" s="853"/>
      <c r="AA1468" s="853"/>
      <c r="AB1468" s="853"/>
      <c r="AC1468" s="853"/>
      <c r="AD1468" s="853"/>
      <c r="AE1468" s="853"/>
    </row>
    <row r="1469" spans="1:31" s="851" customFormat="1">
      <c r="A1469" s="857"/>
      <c r="B1469" s="857"/>
      <c r="C1469" s="857"/>
      <c r="D1469" s="857"/>
      <c r="E1469" s="855"/>
      <c r="F1469" s="855"/>
      <c r="G1469" s="855"/>
      <c r="H1469" s="855"/>
      <c r="L1469" s="855"/>
      <c r="M1469" s="855"/>
      <c r="O1469" s="855"/>
      <c r="P1469" s="855"/>
      <c r="Q1469" s="856"/>
      <c r="R1469" s="853"/>
      <c r="S1469" s="853"/>
      <c r="T1469" s="853"/>
      <c r="U1469" s="853"/>
      <c r="V1469" s="853"/>
      <c r="W1469" s="853"/>
      <c r="X1469" s="853"/>
      <c r="Y1469" s="853"/>
      <c r="Z1469" s="853"/>
      <c r="AA1469" s="853"/>
      <c r="AB1469" s="853"/>
      <c r="AC1469" s="853"/>
      <c r="AD1469" s="853"/>
      <c r="AE1469" s="853"/>
    </row>
    <row r="1470" spans="1:31" s="851" customFormat="1">
      <c r="A1470" s="857"/>
      <c r="B1470" s="857"/>
      <c r="C1470" s="857"/>
      <c r="D1470" s="857"/>
      <c r="E1470" s="855"/>
      <c r="F1470" s="855"/>
      <c r="G1470" s="855"/>
      <c r="H1470" s="855"/>
      <c r="L1470" s="855"/>
      <c r="M1470" s="855"/>
      <c r="O1470" s="855"/>
      <c r="P1470" s="855"/>
      <c r="Q1470" s="856"/>
      <c r="R1470" s="853"/>
      <c r="S1470" s="853"/>
      <c r="T1470" s="853"/>
      <c r="U1470" s="853"/>
      <c r="V1470" s="853"/>
      <c r="W1470" s="853"/>
      <c r="X1470" s="853"/>
      <c r="Y1470" s="853"/>
      <c r="Z1470" s="853"/>
      <c r="AA1470" s="853"/>
      <c r="AB1470" s="853"/>
      <c r="AC1470" s="853"/>
      <c r="AD1470" s="853"/>
      <c r="AE1470" s="853"/>
    </row>
    <row r="1471" spans="1:31" s="851" customFormat="1">
      <c r="A1471" s="857"/>
      <c r="B1471" s="857"/>
      <c r="C1471" s="857"/>
      <c r="D1471" s="857"/>
      <c r="E1471" s="855"/>
      <c r="F1471" s="855"/>
      <c r="G1471" s="855"/>
      <c r="H1471" s="855"/>
      <c r="L1471" s="855"/>
      <c r="M1471" s="855"/>
      <c r="O1471" s="855"/>
      <c r="P1471" s="855"/>
      <c r="Q1471" s="856"/>
      <c r="R1471" s="853"/>
      <c r="S1471" s="853"/>
      <c r="T1471" s="853"/>
      <c r="U1471" s="853"/>
      <c r="V1471" s="853"/>
      <c r="W1471" s="853"/>
      <c r="X1471" s="853"/>
      <c r="Y1471" s="853"/>
      <c r="Z1471" s="853"/>
      <c r="AA1471" s="853"/>
      <c r="AB1471" s="853"/>
      <c r="AC1471" s="853"/>
      <c r="AD1471" s="853"/>
      <c r="AE1471" s="853"/>
    </row>
    <row r="1472" spans="1:31" s="851" customFormat="1">
      <c r="A1472" s="857"/>
      <c r="B1472" s="857"/>
      <c r="C1472" s="857"/>
      <c r="D1472" s="857"/>
      <c r="E1472" s="855"/>
      <c r="F1472" s="855"/>
      <c r="G1472" s="855"/>
      <c r="H1472" s="855"/>
      <c r="L1472" s="855"/>
      <c r="M1472" s="855"/>
      <c r="O1472" s="855"/>
      <c r="P1472" s="855"/>
      <c r="Q1472" s="856"/>
      <c r="R1472" s="853"/>
      <c r="S1472" s="853"/>
      <c r="T1472" s="853"/>
      <c r="U1472" s="853"/>
      <c r="V1472" s="853"/>
      <c r="W1472" s="853"/>
      <c r="X1472" s="853"/>
      <c r="Y1472" s="853"/>
      <c r="Z1472" s="853"/>
      <c r="AA1472" s="853"/>
      <c r="AB1472" s="853"/>
      <c r="AC1472" s="853"/>
      <c r="AD1472" s="853"/>
      <c r="AE1472" s="853"/>
    </row>
    <row r="1473" spans="1:31" s="851" customFormat="1">
      <c r="A1473" s="857"/>
      <c r="B1473" s="857"/>
      <c r="C1473" s="857"/>
      <c r="D1473" s="857"/>
      <c r="E1473" s="855"/>
      <c r="F1473" s="855"/>
      <c r="G1473" s="855"/>
      <c r="H1473" s="855"/>
      <c r="L1473" s="855"/>
      <c r="M1473" s="855"/>
      <c r="O1473" s="855"/>
      <c r="P1473" s="855"/>
      <c r="Q1473" s="856"/>
      <c r="R1473" s="853"/>
      <c r="S1473" s="853"/>
      <c r="T1473" s="853"/>
      <c r="U1473" s="853"/>
      <c r="V1473" s="853"/>
      <c r="W1473" s="853"/>
      <c r="X1473" s="853"/>
      <c r="Y1473" s="853"/>
      <c r="Z1473" s="853"/>
      <c r="AA1473" s="853"/>
      <c r="AB1473" s="853"/>
      <c r="AC1473" s="853"/>
      <c r="AD1473" s="853"/>
      <c r="AE1473" s="853"/>
    </row>
    <row r="1474" spans="1:31" s="851" customFormat="1">
      <c r="A1474" s="857"/>
      <c r="B1474" s="857"/>
      <c r="C1474" s="857"/>
      <c r="D1474" s="857"/>
      <c r="E1474" s="855"/>
      <c r="F1474" s="855"/>
      <c r="G1474" s="855"/>
      <c r="H1474" s="855"/>
      <c r="L1474" s="855"/>
      <c r="M1474" s="855"/>
      <c r="O1474" s="855"/>
      <c r="P1474" s="855"/>
      <c r="Q1474" s="856"/>
      <c r="R1474" s="853"/>
      <c r="S1474" s="853"/>
      <c r="T1474" s="853"/>
      <c r="U1474" s="853"/>
      <c r="V1474" s="853"/>
      <c r="W1474" s="853"/>
      <c r="X1474" s="853"/>
      <c r="Y1474" s="853"/>
      <c r="Z1474" s="853"/>
      <c r="AA1474" s="853"/>
      <c r="AB1474" s="853"/>
      <c r="AC1474" s="853"/>
      <c r="AD1474" s="853"/>
      <c r="AE1474" s="853"/>
    </row>
    <row r="1475" spans="1:31" s="851" customFormat="1">
      <c r="A1475" s="857"/>
      <c r="B1475" s="857"/>
      <c r="C1475" s="857"/>
      <c r="D1475" s="857"/>
      <c r="E1475" s="855"/>
      <c r="F1475" s="855"/>
      <c r="G1475" s="855"/>
      <c r="H1475" s="855"/>
      <c r="L1475" s="855"/>
      <c r="M1475" s="855"/>
      <c r="O1475" s="855"/>
      <c r="P1475" s="855"/>
      <c r="Q1475" s="856"/>
      <c r="R1475" s="853"/>
      <c r="S1475" s="853"/>
      <c r="T1475" s="853"/>
      <c r="U1475" s="853"/>
      <c r="V1475" s="853"/>
      <c r="W1475" s="853"/>
      <c r="X1475" s="853"/>
      <c r="Y1475" s="853"/>
      <c r="Z1475" s="853"/>
      <c r="AA1475" s="853"/>
      <c r="AB1475" s="853"/>
      <c r="AC1475" s="853"/>
      <c r="AD1475" s="853"/>
      <c r="AE1475" s="853"/>
    </row>
    <row r="1476" spans="1:31" s="851" customFormat="1">
      <c r="A1476" s="857"/>
      <c r="B1476" s="857"/>
      <c r="C1476" s="857"/>
      <c r="D1476" s="857"/>
      <c r="E1476" s="855"/>
      <c r="F1476" s="855"/>
      <c r="G1476" s="855"/>
      <c r="H1476" s="855"/>
      <c r="L1476" s="855"/>
      <c r="M1476" s="855"/>
      <c r="O1476" s="855"/>
      <c r="P1476" s="855"/>
      <c r="Q1476" s="856"/>
      <c r="R1476" s="853"/>
      <c r="S1476" s="853"/>
      <c r="T1476" s="853"/>
      <c r="U1476" s="853"/>
      <c r="V1476" s="853"/>
      <c r="W1476" s="853"/>
      <c r="X1476" s="853"/>
      <c r="Y1476" s="853"/>
      <c r="Z1476" s="853"/>
      <c r="AA1476" s="853"/>
      <c r="AB1476" s="853"/>
      <c r="AC1476" s="853"/>
      <c r="AD1476" s="853"/>
      <c r="AE1476" s="853"/>
    </row>
    <row r="1477" spans="1:31" s="851" customFormat="1">
      <c r="A1477" s="857"/>
      <c r="B1477" s="857"/>
      <c r="C1477" s="857"/>
      <c r="D1477" s="857"/>
      <c r="E1477" s="855"/>
      <c r="F1477" s="855"/>
      <c r="G1477" s="855"/>
      <c r="H1477" s="855"/>
      <c r="L1477" s="855"/>
      <c r="M1477" s="855"/>
      <c r="O1477" s="855"/>
      <c r="P1477" s="855"/>
      <c r="Q1477" s="856"/>
      <c r="R1477" s="853"/>
      <c r="S1477" s="853"/>
      <c r="T1477" s="853"/>
      <c r="U1477" s="853"/>
      <c r="V1477" s="853"/>
      <c r="W1477" s="853"/>
      <c r="X1477" s="853"/>
      <c r="Y1477" s="853"/>
      <c r="Z1477" s="853"/>
      <c r="AA1477" s="853"/>
      <c r="AB1477" s="853"/>
      <c r="AC1477" s="853"/>
      <c r="AD1477" s="853"/>
      <c r="AE1477" s="853"/>
    </row>
    <row r="1478" spans="1:31" s="851" customFormat="1">
      <c r="A1478" s="857"/>
      <c r="B1478" s="857"/>
      <c r="C1478" s="857"/>
      <c r="D1478" s="857"/>
      <c r="E1478" s="855"/>
      <c r="F1478" s="855"/>
      <c r="G1478" s="855"/>
      <c r="H1478" s="855"/>
      <c r="L1478" s="855"/>
      <c r="M1478" s="855"/>
      <c r="O1478" s="855"/>
      <c r="P1478" s="855"/>
      <c r="Q1478" s="856"/>
      <c r="R1478" s="853"/>
      <c r="S1478" s="853"/>
      <c r="T1478" s="853"/>
      <c r="U1478" s="853"/>
      <c r="V1478" s="853"/>
      <c r="W1478" s="853"/>
      <c r="X1478" s="853"/>
      <c r="Y1478" s="853"/>
      <c r="Z1478" s="853"/>
      <c r="AA1478" s="853"/>
      <c r="AB1478" s="853"/>
      <c r="AC1478" s="853"/>
      <c r="AD1478" s="853"/>
      <c r="AE1478" s="853"/>
    </row>
    <row r="1479" spans="1:31" s="851" customFormat="1">
      <c r="A1479" s="857"/>
      <c r="B1479" s="857"/>
      <c r="C1479" s="857"/>
      <c r="D1479" s="857"/>
      <c r="E1479" s="855"/>
      <c r="F1479" s="855"/>
      <c r="G1479" s="855"/>
      <c r="H1479" s="855"/>
      <c r="L1479" s="855"/>
      <c r="M1479" s="855"/>
      <c r="O1479" s="855"/>
      <c r="P1479" s="855"/>
      <c r="Q1479" s="856"/>
      <c r="R1479" s="853"/>
      <c r="S1479" s="853"/>
      <c r="T1479" s="853"/>
      <c r="U1479" s="853"/>
      <c r="V1479" s="853"/>
      <c r="W1479" s="853"/>
      <c r="X1479" s="853"/>
      <c r="Y1479" s="853"/>
      <c r="Z1479" s="853"/>
      <c r="AA1479" s="853"/>
      <c r="AB1479" s="853"/>
      <c r="AC1479" s="853"/>
      <c r="AD1479" s="853"/>
      <c r="AE1479" s="853"/>
    </row>
    <row r="1480" spans="1:31" s="851" customFormat="1">
      <c r="A1480" s="857"/>
      <c r="B1480" s="857"/>
      <c r="C1480" s="857"/>
      <c r="D1480" s="857"/>
      <c r="E1480" s="855"/>
      <c r="F1480" s="855"/>
      <c r="G1480" s="855"/>
      <c r="H1480" s="855"/>
      <c r="L1480" s="855"/>
      <c r="M1480" s="855"/>
      <c r="O1480" s="855"/>
      <c r="P1480" s="855"/>
      <c r="Q1480" s="856"/>
      <c r="R1480" s="853"/>
      <c r="S1480" s="853"/>
      <c r="T1480" s="853"/>
      <c r="U1480" s="853"/>
      <c r="V1480" s="853"/>
      <c r="W1480" s="853"/>
      <c r="X1480" s="853"/>
      <c r="Y1480" s="853"/>
      <c r="Z1480" s="853"/>
      <c r="AA1480" s="853"/>
      <c r="AB1480" s="853"/>
      <c r="AC1480" s="853"/>
      <c r="AD1480" s="853"/>
      <c r="AE1480" s="853"/>
    </row>
    <row r="1481" spans="1:31" s="851" customFormat="1">
      <c r="A1481" s="857"/>
      <c r="B1481" s="857"/>
      <c r="C1481" s="857"/>
      <c r="D1481" s="857"/>
      <c r="E1481" s="855"/>
      <c r="F1481" s="855"/>
      <c r="G1481" s="855"/>
      <c r="H1481" s="855"/>
      <c r="L1481" s="855"/>
      <c r="M1481" s="855"/>
      <c r="O1481" s="855"/>
      <c r="P1481" s="855"/>
      <c r="Q1481" s="856"/>
      <c r="R1481" s="853"/>
      <c r="S1481" s="853"/>
      <c r="T1481" s="853"/>
      <c r="U1481" s="853"/>
      <c r="V1481" s="853"/>
      <c r="W1481" s="853"/>
      <c r="X1481" s="853"/>
      <c r="Y1481" s="853"/>
      <c r="Z1481" s="853"/>
      <c r="AA1481" s="853"/>
      <c r="AB1481" s="853"/>
      <c r="AC1481" s="853"/>
      <c r="AD1481" s="853"/>
      <c r="AE1481" s="853"/>
    </row>
    <row r="1482" spans="1:31" s="851" customFormat="1">
      <c r="A1482" s="857"/>
      <c r="B1482" s="857"/>
      <c r="C1482" s="857"/>
      <c r="D1482" s="857"/>
      <c r="E1482" s="855"/>
      <c r="F1482" s="855"/>
      <c r="G1482" s="855"/>
      <c r="H1482" s="855"/>
      <c r="L1482" s="855"/>
      <c r="M1482" s="855"/>
      <c r="O1482" s="855"/>
      <c r="P1482" s="855"/>
      <c r="Q1482" s="856"/>
      <c r="R1482" s="853"/>
      <c r="S1482" s="853"/>
      <c r="T1482" s="853"/>
      <c r="U1482" s="853"/>
      <c r="V1482" s="853"/>
      <c r="W1482" s="853"/>
      <c r="X1482" s="853"/>
      <c r="Y1482" s="853"/>
      <c r="Z1482" s="853"/>
      <c r="AA1482" s="853"/>
      <c r="AB1482" s="853"/>
      <c r="AC1482" s="853"/>
      <c r="AD1482" s="853"/>
      <c r="AE1482" s="853"/>
    </row>
    <row r="1483" spans="1:31" s="851" customFormat="1">
      <c r="A1483" s="857"/>
      <c r="B1483" s="857"/>
      <c r="C1483" s="857"/>
      <c r="D1483" s="857"/>
      <c r="E1483" s="855"/>
      <c r="F1483" s="855"/>
      <c r="G1483" s="855"/>
      <c r="H1483" s="855"/>
      <c r="L1483" s="855"/>
      <c r="M1483" s="855"/>
      <c r="O1483" s="855"/>
      <c r="P1483" s="855"/>
      <c r="Q1483" s="856"/>
      <c r="R1483" s="853"/>
      <c r="S1483" s="853"/>
      <c r="T1483" s="853"/>
      <c r="U1483" s="853"/>
      <c r="V1483" s="853"/>
      <c r="W1483" s="853"/>
      <c r="X1483" s="853"/>
      <c r="Y1483" s="853"/>
      <c r="Z1483" s="853"/>
      <c r="AA1483" s="853"/>
      <c r="AB1483" s="853"/>
      <c r="AC1483" s="853"/>
      <c r="AD1483" s="853"/>
      <c r="AE1483" s="853"/>
    </row>
    <row r="1484" spans="1:31" s="851" customFormat="1">
      <c r="A1484" s="857"/>
      <c r="B1484" s="857"/>
      <c r="C1484" s="857"/>
      <c r="D1484" s="857"/>
      <c r="E1484" s="855"/>
      <c r="F1484" s="855"/>
      <c r="G1484" s="855"/>
      <c r="H1484" s="855"/>
      <c r="L1484" s="855"/>
      <c r="M1484" s="855"/>
      <c r="O1484" s="855"/>
      <c r="P1484" s="855"/>
      <c r="Q1484" s="856"/>
      <c r="R1484" s="853"/>
      <c r="S1484" s="853"/>
      <c r="T1484" s="853"/>
      <c r="U1484" s="853"/>
      <c r="V1484" s="853"/>
      <c r="W1484" s="853"/>
      <c r="X1484" s="853"/>
      <c r="Y1484" s="853"/>
      <c r="Z1484" s="853"/>
      <c r="AA1484" s="853"/>
      <c r="AB1484" s="853"/>
      <c r="AC1484" s="853"/>
      <c r="AD1484" s="853"/>
      <c r="AE1484" s="853"/>
    </row>
    <row r="1485" spans="1:31" s="851" customFormat="1">
      <c r="A1485" s="857"/>
      <c r="B1485" s="857"/>
      <c r="C1485" s="857"/>
      <c r="D1485" s="857"/>
      <c r="E1485" s="855"/>
      <c r="F1485" s="855"/>
      <c r="G1485" s="855"/>
      <c r="H1485" s="855"/>
      <c r="L1485" s="855"/>
      <c r="M1485" s="855"/>
      <c r="O1485" s="855"/>
      <c r="P1485" s="855"/>
      <c r="Q1485" s="856"/>
      <c r="R1485" s="853"/>
      <c r="S1485" s="853"/>
      <c r="T1485" s="853"/>
      <c r="U1485" s="853"/>
      <c r="V1485" s="853"/>
      <c r="W1485" s="853"/>
      <c r="X1485" s="853"/>
      <c r="Y1485" s="853"/>
      <c r="Z1485" s="853"/>
      <c r="AA1485" s="853"/>
      <c r="AB1485" s="853"/>
      <c r="AC1485" s="853"/>
      <c r="AD1485" s="853"/>
      <c r="AE1485" s="853"/>
    </row>
    <row r="1486" spans="1:31" s="851" customFormat="1">
      <c r="A1486" s="857"/>
      <c r="B1486" s="857"/>
      <c r="C1486" s="857"/>
      <c r="D1486" s="857"/>
      <c r="E1486" s="855"/>
      <c r="F1486" s="855"/>
      <c r="G1486" s="855"/>
      <c r="H1486" s="855"/>
      <c r="L1486" s="855"/>
      <c r="M1486" s="855"/>
      <c r="O1486" s="855"/>
      <c r="P1486" s="855"/>
      <c r="Q1486" s="856"/>
      <c r="R1486" s="853"/>
      <c r="S1486" s="853"/>
      <c r="T1486" s="853"/>
      <c r="U1486" s="853"/>
      <c r="V1486" s="853"/>
      <c r="W1486" s="853"/>
      <c r="X1486" s="853"/>
      <c r="Y1486" s="853"/>
      <c r="Z1486" s="853"/>
      <c r="AA1486" s="853"/>
      <c r="AB1486" s="853"/>
      <c r="AC1486" s="853"/>
      <c r="AD1486" s="853"/>
      <c r="AE1486" s="853"/>
    </row>
    <row r="1487" spans="1:31" s="851" customFormat="1">
      <c r="A1487" s="857"/>
      <c r="B1487" s="857"/>
      <c r="C1487" s="857"/>
      <c r="D1487" s="857"/>
      <c r="E1487" s="855"/>
      <c r="F1487" s="855"/>
      <c r="G1487" s="855"/>
      <c r="H1487" s="855"/>
      <c r="L1487" s="855"/>
      <c r="M1487" s="855"/>
      <c r="O1487" s="855"/>
      <c r="P1487" s="855"/>
      <c r="Q1487" s="856"/>
      <c r="R1487" s="853"/>
      <c r="S1487" s="853"/>
      <c r="T1487" s="853"/>
      <c r="U1487" s="853"/>
      <c r="V1487" s="853"/>
      <c r="W1487" s="853"/>
      <c r="X1487" s="853"/>
      <c r="Y1487" s="853"/>
      <c r="Z1487" s="853"/>
      <c r="AA1487" s="853"/>
      <c r="AB1487" s="853"/>
      <c r="AC1487" s="853"/>
      <c r="AD1487" s="853"/>
      <c r="AE1487" s="853"/>
    </row>
    <row r="1488" spans="1:31" s="851" customFormat="1">
      <c r="A1488" s="857"/>
      <c r="B1488" s="857"/>
      <c r="C1488" s="857"/>
      <c r="D1488" s="857"/>
      <c r="E1488" s="855"/>
      <c r="F1488" s="855"/>
      <c r="G1488" s="855"/>
      <c r="H1488" s="855"/>
      <c r="L1488" s="855"/>
      <c r="M1488" s="855"/>
      <c r="O1488" s="855"/>
      <c r="P1488" s="855"/>
      <c r="Q1488" s="856"/>
      <c r="R1488" s="853"/>
      <c r="S1488" s="853"/>
      <c r="T1488" s="853"/>
      <c r="U1488" s="853"/>
      <c r="V1488" s="853"/>
      <c r="W1488" s="853"/>
      <c r="X1488" s="853"/>
      <c r="Y1488" s="853"/>
      <c r="Z1488" s="853"/>
      <c r="AA1488" s="853"/>
      <c r="AB1488" s="853"/>
      <c r="AC1488" s="853"/>
      <c r="AD1488" s="853"/>
      <c r="AE1488" s="853"/>
    </row>
    <row r="1489" spans="1:31" s="851" customFormat="1">
      <c r="A1489" s="857"/>
      <c r="B1489" s="857"/>
      <c r="C1489" s="857"/>
      <c r="D1489" s="857"/>
      <c r="E1489" s="855"/>
      <c r="F1489" s="855"/>
      <c r="G1489" s="855"/>
      <c r="H1489" s="855"/>
      <c r="L1489" s="855"/>
      <c r="M1489" s="855"/>
      <c r="O1489" s="855"/>
      <c r="P1489" s="855"/>
      <c r="Q1489" s="856"/>
      <c r="R1489" s="853"/>
      <c r="S1489" s="853"/>
      <c r="T1489" s="853"/>
      <c r="U1489" s="853"/>
      <c r="V1489" s="853"/>
      <c r="W1489" s="853"/>
      <c r="X1489" s="853"/>
      <c r="Y1489" s="853"/>
      <c r="Z1489" s="853"/>
      <c r="AA1489" s="853"/>
      <c r="AB1489" s="853"/>
      <c r="AC1489" s="853"/>
      <c r="AD1489" s="853"/>
      <c r="AE1489" s="853"/>
    </row>
    <row r="1490" spans="1:31" s="851" customFormat="1">
      <c r="A1490" s="857"/>
      <c r="B1490" s="857"/>
      <c r="C1490" s="857"/>
      <c r="D1490" s="857"/>
      <c r="E1490" s="855"/>
      <c r="F1490" s="855"/>
      <c r="G1490" s="855"/>
      <c r="H1490" s="855"/>
      <c r="L1490" s="855"/>
      <c r="M1490" s="855"/>
      <c r="O1490" s="855"/>
      <c r="P1490" s="855"/>
      <c r="Q1490" s="856"/>
      <c r="R1490" s="853"/>
      <c r="S1490" s="853"/>
      <c r="T1490" s="853"/>
      <c r="U1490" s="853"/>
      <c r="V1490" s="853"/>
      <c r="W1490" s="853"/>
      <c r="X1490" s="853"/>
      <c r="Y1490" s="853"/>
      <c r="Z1490" s="853"/>
      <c r="AA1490" s="853"/>
      <c r="AB1490" s="853"/>
      <c r="AC1490" s="853"/>
      <c r="AD1490" s="853"/>
      <c r="AE1490" s="853"/>
    </row>
    <row r="1491" spans="1:31" s="851" customFormat="1">
      <c r="A1491" s="857"/>
      <c r="B1491" s="857"/>
      <c r="C1491" s="857"/>
      <c r="D1491" s="857"/>
      <c r="E1491" s="855"/>
      <c r="F1491" s="855"/>
      <c r="G1491" s="855"/>
      <c r="H1491" s="855"/>
      <c r="L1491" s="855"/>
      <c r="M1491" s="855"/>
      <c r="O1491" s="855"/>
      <c r="P1491" s="855"/>
      <c r="Q1491" s="856"/>
      <c r="R1491" s="853"/>
      <c r="S1491" s="853"/>
      <c r="T1491" s="853"/>
      <c r="U1491" s="853"/>
      <c r="V1491" s="853"/>
      <c r="W1491" s="853"/>
      <c r="X1491" s="853"/>
      <c r="Y1491" s="853"/>
      <c r="Z1491" s="853"/>
      <c r="AA1491" s="853"/>
      <c r="AB1491" s="853"/>
      <c r="AC1491" s="853"/>
      <c r="AD1491" s="853"/>
      <c r="AE1491" s="853"/>
    </row>
    <row r="1492" spans="1:31" s="851" customFormat="1">
      <c r="A1492" s="857"/>
      <c r="B1492" s="857"/>
      <c r="C1492" s="857"/>
      <c r="D1492" s="857"/>
      <c r="E1492" s="855"/>
      <c r="F1492" s="855"/>
      <c r="G1492" s="855"/>
      <c r="H1492" s="855"/>
      <c r="L1492" s="855"/>
      <c r="M1492" s="855"/>
      <c r="O1492" s="855"/>
      <c r="P1492" s="855"/>
      <c r="Q1492" s="856"/>
      <c r="R1492" s="853"/>
      <c r="S1492" s="853"/>
      <c r="T1492" s="853"/>
      <c r="U1492" s="853"/>
      <c r="V1492" s="853"/>
      <c r="W1492" s="853"/>
      <c r="X1492" s="853"/>
      <c r="Y1492" s="853"/>
      <c r="Z1492" s="853"/>
      <c r="AA1492" s="853"/>
      <c r="AB1492" s="853"/>
      <c r="AC1492" s="853"/>
      <c r="AD1492" s="853"/>
      <c r="AE1492" s="853"/>
    </row>
    <row r="1493" spans="1:31" s="851" customFormat="1">
      <c r="A1493" s="857"/>
      <c r="B1493" s="857"/>
      <c r="C1493" s="857"/>
      <c r="D1493" s="857"/>
      <c r="E1493" s="855"/>
      <c r="F1493" s="855"/>
      <c r="G1493" s="855"/>
      <c r="H1493" s="855"/>
      <c r="L1493" s="855"/>
      <c r="M1493" s="855"/>
      <c r="O1493" s="855"/>
      <c r="P1493" s="855"/>
      <c r="Q1493" s="856"/>
      <c r="R1493" s="853"/>
      <c r="S1493" s="853"/>
      <c r="T1493" s="853"/>
      <c r="U1493" s="853"/>
      <c r="V1493" s="853"/>
      <c r="W1493" s="853"/>
      <c r="X1493" s="853"/>
      <c r="Y1493" s="853"/>
      <c r="Z1493" s="853"/>
      <c r="AA1493" s="853"/>
      <c r="AB1493" s="853"/>
      <c r="AC1493" s="853"/>
      <c r="AD1493" s="853"/>
      <c r="AE1493" s="853"/>
    </row>
    <row r="1494" spans="1:31" s="851" customFormat="1">
      <c r="A1494" s="857"/>
      <c r="B1494" s="857"/>
      <c r="C1494" s="857"/>
      <c r="D1494" s="857"/>
      <c r="E1494" s="855"/>
      <c r="F1494" s="855"/>
      <c r="G1494" s="855"/>
      <c r="H1494" s="855"/>
      <c r="L1494" s="855"/>
      <c r="M1494" s="855"/>
      <c r="O1494" s="855"/>
      <c r="P1494" s="855"/>
      <c r="Q1494" s="856"/>
      <c r="R1494" s="853"/>
      <c r="S1494" s="853"/>
      <c r="T1494" s="853"/>
      <c r="U1494" s="853"/>
      <c r="V1494" s="853"/>
      <c r="W1494" s="853"/>
      <c r="X1494" s="853"/>
      <c r="Y1494" s="853"/>
      <c r="Z1494" s="853"/>
      <c r="AA1494" s="853"/>
      <c r="AB1494" s="853"/>
      <c r="AC1494" s="853"/>
      <c r="AD1494" s="853"/>
      <c r="AE1494" s="853"/>
    </row>
    <row r="1495" spans="1:31" s="851" customFormat="1">
      <c r="A1495" s="857"/>
      <c r="B1495" s="857"/>
      <c r="C1495" s="857"/>
      <c r="D1495" s="857"/>
      <c r="E1495" s="855"/>
      <c r="F1495" s="855"/>
      <c r="G1495" s="855"/>
      <c r="H1495" s="855"/>
      <c r="L1495" s="855"/>
      <c r="M1495" s="855"/>
      <c r="O1495" s="855"/>
      <c r="P1495" s="855"/>
      <c r="Q1495" s="856"/>
      <c r="R1495" s="853"/>
      <c r="S1495" s="853"/>
      <c r="T1495" s="853"/>
      <c r="U1495" s="853"/>
      <c r="V1495" s="853"/>
      <c r="W1495" s="853"/>
      <c r="X1495" s="853"/>
      <c r="Y1495" s="853"/>
      <c r="Z1495" s="853"/>
      <c r="AA1495" s="853"/>
      <c r="AB1495" s="853"/>
      <c r="AC1495" s="853"/>
      <c r="AD1495" s="853"/>
      <c r="AE1495" s="853"/>
    </row>
    <row r="1496" spans="1:31" s="851" customFormat="1">
      <c r="A1496" s="857"/>
      <c r="B1496" s="857"/>
      <c r="C1496" s="857"/>
      <c r="D1496" s="857"/>
      <c r="E1496" s="855"/>
      <c r="F1496" s="855"/>
      <c r="G1496" s="855"/>
      <c r="H1496" s="855"/>
      <c r="L1496" s="855"/>
      <c r="M1496" s="855"/>
      <c r="O1496" s="855"/>
      <c r="P1496" s="855"/>
      <c r="Q1496" s="856"/>
      <c r="R1496" s="853"/>
      <c r="S1496" s="853"/>
      <c r="T1496" s="853"/>
      <c r="U1496" s="853"/>
      <c r="V1496" s="853"/>
      <c r="W1496" s="853"/>
      <c r="X1496" s="853"/>
      <c r="Y1496" s="853"/>
      <c r="Z1496" s="853"/>
      <c r="AA1496" s="853"/>
      <c r="AB1496" s="853"/>
      <c r="AC1496" s="853"/>
      <c r="AD1496" s="853"/>
      <c r="AE1496" s="853"/>
    </row>
    <row r="1497" spans="1:31" s="851" customFormat="1">
      <c r="A1497" s="857"/>
      <c r="B1497" s="857"/>
      <c r="C1497" s="857"/>
      <c r="D1497" s="857"/>
      <c r="E1497" s="855"/>
      <c r="F1497" s="855"/>
      <c r="G1497" s="855"/>
      <c r="H1497" s="855"/>
      <c r="L1497" s="855"/>
      <c r="M1497" s="855"/>
      <c r="O1497" s="855"/>
      <c r="P1497" s="855"/>
      <c r="Q1497" s="856"/>
      <c r="R1497" s="853"/>
      <c r="S1497" s="853"/>
      <c r="T1497" s="853"/>
      <c r="U1497" s="853"/>
      <c r="V1497" s="853"/>
      <c r="W1497" s="853"/>
      <c r="X1497" s="853"/>
      <c r="Y1497" s="853"/>
      <c r="Z1497" s="853"/>
      <c r="AA1497" s="853"/>
      <c r="AB1497" s="853"/>
      <c r="AC1497" s="853"/>
      <c r="AD1497" s="853"/>
      <c r="AE1497" s="853"/>
    </row>
    <row r="1498" spans="1:31" s="851" customFormat="1">
      <c r="A1498" s="857"/>
      <c r="B1498" s="857"/>
      <c r="C1498" s="857"/>
      <c r="D1498" s="857"/>
      <c r="E1498" s="855"/>
      <c r="F1498" s="855"/>
      <c r="G1498" s="855"/>
      <c r="H1498" s="855"/>
      <c r="L1498" s="855"/>
      <c r="M1498" s="855"/>
      <c r="O1498" s="855"/>
      <c r="P1498" s="855"/>
      <c r="Q1498" s="856"/>
      <c r="R1498" s="853"/>
      <c r="S1498" s="853"/>
      <c r="T1498" s="853"/>
      <c r="U1498" s="853"/>
      <c r="V1498" s="853"/>
      <c r="W1498" s="853"/>
      <c r="X1498" s="853"/>
      <c r="Y1498" s="853"/>
      <c r="Z1498" s="853"/>
      <c r="AA1498" s="853"/>
      <c r="AB1498" s="853"/>
      <c r="AC1498" s="853"/>
      <c r="AD1498" s="853"/>
      <c r="AE1498" s="853"/>
    </row>
    <row r="1499" spans="1:31" s="851" customFormat="1">
      <c r="A1499" s="857"/>
      <c r="B1499" s="857"/>
      <c r="C1499" s="857"/>
      <c r="D1499" s="857"/>
      <c r="E1499" s="855"/>
      <c r="F1499" s="855"/>
      <c r="G1499" s="855"/>
      <c r="H1499" s="855"/>
      <c r="L1499" s="855"/>
      <c r="M1499" s="855"/>
      <c r="O1499" s="855"/>
      <c r="P1499" s="855"/>
      <c r="Q1499" s="856"/>
      <c r="R1499" s="853"/>
      <c r="S1499" s="853"/>
      <c r="T1499" s="853"/>
      <c r="U1499" s="853"/>
      <c r="V1499" s="853"/>
      <c r="W1499" s="853"/>
      <c r="X1499" s="853"/>
      <c r="Y1499" s="853"/>
      <c r="Z1499" s="853"/>
      <c r="AA1499" s="853"/>
      <c r="AB1499" s="853"/>
      <c r="AC1499" s="853"/>
      <c r="AD1499" s="853"/>
      <c r="AE1499" s="853"/>
    </row>
    <row r="1500" spans="1:31" s="851" customFormat="1">
      <c r="A1500" s="857"/>
      <c r="B1500" s="857"/>
      <c r="C1500" s="857"/>
      <c r="D1500" s="857"/>
      <c r="E1500" s="855"/>
      <c r="F1500" s="855"/>
      <c r="G1500" s="855"/>
      <c r="H1500" s="855"/>
      <c r="L1500" s="855"/>
      <c r="M1500" s="855"/>
      <c r="O1500" s="855"/>
      <c r="P1500" s="855"/>
      <c r="Q1500" s="856"/>
      <c r="R1500" s="853"/>
      <c r="S1500" s="853"/>
      <c r="T1500" s="853"/>
      <c r="U1500" s="853"/>
      <c r="V1500" s="853"/>
      <c r="W1500" s="853"/>
      <c r="X1500" s="853"/>
      <c r="Y1500" s="853"/>
      <c r="Z1500" s="853"/>
      <c r="AA1500" s="853"/>
      <c r="AB1500" s="853"/>
      <c r="AC1500" s="853"/>
      <c r="AD1500" s="853"/>
      <c r="AE1500" s="853"/>
    </row>
    <row r="1501" spans="1:31" s="851" customFormat="1">
      <c r="A1501" s="857"/>
      <c r="B1501" s="857"/>
      <c r="C1501" s="857"/>
      <c r="D1501" s="857"/>
      <c r="E1501" s="855"/>
      <c r="F1501" s="855"/>
      <c r="G1501" s="855"/>
      <c r="H1501" s="855"/>
      <c r="L1501" s="855"/>
      <c r="M1501" s="855"/>
      <c r="O1501" s="855"/>
      <c r="P1501" s="855"/>
      <c r="Q1501" s="856"/>
      <c r="R1501" s="853"/>
      <c r="S1501" s="853"/>
      <c r="T1501" s="853"/>
      <c r="U1501" s="853"/>
      <c r="V1501" s="853"/>
      <c r="W1501" s="853"/>
      <c r="X1501" s="853"/>
      <c r="Y1501" s="853"/>
      <c r="Z1501" s="853"/>
      <c r="AA1501" s="853"/>
      <c r="AB1501" s="853"/>
      <c r="AC1501" s="853"/>
      <c r="AD1501" s="853"/>
      <c r="AE1501" s="853"/>
    </row>
    <row r="1502" spans="1:31" s="851" customFormat="1">
      <c r="A1502" s="857"/>
      <c r="B1502" s="857"/>
      <c r="C1502" s="857"/>
      <c r="D1502" s="857"/>
      <c r="E1502" s="855"/>
      <c r="F1502" s="855"/>
      <c r="G1502" s="855"/>
      <c r="H1502" s="855"/>
      <c r="L1502" s="855"/>
      <c r="M1502" s="855"/>
      <c r="O1502" s="855"/>
      <c r="P1502" s="855"/>
      <c r="Q1502" s="856"/>
      <c r="R1502" s="853"/>
      <c r="S1502" s="853"/>
      <c r="T1502" s="853"/>
      <c r="U1502" s="853"/>
      <c r="V1502" s="853"/>
      <c r="W1502" s="853"/>
      <c r="X1502" s="853"/>
      <c r="Y1502" s="853"/>
      <c r="Z1502" s="853"/>
      <c r="AA1502" s="853"/>
      <c r="AB1502" s="853"/>
      <c r="AC1502" s="853"/>
      <c r="AD1502" s="853"/>
      <c r="AE1502" s="853"/>
    </row>
    <row r="1503" spans="1:31" s="851" customFormat="1">
      <c r="A1503" s="857"/>
      <c r="B1503" s="857"/>
      <c r="C1503" s="857"/>
      <c r="D1503" s="857"/>
      <c r="E1503" s="855"/>
      <c r="F1503" s="855"/>
      <c r="G1503" s="855"/>
      <c r="H1503" s="855"/>
      <c r="L1503" s="855"/>
      <c r="M1503" s="855"/>
      <c r="O1503" s="855"/>
      <c r="P1503" s="855"/>
      <c r="Q1503" s="856"/>
      <c r="R1503" s="853"/>
      <c r="S1503" s="853"/>
      <c r="T1503" s="853"/>
      <c r="U1503" s="853"/>
      <c r="V1503" s="853"/>
      <c r="W1503" s="853"/>
      <c r="X1503" s="853"/>
      <c r="Y1503" s="853"/>
      <c r="Z1503" s="853"/>
      <c r="AA1503" s="853"/>
      <c r="AB1503" s="853"/>
      <c r="AC1503" s="853"/>
      <c r="AD1503" s="853"/>
      <c r="AE1503" s="853"/>
    </row>
    <row r="1504" spans="1:31" s="851" customFormat="1">
      <c r="A1504" s="857"/>
      <c r="B1504" s="857"/>
      <c r="C1504" s="857"/>
      <c r="D1504" s="857"/>
      <c r="E1504" s="855"/>
      <c r="F1504" s="855"/>
      <c r="G1504" s="855"/>
      <c r="H1504" s="855"/>
      <c r="L1504" s="855"/>
      <c r="M1504" s="855"/>
      <c r="O1504" s="855"/>
      <c r="P1504" s="855"/>
      <c r="Q1504" s="856"/>
      <c r="R1504" s="853"/>
      <c r="S1504" s="853"/>
      <c r="T1504" s="853"/>
      <c r="U1504" s="853"/>
      <c r="V1504" s="853"/>
      <c r="W1504" s="853"/>
      <c r="X1504" s="853"/>
      <c r="Y1504" s="853"/>
      <c r="Z1504" s="853"/>
      <c r="AA1504" s="853"/>
      <c r="AB1504" s="853"/>
      <c r="AC1504" s="853"/>
      <c r="AD1504" s="853"/>
      <c r="AE1504" s="853"/>
    </row>
    <row r="1505" spans="1:31" s="851" customFormat="1">
      <c r="A1505" s="857"/>
      <c r="B1505" s="857"/>
      <c r="C1505" s="857"/>
      <c r="D1505" s="857"/>
      <c r="E1505" s="855"/>
      <c r="F1505" s="855"/>
      <c r="G1505" s="855"/>
      <c r="H1505" s="855"/>
      <c r="L1505" s="855"/>
      <c r="M1505" s="855"/>
      <c r="O1505" s="855"/>
      <c r="P1505" s="855"/>
      <c r="Q1505" s="856"/>
      <c r="R1505" s="853"/>
      <c r="S1505" s="853"/>
      <c r="T1505" s="853"/>
      <c r="U1505" s="853"/>
      <c r="V1505" s="853"/>
      <c r="W1505" s="853"/>
      <c r="X1505" s="853"/>
      <c r="Y1505" s="853"/>
      <c r="Z1505" s="853"/>
      <c r="AA1505" s="853"/>
      <c r="AB1505" s="853"/>
      <c r="AC1505" s="853"/>
      <c r="AD1505" s="853"/>
      <c r="AE1505" s="853"/>
    </row>
    <row r="1506" spans="1:31" s="851" customFormat="1">
      <c r="A1506" s="857"/>
      <c r="B1506" s="857"/>
      <c r="C1506" s="857"/>
      <c r="D1506" s="857"/>
      <c r="E1506" s="855"/>
      <c r="F1506" s="855"/>
      <c r="G1506" s="855"/>
      <c r="H1506" s="855"/>
      <c r="L1506" s="855"/>
      <c r="M1506" s="855"/>
      <c r="O1506" s="855"/>
      <c r="P1506" s="855"/>
      <c r="Q1506" s="856"/>
      <c r="R1506" s="853"/>
      <c r="S1506" s="853"/>
      <c r="T1506" s="853"/>
      <c r="U1506" s="853"/>
      <c r="V1506" s="853"/>
      <c r="W1506" s="853"/>
      <c r="X1506" s="853"/>
      <c r="Y1506" s="853"/>
      <c r="Z1506" s="853"/>
      <c r="AA1506" s="853"/>
      <c r="AB1506" s="853"/>
      <c r="AC1506" s="853"/>
      <c r="AD1506" s="853"/>
      <c r="AE1506" s="853"/>
    </row>
    <row r="1507" spans="1:31" s="851" customFormat="1">
      <c r="A1507" s="857"/>
      <c r="B1507" s="857"/>
      <c r="C1507" s="857"/>
      <c r="D1507" s="857"/>
      <c r="E1507" s="855"/>
      <c r="F1507" s="855"/>
      <c r="G1507" s="855"/>
      <c r="H1507" s="855"/>
      <c r="L1507" s="855"/>
      <c r="M1507" s="855"/>
      <c r="O1507" s="855"/>
      <c r="P1507" s="855"/>
      <c r="Q1507" s="856"/>
      <c r="R1507" s="853"/>
      <c r="S1507" s="853"/>
      <c r="T1507" s="853"/>
      <c r="U1507" s="853"/>
      <c r="V1507" s="853"/>
      <c r="W1507" s="853"/>
      <c r="X1507" s="853"/>
      <c r="Y1507" s="853"/>
      <c r="Z1507" s="853"/>
      <c r="AA1507" s="853"/>
      <c r="AB1507" s="853"/>
      <c r="AC1507" s="853"/>
      <c r="AD1507" s="853"/>
      <c r="AE1507" s="853"/>
    </row>
    <row r="1508" spans="1:31" s="851" customFormat="1">
      <c r="A1508" s="857"/>
      <c r="B1508" s="857"/>
      <c r="C1508" s="857"/>
      <c r="D1508" s="857"/>
      <c r="E1508" s="855"/>
      <c r="F1508" s="855"/>
      <c r="G1508" s="855"/>
      <c r="H1508" s="855"/>
      <c r="L1508" s="855"/>
      <c r="M1508" s="855"/>
      <c r="O1508" s="855"/>
      <c r="P1508" s="855"/>
      <c r="Q1508" s="856"/>
      <c r="R1508" s="853"/>
      <c r="S1508" s="853"/>
      <c r="T1508" s="853"/>
      <c r="U1508" s="853"/>
      <c r="V1508" s="853"/>
      <c r="W1508" s="853"/>
      <c r="X1508" s="853"/>
      <c r="Y1508" s="853"/>
      <c r="Z1508" s="853"/>
      <c r="AA1508" s="853"/>
      <c r="AB1508" s="853"/>
      <c r="AC1508" s="853"/>
      <c r="AD1508" s="853"/>
      <c r="AE1508" s="853"/>
    </row>
    <row r="1509" spans="1:31" s="851" customFormat="1">
      <c r="A1509" s="857"/>
      <c r="B1509" s="857"/>
      <c r="C1509" s="857"/>
      <c r="D1509" s="857"/>
      <c r="E1509" s="855"/>
      <c r="F1509" s="855"/>
      <c r="G1509" s="855"/>
      <c r="H1509" s="855"/>
      <c r="L1509" s="855"/>
      <c r="M1509" s="855"/>
      <c r="O1509" s="855"/>
      <c r="P1509" s="855"/>
      <c r="Q1509" s="856"/>
      <c r="R1509" s="853"/>
      <c r="S1509" s="853"/>
      <c r="T1509" s="853"/>
      <c r="U1509" s="853"/>
      <c r="V1509" s="853"/>
      <c r="W1509" s="853"/>
      <c r="X1509" s="853"/>
      <c r="Y1509" s="853"/>
      <c r="Z1509" s="853"/>
      <c r="AA1509" s="853"/>
      <c r="AB1509" s="853"/>
      <c r="AC1509" s="853"/>
      <c r="AD1509" s="853"/>
      <c r="AE1509" s="853"/>
    </row>
    <row r="1510" spans="1:31" s="851" customFormat="1">
      <c r="A1510" s="857"/>
      <c r="B1510" s="857"/>
      <c r="C1510" s="857"/>
      <c r="D1510" s="857"/>
      <c r="E1510" s="855"/>
      <c r="F1510" s="855"/>
      <c r="G1510" s="855"/>
      <c r="H1510" s="855"/>
      <c r="L1510" s="855"/>
      <c r="M1510" s="855"/>
      <c r="O1510" s="855"/>
      <c r="P1510" s="855"/>
      <c r="Q1510" s="856"/>
      <c r="R1510" s="853"/>
      <c r="S1510" s="853"/>
      <c r="T1510" s="853"/>
      <c r="U1510" s="853"/>
      <c r="V1510" s="853"/>
      <c r="W1510" s="853"/>
      <c r="X1510" s="853"/>
      <c r="Y1510" s="853"/>
      <c r="Z1510" s="853"/>
      <c r="AA1510" s="853"/>
      <c r="AB1510" s="853"/>
      <c r="AC1510" s="853"/>
      <c r="AD1510" s="853"/>
      <c r="AE1510" s="853"/>
    </row>
    <row r="1511" spans="1:31" s="851" customFormat="1">
      <c r="A1511" s="857"/>
      <c r="B1511" s="857"/>
      <c r="C1511" s="857"/>
      <c r="D1511" s="857"/>
      <c r="E1511" s="855"/>
      <c r="F1511" s="855"/>
      <c r="G1511" s="855"/>
      <c r="H1511" s="855"/>
      <c r="L1511" s="855"/>
      <c r="M1511" s="855"/>
      <c r="O1511" s="855"/>
      <c r="P1511" s="855"/>
      <c r="Q1511" s="856"/>
      <c r="R1511" s="853"/>
      <c r="S1511" s="853"/>
      <c r="T1511" s="853"/>
      <c r="U1511" s="853"/>
      <c r="V1511" s="853"/>
      <c r="W1511" s="853"/>
      <c r="X1511" s="853"/>
      <c r="Y1511" s="853"/>
      <c r="Z1511" s="853"/>
      <c r="AA1511" s="853"/>
      <c r="AB1511" s="853"/>
      <c r="AC1511" s="853"/>
      <c r="AD1511" s="853"/>
      <c r="AE1511" s="853"/>
    </row>
    <row r="1512" spans="1:31" s="851" customFormat="1">
      <c r="A1512" s="857"/>
      <c r="B1512" s="857"/>
      <c r="C1512" s="857"/>
      <c r="D1512" s="857"/>
      <c r="E1512" s="855"/>
      <c r="F1512" s="855"/>
      <c r="G1512" s="855"/>
      <c r="H1512" s="855"/>
      <c r="L1512" s="855"/>
      <c r="M1512" s="855"/>
      <c r="O1512" s="855"/>
      <c r="P1512" s="855"/>
      <c r="Q1512" s="856"/>
      <c r="R1512" s="853"/>
      <c r="S1512" s="853"/>
      <c r="T1512" s="853"/>
      <c r="U1512" s="853"/>
      <c r="V1512" s="853"/>
      <c r="W1512" s="853"/>
      <c r="X1512" s="853"/>
      <c r="Y1512" s="853"/>
      <c r="Z1512" s="853"/>
      <c r="AA1512" s="853"/>
      <c r="AB1512" s="853"/>
      <c r="AC1512" s="853"/>
      <c r="AD1512" s="853"/>
      <c r="AE1512" s="853"/>
    </row>
    <row r="1513" spans="1:31" s="851" customFormat="1">
      <c r="A1513" s="857"/>
      <c r="B1513" s="857"/>
      <c r="C1513" s="857"/>
      <c r="D1513" s="857"/>
      <c r="E1513" s="855"/>
      <c r="F1513" s="855"/>
      <c r="G1513" s="855"/>
      <c r="H1513" s="855"/>
      <c r="L1513" s="855"/>
      <c r="M1513" s="855"/>
      <c r="O1513" s="855"/>
      <c r="P1513" s="855"/>
      <c r="Q1513" s="856"/>
      <c r="R1513" s="853"/>
      <c r="S1513" s="853"/>
      <c r="T1513" s="853"/>
      <c r="U1513" s="853"/>
      <c r="V1513" s="853"/>
      <c r="W1513" s="853"/>
      <c r="X1513" s="853"/>
      <c r="Y1513" s="853"/>
      <c r="Z1513" s="853"/>
      <c r="AA1513" s="853"/>
      <c r="AB1513" s="853"/>
      <c r="AC1513" s="853"/>
      <c r="AD1513" s="853"/>
      <c r="AE1513" s="853"/>
    </row>
    <row r="1514" spans="1:31" s="851" customFormat="1">
      <c r="A1514" s="857"/>
      <c r="B1514" s="857"/>
      <c r="C1514" s="857"/>
      <c r="D1514" s="857"/>
      <c r="E1514" s="855"/>
      <c r="F1514" s="855"/>
      <c r="G1514" s="855"/>
      <c r="H1514" s="855"/>
      <c r="L1514" s="855"/>
      <c r="M1514" s="855"/>
      <c r="O1514" s="855"/>
      <c r="P1514" s="855"/>
      <c r="Q1514" s="856"/>
      <c r="R1514" s="853"/>
      <c r="S1514" s="853"/>
      <c r="T1514" s="853"/>
      <c r="U1514" s="853"/>
      <c r="V1514" s="853"/>
      <c r="W1514" s="853"/>
      <c r="X1514" s="853"/>
      <c r="Y1514" s="853"/>
      <c r="Z1514" s="853"/>
      <c r="AA1514" s="853"/>
      <c r="AB1514" s="853"/>
      <c r="AC1514" s="853"/>
      <c r="AD1514" s="853"/>
      <c r="AE1514" s="853"/>
    </row>
    <row r="1515" spans="1:31" s="851" customFormat="1">
      <c r="A1515" s="857"/>
      <c r="B1515" s="857"/>
      <c r="C1515" s="857"/>
      <c r="D1515" s="857"/>
      <c r="E1515" s="855"/>
      <c r="F1515" s="855"/>
      <c r="G1515" s="855"/>
      <c r="H1515" s="855"/>
      <c r="L1515" s="855"/>
      <c r="M1515" s="855"/>
      <c r="O1515" s="855"/>
      <c r="P1515" s="855"/>
      <c r="Q1515" s="856"/>
      <c r="R1515" s="853"/>
      <c r="S1515" s="853"/>
      <c r="T1515" s="853"/>
      <c r="U1515" s="853"/>
      <c r="V1515" s="853"/>
      <c r="W1515" s="853"/>
      <c r="X1515" s="853"/>
      <c r="Y1515" s="853"/>
      <c r="Z1515" s="853"/>
      <c r="AA1515" s="853"/>
      <c r="AB1515" s="853"/>
      <c r="AC1515" s="853"/>
      <c r="AD1515" s="853"/>
      <c r="AE1515" s="853"/>
    </row>
    <row r="1516" spans="1:31" s="851" customFormat="1">
      <c r="A1516" s="857"/>
      <c r="B1516" s="857"/>
      <c r="C1516" s="857"/>
      <c r="D1516" s="857"/>
      <c r="E1516" s="855"/>
      <c r="F1516" s="855"/>
      <c r="G1516" s="855"/>
      <c r="H1516" s="855"/>
      <c r="L1516" s="855"/>
      <c r="M1516" s="855"/>
      <c r="O1516" s="855"/>
      <c r="P1516" s="855"/>
      <c r="Q1516" s="856"/>
      <c r="R1516" s="853"/>
      <c r="S1516" s="853"/>
      <c r="T1516" s="853"/>
      <c r="U1516" s="853"/>
      <c r="V1516" s="853"/>
      <c r="W1516" s="853"/>
      <c r="X1516" s="853"/>
      <c r="Y1516" s="853"/>
      <c r="Z1516" s="853"/>
      <c r="AA1516" s="853"/>
      <c r="AB1516" s="853"/>
      <c r="AC1516" s="853"/>
      <c r="AD1516" s="853"/>
      <c r="AE1516" s="853"/>
    </row>
    <row r="1517" spans="1:31" s="851" customFormat="1">
      <c r="A1517" s="857"/>
      <c r="B1517" s="857"/>
      <c r="C1517" s="857"/>
      <c r="D1517" s="857"/>
      <c r="E1517" s="855"/>
      <c r="F1517" s="855"/>
      <c r="G1517" s="855"/>
      <c r="H1517" s="855"/>
      <c r="L1517" s="855"/>
      <c r="M1517" s="855"/>
      <c r="O1517" s="855"/>
      <c r="P1517" s="855"/>
      <c r="Q1517" s="856"/>
      <c r="R1517" s="853"/>
      <c r="S1517" s="853"/>
      <c r="T1517" s="853"/>
      <c r="U1517" s="853"/>
      <c r="V1517" s="853"/>
      <c r="W1517" s="853"/>
      <c r="X1517" s="853"/>
      <c r="Y1517" s="853"/>
      <c r="Z1517" s="853"/>
      <c r="AA1517" s="853"/>
      <c r="AB1517" s="853"/>
      <c r="AC1517" s="853"/>
      <c r="AD1517" s="853"/>
      <c r="AE1517" s="853"/>
    </row>
    <row r="1518" spans="1:31" s="851" customFormat="1">
      <c r="A1518" s="857"/>
      <c r="B1518" s="857"/>
      <c r="C1518" s="857"/>
      <c r="D1518" s="857"/>
      <c r="E1518" s="855"/>
      <c r="F1518" s="855"/>
      <c r="G1518" s="855"/>
      <c r="H1518" s="855"/>
      <c r="L1518" s="855"/>
      <c r="M1518" s="855"/>
      <c r="O1518" s="855"/>
      <c r="P1518" s="855"/>
      <c r="Q1518" s="856"/>
      <c r="R1518" s="853"/>
      <c r="S1518" s="853"/>
      <c r="T1518" s="853"/>
      <c r="U1518" s="853"/>
      <c r="V1518" s="853"/>
      <c r="W1518" s="853"/>
      <c r="X1518" s="853"/>
      <c r="Y1518" s="853"/>
      <c r="Z1518" s="853"/>
      <c r="AA1518" s="853"/>
      <c r="AB1518" s="853"/>
      <c r="AC1518" s="853"/>
      <c r="AD1518" s="853"/>
      <c r="AE1518" s="853"/>
    </row>
    <row r="1519" spans="1:31" s="851" customFormat="1">
      <c r="A1519" s="857"/>
      <c r="B1519" s="857"/>
      <c r="C1519" s="857"/>
      <c r="D1519" s="857"/>
      <c r="E1519" s="855"/>
      <c r="F1519" s="855"/>
      <c r="G1519" s="855"/>
      <c r="H1519" s="855"/>
      <c r="L1519" s="855"/>
      <c r="M1519" s="855"/>
      <c r="O1519" s="855"/>
      <c r="P1519" s="855"/>
      <c r="Q1519" s="856"/>
      <c r="R1519" s="853"/>
      <c r="S1519" s="853"/>
      <c r="T1519" s="853"/>
      <c r="U1519" s="853"/>
      <c r="V1519" s="853"/>
      <c r="W1519" s="853"/>
      <c r="X1519" s="853"/>
      <c r="Y1519" s="853"/>
      <c r="Z1519" s="853"/>
      <c r="AA1519" s="853"/>
      <c r="AB1519" s="853"/>
      <c r="AC1519" s="853"/>
      <c r="AD1519" s="853"/>
      <c r="AE1519" s="853"/>
    </row>
    <row r="1520" spans="1:31" s="851" customFormat="1">
      <c r="A1520" s="857"/>
      <c r="B1520" s="857"/>
      <c r="C1520" s="857"/>
      <c r="D1520" s="857"/>
      <c r="E1520" s="855"/>
      <c r="F1520" s="855"/>
      <c r="G1520" s="855"/>
      <c r="H1520" s="855"/>
      <c r="L1520" s="855"/>
      <c r="M1520" s="855"/>
      <c r="O1520" s="855"/>
      <c r="P1520" s="855"/>
      <c r="Q1520" s="856"/>
      <c r="R1520" s="853"/>
      <c r="S1520" s="853"/>
      <c r="T1520" s="853"/>
      <c r="U1520" s="853"/>
      <c r="V1520" s="853"/>
      <c r="W1520" s="853"/>
      <c r="X1520" s="853"/>
      <c r="Y1520" s="853"/>
      <c r="Z1520" s="853"/>
      <c r="AA1520" s="853"/>
      <c r="AB1520" s="853"/>
      <c r="AC1520" s="853"/>
      <c r="AD1520" s="853"/>
      <c r="AE1520" s="853"/>
    </row>
    <row r="1521" spans="1:31" s="851" customFormat="1">
      <c r="A1521" s="857"/>
      <c r="B1521" s="857"/>
      <c r="C1521" s="857"/>
      <c r="D1521" s="857"/>
      <c r="E1521" s="855"/>
      <c r="F1521" s="855"/>
      <c r="G1521" s="855"/>
      <c r="H1521" s="855"/>
      <c r="L1521" s="855"/>
      <c r="M1521" s="855"/>
      <c r="O1521" s="855"/>
      <c r="P1521" s="855"/>
      <c r="Q1521" s="856"/>
      <c r="R1521" s="853"/>
      <c r="S1521" s="853"/>
      <c r="T1521" s="853"/>
      <c r="U1521" s="853"/>
      <c r="V1521" s="853"/>
      <c r="W1521" s="853"/>
      <c r="X1521" s="853"/>
      <c r="Y1521" s="853"/>
      <c r="Z1521" s="853"/>
      <c r="AA1521" s="853"/>
      <c r="AB1521" s="853"/>
      <c r="AC1521" s="853"/>
      <c r="AD1521" s="853"/>
      <c r="AE1521" s="853"/>
    </row>
    <row r="1522" spans="1:31" s="851" customFormat="1">
      <c r="A1522" s="857"/>
      <c r="B1522" s="857"/>
      <c r="C1522" s="857"/>
      <c r="D1522" s="857"/>
      <c r="E1522" s="855"/>
      <c r="F1522" s="855"/>
      <c r="G1522" s="855"/>
      <c r="H1522" s="855"/>
      <c r="L1522" s="855"/>
      <c r="M1522" s="855"/>
      <c r="O1522" s="855"/>
      <c r="P1522" s="855"/>
      <c r="Q1522" s="856"/>
      <c r="R1522" s="853"/>
      <c r="S1522" s="853"/>
      <c r="T1522" s="853"/>
      <c r="U1522" s="853"/>
      <c r="V1522" s="853"/>
      <c r="W1522" s="853"/>
      <c r="X1522" s="853"/>
      <c r="Y1522" s="853"/>
      <c r="Z1522" s="853"/>
      <c r="AA1522" s="853"/>
      <c r="AB1522" s="853"/>
      <c r="AC1522" s="853"/>
      <c r="AD1522" s="853"/>
      <c r="AE1522" s="853"/>
    </row>
    <row r="1523" spans="1:31" s="851" customFormat="1">
      <c r="A1523" s="857"/>
      <c r="B1523" s="857"/>
      <c r="C1523" s="857"/>
      <c r="D1523" s="857"/>
      <c r="E1523" s="855"/>
      <c r="F1523" s="855"/>
      <c r="G1523" s="855"/>
      <c r="H1523" s="855"/>
      <c r="L1523" s="855"/>
      <c r="M1523" s="855"/>
      <c r="O1523" s="855"/>
      <c r="P1523" s="855"/>
      <c r="Q1523" s="856"/>
      <c r="R1523" s="853"/>
      <c r="S1523" s="853"/>
      <c r="T1523" s="853"/>
      <c r="U1523" s="853"/>
      <c r="V1523" s="853"/>
      <c r="W1523" s="853"/>
      <c r="X1523" s="853"/>
      <c r="Y1523" s="853"/>
      <c r="Z1523" s="853"/>
      <c r="AA1523" s="853"/>
      <c r="AB1523" s="853"/>
      <c r="AC1523" s="853"/>
      <c r="AD1523" s="853"/>
      <c r="AE1523" s="853"/>
    </row>
    <row r="1524" spans="1:31" s="851" customFormat="1">
      <c r="A1524" s="857"/>
      <c r="B1524" s="857"/>
      <c r="C1524" s="857"/>
      <c r="D1524" s="857"/>
      <c r="E1524" s="855"/>
      <c r="F1524" s="855"/>
      <c r="G1524" s="855"/>
      <c r="H1524" s="855"/>
      <c r="L1524" s="855"/>
      <c r="M1524" s="855"/>
      <c r="O1524" s="855"/>
      <c r="P1524" s="855"/>
      <c r="Q1524" s="856"/>
      <c r="R1524" s="853"/>
      <c r="S1524" s="853"/>
      <c r="T1524" s="853"/>
      <c r="U1524" s="853"/>
      <c r="V1524" s="853"/>
      <c r="W1524" s="853"/>
      <c r="X1524" s="853"/>
      <c r="Y1524" s="853"/>
      <c r="Z1524" s="853"/>
      <c r="AA1524" s="853"/>
      <c r="AB1524" s="853"/>
      <c r="AC1524" s="853"/>
      <c r="AD1524" s="853"/>
      <c r="AE1524" s="853"/>
    </row>
    <row r="1525" spans="1:31" s="851" customFormat="1">
      <c r="A1525" s="857"/>
      <c r="B1525" s="857"/>
      <c r="C1525" s="857"/>
      <c r="D1525" s="857"/>
      <c r="E1525" s="855"/>
      <c r="F1525" s="855"/>
      <c r="G1525" s="855"/>
      <c r="H1525" s="855"/>
      <c r="L1525" s="855"/>
      <c r="M1525" s="855"/>
      <c r="O1525" s="855"/>
      <c r="P1525" s="855"/>
      <c r="Q1525" s="856"/>
      <c r="R1525" s="853"/>
      <c r="S1525" s="853"/>
      <c r="T1525" s="853"/>
      <c r="U1525" s="853"/>
      <c r="V1525" s="853"/>
      <c r="W1525" s="853"/>
      <c r="X1525" s="853"/>
      <c r="Y1525" s="853"/>
      <c r="Z1525" s="853"/>
      <c r="AA1525" s="853"/>
      <c r="AB1525" s="853"/>
      <c r="AC1525" s="853"/>
      <c r="AD1525" s="853"/>
      <c r="AE1525" s="853"/>
    </row>
    <row r="1526" spans="1:31" s="851" customFormat="1">
      <c r="A1526" s="857"/>
      <c r="B1526" s="857"/>
      <c r="C1526" s="857"/>
      <c r="D1526" s="857"/>
      <c r="E1526" s="855"/>
      <c r="F1526" s="855"/>
      <c r="G1526" s="855"/>
      <c r="H1526" s="855"/>
      <c r="L1526" s="855"/>
      <c r="M1526" s="855"/>
      <c r="O1526" s="855"/>
      <c r="P1526" s="855"/>
      <c r="Q1526" s="856"/>
      <c r="R1526" s="853"/>
      <c r="S1526" s="853"/>
      <c r="T1526" s="853"/>
      <c r="U1526" s="853"/>
      <c r="V1526" s="853"/>
      <c r="W1526" s="853"/>
      <c r="X1526" s="853"/>
      <c r="Y1526" s="853"/>
      <c r="Z1526" s="853"/>
      <c r="AA1526" s="853"/>
      <c r="AB1526" s="853"/>
      <c r="AC1526" s="853"/>
      <c r="AD1526" s="853"/>
      <c r="AE1526" s="853"/>
    </row>
    <row r="1527" spans="1:31" s="851" customFormat="1">
      <c r="A1527" s="857"/>
      <c r="B1527" s="857"/>
      <c r="C1527" s="857"/>
      <c r="D1527" s="857"/>
      <c r="E1527" s="855"/>
      <c r="F1527" s="855"/>
      <c r="G1527" s="855"/>
      <c r="H1527" s="855"/>
      <c r="L1527" s="855"/>
      <c r="M1527" s="855"/>
      <c r="O1527" s="855"/>
      <c r="P1527" s="855"/>
      <c r="Q1527" s="856"/>
      <c r="R1527" s="853"/>
      <c r="S1527" s="853"/>
      <c r="T1527" s="853"/>
      <c r="U1527" s="853"/>
      <c r="V1527" s="853"/>
      <c r="W1527" s="853"/>
      <c r="X1527" s="853"/>
      <c r="Y1527" s="853"/>
      <c r="Z1527" s="853"/>
      <c r="AA1527" s="853"/>
      <c r="AB1527" s="853"/>
      <c r="AC1527" s="853"/>
      <c r="AD1527" s="853"/>
      <c r="AE1527" s="853"/>
    </row>
    <row r="1528" spans="1:31" s="851" customFormat="1">
      <c r="A1528" s="857"/>
      <c r="B1528" s="857"/>
      <c r="C1528" s="857"/>
      <c r="D1528" s="857"/>
      <c r="E1528" s="855"/>
      <c r="F1528" s="855"/>
      <c r="G1528" s="855"/>
      <c r="H1528" s="855"/>
      <c r="L1528" s="855"/>
      <c r="M1528" s="855"/>
      <c r="O1528" s="855"/>
      <c r="P1528" s="855"/>
      <c r="Q1528" s="856"/>
      <c r="R1528" s="853"/>
      <c r="S1528" s="853"/>
      <c r="T1528" s="853"/>
      <c r="U1528" s="853"/>
      <c r="V1528" s="853"/>
      <c r="W1528" s="853"/>
      <c r="X1528" s="853"/>
      <c r="Y1528" s="853"/>
      <c r="Z1528" s="853"/>
      <c r="AA1528" s="853"/>
      <c r="AB1528" s="853"/>
      <c r="AC1528" s="853"/>
      <c r="AD1528" s="853"/>
      <c r="AE1528" s="853"/>
    </row>
    <row r="1529" spans="1:31" s="851" customFormat="1">
      <c r="A1529" s="857"/>
      <c r="B1529" s="857"/>
      <c r="C1529" s="857"/>
      <c r="D1529" s="857"/>
      <c r="E1529" s="855"/>
      <c r="F1529" s="855"/>
      <c r="G1529" s="855"/>
      <c r="H1529" s="855"/>
      <c r="L1529" s="855"/>
      <c r="M1529" s="855"/>
      <c r="O1529" s="855"/>
      <c r="P1529" s="855"/>
      <c r="Q1529" s="856"/>
      <c r="R1529" s="853"/>
      <c r="S1529" s="853"/>
      <c r="T1529" s="853"/>
      <c r="U1529" s="853"/>
      <c r="V1529" s="853"/>
      <c r="W1529" s="853"/>
      <c r="X1529" s="853"/>
      <c r="Y1529" s="853"/>
      <c r="Z1529" s="853"/>
      <c r="AA1529" s="853"/>
      <c r="AB1529" s="853"/>
      <c r="AC1529" s="853"/>
      <c r="AD1529" s="853"/>
      <c r="AE1529" s="853"/>
    </row>
    <row r="1530" spans="1:31" s="851" customFormat="1">
      <c r="A1530" s="857"/>
      <c r="B1530" s="857"/>
      <c r="C1530" s="857"/>
      <c r="D1530" s="857"/>
      <c r="E1530" s="855"/>
      <c r="F1530" s="855"/>
      <c r="G1530" s="855"/>
      <c r="H1530" s="855"/>
      <c r="L1530" s="855"/>
      <c r="M1530" s="855"/>
      <c r="O1530" s="855"/>
      <c r="P1530" s="855"/>
      <c r="Q1530" s="856"/>
      <c r="R1530" s="853"/>
      <c r="S1530" s="853"/>
      <c r="T1530" s="853"/>
      <c r="U1530" s="853"/>
      <c r="V1530" s="853"/>
      <c r="W1530" s="853"/>
      <c r="X1530" s="853"/>
      <c r="Y1530" s="853"/>
      <c r="Z1530" s="853"/>
      <c r="AA1530" s="853"/>
      <c r="AB1530" s="853"/>
      <c r="AC1530" s="853"/>
      <c r="AD1530" s="853"/>
      <c r="AE1530" s="853"/>
    </row>
    <row r="1531" spans="1:31" s="851" customFormat="1">
      <c r="A1531" s="857"/>
      <c r="B1531" s="857"/>
      <c r="C1531" s="857"/>
      <c r="D1531" s="857"/>
      <c r="E1531" s="855"/>
      <c r="F1531" s="855"/>
      <c r="G1531" s="855"/>
      <c r="H1531" s="855"/>
      <c r="L1531" s="855"/>
      <c r="M1531" s="855"/>
      <c r="O1531" s="855"/>
      <c r="P1531" s="855"/>
      <c r="Q1531" s="856"/>
      <c r="R1531" s="853"/>
      <c r="S1531" s="853"/>
      <c r="T1531" s="853"/>
      <c r="U1531" s="853"/>
      <c r="V1531" s="853"/>
      <c r="W1531" s="853"/>
      <c r="X1531" s="853"/>
      <c r="Y1531" s="853"/>
      <c r="Z1531" s="853"/>
      <c r="AA1531" s="853"/>
      <c r="AB1531" s="853"/>
      <c r="AC1531" s="853"/>
      <c r="AD1531" s="853"/>
      <c r="AE1531" s="853"/>
    </row>
    <row r="1532" spans="1:31" s="851" customFormat="1">
      <c r="A1532" s="857"/>
      <c r="B1532" s="857"/>
      <c r="C1532" s="857"/>
      <c r="D1532" s="857"/>
      <c r="E1532" s="855"/>
      <c r="F1532" s="855"/>
      <c r="G1532" s="855"/>
      <c r="H1532" s="855"/>
      <c r="L1532" s="855"/>
      <c r="M1532" s="855"/>
      <c r="O1532" s="855"/>
      <c r="P1532" s="855"/>
      <c r="Q1532" s="856"/>
      <c r="R1532" s="853"/>
      <c r="S1532" s="853"/>
      <c r="T1532" s="853"/>
      <c r="U1532" s="853"/>
      <c r="V1532" s="853"/>
      <c r="W1532" s="853"/>
      <c r="X1532" s="853"/>
      <c r="Y1532" s="853"/>
      <c r="Z1532" s="853"/>
      <c r="AA1532" s="853"/>
      <c r="AB1532" s="853"/>
      <c r="AC1532" s="853"/>
      <c r="AD1532" s="853"/>
      <c r="AE1532" s="853"/>
    </row>
    <row r="1533" spans="1:31" s="851" customFormat="1">
      <c r="A1533" s="857"/>
      <c r="B1533" s="857"/>
      <c r="C1533" s="857"/>
      <c r="D1533" s="857"/>
      <c r="E1533" s="855"/>
      <c r="F1533" s="855"/>
      <c r="G1533" s="855"/>
      <c r="H1533" s="855"/>
      <c r="L1533" s="855"/>
      <c r="M1533" s="855"/>
      <c r="O1533" s="855"/>
      <c r="P1533" s="855"/>
      <c r="Q1533" s="856"/>
      <c r="R1533" s="853"/>
      <c r="S1533" s="853"/>
      <c r="T1533" s="853"/>
      <c r="U1533" s="853"/>
      <c r="V1533" s="853"/>
      <c r="W1533" s="853"/>
      <c r="X1533" s="853"/>
      <c r="Y1533" s="853"/>
      <c r="Z1533" s="853"/>
      <c r="AA1533" s="853"/>
      <c r="AB1533" s="853"/>
      <c r="AC1533" s="853"/>
      <c r="AD1533" s="853"/>
      <c r="AE1533" s="853"/>
    </row>
    <row r="1534" spans="1:31" s="851" customFormat="1">
      <c r="A1534" s="857"/>
      <c r="B1534" s="857"/>
      <c r="C1534" s="857"/>
      <c r="D1534" s="857"/>
      <c r="E1534" s="855"/>
      <c r="F1534" s="855"/>
      <c r="G1534" s="855"/>
      <c r="H1534" s="855"/>
      <c r="L1534" s="855"/>
      <c r="M1534" s="855"/>
      <c r="O1534" s="855"/>
      <c r="P1534" s="855"/>
      <c r="Q1534" s="856"/>
      <c r="R1534" s="853"/>
      <c r="S1534" s="853"/>
      <c r="T1534" s="853"/>
      <c r="U1534" s="853"/>
      <c r="V1534" s="853"/>
      <c r="W1534" s="853"/>
      <c r="X1534" s="853"/>
      <c r="Y1534" s="853"/>
      <c r="Z1534" s="853"/>
      <c r="AA1534" s="853"/>
      <c r="AB1534" s="853"/>
      <c r="AC1534" s="853"/>
      <c r="AD1534" s="853"/>
      <c r="AE1534" s="853"/>
    </row>
    <row r="1535" spans="1:31" s="851" customFormat="1">
      <c r="A1535" s="857"/>
      <c r="B1535" s="857"/>
      <c r="C1535" s="857"/>
      <c r="D1535" s="857"/>
      <c r="E1535" s="855"/>
      <c r="F1535" s="855"/>
      <c r="G1535" s="855"/>
      <c r="H1535" s="855"/>
      <c r="L1535" s="855"/>
      <c r="M1535" s="855"/>
      <c r="O1535" s="855"/>
      <c r="P1535" s="855"/>
      <c r="Q1535" s="856"/>
      <c r="R1535" s="853"/>
      <c r="S1535" s="853"/>
      <c r="T1535" s="853"/>
      <c r="U1535" s="853"/>
      <c r="V1535" s="853"/>
      <c r="W1535" s="853"/>
      <c r="X1535" s="853"/>
      <c r="Y1535" s="853"/>
      <c r="Z1535" s="853"/>
      <c r="AA1535" s="853"/>
      <c r="AB1535" s="853"/>
      <c r="AC1535" s="853"/>
      <c r="AD1535" s="853"/>
      <c r="AE1535" s="853"/>
    </row>
    <row r="1536" spans="1:31" s="851" customFormat="1">
      <c r="A1536" s="857"/>
      <c r="B1536" s="857"/>
      <c r="C1536" s="857"/>
      <c r="D1536" s="857"/>
      <c r="E1536" s="855"/>
      <c r="F1536" s="855"/>
      <c r="G1536" s="855"/>
      <c r="H1536" s="855"/>
      <c r="L1536" s="855"/>
      <c r="M1536" s="855"/>
      <c r="O1536" s="855"/>
      <c r="P1536" s="855"/>
      <c r="Q1536" s="856"/>
      <c r="R1536" s="853"/>
      <c r="S1536" s="853"/>
      <c r="T1536" s="853"/>
      <c r="U1536" s="853"/>
      <c r="V1536" s="853"/>
      <c r="W1536" s="853"/>
      <c r="X1536" s="853"/>
      <c r="Y1536" s="853"/>
      <c r="Z1536" s="853"/>
      <c r="AA1536" s="853"/>
      <c r="AB1536" s="853"/>
      <c r="AC1536" s="853"/>
      <c r="AD1536" s="853"/>
      <c r="AE1536" s="853"/>
    </row>
    <row r="1537" spans="1:31" s="851" customFormat="1">
      <c r="A1537" s="857"/>
      <c r="B1537" s="857"/>
      <c r="C1537" s="857"/>
      <c r="D1537" s="857"/>
      <c r="E1537" s="855"/>
      <c r="F1537" s="855"/>
      <c r="G1537" s="855"/>
      <c r="H1537" s="855"/>
      <c r="L1537" s="855"/>
      <c r="M1537" s="855"/>
      <c r="O1537" s="855"/>
      <c r="P1537" s="855"/>
      <c r="Q1537" s="856"/>
      <c r="R1537" s="853"/>
      <c r="S1537" s="853"/>
      <c r="T1537" s="853"/>
      <c r="U1537" s="853"/>
      <c r="V1537" s="853"/>
      <c r="W1537" s="853"/>
      <c r="X1537" s="853"/>
      <c r="Y1537" s="853"/>
      <c r="Z1537" s="853"/>
      <c r="AA1537" s="853"/>
      <c r="AB1537" s="853"/>
      <c r="AC1537" s="853"/>
      <c r="AD1537" s="853"/>
      <c r="AE1537" s="853"/>
    </row>
    <row r="1538" spans="1:31" s="851" customFormat="1">
      <c r="A1538" s="857"/>
      <c r="B1538" s="857"/>
      <c r="C1538" s="857"/>
      <c r="D1538" s="857"/>
      <c r="E1538" s="855"/>
      <c r="F1538" s="855"/>
      <c r="G1538" s="855"/>
      <c r="H1538" s="855"/>
      <c r="L1538" s="855"/>
      <c r="M1538" s="855"/>
      <c r="O1538" s="855"/>
      <c r="P1538" s="855"/>
      <c r="Q1538" s="856"/>
      <c r="R1538" s="853"/>
      <c r="S1538" s="853"/>
      <c r="T1538" s="853"/>
      <c r="U1538" s="853"/>
      <c r="V1538" s="853"/>
      <c r="W1538" s="853"/>
      <c r="X1538" s="853"/>
      <c r="Y1538" s="853"/>
      <c r="Z1538" s="853"/>
      <c r="AA1538" s="853"/>
      <c r="AB1538" s="853"/>
      <c r="AC1538" s="853"/>
      <c r="AD1538" s="853"/>
      <c r="AE1538" s="853"/>
    </row>
    <row r="1539" spans="1:31" s="851" customFormat="1">
      <c r="A1539" s="857"/>
      <c r="B1539" s="857"/>
      <c r="C1539" s="857"/>
      <c r="D1539" s="857"/>
      <c r="E1539" s="855"/>
      <c r="F1539" s="855"/>
      <c r="G1539" s="855"/>
      <c r="H1539" s="855"/>
      <c r="L1539" s="855"/>
      <c r="M1539" s="855"/>
      <c r="O1539" s="855"/>
      <c r="P1539" s="855"/>
      <c r="Q1539" s="856"/>
      <c r="R1539" s="853"/>
      <c r="S1539" s="853"/>
      <c r="T1539" s="853"/>
      <c r="U1539" s="853"/>
      <c r="V1539" s="853"/>
      <c r="W1539" s="853"/>
      <c r="X1539" s="853"/>
      <c r="Y1539" s="853"/>
      <c r="Z1539" s="853"/>
      <c r="AA1539" s="853"/>
      <c r="AB1539" s="853"/>
      <c r="AC1539" s="853"/>
      <c r="AD1539" s="853"/>
      <c r="AE1539" s="853"/>
    </row>
    <row r="1540" spans="1:31" s="851" customFormat="1">
      <c r="A1540" s="857"/>
      <c r="B1540" s="857"/>
      <c r="C1540" s="857"/>
      <c r="D1540" s="857"/>
      <c r="E1540" s="855"/>
      <c r="F1540" s="855"/>
      <c r="G1540" s="855"/>
      <c r="H1540" s="855"/>
      <c r="L1540" s="855"/>
      <c r="M1540" s="855"/>
      <c r="O1540" s="855"/>
      <c r="P1540" s="855"/>
      <c r="Q1540" s="856"/>
      <c r="R1540" s="853"/>
      <c r="S1540" s="853"/>
      <c r="T1540" s="853"/>
      <c r="U1540" s="853"/>
      <c r="V1540" s="853"/>
      <c r="W1540" s="853"/>
      <c r="X1540" s="853"/>
      <c r="Y1540" s="853"/>
      <c r="Z1540" s="853"/>
      <c r="AA1540" s="853"/>
      <c r="AB1540" s="853"/>
      <c r="AC1540" s="853"/>
      <c r="AD1540" s="853"/>
      <c r="AE1540" s="853"/>
    </row>
    <row r="1541" spans="1:31" s="851" customFormat="1">
      <c r="A1541" s="857"/>
      <c r="B1541" s="857"/>
      <c r="C1541" s="857"/>
      <c r="D1541" s="857"/>
      <c r="E1541" s="855"/>
      <c r="F1541" s="855"/>
      <c r="G1541" s="855"/>
      <c r="H1541" s="855"/>
      <c r="L1541" s="855"/>
      <c r="M1541" s="855"/>
      <c r="O1541" s="855"/>
      <c r="P1541" s="855"/>
      <c r="Q1541" s="856"/>
      <c r="R1541" s="853"/>
      <c r="S1541" s="853"/>
      <c r="T1541" s="853"/>
      <c r="U1541" s="853"/>
      <c r="V1541" s="853"/>
      <c r="W1541" s="853"/>
      <c r="X1541" s="853"/>
      <c r="Y1541" s="853"/>
      <c r="Z1541" s="853"/>
      <c r="AA1541" s="853"/>
      <c r="AB1541" s="853"/>
      <c r="AC1541" s="853"/>
      <c r="AD1541" s="853"/>
      <c r="AE1541" s="853"/>
    </row>
    <row r="1542" spans="1:31" s="851" customFormat="1">
      <c r="A1542" s="857"/>
      <c r="B1542" s="857"/>
      <c r="C1542" s="857"/>
      <c r="D1542" s="857"/>
      <c r="E1542" s="855"/>
      <c r="F1542" s="855"/>
      <c r="G1542" s="855"/>
      <c r="H1542" s="855"/>
      <c r="L1542" s="855"/>
      <c r="M1542" s="855"/>
      <c r="O1542" s="855"/>
      <c r="P1542" s="855"/>
      <c r="Q1542" s="856"/>
      <c r="R1542" s="853"/>
      <c r="S1542" s="853"/>
      <c r="T1542" s="853"/>
      <c r="U1542" s="853"/>
      <c r="V1542" s="853"/>
      <c r="W1542" s="853"/>
      <c r="X1542" s="853"/>
      <c r="Y1542" s="853"/>
      <c r="Z1542" s="853"/>
      <c r="AA1542" s="853"/>
      <c r="AB1542" s="853"/>
      <c r="AC1542" s="853"/>
      <c r="AD1542" s="853"/>
      <c r="AE1542" s="853"/>
    </row>
    <row r="1543" spans="1:31" s="851" customFormat="1">
      <c r="A1543" s="857"/>
      <c r="B1543" s="857"/>
      <c r="C1543" s="857"/>
      <c r="D1543" s="857"/>
      <c r="E1543" s="855"/>
      <c r="F1543" s="855"/>
      <c r="G1543" s="855"/>
      <c r="H1543" s="855"/>
      <c r="L1543" s="855"/>
      <c r="M1543" s="855"/>
      <c r="O1543" s="855"/>
      <c r="P1543" s="855"/>
      <c r="Q1543" s="856"/>
      <c r="R1543" s="853"/>
      <c r="S1543" s="853"/>
      <c r="T1543" s="853"/>
      <c r="U1543" s="853"/>
      <c r="V1543" s="853"/>
      <c r="W1543" s="853"/>
      <c r="X1543" s="853"/>
      <c r="Y1543" s="853"/>
      <c r="Z1543" s="853"/>
      <c r="AA1543" s="853"/>
      <c r="AB1543" s="853"/>
      <c r="AC1543" s="853"/>
      <c r="AD1543" s="853"/>
      <c r="AE1543" s="853"/>
    </row>
    <row r="1544" spans="1:31" s="851" customFormat="1">
      <c r="A1544" s="857"/>
      <c r="B1544" s="857"/>
      <c r="C1544" s="857"/>
      <c r="D1544" s="857"/>
      <c r="E1544" s="855"/>
      <c r="F1544" s="855"/>
      <c r="G1544" s="855"/>
      <c r="H1544" s="855"/>
      <c r="L1544" s="855"/>
      <c r="M1544" s="855"/>
      <c r="O1544" s="855"/>
      <c r="P1544" s="855"/>
      <c r="Q1544" s="856"/>
      <c r="R1544" s="853"/>
      <c r="S1544" s="853"/>
      <c r="T1544" s="853"/>
      <c r="U1544" s="853"/>
      <c r="V1544" s="853"/>
      <c r="W1544" s="853"/>
      <c r="X1544" s="853"/>
      <c r="Y1544" s="853"/>
      <c r="Z1544" s="853"/>
      <c r="AA1544" s="853"/>
      <c r="AB1544" s="853"/>
      <c r="AC1544" s="853"/>
      <c r="AD1544" s="853"/>
      <c r="AE1544" s="853"/>
    </row>
    <row r="1545" spans="1:31" s="851" customFormat="1">
      <c r="A1545" s="857"/>
      <c r="B1545" s="857"/>
      <c r="C1545" s="857"/>
      <c r="D1545" s="857"/>
      <c r="E1545" s="855"/>
      <c r="F1545" s="855"/>
      <c r="G1545" s="855"/>
      <c r="H1545" s="855"/>
      <c r="L1545" s="855"/>
      <c r="M1545" s="855"/>
      <c r="O1545" s="855"/>
      <c r="P1545" s="855"/>
      <c r="Q1545" s="856"/>
      <c r="R1545" s="853"/>
      <c r="S1545" s="853"/>
      <c r="T1545" s="853"/>
      <c r="U1545" s="853"/>
      <c r="V1545" s="853"/>
      <c r="W1545" s="853"/>
      <c r="X1545" s="853"/>
      <c r="Y1545" s="853"/>
      <c r="Z1545" s="853"/>
      <c r="AA1545" s="853"/>
      <c r="AB1545" s="853"/>
      <c r="AC1545" s="853"/>
      <c r="AD1545" s="853"/>
      <c r="AE1545" s="853"/>
    </row>
    <row r="1546" spans="1:31" s="851" customFormat="1">
      <c r="A1546" s="857"/>
      <c r="B1546" s="857"/>
      <c r="C1546" s="857"/>
      <c r="D1546" s="857"/>
      <c r="E1546" s="855"/>
      <c r="F1546" s="855"/>
      <c r="G1546" s="855"/>
      <c r="H1546" s="855"/>
      <c r="L1546" s="855"/>
      <c r="M1546" s="855"/>
      <c r="O1546" s="855"/>
      <c r="P1546" s="855"/>
      <c r="Q1546" s="856"/>
      <c r="R1546" s="853"/>
      <c r="S1546" s="853"/>
      <c r="T1546" s="853"/>
      <c r="U1546" s="853"/>
      <c r="V1546" s="853"/>
      <c r="W1546" s="853"/>
      <c r="X1546" s="853"/>
      <c r="Y1546" s="853"/>
      <c r="Z1546" s="853"/>
      <c r="AA1546" s="853"/>
      <c r="AB1546" s="853"/>
      <c r="AC1546" s="853"/>
      <c r="AD1546" s="853"/>
      <c r="AE1546" s="853"/>
    </row>
    <row r="1547" spans="1:31" s="851" customFormat="1">
      <c r="A1547" s="857"/>
      <c r="B1547" s="857"/>
      <c r="C1547" s="857"/>
      <c r="D1547" s="857"/>
      <c r="E1547" s="855"/>
      <c r="F1547" s="855"/>
      <c r="G1547" s="855"/>
      <c r="H1547" s="855"/>
      <c r="L1547" s="855"/>
      <c r="M1547" s="855"/>
      <c r="O1547" s="855"/>
      <c r="P1547" s="855"/>
      <c r="Q1547" s="856"/>
      <c r="R1547" s="853"/>
      <c r="S1547" s="853"/>
      <c r="T1547" s="853"/>
      <c r="U1547" s="853"/>
      <c r="V1547" s="853"/>
      <c r="W1547" s="853"/>
      <c r="X1547" s="853"/>
      <c r="Y1547" s="853"/>
      <c r="Z1547" s="853"/>
      <c r="AA1547" s="853"/>
      <c r="AB1547" s="853"/>
      <c r="AC1547" s="853"/>
      <c r="AD1547" s="853"/>
      <c r="AE1547" s="853"/>
    </row>
    <row r="1548" spans="1:31" s="851" customFormat="1">
      <c r="A1548" s="857"/>
      <c r="B1548" s="857"/>
      <c r="C1548" s="857"/>
      <c r="D1548" s="857"/>
      <c r="E1548" s="855"/>
      <c r="F1548" s="855"/>
      <c r="G1548" s="855"/>
      <c r="H1548" s="855"/>
      <c r="L1548" s="855"/>
      <c r="M1548" s="855"/>
      <c r="O1548" s="855"/>
      <c r="P1548" s="855"/>
      <c r="Q1548" s="856"/>
      <c r="R1548" s="853"/>
      <c r="S1548" s="853"/>
      <c r="T1548" s="853"/>
      <c r="U1548" s="853"/>
      <c r="V1548" s="853"/>
      <c r="W1548" s="853"/>
      <c r="X1548" s="853"/>
      <c r="Y1548" s="853"/>
      <c r="Z1548" s="853"/>
      <c r="AA1548" s="853"/>
      <c r="AB1548" s="853"/>
      <c r="AC1548" s="853"/>
      <c r="AD1548" s="853"/>
      <c r="AE1548" s="853"/>
    </row>
    <row r="1549" spans="1:31" s="851" customFormat="1">
      <c r="A1549" s="857"/>
      <c r="B1549" s="857"/>
      <c r="C1549" s="857"/>
      <c r="D1549" s="857"/>
      <c r="E1549" s="855"/>
      <c r="F1549" s="855"/>
      <c r="G1549" s="855"/>
      <c r="H1549" s="855"/>
      <c r="L1549" s="855"/>
      <c r="M1549" s="855"/>
      <c r="O1549" s="855"/>
      <c r="P1549" s="855"/>
      <c r="Q1549" s="856"/>
      <c r="R1549" s="853"/>
      <c r="S1549" s="853"/>
      <c r="T1549" s="853"/>
      <c r="U1549" s="853"/>
      <c r="V1549" s="853"/>
      <c r="W1549" s="853"/>
      <c r="X1549" s="853"/>
      <c r="Y1549" s="853"/>
      <c r="Z1549" s="853"/>
      <c r="AA1549" s="853"/>
      <c r="AB1549" s="853"/>
      <c r="AC1549" s="853"/>
      <c r="AD1549" s="853"/>
      <c r="AE1549" s="853"/>
    </row>
    <row r="1550" spans="1:31" s="851" customFormat="1">
      <c r="A1550" s="857"/>
      <c r="B1550" s="857"/>
      <c r="C1550" s="857"/>
      <c r="D1550" s="857"/>
      <c r="E1550" s="855"/>
      <c r="F1550" s="855"/>
      <c r="G1550" s="855"/>
      <c r="H1550" s="855"/>
      <c r="L1550" s="855"/>
      <c r="M1550" s="855"/>
      <c r="O1550" s="855"/>
      <c r="P1550" s="855"/>
      <c r="Q1550" s="856"/>
      <c r="R1550" s="853"/>
      <c r="S1550" s="853"/>
      <c r="T1550" s="853"/>
      <c r="U1550" s="853"/>
      <c r="V1550" s="853"/>
      <c r="W1550" s="853"/>
      <c r="X1550" s="853"/>
      <c r="Y1550" s="853"/>
      <c r="Z1550" s="853"/>
      <c r="AA1550" s="853"/>
      <c r="AB1550" s="853"/>
      <c r="AC1550" s="853"/>
      <c r="AD1550" s="853"/>
      <c r="AE1550" s="853"/>
    </row>
    <row r="1551" spans="1:31" s="851" customFormat="1">
      <c r="A1551" s="857"/>
      <c r="B1551" s="857"/>
      <c r="C1551" s="857"/>
      <c r="D1551" s="857"/>
      <c r="E1551" s="855"/>
      <c r="F1551" s="855"/>
      <c r="G1551" s="855"/>
      <c r="H1551" s="855"/>
      <c r="L1551" s="855"/>
      <c r="M1551" s="855"/>
      <c r="O1551" s="855"/>
      <c r="P1551" s="855"/>
      <c r="Q1551" s="856"/>
      <c r="R1551" s="853"/>
      <c r="S1551" s="853"/>
      <c r="T1551" s="853"/>
      <c r="U1551" s="853"/>
      <c r="V1551" s="853"/>
      <c r="W1551" s="853"/>
      <c r="X1551" s="853"/>
      <c r="Y1551" s="853"/>
      <c r="Z1551" s="853"/>
      <c r="AA1551" s="853"/>
      <c r="AB1551" s="853"/>
      <c r="AC1551" s="853"/>
      <c r="AD1551" s="853"/>
      <c r="AE1551" s="853"/>
    </row>
    <row r="1552" spans="1:31" s="851" customFormat="1">
      <c r="A1552" s="857"/>
      <c r="B1552" s="857"/>
      <c r="C1552" s="857"/>
      <c r="D1552" s="857"/>
      <c r="E1552" s="855"/>
      <c r="F1552" s="855"/>
      <c r="G1552" s="855"/>
      <c r="H1552" s="855"/>
      <c r="L1552" s="855"/>
      <c r="M1552" s="855"/>
      <c r="O1552" s="855"/>
      <c r="P1552" s="855"/>
      <c r="Q1552" s="856"/>
      <c r="R1552" s="853"/>
      <c r="S1552" s="853"/>
      <c r="T1552" s="853"/>
      <c r="U1552" s="853"/>
      <c r="V1552" s="853"/>
      <c r="W1552" s="853"/>
      <c r="X1552" s="853"/>
      <c r="Y1552" s="853"/>
      <c r="Z1552" s="853"/>
      <c r="AA1552" s="853"/>
      <c r="AB1552" s="853"/>
      <c r="AC1552" s="853"/>
      <c r="AD1552" s="853"/>
      <c r="AE1552" s="853"/>
    </row>
    <row r="1553" spans="1:31" s="851" customFormat="1">
      <c r="A1553" s="857"/>
      <c r="B1553" s="857"/>
      <c r="C1553" s="857"/>
      <c r="D1553" s="857"/>
      <c r="E1553" s="855"/>
      <c r="F1553" s="855"/>
      <c r="G1553" s="855"/>
      <c r="H1553" s="855"/>
      <c r="L1553" s="855"/>
      <c r="M1553" s="855"/>
      <c r="O1553" s="855"/>
      <c r="P1553" s="855"/>
      <c r="Q1553" s="856"/>
      <c r="R1553" s="853"/>
      <c r="S1553" s="853"/>
      <c r="T1553" s="853"/>
      <c r="U1553" s="853"/>
      <c r="V1553" s="853"/>
      <c r="W1553" s="853"/>
      <c r="X1553" s="853"/>
      <c r="Y1553" s="853"/>
      <c r="Z1553" s="853"/>
      <c r="AA1553" s="853"/>
      <c r="AB1553" s="853"/>
      <c r="AC1553" s="853"/>
      <c r="AD1553" s="853"/>
      <c r="AE1553" s="853"/>
    </row>
    <row r="1554" spans="1:31" s="851" customFormat="1">
      <c r="A1554" s="857"/>
      <c r="B1554" s="857"/>
      <c r="C1554" s="857"/>
      <c r="D1554" s="857"/>
      <c r="E1554" s="855"/>
      <c r="F1554" s="855"/>
      <c r="G1554" s="855"/>
      <c r="H1554" s="855"/>
      <c r="L1554" s="855"/>
      <c r="M1554" s="855"/>
      <c r="O1554" s="855"/>
      <c r="P1554" s="855"/>
      <c r="Q1554" s="856"/>
      <c r="R1554" s="853"/>
      <c r="S1554" s="853"/>
      <c r="T1554" s="853"/>
      <c r="U1554" s="853"/>
      <c r="V1554" s="853"/>
      <c r="W1554" s="853"/>
      <c r="X1554" s="853"/>
      <c r="Y1554" s="853"/>
      <c r="Z1554" s="853"/>
      <c r="AA1554" s="853"/>
      <c r="AB1554" s="853"/>
      <c r="AC1554" s="853"/>
      <c r="AD1554" s="853"/>
      <c r="AE1554" s="853"/>
    </row>
    <row r="1555" spans="1:31" s="851" customFormat="1">
      <c r="A1555" s="857"/>
      <c r="B1555" s="857"/>
      <c r="C1555" s="857"/>
      <c r="D1555" s="857"/>
      <c r="E1555" s="855"/>
      <c r="F1555" s="855"/>
      <c r="G1555" s="855"/>
      <c r="H1555" s="855"/>
      <c r="L1555" s="855"/>
      <c r="M1555" s="855"/>
      <c r="O1555" s="855"/>
      <c r="P1555" s="855"/>
      <c r="Q1555" s="856"/>
      <c r="R1555" s="853"/>
      <c r="S1555" s="853"/>
      <c r="T1555" s="853"/>
      <c r="U1555" s="853"/>
      <c r="V1555" s="853"/>
      <c r="W1555" s="853"/>
      <c r="X1555" s="853"/>
      <c r="Y1555" s="853"/>
      <c r="Z1555" s="853"/>
      <c r="AA1555" s="853"/>
      <c r="AB1555" s="853"/>
      <c r="AC1555" s="853"/>
      <c r="AD1555" s="853"/>
      <c r="AE1555" s="853"/>
    </row>
    <row r="1556" spans="1:31" s="851" customFormat="1">
      <c r="A1556" s="857"/>
      <c r="B1556" s="857"/>
      <c r="C1556" s="857"/>
      <c r="D1556" s="857"/>
      <c r="E1556" s="855"/>
      <c r="F1556" s="855"/>
      <c r="G1556" s="855"/>
      <c r="H1556" s="855"/>
      <c r="L1556" s="855"/>
      <c r="M1556" s="855"/>
      <c r="O1556" s="855"/>
      <c r="P1556" s="855"/>
      <c r="Q1556" s="856"/>
      <c r="R1556" s="853"/>
      <c r="S1556" s="853"/>
      <c r="T1556" s="853"/>
      <c r="U1556" s="853"/>
      <c r="V1556" s="853"/>
      <c r="W1556" s="853"/>
      <c r="X1556" s="853"/>
      <c r="Y1556" s="853"/>
      <c r="Z1556" s="853"/>
      <c r="AA1556" s="853"/>
      <c r="AB1556" s="853"/>
      <c r="AC1556" s="853"/>
      <c r="AD1556" s="853"/>
      <c r="AE1556" s="853"/>
    </row>
    <row r="1557" spans="1:31" s="851" customFormat="1">
      <c r="A1557" s="857"/>
      <c r="B1557" s="857"/>
      <c r="C1557" s="857"/>
      <c r="D1557" s="857"/>
      <c r="E1557" s="855"/>
      <c r="F1557" s="855"/>
      <c r="G1557" s="855"/>
      <c r="H1557" s="855"/>
      <c r="L1557" s="855"/>
      <c r="M1557" s="855"/>
      <c r="O1557" s="855"/>
      <c r="P1557" s="855"/>
      <c r="Q1557" s="856"/>
      <c r="R1557" s="853"/>
      <c r="S1557" s="853"/>
      <c r="T1557" s="853"/>
      <c r="U1557" s="853"/>
      <c r="V1557" s="853"/>
      <c r="W1557" s="853"/>
      <c r="X1557" s="853"/>
      <c r="Y1557" s="853"/>
      <c r="Z1557" s="853"/>
      <c r="AA1557" s="853"/>
      <c r="AB1557" s="853"/>
      <c r="AC1557" s="853"/>
      <c r="AD1557" s="853"/>
      <c r="AE1557" s="853"/>
    </row>
    <row r="1558" spans="1:31" s="851" customFormat="1">
      <c r="A1558" s="857"/>
      <c r="B1558" s="857"/>
      <c r="C1558" s="857"/>
      <c r="D1558" s="857"/>
      <c r="E1558" s="855"/>
      <c r="F1558" s="855"/>
      <c r="G1558" s="855"/>
      <c r="H1558" s="855"/>
      <c r="L1558" s="855"/>
      <c r="M1558" s="855"/>
      <c r="O1558" s="855"/>
      <c r="P1558" s="855"/>
      <c r="Q1558" s="856"/>
      <c r="R1558" s="853"/>
      <c r="S1558" s="853"/>
      <c r="T1558" s="853"/>
      <c r="U1558" s="853"/>
      <c r="V1558" s="853"/>
      <c r="W1558" s="853"/>
      <c r="X1558" s="853"/>
      <c r="Y1558" s="853"/>
      <c r="Z1558" s="853"/>
      <c r="AA1558" s="853"/>
      <c r="AB1558" s="853"/>
      <c r="AC1558" s="853"/>
      <c r="AD1558" s="853"/>
      <c r="AE1558" s="853"/>
    </row>
    <row r="1559" spans="1:31" s="851" customFormat="1">
      <c r="A1559" s="857"/>
      <c r="B1559" s="857"/>
      <c r="C1559" s="857"/>
      <c r="D1559" s="857"/>
      <c r="E1559" s="855"/>
      <c r="F1559" s="855"/>
      <c r="G1559" s="855"/>
      <c r="H1559" s="855"/>
      <c r="L1559" s="855"/>
      <c r="M1559" s="855"/>
      <c r="O1559" s="855"/>
      <c r="P1559" s="855"/>
      <c r="Q1559" s="856"/>
      <c r="R1559" s="853"/>
      <c r="S1559" s="853"/>
      <c r="T1559" s="853"/>
      <c r="U1559" s="853"/>
      <c r="V1559" s="853"/>
      <c r="W1559" s="853"/>
      <c r="X1559" s="853"/>
      <c r="Y1559" s="853"/>
      <c r="Z1559" s="853"/>
      <c r="AA1559" s="853"/>
      <c r="AB1559" s="853"/>
      <c r="AC1559" s="853"/>
      <c r="AD1559" s="853"/>
      <c r="AE1559" s="853"/>
    </row>
    <row r="1560" spans="1:31" s="851" customFormat="1">
      <c r="A1560" s="857"/>
      <c r="B1560" s="857"/>
      <c r="C1560" s="857"/>
      <c r="D1560" s="857"/>
      <c r="E1560" s="855"/>
      <c r="F1560" s="855"/>
      <c r="G1560" s="855"/>
      <c r="H1560" s="855"/>
      <c r="L1560" s="855"/>
      <c r="M1560" s="855"/>
      <c r="O1560" s="855"/>
      <c r="P1560" s="855"/>
      <c r="Q1560" s="856"/>
      <c r="R1560" s="853"/>
      <c r="S1560" s="853"/>
      <c r="T1560" s="853"/>
      <c r="U1560" s="853"/>
      <c r="V1560" s="853"/>
      <c r="W1560" s="853"/>
      <c r="X1560" s="853"/>
      <c r="Y1560" s="853"/>
      <c r="Z1560" s="853"/>
      <c r="AA1560" s="853"/>
      <c r="AB1560" s="853"/>
      <c r="AC1560" s="853"/>
      <c r="AD1560" s="853"/>
      <c r="AE1560" s="853"/>
    </row>
    <row r="1561" spans="1:31" s="851" customFormat="1">
      <c r="A1561" s="857"/>
      <c r="B1561" s="857"/>
      <c r="C1561" s="857"/>
      <c r="D1561" s="857"/>
      <c r="E1561" s="855"/>
      <c r="F1561" s="855"/>
      <c r="G1561" s="855"/>
      <c r="H1561" s="855"/>
      <c r="L1561" s="855"/>
      <c r="M1561" s="855"/>
      <c r="O1561" s="855"/>
      <c r="P1561" s="855"/>
      <c r="Q1561" s="856"/>
      <c r="R1561" s="853"/>
      <c r="S1561" s="853"/>
      <c r="T1561" s="853"/>
      <c r="U1561" s="853"/>
      <c r="V1561" s="853"/>
      <c r="W1561" s="853"/>
      <c r="X1561" s="853"/>
      <c r="Y1561" s="853"/>
      <c r="Z1561" s="853"/>
      <c r="AA1561" s="853"/>
      <c r="AB1561" s="853"/>
      <c r="AC1561" s="853"/>
      <c r="AD1561" s="853"/>
      <c r="AE1561" s="853"/>
    </row>
    <row r="1562" spans="1:31" s="851" customFormat="1">
      <c r="A1562" s="857"/>
      <c r="B1562" s="857"/>
      <c r="C1562" s="857"/>
      <c r="D1562" s="857"/>
      <c r="E1562" s="855"/>
      <c r="F1562" s="855"/>
      <c r="G1562" s="855"/>
      <c r="H1562" s="855"/>
      <c r="L1562" s="855"/>
      <c r="M1562" s="855"/>
      <c r="O1562" s="855"/>
      <c r="P1562" s="855"/>
      <c r="Q1562" s="856"/>
      <c r="R1562" s="853"/>
      <c r="S1562" s="853"/>
      <c r="T1562" s="853"/>
      <c r="U1562" s="853"/>
      <c r="V1562" s="853"/>
      <c r="W1562" s="853"/>
      <c r="X1562" s="853"/>
      <c r="Y1562" s="853"/>
      <c r="Z1562" s="853"/>
      <c r="AA1562" s="853"/>
      <c r="AB1562" s="853"/>
      <c r="AC1562" s="853"/>
      <c r="AD1562" s="853"/>
      <c r="AE1562" s="853"/>
    </row>
    <row r="1563" spans="1:31" s="851" customFormat="1">
      <c r="A1563" s="857"/>
      <c r="B1563" s="857"/>
      <c r="C1563" s="857"/>
      <c r="D1563" s="857"/>
      <c r="E1563" s="855"/>
      <c r="F1563" s="855"/>
      <c r="G1563" s="855"/>
      <c r="H1563" s="855"/>
      <c r="L1563" s="855"/>
      <c r="M1563" s="855"/>
      <c r="O1563" s="855"/>
      <c r="P1563" s="855"/>
      <c r="Q1563" s="856"/>
      <c r="R1563" s="853"/>
      <c r="S1563" s="853"/>
      <c r="T1563" s="853"/>
      <c r="U1563" s="853"/>
      <c r="V1563" s="853"/>
      <c r="W1563" s="853"/>
      <c r="X1563" s="853"/>
      <c r="Y1563" s="853"/>
      <c r="Z1563" s="853"/>
      <c r="AA1563" s="853"/>
      <c r="AB1563" s="853"/>
      <c r="AC1563" s="853"/>
      <c r="AD1563" s="853"/>
      <c r="AE1563" s="853"/>
    </row>
    <row r="1564" spans="1:31" s="851" customFormat="1">
      <c r="A1564" s="857"/>
      <c r="B1564" s="857"/>
      <c r="C1564" s="857"/>
      <c r="D1564" s="857"/>
      <c r="E1564" s="855"/>
      <c r="F1564" s="855"/>
      <c r="G1564" s="855"/>
      <c r="H1564" s="855"/>
      <c r="L1564" s="855"/>
      <c r="M1564" s="855"/>
      <c r="O1564" s="855"/>
      <c r="P1564" s="855"/>
      <c r="Q1564" s="856"/>
      <c r="R1564" s="853"/>
      <c r="S1564" s="853"/>
      <c r="T1564" s="853"/>
      <c r="U1564" s="853"/>
      <c r="V1564" s="853"/>
      <c r="W1564" s="853"/>
      <c r="X1564" s="853"/>
      <c r="Y1564" s="853"/>
      <c r="Z1564" s="853"/>
      <c r="AA1564" s="853"/>
      <c r="AB1564" s="853"/>
      <c r="AC1564" s="853"/>
      <c r="AD1564" s="853"/>
      <c r="AE1564" s="853"/>
    </row>
    <row r="1565" spans="1:31" s="851" customFormat="1">
      <c r="A1565" s="857"/>
      <c r="B1565" s="857"/>
      <c r="C1565" s="857"/>
      <c r="D1565" s="857"/>
      <c r="E1565" s="855"/>
      <c r="F1565" s="855"/>
      <c r="G1565" s="855"/>
      <c r="H1565" s="855"/>
      <c r="L1565" s="855"/>
      <c r="M1565" s="855"/>
      <c r="O1565" s="855"/>
      <c r="P1565" s="855"/>
      <c r="Q1565" s="856"/>
      <c r="R1565" s="853"/>
      <c r="S1565" s="853"/>
      <c r="T1565" s="853"/>
      <c r="U1565" s="853"/>
      <c r="V1565" s="853"/>
      <c r="W1565" s="853"/>
      <c r="X1565" s="853"/>
      <c r="Y1565" s="853"/>
      <c r="Z1565" s="853"/>
      <c r="AA1565" s="853"/>
      <c r="AB1565" s="853"/>
      <c r="AC1565" s="853"/>
      <c r="AD1565" s="853"/>
      <c r="AE1565" s="853"/>
    </row>
    <row r="1566" spans="1:31" s="851" customFormat="1">
      <c r="A1566" s="857"/>
      <c r="B1566" s="857"/>
      <c r="C1566" s="857"/>
      <c r="D1566" s="857"/>
      <c r="E1566" s="855"/>
      <c r="F1566" s="855"/>
      <c r="G1566" s="855"/>
      <c r="H1566" s="855"/>
      <c r="L1566" s="855"/>
      <c r="M1566" s="855"/>
      <c r="O1566" s="855"/>
      <c r="P1566" s="855"/>
      <c r="Q1566" s="856"/>
      <c r="R1566" s="853"/>
      <c r="S1566" s="853"/>
      <c r="T1566" s="853"/>
      <c r="U1566" s="853"/>
      <c r="V1566" s="853"/>
      <c r="W1566" s="853"/>
      <c r="X1566" s="853"/>
      <c r="Y1566" s="853"/>
      <c r="Z1566" s="853"/>
      <c r="AA1566" s="853"/>
      <c r="AB1566" s="853"/>
      <c r="AC1566" s="853"/>
      <c r="AD1566" s="853"/>
      <c r="AE1566" s="853"/>
    </row>
    <row r="1567" spans="1:31" s="851" customFormat="1">
      <c r="A1567" s="857"/>
      <c r="B1567" s="857"/>
      <c r="C1567" s="857"/>
      <c r="D1567" s="857"/>
      <c r="E1567" s="855"/>
      <c r="F1567" s="855"/>
      <c r="G1567" s="855"/>
      <c r="H1567" s="855"/>
      <c r="L1567" s="855"/>
      <c r="M1567" s="855"/>
      <c r="O1567" s="855"/>
      <c r="P1567" s="855"/>
      <c r="Q1567" s="856"/>
      <c r="R1567" s="853"/>
      <c r="S1567" s="853"/>
      <c r="T1567" s="853"/>
      <c r="U1567" s="853"/>
      <c r="V1567" s="853"/>
      <c r="W1567" s="853"/>
      <c r="X1567" s="853"/>
      <c r="Y1567" s="853"/>
      <c r="Z1567" s="853"/>
      <c r="AA1567" s="853"/>
      <c r="AB1567" s="853"/>
      <c r="AC1567" s="853"/>
      <c r="AD1567" s="853"/>
      <c r="AE1567" s="853"/>
    </row>
    <row r="1568" spans="1:31" s="851" customFormat="1">
      <c r="A1568" s="857"/>
      <c r="B1568" s="857"/>
      <c r="C1568" s="857"/>
      <c r="D1568" s="857"/>
      <c r="E1568" s="855"/>
      <c r="F1568" s="855"/>
      <c r="G1568" s="855"/>
      <c r="H1568" s="855"/>
      <c r="L1568" s="855"/>
      <c r="M1568" s="855"/>
      <c r="O1568" s="855"/>
      <c r="P1568" s="855"/>
      <c r="Q1568" s="856"/>
      <c r="R1568" s="853"/>
      <c r="S1568" s="853"/>
      <c r="T1568" s="853"/>
      <c r="U1568" s="853"/>
      <c r="V1568" s="853"/>
      <c r="W1568" s="853"/>
      <c r="X1568" s="853"/>
      <c r="Y1568" s="853"/>
      <c r="Z1568" s="853"/>
      <c r="AA1568" s="853"/>
      <c r="AB1568" s="853"/>
      <c r="AC1568" s="853"/>
      <c r="AD1568" s="853"/>
      <c r="AE1568" s="853"/>
    </row>
    <row r="1569" spans="1:31" s="851" customFormat="1">
      <c r="A1569" s="857"/>
      <c r="B1569" s="857"/>
      <c r="C1569" s="857"/>
      <c r="D1569" s="857"/>
      <c r="E1569" s="855"/>
      <c r="F1569" s="855"/>
      <c r="G1569" s="855"/>
      <c r="H1569" s="855"/>
      <c r="L1569" s="855"/>
      <c r="M1569" s="855"/>
      <c r="O1569" s="855"/>
      <c r="P1569" s="855"/>
      <c r="Q1569" s="856"/>
      <c r="R1569" s="853"/>
      <c r="S1569" s="853"/>
      <c r="T1569" s="853"/>
      <c r="U1569" s="853"/>
      <c r="V1569" s="853"/>
      <c r="W1569" s="853"/>
      <c r="X1569" s="853"/>
      <c r="Y1569" s="853"/>
      <c r="Z1569" s="853"/>
      <c r="AA1569" s="853"/>
      <c r="AB1569" s="853"/>
      <c r="AC1569" s="853"/>
      <c r="AD1569" s="853"/>
      <c r="AE1569" s="853"/>
    </row>
    <row r="1570" spans="1:31" s="851" customFormat="1">
      <c r="A1570" s="857"/>
      <c r="B1570" s="857"/>
      <c r="C1570" s="857"/>
      <c r="D1570" s="857"/>
      <c r="E1570" s="855"/>
      <c r="F1570" s="855"/>
      <c r="G1570" s="855"/>
      <c r="H1570" s="855"/>
      <c r="L1570" s="855"/>
      <c r="M1570" s="855"/>
      <c r="O1570" s="855"/>
      <c r="P1570" s="855"/>
      <c r="Q1570" s="856"/>
      <c r="R1570" s="853"/>
      <c r="S1570" s="853"/>
      <c r="T1570" s="853"/>
      <c r="U1570" s="853"/>
      <c r="V1570" s="853"/>
      <c r="W1570" s="853"/>
      <c r="X1570" s="853"/>
      <c r="Y1570" s="853"/>
      <c r="Z1570" s="853"/>
      <c r="AA1570" s="853"/>
      <c r="AB1570" s="853"/>
      <c r="AC1570" s="853"/>
      <c r="AD1570" s="853"/>
      <c r="AE1570" s="853"/>
    </row>
    <row r="1571" spans="1:31" s="851" customFormat="1">
      <c r="A1571" s="857"/>
      <c r="B1571" s="857"/>
      <c r="C1571" s="857"/>
      <c r="D1571" s="857"/>
      <c r="E1571" s="855"/>
      <c r="F1571" s="855"/>
      <c r="G1571" s="855"/>
      <c r="H1571" s="855"/>
      <c r="L1571" s="855"/>
      <c r="M1571" s="855"/>
      <c r="O1571" s="855"/>
      <c r="P1571" s="855"/>
      <c r="Q1571" s="856"/>
      <c r="R1571" s="853"/>
      <c r="S1571" s="853"/>
      <c r="T1571" s="853"/>
      <c r="U1571" s="853"/>
      <c r="V1571" s="853"/>
      <c r="W1571" s="853"/>
      <c r="X1571" s="853"/>
      <c r="Y1571" s="853"/>
      <c r="Z1571" s="853"/>
      <c r="AA1571" s="853"/>
      <c r="AB1571" s="853"/>
      <c r="AC1571" s="853"/>
      <c r="AD1571" s="853"/>
      <c r="AE1571" s="853"/>
    </row>
    <row r="1572" spans="1:31" s="851" customFormat="1">
      <c r="A1572" s="857"/>
      <c r="B1572" s="857"/>
      <c r="C1572" s="857"/>
      <c r="D1572" s="857"/>
      <c r="E1572" s="855"/>
      <c r="F1572" s="855"/>
      <c r="G1572" s="855"/>
      <c r="H1572" s="855"/>
      <c r="L1572" s="855"/>
      <c r="M1572" s="855"/>
      <c r="O1572" s="855"/>
      <c r="P1572" s="855"/>
      <c r="Q1572" s="856"/>
      <c r="R1572" s="853"/>
      <c r="S1572" s="853"/>
      <c r="T1572" s="853"/>
      <c r="U1572" s="853"/>
      <c r="V1572" s="853"/>
      <c r="W1572" s="853"/>
      <c r="X1572" s="853"/>
      <c r="Y1572" s="853"/>
      <c r="Z1572" s="853"/>
      <c r="AA1572" s="853"/>
      <c r="AB1572" s="853"/>
      <c r="AC1572" s="853"/>
      <c r="AD1572" s="853"/>
      <c r="AE1572" s="853"/>
    </row>
    <row r="1573" spans="1:31" s="851" customFormat="1">
      <c r="A1573" s="857"/>
      <c r="B1573" s="857"/>
      <c r="C1573" s="857"/>
      <c r="D1573" s="857"/>
      <c r="E1573" s="855"/>
      <c r="F1573" s="855"/>
      <c r="G1573" s="855"/>
      <c r="H1573" s="855"/>
      <c r="L1573" s="855"/>
      <c r="M1573" s="855"/>
      <c r="O1573" s="855"/>
      <c r="P1573" s="855"/>
      <c r="Q1573" s="856"/>
      <c r="R1573" s="853"/>
      <c r="S1573" s="853"/>
      <c r="T1573" s="853"/>
      <c r="U1573" s="853"/>
      <c r="V1573" s="853"/>
      <c r="W1573" s="853"/>
      <c r="X1573" s="853"/>
      <c r="Y1573" s="853"/>
      <c r="Z1573" s="853"/>
      <c r="AA1573" s="853"/>
      <c r="AB1573" s="853"/>
      <c r="AC1573" s="853"/>
      <c r="AD1573" s="853"/>
      <c r="AE1573" s="853"/>
    </row>
    <row r="1574" spans="1:31" s="851" customFormat="1">
      <c r="A1574" s="857"/>
      <c r="B1574" s="857"/>
      <c r="C1574" s="857"/>
      <c r="D1574" s="857"/>
      <c r="E1574" s="855"/>
      <c r="F1574" s="855"/>
      <c r="G1574" s="855"/>
      <c r="H1574" s="855"/>
      <c r="L1574" s="855"/>
      <c r="M1574" s="855"/>
      <c r="O1574" s="855"/>
      <c r="P1574" s="855"/>
      <c r="Q1574" s="856"/>
      <c r="R1574" s="853"/>
      <c r="S1574" s="853"/>
      <c r="T1574" s="853"/>
      <c r="U1574" s="853"/>
      <c r="V1574" s="853"/>
      <c r="W1574" s="853"/>
      <c r="X1574" s="853"/>
      <c r="Y1574" s="853"/>
      <c r="Z1574" s="853"/>
      <c r="AA1574" s="853"/>
      <c r="AB1574" s="853"/>
      <c r="AC1574" s="853"/>
      <c r="AD1574" s="853"/>
      <c r="AE1574" s="853"/>
    </row>
    <row r="1575" spans="1:31" s="851" customFormat="1">
      <c r="A1575" s="857"/>
      <c r="B1575" s="857"/>
      <c r="C1575" s="857"/>
      <c r="D1575" s="857"/>
      <c r="E1575" s="855"/>
      <c r="F1575" s="855"/>
      <c r="G1575" s="855"/>
      <c r="H1575" s="855"/>
      <c r="L1575" s="855"/>
      <c r="M1575" s="855"/>
      <c r="O1575" s="855"/>
      <c r="P1575" s="855"/>
      <c r="Q1575" s="856"/>
      <c r="R1575" s="853"/>
      <c r="S1575" s="853"/>
      <c r="T1575" s="853"/>
      <c r="U1575" s="853"/>
      <c r="V1575" s="853"/>
      <c r="W1575" s="853"/>
      <c r="X1575" s="853"/>
      <c r="Y1575" s="853"/>
      <c r="Z1575" s="853"/>
      <c r="AA1575" s="853"/>
      <c r="AB1575" s="853"/>
      <c r="AC1575" s="853"/>
      <c r="AD1575" s="853"/>
      <c r="AE1575" s="853"/>
    </row>
    <row r="1576" spans="1:31" s="851" customFormat="1">
      <c r="A1576" s="857"/>
      <c r="B1576" s="857"/>
      <c r="C1576" s="857"/>
      <c r="D1576" s="857"/>
      <c r="E1576" s="855"/>
      <c r="F1576" s="855"/>
      <c r="G1576" s="855"/>
      <c r="H1576" s="855"/>
      <c r="L1576" s="855"/>
      <c r="M1576" s="855"/>
      <c r="O1576" s="855"/>
      <c r="P1576" s="855"/>
      <c r="Q1576" s="856"/>
      <c r="R1576" s="853"/>
      <c r="S1576" s="853"/>
      <c r="T1576" s="853"/>
      <c r="U1576" s="853"/>
      <c r="V1576" s="853"/>
      <c r="W1576" s="853"/>
      <c r="X1576" s="853"/>
      <c r="Y1576" s="853"/>
      <c r="Z1576" s="853"/>
      <c r="AA1576" s="853"/>
      <c r="AB1576" s="853"/>
      <c r="AC1576" s="853"/>
      <c r="AD1576" s="853"/>
      <c r="AE1576" s="853"/>
    </row>
    <row r="1577" spans="1:31" s="851" customFormat="1">
      <c r="A1577" s="857"/>
      <c r="B1577" s="857"/>
      <c r="C1577" s="857"/>
      <c r="D1577" s="857"/>
      <c r="E1577" s="855"/>
      <c r="F1577" s="855"/>
      <c r="G1577" s="855"/>
      <c r="H1577" s="855"/>
      <c r="L1577" s="855"/>
      <c r="M1577" s="855"/>
      <c r="O1577" s="855"/>
      <c r="P1577" s="855"/>
      <c r="Q1577" s="856"/>
      <c r="R1577" s="853"/>
      <c r="S1577" s="853"/>
      <c r="T1577" s="853"/>
      <c r="U1577" s="853"/>
      <c r="V1577" s="853"/>
      <c r="W1577" s="853"/>
      <c r="X1577" s="853"/>
      <c r="Y1577" s="853"/>
      <c r="Z1577" s="853"/>
      <c r="AA1577" s="853"/>
      <c r="AB1577" s="853"/>
      <c r="AC1577" s="853"/>
      <c r="AD1577" s="853"/>
      <c r="AE1577" s="853"/>
    </row>
    <row r="1578" spans="1:31" s="851" customFormat="1">
      <c r="A1578" s="857"/>
      <c r="B1578" s="857"/>
      <c r="C1578" s="857"/>
      <c r="D1578" s="857"/>
      <c r="E1578" s="855"/>
      <c r="F1578" s="855"/>
      <c r="G1578" s="855"/>
      <c r="H1578" s="855"/>
      <c r="L1578" s="855"/>
      <c r="M1578" s="855"/>
      <c r="O1578" s="855"/>
      <c r="P1578" s="855"/>
      <c r="Q1578" s="856"/>
      <c r="R1578" s="853"/>
      <c r="S1578" s="853"/>
      <c r="T1578" s="853"/>
      <c r="U1578" s="853"/>
      <c r="V1578" s="853"/>
      <c r="W1578" s="853"/>
      <c r="X1578" s="853"/>
      <c r="Y1578" s="853"/>
      <c r="Z1578" s="853"/>
      <c r="AA1578" s="853"/>
      <c r="AB1578" s="853"/>
      <c r="AC1578" s="853"/>
      <c r="AD1578" s="853"/>
      <c r="AE1578" s="853"/>
    </row>
    <row r="1579" spans="1:31" s="851" customFormat="1">
      <c r="A1579" s="857"/>
      <c r="B1579" s="857"/>
      <c r="C1579" s="857"/>
      <c r="D1579" s="857"/>
      <c r="E1579" s="855"/>
      <c r="F1579" s="855"/>
      <c r="G1579" s="855"/>
      <c r="H1579" s="855"/>
      <c r="L1579" s="855"/>
      <c r="M1579" s="855"/>
      <c r="O1579" s="855"/>
      <c r="P1579" s="855"/>
      <c r="Q1579" s="856"/>
      <c r="R1579" s="853"/>
      <c r="S1579" s="853"/>
      <c r="T1579" s="853"/>
      <c r="U1579" s="853"/>
      <c r="V1579" s="853"/>
      <c r="W1579" s="853"/>
      <c r="X1579" s="853"/>
      <c r="Y1579" s="853"/>
      <c r="Z1579" s="853"/>
      <c r="AA1579" s="853"/>
      <c r="AB1579" s="853"/>
      <c r="AC1579" s="853"/>
      <c r="AD1579" s="853"/>
      <c r="AE1579" s="853"/>
    </row>
    <row r="1580" spans="1:31" s="851" customFormat="1">
      <c r="A1580" s="857"/>
      <c r="B1580" s="857"/>
      <c r="C1580" s="857"/>
      <c r="D1580" s="857"/>
      <c r="E1580" s="855"/>
      <c r="F1580" s="855"/>
      <c r="G1580" s="855"/>
      <c r="H1580" s="855"/>
      <c r="L1580" s="855"/>
      <c r="M1580" s="855"/>
      <c r="O1580" s="855"/>
      <c r="P1580" s="855"/>
      <c r="Q1580" s="856"/>
      <c r="R1580" s="853"/>
      <c r="S1580" s="853"/>
      <c r="T1580" s="853"/>
      <c r="U1580" s="853"/>
      <c r="V1580" s="853"/>
      <c r="W1580" s="853"/>
      <c r="X1580" s="853"/>
      <c r="Y1580" s="853"/>
      <c r="Z1580" s="853"/>
      <c r="AA1580" s="853"/>
      <c r="AB1580" s="853"/>
      <c r="AC1580" s="853"/>
      <c r="AD1580" s="853"/>
      <c r="AE1580" s="853"/>
    </row>
    <row r="1581" spans="1:31" s="851" customFormat="1">
      <c r="A1581" s="857"/>
      <c r="B1581" s="857"/>
      <c r="C1581" s="857"/>
      <c r="D1581" s="857"/>
      <c r="E1581" s="855"/>
      <c r="F1581" s="855"/>
      <c r="G1581" s="855"/>
      <c r="H1581" s="855"/>
      <c r="L1581" s="855"/>
      <c r="M1581" s="855"/>
      <c r="O1581" s="855"/>
      <c r="P1581" s="855"/>
      <c r="Q1581" s="856"/>
      <c r="R1581" s="853"/>
      <c r="S1581" s="853"/>
      <c r="T1581" s="853"/>
      <c r="U1581" s="853"/>
      <c r="V1581" s="853"/>
      <c r="W1581" s="853"/>
      <c r="X1581" s="853"/>
      <c r="Y1581" s="853"/>
      <c r="Z1581" s="853"/>
      <c r="AA1581" s="853"/>
      <c r="AB1581" s="853"/>
      <c r="AC1581" s="853"/>
      <c r="AD1581" s="853"/>
      <c r="AE1581" s="853"/>
    </row>
    <row r="1582" spans="1:31" s="851" customFormat="1">
      <c r="A1582" s="857"/>
      <c r="B1582" s="857"/>
      <c r="C1582" s="857"/>
      <c r="D1582" s="857"/>
      <c r="E1582" s="855"/>
      <c r="F1582" s="855"/>
      <c r="G1582" s="855"/>
      <c r="H1582" s="855"/>
      <c r="L1582" s="855"/>
      <c r="M1582" s="855"/>
      <c r="O1582" s="855"/>
      <c r="P1582" s="855"/>
      <c r="Q1582" s="856"/>
      <c r="R1582" s="853"/>
      <c r="S1582" s="853"/>
      <c r="T1582" s="853"/>
      <c r="U1582" s="853"/>
      <c r="V1582" s="853"/>
      <c r="W1582" s="853"/>
      <c r="X1582" s="853"/>
      <c r="Y1582" s="853"/>
      <c r="Z1582" s="853"/>
      <c r="AA1582" s="853"/>
      <c r="AB1582" s="853"/>
      <c r="AC1582" s="853"/>
      <c r="AD1582" s="853"/>
      <c r="AE1582" s="853"/>
    </row>
    <row r="1583" spans="1:31" s="851" customFormat="1">
      <c r="A1583" s="857"/>
      <c r="B1583" s="857"/>
      <c r="C1583" s="857"/>
      <c r="D1583" s="857"/>
      <c r="E1583" s="855"/>
      <c r="F1583" s="855"/>
      <c r="G1583" s="855"/>
      <c r="H1583" s="855"/>
      <c r="L1583" s="855"/>
      <c r="M1583" s="855"/>
      <c r="O1583" s="855"/>
      <c r="P1583" s="855"/>
      <c r="Q1583" s="856"/>
      <c r="R1583" s="853"/>
      <c r="S1583" s="853"/>
      <c r="T1583" s="853"/>
      <c r="U1583" s="853"/>
      <c r="V1583" s="853"/>
      <c r="W1583" s="853"/>
      <c r="X1583" s="853"/>
      <c r="Y1583" s="853"/>
      <c r="Z1583" s="853"/>
      <c r="AA1583" s="853"/>
      <c r="AB1583" s="853"/>
      <c r="AC1583" s="853"/>
      <c r="AD1583" s="853"/>
      <c r="AE1583" s="853"/>
    </row>
    <row r="1584" spans="1:31" s="851" customFormat="1">
      <c r="A1584" s="857"/>
      <c r="B1584" s="857"/>
      <c r="C1584" s="857"/>
      <c r="D1584" s="857"/>
      <c r="E1584" s="855"/>
      <c r="F1584" s="855"/>
      <c r="G1584" s="855"/>
      <c r="H1584" s="855"/>
      <c r="L1584" s="855"/>
      <c r="M1584" s="855"/>
      <c r="O1584" s="855"/>
      <c r="P1584" s="855"/>
      <c r="Q1584" s="856"/>
      <c r="R1584" s="853"/>
      <c r="S1584" s="853"/>
      <c r="T1584" s="853"/>
      <c r="U1584" s="853"/>
      <c r="V1584" s="853"/>
      <c r="W1584" s="853"/>
      <c r="X1584" s="853"/>
      <c r="Y1584" s="853"/>
      <c r="Z1584" s="853"/>
      <c r="AA1584" s="853"/>
      <c r="AB1584" s="853"/>
      <c r="AC1584" s="853"/>
      <c r="AD1584" s="853"/>
      <c r="AE1584" s="853"/>
    </row>
    <row r="1585" spans="1:31" s="851" customFormat="1">
      <c r="A1585" s="857"/>
      <c r="B1585" s="857"/>
      <c r="C1585" s="857"/>
      <c r="D1585" s="857"/>
      <c r="E1585" s="855"/>
      <c r="F1585" s="855"/>
      <c r="G1585" s="855"/>
      <c r="H1585" s="855"/>
      <c r="L1585" s="855"/>
      <c r="M1585" s="855"/>
      <c r="O1585" s="855"/>
      <c r="P1585" s="855"/>
      <c r="Q1585" s="856"/>
      <c r="R1585" s="853"/>
      <c r="S1585" s="853"/>
      <c r="T1585" s="853"/>
      <c r="U1585" s="853"/>
      <c r="V1585" s="853"/>
      <c r="W1585" s="853"/>
      <c r="X1585" s="853"/>
      <c r="Y1585" s="853"/>
      <c r="Z1585" s="853"/>
      <c r="AA1585" s="853"/>
      <c r="AB1585" s="853"/>
      <c r="AC1585" s="853"/>
      <c r="AD1585" s="853"/>
      <c r="AE1585" s="853"/>
    </row>
    <row r="1586" spans="1:31" s="851" customFormat="1">
      <c r="A1586" s="857"/>
      <c r="B1586" s="857"/>
      <c r="C1586" s="857"/>
      <c r="D1586" s="857"/>
      <c r="E1586" s="855"/>
      <c r="F1586" s="855"/>
      <c r="G1586" s="855"/>
      <c r="H1586" s="855"/>
      <c r="L1586" s="855"/>
      <c r="M1586" s="855"/>
      <c r="O1586" s="855"/>
      <c r="P1586" s="855"/>
      <c r="Q1586" s="856"/>
      <c r="R1586" s="853"/>
      <c r="S1586" s="853"/>
      <c r="T1586" s="853"/>
      <c r="U1586" s="853"/>
      <c r="V1586" s="853"/>
      <c r="W1586" s="853"/>
      <c r="X1586" s="853"/>
      <c r="Y1586" s="853"/>
      <c r="Z1586" s="853"/>
      <c r="AA1586" s="853"/>
      <c r="AB1586" s="853"/>
      <c r="AC1586" s="853"/>
      <c r="AD1586" s="853"/>
      <c r="AE1586" s="853"/>
    </row>
    <row r="1587" spans="1:31" s="851" customFormat="1">
      <c r="A1587" s="857"/>
      <c r="B1587" s="857"/>
      <c r="C1587" s="857"/>
      <c r="D1587" s="857"/>
      <c r="E1587" s="855"/>
      <c r="F1587" s="855"/>
      <c r="G1587" s="855"/>
      <c r="H1587" s="855"/>
      <c r="L1587" s="855"/>
      <c r="M1587" s="855"/>
      <c r="O1587" s="855"/>
      <c r="P1587" s="855"/>
      <c r="Q1587" s="856"/>
      <c r="R1587" s="853"/>
      <c r="S1587" s="853"/>
      <c r="T1587" s="853"/>
      <c r="U1587" s="853"/>
      <c r="V1587" s="853"/>
      <c r="W1587" s="853"/>
      <c r="X1587" s="853"/>
      <c r="Y1587" s="853"/>
      <c r="Z1587" s="853"/>
      <c r="AA1587" s="853"/>
      <c r="AB1587" s="853"/>
      <c r="AC1587" s="853"/>
      <c r="AD1587" s="853"/>
      <c r="AE1587" s="853"/>
    </row>
    <row r="1588" spans="1:31" s="851" customFormat="1">
      <c r="A1588" s="857"/>
      <c r="B1588" s="857"/>
      <c r="C1588" s="857"/>
      <c r="D1588" s="857"/>
      <c r="E1588" s="855"/>
      <c r="F1588" s="855"/>
      <c r="G1588" s="855"/>
      <c r="H1588" s="855"/>
      <c r="L1588" s="855"/>
      <c r="M1588" s="855"/>
      <c r="O1588" s="855"/>
      <c r="P1588" s="855"/>
      <c r="Q1588" s="856"/>
      <c r="R1588" s="853"/>
      <c r="S1588" s="853"/>
      <c r="T1588" s="853"/>
      <c r="U1588" s="853"/>
      <c r="V1588" s="853"/>
      <c r="W1588" s="853"/>
      <c r="X1588" s="853"/>
      <c r="Y1588" s="853"/>
      <c r="Z1588" s="853"/>
      <c r="AA1588" s="853"/>
      <c r="AB1588" s="853"/>
      <c r="AC1588" s="853"/>
      <c r="AD1588" s="853"/>
      <c r="AE1588" s="853"/>
    </row>
    <row r="1589" spans="1:31" s="851" customFormat="1">
      <c r="A1589" s="857"/>
      <c r="B1589" s="857"/>
      <c r="C1589" s="857"/>
      <c r="D1589" s="857"/>
      <c r="E1589" s="855"/>
      <c r="F1589" s="855"/>
      <c r="G1589" s="855"/>
      <c r="H1589" s="855"/>
      <c r="L1589" s="855"/>
      <c r="M1589" s="855"/>
      <c r="O1589" s="855"/>
      <c r="P1589" s="855"/>
      <c r="Q1589" s="856"/>
      <c r="R1589" s="853"/>
      <c r="S1589" s="853"/>
      <c r="T1589" s="853"/>
      <c r="U1589" s="853"/>
      <c r="V1589" s="853"/>
      <c r="W1589" s="853"/>
      <c r="X1589" s="853"/>
      <c r="Y1589" s="853"/>
      <c r="Z1589" s="853"/>
      <c r="AA1589" s="853"/>
      <c r="AB1589" s="853"/>
      <c r="AC1589" s="853"/>
      <c r="AD1589" s="853"/>
      <c r="AE1589" s="853"/>
    </row>
    <row r="1590" spans="1:31" s="851" customFormat="1">
      <c r="A1590" s="857"/>
      <c r="B1590" s="857"/>
      <c r="C1590" s="857"/>
      <c r="D1590" s="857"/>
      <c r="E1590" s="855"/>
      <c r="F1590" s="855"/>
      <c r="G1590" s="855"/>
      <c r="H1590" s="855"/>
      <c r="L1590" s="855"/>
      <c r="M1590" s="855"/>
      <c r="O1590" s="855"/>
      <c r="P1590" s="855"/>
      <c r="Q1590" s="856"/>
      <c r="R1590" s="853"/>
      <c r="S1590" s="853"/>
      <c r="T1590" s="853"/>
      <c r="U1590" s="853"/>
      <c r="V1590" s="853"/>
      <c r="W1590" s="853"/>
      <c r="X1590" s="853"/>
      <c r="Y1590" s="853"/>
      <c r="Z1590" s="853"/>
      <c r="AA1590" s="853"/>
      <c r="AB1590" s="853"/>
      <c r="AC1590" s="853"/>
      <c r="AD1590" s="853"/>
      <c r="AE1590" s="853"/>
    </row>
    <row r="1591" spans="1:31" s="851" customFormat="1">
      <c r="A1591" s="857"/>
      <c r="B1591" s="857"/>
      <c r="C1591" s="857"/>
      <c r="D1591" s="857"/>
      <c r="E1591" s="855"/>
      <c r="F1591" s="855"/>
      <c r="G1591" s="855"/>
      <c r="H1591" s="855"/>
      <c r="L1591" s="855"/>
      <c r="M1591" s="855"/>
      <c r="O1591" s="855"/>
      <c r="P1591" s="855"/>
      <c r="Q1591" s="856"/>
      <c r="R1591" s="853"/>
      <c r="S1591" s="853"/>
      <c r="T1591" s="853"/>
      <c r="U1591" s="853"/>
      <c r="V1591" s="853"/>
      <c r="W1591" s="853"/>
      <c r="X1591" s="853"/>
      <c r="Y1591" s="853"/>
      <c r="Z1591" s="853"/>
      <c r="AA1591" s="853"/>
      <c r="AB1591" s="853"/>
      <c r="AC1591" s="853"/>
      <c r="AD1591" s="853"/>
      <c r="AE1591" s="853"/>
    </row>
    <row r="1592" spans="1:31" s="851" customFormat="1">
      <c r="A1592" s="857"/>
      <c r="B1592" s="857"/>
      <c r="C1592" s="857"/>
      <c r="D1592" s="857"/>
      <c r="E1592" s="855"/>
      <c r="F1592" s="855"/>
      <c r="G1592" s="855"/>
      <c r="H1592" s="855"/>
      <c r="L1592" s="855"/>
      <c r="M1592" s="855"/>
      <c r="O1592" s="855"/>
      <c r="P1592" s="855"/>
      <c r="Q1592" s="856"/>
      <c r="R1592" s="853"/>
      <c r="S1592" s="853"/>
      <c r="T1592" s="853"/>
      <c r="U1592" s="853"/>
      <c r="V1592" s="853"/>
      <c r="W1592" s="853"/>
      <c r="X1592" s="853"/>
      <c r="Y1592" s="853"/>
      <c r="Z1592" s="853"/>
      <c r="AA1592" s="853"/>
      <c r="AB1592" s="853"/>
      <c r="AC1592" s="853"/>
      <c r="AD1592" s="853"/>
      <c r="AE1592" s="853"/>
    </row>
    <row r="1593" spans="1:31" s="851" customFormat="1">
      <c r="A1593" s="857"/>
      <c r="B1593" s="857"/>
      <c r="C1593" s="857"/>
      <c r="D1593" s="857"/>
      <c r="E1593" s="855"/>
      <c r="F1593" s="855"/>
      <c r="G1593" s="855"/>
      <c r="H1593" s="855"/>
      <c r="L1593" s="855"/>
      <c r="M1593" s="855"/>
      <c r="O1593" s="855"/>
      <c r="P1593" s="855"/>
      <c r="Q1593" s="856"/>
      <c r="R1593" s="853"/>
      <c r="S1593" s="853"/>
      <c r="T1593" s="853"/>
      <c r="U1593" s="853"/>
      <c r="V1593" s="853"/>
      <c r="W1593" s="853"/>
      <c r="X1593" s="853"/>
      <c r="Y1593" s="853"/>
      <c r="Z1593" s="853"/>
      <c r="AA1593" s="853"/>
      <c r="AB1593" s="853"/>
      <c r="AC1593" s="853"/>
      <c r="AD1593" s="853"/>
      <c r="AE1593" s="853"/>
    </row>
    <row r="1594" spans="1:31" s="851" customFormat="1">
      <c r="A1594" s="857"/>
      <c r="B1594" s="857"/>
      <c r="C1594" s="857"/>
      <c r="D1594" s="857"/>
      <c r="E1594" s="855"/>
      <c r="F1594" s="855"/>
      <c r="G1594" s="855"/>
      <c r="H1594" s="855"/>
      <c r="L1594" s="855"/>
      <c r="M1594" s="855"/>
      <c r="O1594" s="855"/>
      <c r="P1594" s="855"/>
      <c r="Q1594" s="856"/>
      <c r="R1594" s="853"/>
      <c r="S1594" s="853"/>
      <c r="T1594" s="853"/>
      <c r="U1594" s="853"/>
      <c r="V1594" s="853"/>
      <c r="W1594" s="853"/>
      <c r="X1594" s="853"/>
      <c r="Y1594" s="853"/>
      <c r="Z1594" s="853"/>
      <c r="AA1594" s="853"/>
      <c r="AB1594" s="853"/>
      <c r="AC1594" s="853"/>
      <c r="AD1594" s="853"/>
      <c r="AE1594" s="853"/>
    </row>
    <row r="1595" spans="1:31" s="851" customFormat="1">
      <c r="A1595" s="857"/>
      <c r="B1595" s="857"/>
      <c r="C1595" s="857"/>
      <c r="D1595" s="857"/>
      <c r="E1595" s="855"/>
      <c r="F1595" s="855"/>
      <c r="G1595" s="855"/>
      <c r="H1595" s="855"/>
      <c r="L1595" s="855"/>
      <c r="M1595" s="855"/>
      <c r="O1595" s="855"/>
      <c r="P1595" s="855"/>
      <c r="Q1595" s="856"/>
      <c r="R1595" s="853"/>
      <c r="S1595" s="853"/>
      <c r="T1595" s="853"/>
      <c r="U1595" s="853"/>
      <c r="V1595" s="853"/>
      <c r="W1595" s="853"/>
      <c r="X1595" s="853"/>
      <c r="Y1595" s="853"/>
      <c r="Z1595" s="853"/>
      <c r="AA1595" s="853"/>
      <c r="AB1595" s="853"/>
      <c r="AC1595" s="853"/>
      <c r="AD1595" s="853"/>
      <c r="AE1595" s="853"/>
    </row>
    <row r="1596" spans="1:31" s="851" customFormat="1">
      <c r="A1596" s="857"/>
      <c r="B1596" s="857"/>
      <c r="C1596" s="857"/>
      <c r="D1596" s="857"/>
      <c r="E1596" s="855"/>
      <c r="F1596" s="855"/>
      <c r="G1596" s="855"/>
      <c r="H1596" s="855"/>
      <c r="L1596" s="855"/>
      <c r="M1596" s="855"/>
      <c r="O1596" s="855"/>
      <c r="P1596" s="855"/>
      <c r="Q1596" s="856"/>
      <c r="R1596" s="853"/>
      <c r="S1596" s="853"/>
      <c r="T1596" s="853"/>
      <c r="U1596" s="853"/>
      <c r="V1596" s="853"/>
      <c r="W1596" s="853"/>
      <c r="X1596" s="853"/>
      <c r="Y1596" s="853"/>
      <c r="Z1596" s="853"/>
      <c r="AA1596" s="853"/>
      <c r="AB1596" s="853"/>
      <c r="AC1596" s="853"/>
      <c r="AD1596" s="853"/>
      <c r="AE1596" s="853"/>
    </row>
    <row r="1597" spans="1:31" s="851" customFormat="1">
      <c r="A1597" s="857"/>
      <c r="B1597" s="857"/>
      <c r="C1597" s="857"/>
      <c r="D1597" s="857"/>
      <c r="E1597" s="855"/>
      <c r="F1597" s="855"/>
      <c r="G1597" s="855"/>
      <c r="H1597" s="855"/>
      <c r="L1597" s="855"/>
      <c r="M1597" s="855"/>
      <c r="O1597" s="855"/>
      <c r="P1597" s="855"/>
      <c r="Q1597" s="856"/>
      <c r="R1597" s="853"/>
      <c r="S1597" s="853"/>
      <c r="T1597" s="853"/>
      <c r="U1597" s="853"/>
      <c r="V1597" s="853"/>
      <c r="W1597" s="853"/>
      <c r="X1597" s="853"/>
      <c r="Y1597" s="853"/>
      <c r="Z1597" s="853"/>
      <c r="AA1597" s="853"/>
      <c r="AB1597" s="853"/>
      <c r="AC1597" s="853"/>
      <c r="AD1597" s="853"/>
      <c r="AE1597" s="853"/>
    </row>
    <row r="1598" spans="1:31" s="851" customFormat="1">
      <c r="A1598" s="857"/>
      <c r="B1598" s="857"/>
      <c r="C1598" s="857"/>
      <c r="D1598" s="857"/>
      <c r="E1598" s="855"/>
      <c r="F1598" s="855"/>
      <c r="G1598" s="855"/>
      <c r="H1598" s="855"/>
      <c r="L1598" s="855"/>
      <c r="M1598" s="855"/>
      <c r="O1598" s="855"/>
      <c r="P1598" s="855"/>
      <c r="Q1598" s="856"/>
      <c r="R1598" s="853"/>
      <c r="S1598" s="853"/>
      <c r="T1598" s="853"/>
      <c r="U1598" s="853"/>
      <c r="V1598" s="853"/>
      <c r="W1598" s="853"/>
      <c r="X1598" s="853"/>
      <c r="Y1598" s="853"/>
      <c r="Z1598" s="853"/>
      <c r="AA1598" s="853"/>
      <c r="AB1598" s="853"/>
      <c r="AC1598" s="853"/>
      <c r="AD1598" s="853"/>
      <c r="AE1598" s="853"/>
    </row>
    <row r="1599" spans="1:31" s="851" customFormat="1">
      <c r="A1599" s="857"/>
      <c r="B1599" s="857"/>
      <c r="C1599" s="857"/>
      <c r="D1599" s="857"/>
      <c r="E1599" s="855"/>
      <c r="F1599" s="855"/>
      <c r="G1599" s="855"/>
      <c r="H1599" s="855"/>
      <c r="L1599" s="855"/>
      <c r="M1599" s="855"/>
      <c r="O1599" s="855"/>
      <c r="P1599" s="855"/>
      <c r="Q1599" s="856"/>
      <c r="R1599" s="853"/>
      <c r="S1599" s="853"/>
      <c r="T1599" s="853"/>
      <c r="U1599" s="853"/>
      <c r="V1599" s="853"/>
      <c r="W1599" s="853"/>
      <c r="X1599" s="853"/>
      <c r="Y1599" s="853"/>
      <c r="Z1599" s="853"/>
      <c r="AA1599" s="853"/>
      <c r="AB1599" s="853"/>
      <c r="AC1599" s="853"/>
      <c r="AD1599" s="853"/>
      <c r="AE1599" s="853"/>
    </row>
    <row r="1600" spans="1:31" s="851" customFormat="1">
      <c r="A1600" s="857"/>
      <c r="B1600" s="857"/>
      <c r="C1600" s="857"/>
      <c r="D1600" s="857"/>
      <c r="E1600" s="855"/>
      <c r="F1600" s="855"/>
      <c r="G1600" s="855"/>
      <c r="H1600" s="855"/>
      <c r="L1600" s="855"/>
      <c r="M1600" s="855"/>
      <c r="O1600" s="855"/>
      <c r="P1600" s="855"/>
      <c r="Q1600" s="856"/>
      <c r="R1600" s="853"/>
      <c r="S1600" s="853"/>
      <c r="T1600" s="853"/>
      <c r="U1600" s="853"/>
      <c r="V1600" s="853"/>
      <c r="W1600" s="853"/>
      <c r="X1600" s="853"/>
      <c r="Y1600" s="853"/>
      <c r="Z1600" s="853"/>
      <c r="AA1600" s="853"/>
      <c r="AB1600" s="853"/>
      <c r="AC1600" s="853"/>
      <c r="AD1600" s="853"/>
      <c r="AE1600" s="853"/>
    </row>
    <row r="1601" spans="1:31" s="851" customFormat="1">
      <c r="A1601" s="857"/>
      <c r="B1601" s="857"/>
      <c r="C1601" s="857"/>
      <c r="D1601" s="857"/>
      <c r="E1601" s="855"/>
      <c r="F1601" s="855"/>
      <c r="G1601" s="855"/>
      <c r="H1601" s="855"/>
      <c r="L1601" s="855"/>
      <c r="M1601" s="855"/>
      <c r="O1601" s="855"/>
      <c r="P1601" s="855"/>
      <c r="Q1601" s="856"/>
      <c r="R1601" s="853"/>
      <c r="S1601" s="853"/>
      <c r="T1601" s="853"/>
      <c r="U1601" s="853"/>
      <c r="V1601" s="853"/>
      <c r="W1601" s="853"/>
      <c r="X1601" s="853"/>
      <c r="Y1601" s="853"/>
      <c r="Z1601" s="853"/>
      <c r="AA1601" s="853"/>
      <c r="AB1601" s="853"/>
      <c r="AC1601" s="853"/>
      <c r="AD1601" s="853"/>
      <c r="AE1601" s="853"/>
    </row>
    <row r="1602" spans="1:31" s="851" customFormat="1">
      <c r="A1602" s="857"/>
      <c r="B1602" s="857"/>
      <c r="C1602" s="857"/>
      <c r="D1602" s="857"/>
      <c r="E1602" s="855"/>
      <c r="F1602" s="855"/>
      <c r="G1602" s="855"/>
      <c r="H1602" s="855"/>
      <c r="L1602" s="855"/>
      <c r="M1602" s="855"/>
      <c r="O1602" s="855"/>
      <c r="P1602" s="855"/>
      <c r="Q1602" s="856"/>
      <c r="R1602" s="853"/>
      <c r="S1602" s="853"/>
      <c r="T1602" s="853"/>
      <c r="U1602" s="853"/>
      <c r="V1602" s="853"/>
      <c r="W1602" s="853"/>
      <c r="X1602" s="853"/>
      <c r="Y1602" s="853"/>
      <c r="Z1602" s="853"/>
      <c r="AA1602" s="853"/>
      <c r="AB1602" s="853"/>
      <c r="AC1602" s="853"/>
      <c r="AD1602" s="853"/>
      <c r="AE1602" s="853"/>
    </row>
    <row r="1603" spans="1:31" s="851" customFormat="1">
      <c r="A1603" s="857"/>
      <c r="B1603" s="857"/>
      <c r="C1603" s="857"/>
      <c r="D1603" s="857"/>
      <c r="E1603" s="855"/>
      <c r="F1603" s="855"/>
      <c r="G1603" s="855"/>
      <c r="H1603" s="855"/>
      <c r="L1603" s="855"/>
      <c r="M1603" s="855"/>
      <c r="O1603" s="855"/>
      <c r="P1603" s="855"/>
      <c r="Q1603" s="856"/>
      <c r="R1603" s="853"/>
      <c r="S1603" s="853"/>
      <c r="T1603" s="853"/>
      <c r="U1603" s="853"/>
      <c r="V1603" s="853"/>
      <c r="W1603" s="853"/>
      <c r="X1603" s="853"/>
      <c r="Y1603" s="853"/>
      <c r="Z1603" s="853"/>
      <c r="AA1603" s="853"/>
      <c r="AB1603" s="853"/>
      <c r="AC1603" s="853"/>
      <c r="AD1603" s="853"/>
      <c r="AE1603" s="853"/>
    </row>
    <row r="1604" spans="1:31" s="851" customFormat="1">
      <c r="A1604" s="857"/>
      <c r="B1604" s="857"/>
      <c r="C1604" s="857"/>
      <c r="D1604" s="857"/>
      <c r="E1604" s="855"/>
      <c r="F1604" s="855"/>
      <c r="G1604" s="855"/>
      <c r="H1604" s="855"/>
      <c r="L1604" s="855"/>
      <c r="M1604" s="855"/>
      <c r="O1604" s="855"/>
      <c r="P1604" s="855"/>
      <c r="Q1604" s="856"/>
      <c r="R1604" s="853"/>
      <c r="S1604" s="853"/>
      <c r="T1604" s="853"/>
      <c r="U1604" s="853"/>
      <c r="V1604" s="853"/>
      <c r="W1604" s="853"/>
      <c r="X1604" s="853"/>
      <c r="Y1604" s="853"/>
      <c r="Z1604" s="853"/>
      <c r="AA1604" s="853"/>
      <c r="AB1604" s="853"/>
      <c r="AC1604" s="853"/>
      <c r="AD1604" s="853"/>
      <c r="AE1604" s="853"/>
    </row>
    <row r="1605" spans="1:31" s="851" customFormat="1">
      <c r="A1605" s="857"/>
      <c r="B1605" s="857"/>
      <c r="C1605" s="857"/>
      <c r="D1605" s="857"/>
      <c r="E1605" s="855"/>
      <c r="F1605" s="855"/>
      <c r="G1605" s="855"/>
      <c r="H1605" s="855"/>
      <c r="L1605" s="855"/>
      <c r="M1605" s="855"/>
      <c r="O1605" s="855"/>
      <c r="P1605" s="855"/>
      <c r="Q1605" s="856"/>
      <c r="R1605" s="853"/>
      <c r="S1605" s="853"/>
      <c r="T1605" s="853"/>
      <c r="U1605" s="853"/>
      <c r="V1605" s="853"/>
      <c r="W1605" s="853"/>
      <c r="X1605" s="853"/>
      <c r="Y1605" s="853"/>
      <c r="Z1605" s="853"/>
      <c r="AA1605" s="853"/>
      <c r="AB1605" s="853"/>
      <c r="AC1605" s="853"/>
      <c r="AD1605" s="853"/>
      <c r="AE1605" s="853"/>
    </row>
    <row r="1606" spans="1:31" s="851" customFormat="1">
      <c r="A1606" s="857"/>
      <c r="B1606" s="857"/>
      <c r="C1606" s="857"/>
      <c r="D1606" s="857"/>
      <c r="E1606" s="855"/>
      <c r="F1606" s="855"/>
      <c r="G1606" s="855"/>
      <c r="H1606" s="855"/>
      <c r="L1606" s="855"/>
      <c r="M1606" s="855"/>
      <c r="O1606" s="855"/>
      <c r="P1606" s="855"/>
      <c r="Q1606" s="856"/>
      <c r="R1606" s="853"/>
      <c r="S1606" s="853"/>
      <c r="T1606" s="853"/>
      <c r="U1606" s="853"/>
      <c r="V1606" s="853"/>
      <c r="W1606" s="853"/>
      <c r="X1606" s="853"/>
      <c r="Y1606" s="853"/>
      <c r="Z1606" s="853"/>
      <c r="AA1606" s="853"/>
      <c r="AB1606" s="853"/>
      <c r="AC1606" s="853"/>
      <c r="AD1606" s="853"/>
      <c r="AE1606" s="853"/>
    </row>
    <row r="1607" spans="1:31" s="851" customFormat="1">
      <c r="A1607" s="857"/>
      <c r="B1607" s="857"/>
      <c r="C1607" s="857"/>
      <c r="D1607" s="857"/>
      <c r="E1607" s="855"/>
      <c r="F1607" s="855"/>
      <c r="G1607" s="855"/>
      <c r="H1607" s="855"/>
      <c r="L1607" s="855"/>
      <c r="M1607" s="855"/>
      <c r="O1607" s="855"/>
      <c r="P1607" s="855"/>
      <c r="Q1607" s="856"/>
      <c r="R1607" s="853"/>
      <c r="S1607" s="853"/>
      <c r="T1607" s="853"/>
      <c r="U1607" s="853"/>
      <c r="V1607" s="853"/>
      <c r="W1607" s="853"/>
      <c r="X1607" s="853"/>
      <c r="Y1607" s="853"/>
      <c r="Z1607" s="853"/>
      <c r="AA1607" s="853"/>
      <c r="AB1607" s="853"/>
      <c r="AC1607" s="853"/>
      <c r="AD1607" s="853"/>
      <c r="AE1607" s="853"/>
    </row>
    <row r="1608" spans="1:31" s="851" customFormat="1">
      <c r="A1608" s="857"/>
      <c r="B1608" s="857"/>
      <c r="C1608" s="857"/>
      <c r="D1608" s="857"/>
      <c r="E1608" s="855"/>
      <c r="F1608" s="855"/>
      <c r="G1608" s="855"/>
      <c r="H1608" s="855"/>
      <c r="L1608" s="855"/>
      <c r="M1608" s="855"/>
      <c r="O1608" s="855"/>
      <c r="P1608" s="855"/>
      <c r="Q1608" s="856"/>
      <c r="R1608" s="853"/>
      <c r="S1608" s="853"/>
      <c r="T1608" s="853"/>
      <c r="U1608" s="853"/>
      <c r="V1608" s="853"/>
      <c r="W1608" s="853"/>
      <c r="X1608" s="853"/>
      <c r="Y1608" s="853"/>
      <c r="Z1608" s="853"/>
      <c r="AA1608" s="853"/>
      <c r="AB1608" s="853"/>
      <c r="AC1608" s="853"/>
      <c r="AD1608" s="853"/>
      <c r="AE1608" s="853"/>
    </row>
    <row r="1609" spans="1:31" s="851" customFormat="1">
      <c r="A1609" s="857"/>
      <c r="B1609" s="857"/>
      <c r="C1609" s="857"/>
      <c r="D1609" s="857"/>
      <c r="E1609" s="855"/>
      <c r="F1609" s="855"/>
      <c r="G1609" s="855"/>
      <c r="H1609" s="855"/>
      <c r="L1609" s="855"/>
      <c r="M1609" s="855"/>
      <c r="O1609" s="855"/>
      <c r="P1609" s="855"/>
      <c r="Q1609" s="856"/>
      <c r="R1609" s="853"/>
      <c r="S1609" s="853"/>
      <c r="T1609" s="853"/>
      <c r="U1609" s="853"/>
      <c r="V1609" s="853"/>
      <c r="W1609" s="853"/>
      <c r="X1609" s="853"/>
      <c r="Y1609" s="853"/>
      <c r="Z1609" s="853"/>
      <c r="AA1609" s="853"/>
      <c r="AB1609" s="853"/>
      <c r="AC1609" s="853"/>
      <c r="AD1609" s="853"/>
      <c r="AE1609" s="853"/>
    </row>
    <row r="1610" spans="1:31" s="851" customFormat="1">
      <c r="A1610" s="857"/>
      <c r="B1610" s="857"/>
      <c r="C1610" s="857"/>
      <c r="D1610" s="857"/>
      <c r="E1610" s="855"/>
      <c r="F1610" s="855"/>
      <c r="G1610" s="855"/>
      <c r="H1610" s="855"/>
      <c r="L1610" s="855"/>
      <c r="M1610" s="855"/>
      <c r="O1610" s="855"/>
      <c r="P1610" s="855"/>
      <c r="Q1610" s="856"/>
      <c r="R1610" s="853"/>
      <c r="S1610" s="853"/>
      <c r="T1610" s="853"/>
      <c r="U1610" s="853"/>
      <c r="V1610" s="853"/>
      <c r="W1610" s="853"/>
      <c r="X1610" s="853"/>
      <c r="Y1610" s="853"/>
      <c r="Z1610" s="853"/>
      <c r="AA1610" s="853"/>
      <c r="AB1610" s="853"/>
      <c r="AC1610" s="853"/>
      <c r="AD1610" s="853"/>
      <c r="AE1610" s="853"/>
    </row>
    <row r="1611" spans="1:31" s="851" customFormat="1">
      <c r="A1611" s="857"/>
      <c r="B1611" s="857"/>
      <c r="C1611" s="857"/>
      <c r="D1611" s="857"/>
      <c r="E1611" s="855"/>
      <c r="F1611" s="855"/>
      <c r="G1611" s="855"/>
      <c r="H1611" s="855"/>
      <c r="L1611" s="855"/>
      <c r="M1611" s="855"/>
      <c r="O1611" s="855"/>
      <c r="P1611" s="855"/>
      <c r="Q1611" s="856"/>
      <c r="R1611" s="853"/>
      <c r="S1611" s="853"/>
      <c r="T1611" s="853"/>
      <c r="U1611" s="853"/>
      <c r="V1611" s="853"/>
      <c r="W1611" s="853"/>
      <c r="X1611" s="853"/>
      <c r="Y1611" s="853"/>
      <c r="Z1611" s="853"/>
      <c r="AA1611" s="853"/>
      <c r="AB1611" s="853"/>
      <c r="AC1611" s="853"/>
      <c r="AD1611" s="853"/>
      <c r="AE1611" s="853"/>
    </row>
    <row r="1612" spans="1:31" s="851" customFormat="1">
      <c r="A1612" s="857"/>
      <c r="B1612" s="857"/>
      <c r="C1612" s="857"/>
      <c r="D1612" s="857"/>
      <c r="E1612" s="855"/>
      <c r="F1612" s="855"/>
      <c r="G1612" s="855"/>
      <c r="H1612" s="855"/>
      <c r="L1612" s="855"/>
      <c r="M1612" s="855"/>
      <c r="O1612" s="855"/>
      <c r="P1612" s="855"/>
      <c r="Q1612" s="856"/>
      <c r="R1612" s="853"/>
      <c r="S1612" s="853"/>
      <c r="T1612" s="853"/>
      <c r="U1612" s="853"/>
      <c r="V1612" s="853"/>
      <c r="W1612" s="853"/>
      <c r="X1612" s="853"/>
      <c r="Y1612" s="853"/>
      <c r="Z1612" s="853"/>
      <c r="AA1612" s="853"/>
      <c r="AB1612" s="853"/>
      <c r="AC1612" s="853"/>
      <c r="AD1612" s="853"/>
      <c r="AE1612" s="853"/>
    </row>
    <row r="1613" spans="1:31" s="851" customFormat="1">
      <c r="A1613" s="857"/>
      <c r="B1613" s="857"/>
      <c r="C1613" s="857"/>
      <c r="D1613" s="857"/>
      <c r="E1613" s="855"/>
      <c r="F1613" s="855"/>
      <c r="G1613" s="855"/>
      <c r="H1613" s="855"/>
      <c r="L1613" s="855"/>
      <c r="M1613" s="855"/>
      <c r="O1613" s="855"/>
      <c r="P1613" s="855"/>
      <c r="Q1613" s="856"/>
      <c r="R1613" s="853"/>
      <c r="S1613" s="853"/>
      <c r="T1613" s="853"/>
      <c r="U1613" s="853"/>
      <c r="V1613" s="853"/>
      <c r="W1613" s="853"/>
      <c r="X1613" s="853"/>
      <c r="Y1613" s="853"/>
      <c r="Z1613" s="853"/>
      <c r="AA1613" s="853"/>
      <c r="AB1613" s="853"/>
      <c r="AC1613" s="853"/>
      <c r="AD1613" s="853"/>
      <c r="AE1613" s="853"/>
    </row>
    <row r="1614" spans="1:31" s="851" customFormat="1">
      <c r="A1614" s="857"/>
      <c r="B1614" s="857"/>
      <c r="C1614" s="857"/>
      <c r="D1614" s="857"/>
      <c r="E1614" s="855"/>
      <c r="F1614" s="855"/>
      <c r="G1614" s="855"/>
      <c r="H1614" s="855"/>
      <c r="L1614" s="855"/>
      <c r="M1614" s="855"/>
      <c r="O1614" s="855"/>
      <c r="P1614" s="855"/>
      <c r="Q1614" s="856"/>
      <c r="R1614" s="853"/>
      <c r="S1614" s="853"/>
      <c r="T1614" s="853"/>
      <c r="U1614" s="853"/>
      <c r="V1614" s="853"/>
      <c r="W1614" s="853"/>
      <c r="X1614" s="853"/>
      <c r="Y1614" s="853"/>
      <c r="Z1614" s="853"/>
      <c r="AA1614" s="853"/>
      <c r="AB1614" s="853"/>
      <c r="AC1614" s="853"/>
      <c r="AD1614" s="853"/>
      <c r="AE1614" s="853"/>
    </row>
    <row r="1615" spans="1:31" s="851" customFormat="1">
      <c r="A1615" s="857"/>
      <c r="B1615" s="857"/>
      <c r="C1615" s="857"/>
      <c r="D1615" s="857"/>
      <c r="E1615" s="855"/>
      <c r="F1615" s="855"/>
      <c r="G1615" s="855"/>
      <c r="H1615" s="855"/>
      <c r="L1615" s="855"/>
      <c r="M1615" s="855"/>
      <c r="O1615" s="855"/>
      <c r="P1615" s="855"/>
      <c r="Q1615" s="856"/>
      <c r="R1615" s="853"/>
      <c r="S1615" s="853"/>
      <c r="T1615" s="853"/>
      <c r="U1615" s="853"/>
      <c r="V1615" s="853"/>
      <c r="W1615" s="853"/>
      <c r="X1615" s="853"/>
      <c r="Y1615" s="853"/>
      <c r="Z1615" s="853"/>
      <c r="AA1615" s="853"/>
      <c r="AB1615" s="853"/>
      <c r="AC1615" s="853"/>
      <c r="AD1615" s="853"/>
      <c r="AE1615" s="853"/>
    </row>
    <row r="1616" spans="1:31" s="851" customFormat="1">
      <c r="A1616" s="857"/>
      <c r="B1616" s="857"/>
      <c r="C1616" s="857"/>
      <c r="D1616" s="857"/>
      <c r="E1616" s="855"/>
      <c r="F1616" s="855"/>
      <c r="G1616" s="855"/>
      <c r="H1616" s="855"/>
      <c r="L1616" s="855"/>
      <c r="M1616" s="855"/>
      <c r="O1616" s="855"/>
      <c r="P1616" s="855"/>
      <c r="Q1616" s="856"/>
      <c r="R1616" s="853"/>
      <c r="S1616" s="853"/>
      <c r="T1616" s="853"/>
      <c r="U1616" s="853"/>
      <c r="V1616" s="853"/>
      <c r="W1616" s="853"/>
      <c r="X1616" s="853"/>
      <c r="Y1616" s="853"/>
      <c r="Z1616" s="853"/>
      <c r="AA1616" s="853"/>
      <c r="AB1616" s="853"/>
      <c r="AC1616" s="853"/>
      <c r="AD1616" s="853"/>
      <c r="AE1616" s="853"/>
    </row>
    <row r="1617" spans="1:31" s="851" customFormat="1">
      <c r="A1617" s="857"/>
      <c r="B1617" s="857"/>
      <c r="C1617" s="857"/>
      <c r="D1617" s="857"/>
      <c r="E1617" s="855"/>
      <c r="F1617" s="855"/>
      <c r="G1617" s="855"/>
      <c r="H1617" s="855"/>
      <c r="L1617" s="855"/>
      <c r="M1617" s="855"/>
      <c r="O1617" s="855"/>
      <c r="P1617" s="855"/>
      <c r="Q1617" s="856"/>
      <c r="R1617" s="853"/>
      <c r="S1617" s="853"/>
      <c r="T1617" s="853"/>
      <c r="U1617" s="853"/>
      <c r="V1617" s="853"/>
      <c r="W1617" s="853"/>
      <c r="X1617" s="853"/>
      <c r="Y1617" s="853"/>
      <c r="Z1617" s="853"/>
      <c r="AA1617" s="853"/>
      <c r="AB1617" s="853"/>
      <c r="AC1617" s="853"/>
      <c r="AD1617" s="853"/>
      <c r="AE1617" s="853"/>
    </row>
    <row r="1618" spans="1:31" s="851" customFormat="1">
      <c r="A1618" s="857"/>
      <c r="B1618" s="857"/>
      <c r="C1618" s="857"/>
      <c r="D1618" s="857"/>
      <c r="E1618" s="855"/>
      <c r="F1618" s="855"/>
      <c r="G1618" s="855"/>
      <c r="H1618" s="855"/>
      <c r="L1618" s="855"/>
      <c r="M1618" s="855"/>
      <c r="O1618" s="855"/>
      <c r="P1618" s="855"/>
      <c r="Q1618" s="856"/>
      <c r="R1618" s="853"/>
      <c r="S1618" s="853"/>
      <c r="T1618" s="853"/>
      <c r="U1618" s="853"/>
      <c r="V1618" s="853"/>
      <c r="W1618" s="853"/>
      <c r="X1618" s="853"/>
      <c r="Y1618" s="853"/>
      <c r="Z1618" s="853"/>
      <c r="AA1618" s="853"/>
      <c r="AB1618" s="853"/>
      <c r="AC1618" s="853"/>
      <c r="AD1618" s="853"/>
      <c r="AE1618" s="853"/>
    </row>
    <row r="1619" spans="1:31" s="851" customFormat="1">
      <c r="A1619" s="857"/>
      <c r="B1619" s="857"/>
      <c r="C1619" s="857"/>
      <c r="D1619" s="857"/>
      <c r="E1619" s="855"/>
      <c r="F1619" s="855"/>
      <c r="G1619" s="855"/>
      <c r="H1619" s="855"/>
      <c r="L1619" s="855"/>
      <c r="M1619" s="855"/>
      <c r="O1619" s="855"/>
      <c r="P1619" s="855"/>
      <c r="Q1619" s="856"/>
      <c r="R1619" s="853"/>
      <c r="S1619" s="853"/>
      <c r="T1619" s="853"/>
      <c r="U1619" s="853"/>
      <c r="V1619" s="853"/>
      <c r="W1619" s="853"/>
      <c r="X1619" s="853"/>
      <c r="Y1619" s="853"/>
      <c r="Z1619" s="853"/>
      <c r="AA1619" s="853"/>
      <c r="AB1619" s="853"/>
      <c r="AC1619" s="853"/>
      <c r="AD1619" s="853"/>
      <c r="AE1619" s="853"/>
    </row>
    <row r="1620" spans="1:31" s="851" customFormat="1">
      <c r="A1620" s="857"/>
      <c r="B1620" s="857"/>
      <c r="C1620" s="857"/>
      <c r="D1620" s="857"/>
      <c r="E1620" s="855"/>
      <c r="F1620" s="855"/>
      <c r="G1620" s="855"/>
      <c r="H1620" s="855"/>
      <c r="L1620" s="855"/>
      <c r="M1620" s="855"/>
      <c r="O1620" s="855"/>
      <c r="P1620" s="855"/>
      <c r="Q1620" s="856"/>
      <c r="R1620" s="853"/>
      <c r="S1620" s="853"/>
      <c r="T1620" s="853"/>
      <c r="U1620" s="853"/>
      <c r="V1620" s="853"/>
      <c r="W1620" s="853"/>
      <c r="X1620" s="853"/>
      <c r="Y1620" s="853"/>
      <c r="Z1620" s="853"/>
      <c r="AA1620" s="853"/>
      <c r="AB1620" s="853"/>
      <c r="AC1620" s="853"/>
      <c r="AD1620" s="853"/>
      <c r="AE1620" s="853"/>
    </row>
    <row r="1621" spans="1:31" s="851" customFormat="1">
      <c r="A1621" s="857"/>
      <c r="B1621" s="857"/>
      <c r="C1621" s="857"/>
      <c r="D1621" s="857"/>
      <c r="E1621" s="855"/>
      <c r="F1621" s="855"/>
      <c r="G1621" s="855"/>
      <c r="H1621" s="855"/>
      <c r="L1621" s="855"/>
      <c r="M1621" s="855"/>
      <c r="O1621" s="855"/>
      <c r="P1621" s="855"/>
      <c r="Q1621" s="856"/>
      <c r="R1621" s="853"/>
      <c r="S1621" s="853"/>
      <c r="T1621" s="853"/>
      <c r="U1621" s="853"/>
      <c r="V1621" s="853"/>
      <c r="W1621" s="853"/>
      <c r="X1621" s="853"/>
      <c r="Y1621" s="853"/>
      <c r="Z1621" s="853"/>
      <c r="AA1621" s="853"/>
      <c r="AB1621" s="853"/>
      <c r="AC1621" s="853"/>
      <c r="AD1621" s="853"/>
      <c r="AE1621" s="853"/>
    </row>
    <row r="1622" spans="1:31" s="851" customFormat="1">
      <c r="A1622" s="857"/>
      <c r="B1622" s="857"/>
      <c r="C1622" s="857"/>
      <c r="D1622" s="857"/>
      <c r="E1622" s="855"/>
      <c r="F1622" s="855"/>
      <c r="G1622" s="855"/>
      <c r="H1622" s="855"/>
      <c r="L1622" s="855"/>
      <c r="M1622" s="855"/>
      <c r="O1622" s="855"/>
      <c r="P1622" s="855"/>
      <c r="Q1622" s="856"/>
      <c r="R1622" s="853"/>
      <c r="S1622" s="853"/>
      <c r="T1622" s="853"/>
      <c r="U1622" s="853"/>
      <c r="V1622" s="853"/>
      <c r="W1622" s="853"/>
      <c r="X1622" s="853"/>
      <c r="Y1622" s="853"/>
      <c r="Z1622" s="853"/>
      <c r="AA1622" s="853"/>
      <c r="AB1622" s="853"/>
      <c r="AC1622" s="853"/>
      <c r="AD1622" s="853"/>
      <c r="AE1622" s="853"/>
    </row>
    <row r="1623" spans="1:31" s="851" customFormat="1">
      <c r="A1623" s="857"/>
      <c r="B1623" s="857"/>
      <c r="C1623" s="857"/>
      <c r="D1623" s="857"/>
      <c r="E1623" s="855"/>
      <c r="F1623" s="855"/>
      <c r="G1623" s="855"/>
      <c r="H1623" s="855"/>
      <c r="L1623" s="855"/>
      <c r="M1623" s="855"/>
      <c r="O1623" s="855"/>
      <c r="P1623" s="855"/>
      <c r="Q1623" s="856"/>
      <c r="R1623" s="853"/>
      <c r="S1623" s="853"/>
      <c r="T1623" s="853"/>
      <c r="U1623" s="853"/>
      <c r="V1623" s="853"/>
      <c r="W1623" s="853"/>
      <c r="X1623" s="853"/>
      <c r="Y1623" s="853"/>
      <c r="Z1623" s="853"/>
      <c r="AA1623" s="853"/>
      <c r="AB1623" s="853"/>
      <c r="AC1623" s="853"/>
      <c r="AD1623" s="853"/>
      <c r="AE1623" s="853"/>
    </row>
    <row r="1624" spans="1:31" s="851" customFormat="1">
      <c r="A1624" s="857"/>
      <c r="B1624" s="857"/>
      <c r="C1624" s="857"/>
      <c r="D1624" s="857"/>
      <c r="E1624" s="855"/>
      <c r="F1624" s="855"/>
      <c r="G1624" s="855"/>
      <c r="H1624" s="855"/>
      <c r="L1624" s="855"/>
      <c r="M1624" s="855"/>
      <c r="O1624" s="855"/>
      <c r="P1624" s="855"/>
      <c r="Q1624" s="856"/>
      <c r="R1624" s="853"/>
      <c r="S1624" s="853"/>
      <c r="T1624" s="853"/>
      <c r="U1624" s="853"/>
      <c r="V1624" s="853"/>
      <c r="W1624" s="853"/>
      <c r="X1624" s="853"/>
      <c r="Y1624" s="853"/>
      <c r="Z1624" s="853"/>
      <c r="AA1624" s="853"/>
      <c r="AB1624" s="853"/>
      <c r="AC1624" s="853"/>
      <c r="AD1624" s="853"/>
      <c r="AE1624" s="853"/>
    </row>
    <row r="1625" spans="1:31" s="851" customFormat="1">
      <c r="A1625" s="857"/>
      <c r="B1625" s="857"/>
      <c r="C1625" s="857"/>
      <c r="D1625" s="857"/>
      <c r="E1625" s="855"/>
      <c r="F1625" s="855"/>
      <c r="G1625" s="855"/>
      <c r="H1625" s="855"/>
      <c r="L1625" s="855"/>
      <c r="M1625" s="855"/>
      <c r="O1625" s="855"/>
      <c r="P1625" s="855"/>
      <c r="Q1625" s="856"/>
      <c r="R1625" s="853"/>
      <c r="S1625" s="853"/>
      <c r="T1625" s="853"/>
      <c r="U1625" s="853"/>
      <c r="V1625" s="853"/>
      <c r="W1625" s="853"/>
      <c r="X1625" s="853"/>
      <c r="Y1625" s="853"/>
      <c r="Z1625" s="853"/>
      <c r="AA1625" s="853"/>
      <c r="AB1625" s="853"/>
      <c r="AC1625" s="853"/>
      <c r="AD1625" s="853"/>
      <c r="AE1625" s="853"/>
    </row>
    <row r="1626" spans="1:31" s="851" customFormat="1">
      <c r="A1626" s="857"/>
      <c r="B1626" s="857"/>
      <c r="C1626" s="857"/>
      <c r="D1626" s="857"/>
      <c r="E1626" s="855"/>
      <c r="F1626" s="855"/>
      <c r="G1626" s="855"/>
      <c r="H1626" s="855"/>
      <c r="L1626" s="855"/>
      <c r="M1626" s="855"/>
      <c r="O1626" s="855"/>
      <c r="P1626" s="855"/>
      <c r="Q1626" s="856"/>
      <c r="R1626" s="853"/>
      <c r="S1626" s="853"/>
      <c r="T1626" s="853"/>
      <c r="U1626" s="853"/>
      <c r="V1626" s="853"/>
      <c r="W1626" s="853"/>
      <c r="X1626" s="853"/>
      <c r="Y1626" s="853"/>
      <c r="Z1626" s="853"/>
      <c r="AA1626" s="853"/>
      <c r="AB1626" s="853"/>
      <c r="AC1626" s="853"/>
      <c r="AD1626" s="853"/>
      <c r="AE1626" s="853"/>
    </row>
    <row r="1627" spans="1:31" s="851" customFormat="1">
      <c r="A1627" s="857"/>
      <c r="B1627" s="857"/>
      <c r="C1627" s="857"/>
      <c r="D1627" s="857"/>
      <c r="E1627" s="855"/>
      <c r="F1627" s="855"/>
      <c r="G1627" s="855"/>
      <c r="H1627" s="855"/>
      <c r="L1627" s="855"/>
      <c r="M1627" s="855"/>
      <c r="O1627" s="855"/>
      <c r="P1627" s="855"/>
      <c r="Q1627" s="856"/>
      <c r="R1627" s="853"/>
      <c r="S1627" s="853"/>
      <c r="T1627" s="853"/>
      <c r="U1627" s="853"/>
      <c r="V1627" s="853"/>
      <c r="W1627" s="853"/>
      <c r="X1627" s="853"/>
      <c r="Y1627" s="853"/>
      <c r="Z1627" s="853"/>
      <c r="AA1627" s="853"/>
      <c r="AB1627" s="853"/>
      <c r="AC1627" s="853"/>
      <c r="AD1627" s="853"/>
      <c r="AE1627" s="853"/>
    </row>
    <row r="1628" spans="1:31" s="851" customFormat="1">
      <c r="A1628" s="857"/>
      <c r="B1628" s="857"/>
      <c r="C1628" s="857"/>
      <c r="D1628" s="857"/>
      <c r="E1628" s="855"/>
      <c r="F1628" s="855"/>
      <c r="G1628" s="855"/>
      <c r="H1628" s="855"/>
      <c r="L1628" s="855"/>
      <c r="M1628" s="855"/>
      <c r="O1628" s="855"/>
      <c r="P1628" s="855"/>
      <c r="Q1628" s="856"/>
      <c r="R1628" s="853"/>
      <c r="S1628" s="853"/>
      <c r="T1628" s="853"/>
      <c r="U1628" s="853"/>
      <c r="V1628" s="853"/>
      <c r="W1628" s="853"/>
      <c r="X1628" s="853"/>
      <c r="Y1628" s="853"/>
      <c r="Z1628" s="853"/>
      <c r="AA1628" s="853"/>
      <c r="AB1628" s="853"/>
      <c r="AC1628" s="853"/>
      <c r="AD1628" s="853"/>
      <c r="AE1628" s="853"/>
    </row>
    <row r="1629" spans="1:31" s="851" customFormat="1">
      <c r="A1629" s="857"/>
      <c r="B1629" s="857"/>
      <c r="C1629" s="857"/>
      <c r="D1629" s="857"/>
      <c r="E1629" s="855"/>
      <c r="F1629" s="855"/>
      <c r="G1629" s="855"/>
      <c r="H1629" s="855"/>
      <c r="L1629" s="855"/>
      <c r="M1629" s="855"/>
      <c r="O1629" s="855"/>
      <c r="P1629" s="855"/>
      <c r="Q1629" s="856"/>
      <c r="R1629" s="853"/>
      <c r="S1629" s="853"/>
      <c r="T1629" s="853"/>
      <c r="U1629" s="853"/>
      <c r="V1629" s="853"/>
      <c r="W1629" s="853"/>
      <c r="X1629" s="853"/>
      <c r="Y1629" s="853"/>
      <c r="Z1629" s="853"/>
      <c r="AA1629" s="853"/>
      <c r="AB1629" s="853"/>
      <c r="AC1629" s="853"/>
      <c r="AD1629" s="853"/>
      <c r="AE1629" s="853"/>
    </row>
    <row r="1630" spans="1:31" s="851" customFormat="1">
      <c r="A1630" s="857"/>
      <c r="B1630" s="857"/>
      <c r="C1630" s="857"/>
      <c r="D1630" s="857"/>
      <c r="E1630" s="855"/>
      <c r="F1630" s="855"/>
      <c r="G1630" s="855"/>
      <c r="H1630" s="855"/>
      <c r="L1630" s="855"/>
      <c r="M1630" s="855"/>
      <c r="O1630" s="855"/>
      <c r="P1630" s="855"/>
      <c r="Q1630" s="856"/>
      <c r="R1630" s="853"/>
      <c r="S1630" s="853"/>
      <c r="T1630" s="853"/>
      <c r="U1630" s="853"/>
      <c r="V1630" s="853"/>
      <c r="W1630" s="853"/>
      <c r="X1630" s="853"/>
      <c r="Y1630" s="853"/>
      <c r="Z1630" s="853"/>
      <c r="AA1630" s="853"/>
      <c r="AB1630" s="853"/>
      <c r="AC1630" s="853"/>
      <c r="AD1630" s="853"/>
      <c r="AE1630" s="853"/>
    </row>
    <row r="1631" spans="1:31" s="851" customFormat="1">
      <c r="A1631" s="857"/>
      <c r="B1631" s="857"/>
      <c r="C1631" s="857"/>
      <c r="D1631" s="857"/>
      <c r="E1631" s="855"/>
      <c r="F1631" s="855"/>
      <c r="G1631" s="855"/>
      <c r="H1631" s="855"/>
      <c r="L1631" s="855"/>
      <c r="M1631" s="855"/>
      <c r="O1631" s="855"/>
      <c r="P1631" s="855"/>
      <c r="Q1631" s="856"/>
      <c r="R1631" s="853"/>
      <c r="S1631" s="853"/>
      <c r="T1631" s="853"/>
      <c r="U1631" s="853"/>
      <c r="V1631" s="853"/>
      <c r="W1631" s="853"/>
      <c r="X1631" s="853"/>
      <c r="Y1631" s="853"/>
      <c r="Z1631" s="853"/>
      <c r="AA1631" s="853"/>
      <c r="AB1631" s="853"/>
      <c r="AC1631" s="853"/>
      <c r="AD1631" s="853"/>
      <c r="AE1631" s="853"/>
    </row>
    <row r="1632" spans="1:31" s="851" customFormat="1">
      <c r="A1632" s="857"/>
      <c r="B1632" s="857"/>
      <c r="C1632" s="857"/>
      <c r="D1632" s="857"/>
      <c r="E1632" s="855"/>
      <c r="F1632" s="855"/>
      <c r="G1632" s="855"/>
      <c r="H1632" s="855"/>
      <c r="L1632" s="855"/>
      <c r="M1632" s="855"/>
      <c r="O1632" s="855"/>
      <c r="P1632" s="855"/>
      <c r="Q1632" s="856"/>
      <c r="R1632" s="853"/>
      <c r="S1632" s="853"/>
      <c r="T1632" s="853"/>
      <c r="U1632" s="853"/>
      <c r="V1632" s="853"/>
      <c r="W1632" s="853"/>
      <c r="X1632" s="853"/>
      <c r="Y1632" s="853"/>
      <c r="Z1632" s="853"/>
      <c r="AA1632" s="853"/>
      <c r="AB1632" s="853"/>
      <c r="AC1632" s="853"/>
      <c r="AD1632" s="853"/>
      <c r="AE1632" s="853"/>
    </row>
    <row r="1633" spans="1:31" s="851" customFormat="1">
      <c r="A1633" s="857"/>
      <c r="B1633" s="857"/>
      <c r="C1633" s="857"/>
      <c r="D1633" s="857"/>
      <c r="E1633" s="855"/>
      <c r="F1633" s="855"/>
      <c r="G1633" s="855"/>
      <c r="H1633" s="855"/>
      <c r="L1633" s="855"/>
      <c r="M1633" s="855"/>
      <c r="O1633" s="855"/>
      <c r="P1633" s="855"/>
      <c r="Q1633" s="856"/>
      <c r="R1633" s="853"/>
      <c r="S1633" s="853"/>
      <c r="T1633" s="853"/>
      <c r="U1633" s="853"/>
      <c r="V1633" s="853"/>
      <c r="W1633" s="853"/>
      <c r="X1633" s="853"/>
      <c r="Y1633" s="853"/>
      <c r="Z1633" s="853"/>
      <c r="AA1633" s="853"/>
      <c r="AB1633" s="853"/>
      <c r="AC1633" s="853"/>
      <c r="AD1633" s="853"/>
      <c r="AE1633" s="853"/>
    </row>
    <row r="1634" spans="1:31" s="851" customFormat="1">
      <c r="A1634" s="857"/>
      <c r="B1634" s="857"/>
      <c r="C1634" s="857"/>
      <c r="D1634" s="857"/>
      <c r="E1634" s="855"/>
      <c r="F1634" s="855"/>
      <c r="G1634" s="855"/>
      <c r="H1634" s="855"/>
      <c r="L1634" s="855"/>
      <c r="M1634" s="855"/>
      <c r="O1634" s="855"/>
      <c r="P1634" s="855"/>
      <c r="Q1634" s="856"/>
      <c r="R1634" s="853"/>
      <c r="S1634" s="853"/>
      <c r="T1634" s="853"/>
      <c r="U1634" s="853"/>
      <c r="V1634" s="853"/>
      <c r="W1634" s="853"/>
      <c r="X1634" s="853"/>
      <c r="Y1634" s="853"/>
      <c r="Z1634" s="853"/>
      <c r="AA1634" s="853"/>
      <c r="AB1634" s="853"/>
      <c r="AC1634" s="853"/>
      <c r="AD1634" s="853"/>
      <c r="AE1634" s="853"/>
    </row>
    <row r="1635" spans="1:31" s="851" customFormat="1">
      <c r="A1635" s="857"/>
      <c r="B1635" s="857"/>
      <c r="C1635" s="857"/>
      <c r="D1635" s="857"/>
      <c r="E1635" s="855"/>
      <c r="F1635" s="855"/>
      <c r="G1635" s="855"/>
      <c r="H1635" s="855"/>
      <c r="L1635" s="855"/>
      <c r="M1635" s="855"/>
      <c r="O1635" s="855"/>
      <c r="P1635" s="855"/>
      <c r="Q1635" s="856"/>
      <c r="R1635" s="853"/>
      <c r="S1635" s="853"/>
      <c r="T1635" s="853"/>
      <c r="U1635" s="853"/>
      <c r="V1635" s="853"/>
      <c r="W1635" s="853"/>
      <c r="X1635" s="853"/>
      <c r="Y1635" s="853"/>
      <c r="Z1635" s="853"/>
      <c r="AA1635" s="853"/>
      <c r="AB1635" s="853"/>
      <c r="AC1635" s="853"/>
      <c r="AD1635" s="853"/>
      <c r="AE1635" s="853"/>
    </row>
    <row r="1636" spans="1:31" s="851" customFormat="1">
      <c r="A1636" s="857"/>
      <c r="B1636" s="857"/>
      <c r="C1636" s="857"/>
      <c r="D1636" s="857"/>
      <c r="E1636" s="855"/>
      <c r="F1636" s="855"/>
      <c r="G1636" s="855"/>
      <c r="H1636" s="855"/>
      <c r="L1636" s="855"/>
      <c r="M1636" s="855"/>
      <c r="O1636" s="855"/>
      <c r="P1636" s="855"/>
      <c r="Q1636" s="856"/>
      <c r="R1636" s="853"/>
      <c r="S1636" s="853"/>
      <c r="T1636" s="853"/>
      <c r="U1636" s="853"/>
      <c r="V1636" s="853"/>
      <c r="W1636" s="853"/>
      <c r="X1636" s="853"/>
      <c r="Y1636" s="853"/>
      <c r="Z1636" s="853"/>
      <c r="AA1636" s="853"/>
      <c r="AB1636" s="853"/>
      <c r="AC1636" s="853"/>
      <c r="AD1636" s="853"/>
      <c r="AE1636" s="853"/>
    </row>
    <row r="1637" spans="1:31" s="851" customFormat="1">
      <c r="A1637" s="857"/>
      <c r="B1637" s="857"/>
      <c r="C1637" s="857"/>
      <c r="D1637" s="857"/>
      <c r="E1637" s="855"/>
      <c r="F1637" s="855"/>
      <c r="G1637" s="855"/>
      <c r="H1637" s="855"/>
      <c r="L1637" s="855"/>
      <c r="M1637" s="855"/>
      <c r="O1637" s="855"/>
      <c r="P1637" s="855"/>
      <c r="Q1637" s="856"/>
      <c r="R1637" s="853"/>
      <c r="S1637" s="853"/>
      <c r="T1637" s="853"/>
      <c r="U1637" s="853"/>
      <c r="V1637" s="853"/>
      <c r="W1637" s="853"/>
      <c r="X1637" s="853"/>
      <c r="Y1637" s="853"/>
      <c r="Z1637" s="853"/>
      <c r="AA1637" s="853"/>
      <c r="AB1637" s="853"/>
      <c r="AC1637" s="853"/>
      <c r="AD1637" s="853"/>
      <c r="AE1637" s="853"/>
    </row>
    <row r="1638" spans="1:31" s="851" customFormat="1">
      <c r="A1638" s="857"/>
      <c r="B1638" s="857"/>
      <c r="C1638" s="857"/>
      <c r="D1638" s="857"/>
      <c r="E1638" s="855"/>
      <c r="F1638" s="855"/>
      <c r="G1638" s="855"/>
      <c r="H1638" s="855"/>
      <c r="L1638" s="855"/>
      <c r="M1638" s="855"/>
      <c r="O1638" s="855"/>
      <c r="P1638" s="855"/>
      <c r="Q1638" s="856"/>
      <c r="R1638" s="853"/>
      <c r="S1638" s="853"/>
      <c r="T1638" s="853"/>
      <c r="U1638" s="853"/>
      <c r="V1638" s="853"/>
      <c r="W1638" s="853"/>
      <c r="X1638" s="853"/>
      <c r="Y1638" s="853"/>
      <c r="Z1638" s="853"/>
      <c r="AA1638" s="853"/>
      <c r="AB1638" s="853"/>
      <c r="AC1638" s="853"/>
      <c r="AD1638" s="853"/>
      <c r="AE1638" s="853"/>
    </row>
    <row r="1639" spans="1:31" s="851" customFormat="1">
      <c r="A1639" s="857"/>
      <c r="B1639" s="857"/>
      <c r="C1639" s="857"/>
      <c r="D1639" s="857"/>
      <c r="E1639" s="855"/>
      <c r="F1639" s="855"/>
      <c r="G1639" s="855"/>
      <c r="H1639" s="855"/>
      <c r="L1639" s="855"/>
      <c r="M1639" s="855"/>
      <c r="O1639" s="855"/>
      <c r="P1639" s="855"/>
      <c r="Q1639" s="856"/>
      <c r="R1639" s="853"/>
      <c r="S1639" s="853"/>
      <c r="T1639" s="853"/>
      <c r="U1639" s="853"/>
      <c r="V1639" s="853"/>
      <c r="W1639" s="853"/>
      <c r="X1639" s="853"/>
      <c r="Y1639" s="853"/>
      <c r="Z1639" s="853"/>
      <c r="AA1639" s="853"/>
      <c r="AB1639" s="853"/>
      <c r="AC1639" s="853"/>
      <c r="AD1639" s="853"/>
      <c r="AE1639" s="853"/>
    </row>
    <row r="1640" spans="1:31" s="851" customFormat="1">
      <c r="A1640" s="857"/>
      <c r="B1640" s="857"/>
      <c r="C1640" s="857"/>
      <c r="D1640" s="857"/>
      <c r="E1640" s="855"/>
      <c r="F1640" s="855"/>
      <c r="G1640" s="855"/>
      <c r="H1640" s="855"/>
      <c r="L1640" s="855"/>
      <c r="M1640" s="855"/>
      <c r="O1640" s="855"/>
      <c r="P1640" s="855"/>
      <c r="Q1640" s="856"/>
      <c r="R1640" s="853"/>
      <c r="S1640" s="853"/>
      <c r="T1640" s="853"/>
      <c r="U1640" s="853"/>
      <c r="V1640" s="853"/>
      <c r="W1640" s="853"/>
      <c r="X1640" s="853"/>
      <c r="Y1640" s="853"/>
      <c r="Z1640" s="853"/>
      <c r="AA1640" s="853"/>
      <c r="AB1640" s="853"/>
      <c r="AC1640" s="853"/>
      <c r="AD1640" s="853"/>
      <c r="AE1640" s="853"/>
    </row>
    <row r="1641" spans="1:31" s="851" customFormat="1">
      <c r="A1641" s="857"/>
      <c r="B1641" s="857"/>
      <c r="C1641" s="857"/>
      <c r="D1641" s="857"/>
      <c r="E1641" s="855"/>
      <c r="F1641" s="855"/>
      <c r="G1641" s="855"/>
      <c r="H1641" s="855"/>
      <c r="L1641" s="855"/>
      <c r="M1641" s="855"/>
      <c r="O1641" s="855"/>
      <c r="P1641" s="855"/>
      <c r="Q1641" s="856"/>
      <c r="R1641" s="853"/>
      <c r="S1641" s="853"/>
      <c r="T1641" s="853"/>
      <c r="U1641" s="853"/>
      <c r="V1641" s="853"/>
      <c r="W1641" s="853"/>
      <c r="X1641" s="853"/>
      <c r="Y1641" s="853"/>
      <c r="Z1641" s="853"/>
      <c r="AA1641" s="853"/>
      <c r="AB1641" s="853"/>
      <c r="AC1641" s="853"/>
      <c r="AD1641" s="853"/>
      <c r="AE1641" s="853"/>
    </row>
    <row r="1642" spans="1:31" s="851" customFormat="1">
      <c r="A1642" s="857"/>
      <c r="B1642" s="857"/>
      <c r="C1642" s="857"/>
      <c r="D1642" s="857"/>
      <c r="E1642" s="855"/>
      <c r="F1642" s="855"/>
      <c r="G1642" s="855"/>
      <c r="H1642" s="855"/>
      <c r="L1642" s="855"/>
      <c r="M1642" s="855"/>
      <c r="O1642" s="855"/>
      <c r="P1642" s="855"/>
      <c r="Q1642" s="856"/>
      <c r="R1642" s="853"/>
      <c r="S1642" s="853"/>
      <c r="T1642" s="853"/>
      <c r="U1642" s="853"/>
      <c r="V1642" s="853"/>
      <c r="W1642" s="853"/>
      <c r="X1642" s="853"/>
      <c r="Y1642" s="853"/>
      <c r="Z1642" s="853"/>
      <c r="AA1642" s="853"/>
      <c r="AB1642" s="853"/>
      <c r="AC1642" s="853"/>
      <c r="AD1642" s="853"/>
      <c r="AE1642" s="853"/>
    </row>
    <row r="1643" spans="1:31" s="851" customFormat="1">
      <c r="A1643" s="857"/>
      <c r="B1643" s="857"/>
      <c r="C1643" s="857"/>
      <c r="D1643" s="857"/>
      <c r="E1643" s="855"/>
      <c r="F1643" s="855"/>
      <c r="G1643" s="855"/>
      <c r="H1643" s="855"/>
      <c r="L1643" s="855"/>
      <c r="M1643" s="855"/>
      <c r="O1643" s="855"/>
      <c r="P1643" s="855"/>
      <c r="Q1643" s="856"/>
      <c r="R1643" s="853"/>
      <c r="S1643" s="853"/>
      <c r="T1643" s="853"/>
      <c r="U1643" s="853"/>
      <c r="V1643" s="853"/>
      <c r="W1643" s="853"/>
      <c r="X1643" s="853"/>
      <c r="Y1643" s="853"/>
      <c r="Z1643" s="853"/>
      <c r="AA1643" s="853"/>
      <c r="AB1643" s="853"/>
      <c r="AC1643" s="853"/>
      <c r="AD1643" s="853"/>
      <c r="AE1643" s="853"/>
    </row>
    <row r="1644" spans="1:31" s="851" customFormat="1">
      <c r="A1644" s="857"/>
      <c r="B1644" s="857"/>
      <c r="C1644" s="857"/>
      <c r="D1644" s="857"/>
      <c r="E1644" s="855"/>
      <c r="F1644" s="855"/>
      <c r="G1644" s="855"/>
      <c r="H1644" s="855"/>
      <c r="L1644" s="855"/>
      <c r="M1644" s="855"/>
      <c r="O1644" s="855"/>
      <c r="P1644" s="855"/>
      <c r="Q1644" s="856"/>
      <c r="R1644" s="853"/>
      <c r="S1644" s="853"/>
      <c r="T1644" s="853"/>
      <c r="U1644" s="853"/>
      <c r="V1644" s="853"/>
      <c r="W1644" s="853"/>
      <c r="X1644" s="853"/>
      <c r="Y1644" s="853"/>
      <c r="Z1644" s="853"/>
      <c r="AA1644" s="853"/>
      <c r="AB1644" s="853"/>
      <c r="AC1644" s="853"/>
      <c r="AD1644" s="853"/>
      <c r="AE1644" s="853"/>
    </row>
    <row r="1645" spans="1:31" s="851" customFormat="1">
      <c r="A1645" s="857"/>
      <c r="B1645" s="857"/>
      <c r="C1645" s="857"/>
      <c r="D1645" s="857"/>
      <c r="E1645" s="855"/>
      <c r="F1645" s="855"/>
      <c r="G1645" s="855"/>
      <c r="H1645" s="855"/>
      <c r="L1645" s="855"/>
      <c r="M1645" s="855"/>
      <c r="O1645" s="855"/>
      <c r="P1645" s="855"/>
      <c r="Q1645" s="856"/>
      <c r="R1645" s="853"/>
      <c r="S1645" s="853"/>
      <c r="T1645" s="853"/>
      <c r="U1645" s="853"/>
      <c r="V1645" s="853"/>
      <c r="W1645" s="853"/>
      <c r="X1645" s="853"/>
      <c r="Y1645" s="853"/>
      <c r="Z1645" s="853"/>
      <c r="AA1645" s="853"/>
      <c r="AB1645" s="853"/>
      <c r="AC1645" s="853"/>
      <c r="AD1645" s="853"/>
      <c r="AE1645" s="853"/>
    </row>
    <row r="1646" spans="1:31" s="851" customFormat="1">
      <c r="A1646" s="857"/>
      <c r="B1646" s="857"/>
      <c r="C1646" s="857"/>
      <c r="D1646" s="857"/>
      <c r="E1646" s="855"/>
      <c r="F1646" s="855"/>
      <c r="G1646" s="855"/>
      <c r="H1646" s="855"/>
      <c r="L1646" s="855"/>
      <c r="M1646" s="855"/>
      <c r="O1646" s="855"/>
      <c r="P1646" s="855"/>
      <c r="Q1646" s="856"/>
      <c r="R1646" s="853"/>
      <c r="S1646" s="853"/>
      <c r="T1646" s="853"/>
      <c r="U1646" s="853"/>
      <c r="V1646" s="853"/>
      <c r="W1646" s="853"/>
      <c r="X1646" s="853"/>
      <c r="Y1646" s="853"/>
      <c r="Z1646" s="853"/>
      <c r="AA1646" s="853"/>
      <c r="AB1646" s="853"/>
      <c r="AC1646" s="853"/>
      <c r="AD1646" s="853"/>
      <c r="AE1646" s="853"/>
    </row>
    <row r="1647" spans="1:31" s="851" customFormat="1">
      <c r="A1647" s="857"/>
      <c r="B1647" s="857"/>
      <c r="C1647" s="857"/>
      <c r="D1647" s="857"/>
      <c r="E1647" s="855"/>
      <c r="F1647" s="855"/>
      <c r="G1647" s="855"/>
      <c r="H1647" s="855"/>
      <c r="L1647" s="855"/>
      <c r="M1647" s="855"/>
      <c r="O1647" s="855"/>
      <c r="P1647" s="855"/>
      <c r="Q1647" s="856"/>
      <c r="R1647" s="853"/>
      <c r="S1647" s="853"/>
      <c r="T1647" s="853"/>
      <c r="U1647" s="853"/>
      <c r="V1647" s="853"/>
      <c r="W1647" s="853"/>
      <c r="X1647" s="853"/>
      <c r="Y1647" s="853"/>
      <c r="Z1647" s="853"/>
      <c r="AA1647" s="853"/>
      <c r="AB1647" s="853"/>
      <c r="AC1647" s="853"/>
      <c r="AD1647" s="853"/>
      <c r="AE1647" s="853"/>
    </row>
    <row r="1648" spans="1:31" s="851" customFormat="1">
      <c r="A1648" s="857"/>
      <c r="B1648" s="857"/>
      <c r="C1648" s="857"/>
      <c r="D1648" s="857"/>
      <c r="E1648" s="855"/>
      <c r="F1648" s="855"/>
      <c r="G1648" s="855"/>
      <c r="H1648" s="855"/>
      <c r="L1648" s="855"/>
      <c r="M1648" s="855"/>
      <c r="O1648" s="855"/>
      <c r="P1648" s="855"/>
      <c r="Q1648" s="856"/>
      <c r="R1648" s="853"/>
      <c r="S1648" s="853"/>
      <c r="T1648" s="853"/>
      <c r="U1648" s="853"/>
      <c r="V1648" s="853"/>
      <c r="W1648" s="853"/>
      <c r="X1648" s="853"/>
      <c r="Y1648" s="853"/>
      <c r="Z1648" s="853"/>
      <c r="AA1648" s="853"/>
      <c r="AB1648" s="853"/>
      <c r="AC1648" s="853"/>
      <c r="AD1648" s="853"/>
      <c r="AE1648" s="853"/>
    </row>
    <row r="1649" spans="1:31" s="851" customFormat="1">
      <c r="A1649" s="857"/>
      <c r="B1649" s="857"/>
      <c r="C1649" s="857"/>
      <c r="D1649" s="857"/>
      <c r="E1649" s="855"/>
      <c r="F1649" s="855"/>
      <c r="G1649" s="855"/>
      <c r="H1649" s="855"/>
      <c r="L1649" s="855"/>
      <c r="M1649" s="855"/>
      <c r="O1649" s="855"/>
      <c r="P1649" s="855"/>
      <c r="Q1649" s="856"/>
      <c r="R1649" s="853"/>
      <c r="S1649" s="853"/>
      <c r="T1649" s="853"/>
      <c r="U1649" s="853"/>
      <c r="V1649" s="853"/>
      <c r="W1649" s="853"/>
      <c r="X1649" s="853"/>
      <c r="Y1649" s="853"/>
      <c r="Z1649" s="853"/>
      <c r="AA1649" s="853"/>
      <c r="AB1649" s="853"/>
      <c r="AC1649" s="853"/>
      <c r="AD1649" s="853"/>
      <c r="AE1649" s="853"/>
    </row>
    <row r="1650" spans="1:31" s="851" customFormat="1">
      <c r="A1650" s="857"/>
      <c r="B1650" s="857"/>
      <c r="C1650" s="857"/>
      <c r="D1650" s="857"/>
      <c r="E1650" s="855"/>
      <c r="F1650" s="855"/>
      <c r="G1650" s="855"/>
      <c r="H1650" s="855"/>
      <c r="L1650" s="855"/>
      <c r="M1650" s="855"/>
      <c r="O1650" s="855"/>
      <c r="P1650" s="855"/>
      <c r="Q1650" s="856"/>
      <c r="R1650" s="853"/>
      <c r="S1650" s="853"/>
      <c r="T1650" s="853"/>
      <c r="U1650" s="853"/>
      <c r="V1650" s="853"/>
      <c r="W1650" s="853"/>
      <c r="X1650" s="853"/>
      <c r="Y1650" s="853"/>
      <c r="Z1650" s="853"/>
      <c r="AA1650" s="853"/>
      <c r="AB1650" s="853"/>
      <c r="AC1650" s="853"/>
      <c r="AD1650" s="853"/>
      <c r="AE1650" s="853"/>
    </row>
    <row r="1651" spans="1:31" s="851" customFormat="1">
      <c r="A1651" s="857"/>
      <c r="B1651" s="857"/>
      <c r="C1651" s="857"/>
      <c r="D1651" s="857"/>
      <c r="E1651" s="855"/>
      <c r="F1651" s="855"/>
      <c r="G1651" s="855"/>
      <c r="H1651" s="855"/>
      <c r="L1651" s="855"/>
      <c r="M1651" s="855"/>
      <c r="O1651" s="855"/>
      <c r="P1651" s="855"/>
      <c r="Q1651" s="856"/>
      <c r="R1651" s="853"/>
      <c r="S1651" s="853"/>
      <c r="T1651" s="853"/>
      <c r="U1651" s="853"/>
      <c r="V1651" s="853"/>
      <c r="W1651" s="853"/>
      <c r="X1651" s="853"/>
      <c r="Y1651" s="853"/>
      <c r="Z1651" s="853"/>
      <c r="AA1651" s="853"/>
      <c r="AB1651" s="853"/>
      <c r="AC1651" s="853"/>
      <c r="AD1651" s="853"/>
      <c r="AE1651" s="853"/>
    </row>
    <row r="1652" spans="1:31" s="851" customFormat="1">
      <c r="A1652" s="857"/>
      <c r="B1652" s="857"/>
      <c r="C1652" s="857"/>
      <c r="D1652" s="857"/>
      <c r="E1652" s="855"/>
      <c r="F1652" s="855"/>
      <c r="G1652" s="855"/>
      <c r="H1652" s="855"/>
      <c r="L1652" s="855"/>
      <c r="M1652" s="855"/>
      <c r="O1652" s="855"/>
      <c r="P1652" s="855"/>
      <c r="Q1652" s="856"/>
      <c r="R1652" s="853"/>
      <c r="S1652" s="853"/>
      <c r="T1652" s="853"/>
      <c r="U1652" s="853"/>
      <c r="V1652" s="853"/>
      <c r="W1652" s="853"/>
      <c r="X1652" s="853"/>
      <c r="Y1652" s="853"/>
      <c r="Z1652" s="853"/>
      <c r="AA1652" s="853"/>
      <c r="AB1652" s="853"/>
      <c r="AC1652" s="853"/>
      <c r="AD1652" s="853"/>
      <c r="AE1652" s="853"/>
    </row>
    <row r="1653" spans="1:31" s="851" customFormat="1">
      <c r="A1653" s="857"/>
      <c r="B1653" s="857"/>
      <c r="C1653" s="857"/>
      <c r="D1653" s="857"/>
      <c r="E1653" s="855"/>
      <c r="F1653" s="855"/>
      <c r="G1653" s="855"/>
      <c r="H1653" s="855"/>
      <c r="L1653" s="855"/>
      <c r="M1653" s="855"/>
      <c r="O1653" s="855"/>
      <c r="P1653" s="855"/>
      <c r="Q1653" s="856"/>
      <c r="R1653" s="853"/>
      <c r="S1653" s="853"/>
      <c r="T1653" s="853"/>
      <c r="U1653" s="853"/>
      <c r="V1653" s="853"/>
      <c r="W1653" s="853"/>
      <c r="X1653" s="853"/>
      <c r="Y1653" s="853"/>
      <c r="Z1653" s="853"/>
      <c r="AA1653" s="853"/>
      <c r="AB1653" s="853"/>
      <c r="AC1653" s="853"/>
      <c r="AD1653" s="853"/>
      <c r="AE1653" s="853"/>
    </row>
    <row r="1654" spans="1:31" s="851" customFormat="1">
      <c r="A1654" s="857"/>
      <c r="B1654" s="857"/>
      <c r="C1654" s="857"/>
      <c r="D1654" s="857"/>
      <c r="E1654" s="855"/>
      <c r="F1654" s="855"/>
      <c r="G1654" s="855"/>
      <c r="H1654" s="855"/>
      <c r="L1654" s="855"/>
      <c r="M1654" s="855"/>
      <c r="O1654" s="855"/>
      <c r="P1654" s="855"/>
      <c r="Q1654" s="856"/>
      <c r="R1654" s="853"/>
      <c r="S1654" s="853"/>
      <c r="T1654" s="853"/>
      <c r="U1654" s="853"/>
      <c r="V1654" s="853"/>
      <c r="W1654" s="853"/>
      <c r="X1654" s="853"/>
      <c r="Y1654" s="853"/>
      <c r="Z1654" s="853"/>
      <c r="AA1654" s="853"/>
      <c r="AB1654" s="853"/>
      <c r="AC1654" s="853"/>
      <c r="AD1654" s="853"/>
      <c r="AE1654" s="853"/>
    </row>
    <row r="1655" spans="1:31" s="851" customFormat="1">
      <c r="A1655" s="857"/>
      <c r="B1655" s="857"/>
      <c r="C1655" s="857"/>
      <c r="D1655" s="857"/>
      <c r="E1655" s="855"/>
      <c r="F1655" s="855"/>
      <c r="G1655" s="855"/>
      <c r="H1655" s="855"/>
      <c r="L1655" s="855"/>
      <c r="M1655" s="855"/>
      <c r="O1655" s="855"/>
      <c r="P1655" s="855"/>
      <c r="Q1655" s="856"/>
      <c r="R1655" s="853"/>
      <c r="S1655" s="853"/>
      <c r="T1655" s="853"/>
      <c r="U1655" s="853"/>
      <c r="V1655" s="853"/>
      <c r="W1655" s="853"/>
      <c r="X1655" s="853"/>
      <c r="Y1655" s="853"/>
      <c r="Z1655" s="853"/>
      <c r="AA1655" s="853"/>
      <c r="AB1655" s="853"/>
      <c r="AC1655" s="853"/>
      <c r="AD1655" s="853"/>
      <c r="AE1655" s="853"/>
    </row>
    <row r="1656" spans="1:31" s="851" customFormat="1">
      <c r="A1656" s="857"/>
      <c r="B1656" s="857"/>
      <c r="C1656" s="857"/>
      <c r="D1656" s="857"/>
      <c r="E1656" s="855"/>
      <c r="F1656" s="855"/>
      <c r="G1656" s="855"/>
      <c r="H1656" s="855"/>
      <c r="L1656" s="855"/>
      <c r="M1656" s="855"/>
      <c r="O1656" s="855"/>
      <c r="P1656" s="855"/>
      <c r="Q1656" s="856"/>
      <c r="R1656" s="853"/>
      <c r="S1656" s="853"/>
      <c r="T1656" s="853"/>
      <c r="U1656" s="853"/>
      <c r="V1656" s="853"/>
      <c r="W1656" s="853"/>
      <c r="X1656" s="853"/>
      <c r="Y1656" s="853"/>
      <c r="Z1656" s="853"/>
      <c r="AA1656" s="853"/>
      <c r="AB1656" s="853"/>
      <c r="AC1656" s="853"/>
      <c r="AD1656" s="853"/>
      <c r="AE1656" s="853"/>
    </row>
    <row r="1657" spans="1:31" s="851" customFormat="1">
      <c r="A1657" s="857"/>
      <c r="B1657" s="857"/>
      <c r="C1657" s="857"/>
      <c r="D1657" s="857"/>
      <c r="E1657" s="855"/>
      <c r="F1657" s="855"/>
      <c r="G1657" s="855"/>
      <c r="H1657" s="855"/>
      <c r="L1657" s="855"/>
      <c r="M1657" s="855"/>
      <c r="O1657" s="855"/>
      <c r="P1657" s="855"/>
      <c r="Q1657" s="856"/>
      <c r="R1657" s="853"/>
      <c r="S1657" s="853"/>
      <c r="T1657" s="853"/>
      <c r="U1657" s="853"/>
      <c r="V1657" s="853"/>
      <c r="W1657" s="853"/>
      <c r="X1657" s="853"/>
      <c r="Y1657" s="853"/>
      <c r="Z1657" s="853"/>
      <c r="AA1657" s="853"/>
      <c r="AB1657" s="853"/>
      <c r="AC1657" s="853"/>
      <c r="AD1657" s="853"/>
      <c r="AE1657" s="853"/>
    </row>
    <row r="1658" spans="1:31" s="851" customFormat="1">
      <c r="A1658" s="857"/>
      <c r="B1658" s="857"/>
      <c r="C1658" s="857"/>
      <c r="D1658" s="857"/>
      <c r="E1658" s="855"/>
      <c r="F1658" s="855"/>
      <c r="G1658" s="855"/>
      <c r="H1658" s="855"/>
      <c r="L1658" s="855"/>
      <c r="M1658" s="855"/>
      <c r="O1658" s="855"/>
      <c r="P1658" s="855"/>
      <c r="Q1658" s="856"/>
      <c r="R1658" s="853"/>
      <c r="S1658" s="853"/>
      <c r="T1658" s="853"/>
      <c r="U1658" s="853"/>
      <c r="V1658" s="853"/>
      <c r="W1658" s="853"/>
      <c r="X1658" s="853"/>
      <c r="Y1658" s="853"/>
      <c r="Z1658" s="853"/>
      <c r="AA1658" s="853"/>
      <c r="AB1658" s="853"/>
      <c r="AC1658" s="853"/>
      <c r="AD1658" s="853"/>
      <c r="AE1658" s="853"/>
    </row>
    <row r="1659" spans="1:31" s="851" customFormat="1">
      <c r="A1659" s="857"/>
      <c r="B1659" s="857"/>
      <c r="C1659" s="857"/>
      <c r="D1659" s="857"/>
      <c r="E1659" s="855"/>
      <c r="F1659" s="855"/>
      <c r="G1659" s="855"/>
      <c r="H1659" s="855"/>
      <c r="L1659" s="855"/>
      <c r="M1659" s="855"/>
      <c r="O1659" s="855"/>
      <c r="P1659" s="855"/>
      <c r="Q1659" s="856"/>
      <c r="R1659" s="853"/>
      <c r="S1659" s="853"/>
      <c r="T1659" s="853"/>
      <c r="U1659" s="853"/>
      <c r="V1659" s="853"/>
      <c r="W1659" s="853"/>
      <c r="X1659" s="853"/>
      <c r="Y1659" s="853"/>
      <c r="Z1659" s="853"/>
      <c r="AA1659" s="853"/>
      <c r="AB1659" s="853"/>
      <c r="AC1659" s="853"/>
      <c r="AD1659" s="853"/>
      <c r="AE1659" s="853"/>
    </row>
    <row r="1660" spans="1:31" s="851" customFormat="1">
      <c r="A1660" s="857"/>
      <c r="B1660" s="857"/>
      <c r="C1660" s="857"/>
      <c r="D1660" s="857"/>
      <c r="E1660" s="855"/>
      <c r="F1660" s="855"/>
      <c r="G1660" s="855"/>
      <c r="H1660" s="855"/>
      <c r="L1660" s="855"/>
      <c r="M1660" s="855"/>
      <c r="O1660" s="855"/>
      <c r="P1660" s="855"/>
      <c r="Q1660" s="856"/>
      <c r="R1660" s="853"/>
      <c r="S1660" s="853"/>
      <c r="T1660" s="853"/>
      <c r="U1660" s="853"/>
      <c r="V1660" s="853"/>
      <c r="W1660" s="853"/>
      <c r="X1660" s="853"/>
      <c r="Y1660" s="853"/>
      <c r="Z1660" s="853"/>
      <c r="AA1660" s="853"/>
      <c r="AB1660" s="853"/>
      <c r="AC1660" s="853"/>
      <c r="AD1660" s="853"/>
      <c r="AE1660" s="853"/>
    </row>
    <row r="1661" spans="1:31" s="851" customFormat="1">
      <c r="A1661" s="857"/>
      <c r="B1661" s="857"/>
      <c r="C1661" s="857"/>
      <c r="D1661" s="857"/>
      <c r="E1661" s="855"/>
      <c r="F1661" s="855"/>
      <c r="G1661" s="855"/>
      <c r="H1661" s="855"/>
      <c r="L1661" s="855"/>
      <c r="M1661" s="855"/>
      <c r="O1661" s="855"/>
      <c r="P1661" s="855"/>
      <c r="Q1661" s="856"/>
      <c r="R1661" s="853"/>
      <c r="S1661" s="853"/>
      <c r="T1661" s="853"/>
      <c r="U1661" s="853"/>
      <c r="V1661" s="853"/>
      <c r="W1661" s="853"/>
      <c r="X1661" s="853"/>
      <c r="Y1661" s="853"/>
      <c r="Z1661" s="853"/>
      <c r="AA1661" s="853"/>
      <c r="AB1661" s="853"/>
      <c r="AC1661" s="853"/>
      <c r="AD1661" s="853"/>
      <c r="AE1661" s="853"/>
    </row>
    <row r="1662" spans="1:31" s="851" customFormat="1">
      <c r="A1662" s="857"/>
      <c r="B1662" s="857"/>
      <c r="C1662" s="857"/>
      <c r="D1662" s="857"/>
      <c r="E1662" s="855"/>
      <c r="F1662" s="855"/>
      <c r="G1662" s="855"/>
      <c r="H1662" s="855"/>
      <c r="L1662" s="855"/>
      <c r="M1662" s="855"/>
      <c r="O1662" s="855"/>
      <c r="P1662" s="855"/>
      <c r="Q1662" s="856"/>
      <c r="R1662" s="853"/>
      <c r="S1662" s="853"/>
      <c r="T1662" s="853"/>
      <c r="U1662" s="853"/>
      <c r="V1662" s="853"/>
      <c r="W1662" s="853"/>
      <c r="X1662" s="853"/>
      <c r="Y1662" s="853"/>
      <c r="Z1662" s="853"/>
      <c r="AA1662" s="853"/>
      <c r="AB1662" s="853"/>
      <c r="AC1662" s="853"/>
      <c r="AD1662" s="853"/>
      <c r="AE1662" s="853"/>
    </row>
    <row r="1663" spans="1:31" s="851" customFormat="1">
      <c r="A1663" s="857"/>
      <c r="B1663" s="857"/>
      <c r="C1663" s="857"/>
      <c r="D1663" s="857"/>
      <c r="E1663" s="855"/>
      <c r="F1663" s="855"/>
      <c r="G1663" s="855"/>
      <c r="H1663" s="855"/>
      <c r="L1663" s="855"/>
      <c r="M1663" s="855"/>
      <c r="O1663" s="855"/>
      <c r="P1663" s="855"/>
      <c r="Q1663" s="856"/>
      <c r="R1663" s="853"/>
      <c r="S1663" s="853"/>
      <c r="T1663" s="853"/>
      <c r="U1663" s="853"/>
      <c r="V1663" s="853"/>
      <c r="W1663" s="853"/>
      <c r="X1663" s="853"/>
      <c r="Y1663" s="853"/>
      <c r="Z1663" s="853"/>
      <c r="AA1663" s="853"/>
      <c r="AB1663" s="853"/>
      <c r="AC1663" s="853"/>
      <c r="AD1663" s="853"/>
      <c r="AE1663" s="853"/>
    </row>
    <row r="1664" spans="1:31" s="851" customFormat="1">
      <c r="A1664" s="857"/>
      <c r="B1664" s="857"/>
      <c r="C1664" s="857"/>
      <c r="D1664" s="857"/>
      <c r="E1664" s="855"/>
      <c r="F1664" s="855"/>
      <c r="G1664" s="855"/>
      <c r="H1664" s="855"/>
      <c r="L1664" s="855"/>
      <c r="M1664" s="855"/>
      <c r="O1664" s="855"/>
      <c r="P1664" s="855"/>
      <c r="Q1664" s="856"/>
      <c r="R1664" s="853"/>
      <c r="S1664" s="853"/>
      <c r="T1664" s="853"/>
      <c r="U1664" s="853"/>
      <c r="V1664" s="853"/>
      <c r="W1664" s="853"/>
      <c r="X1664" s="853"/>
      <c r="Y1664" s="853"/>
      <c r="Z1664" s="853"/>
      <c r="AA1664" s="853"/>
      <c r="AB1664" s="853"/>
      <c r="AC1664" s="853"/>
      <c r="AD1664" s="853"/>
      <c r="AE1664" s="853"/>
    </row>
    <row r="1665" spans="1:31" s="851" customFormat="1">
      <c r="A1665" s="857"/>
      <c r="B1665" s="857"/>
      <c r="C1665" s="857"/>
      <c r="D1665" s="857"/>
      <c r="E1665" s="855"/>
      <c r="F1665" s="855"/>
      <c r="G1665" s="855"/>
      <c r="H1665" s="855"/>
      <c r="L1665" s="855"/>
      <c r="M1665" s="855"/>
      <c r="O1665" s="855"/>
      <c r="P1665" s="855"/>
      <c r="Q1665" s="856"/>
      <c r="R1665" s="853"/>
      <c r="S1665" s="853"/>
      <c r="T1665" s="853"/>
      <c r="U1665" s="853"/>
      <c r="V1665" s="853"/>
      <c r="W1665" s="853"/>
      <c r="X1665" s="853"/>
      <c r="Y1665" s="853"/>
      <c r="Z1665" s="853"/>
      <c r="AA1665" s="853"/>
      <c r="AB1665" s="853"/>
      <c r="AC1665" s="853"/>
      <c r="AD1665" s="853"/>
      <c r="AE1665" s="853"/>
    </row>
    <row r="1666" spans="1:31" s="851" customFormat="1">
      <c r="A1666" s="857"/>
      <c r="B1666" s="857"/>
      <c r="C1666" s="857"/>
      <c r="D1666" s="857"/>
      <c r="E1666" s="855"/>
      <c r="F1666" s="855"/>
      <c r="G1666" s="855"/>
      <c r="H1666" s="855"/>
      <c r="L1666" s="855"/>
      <c r="M1666" s="855"/>
      <c r="O1666" s="855"/>
      <c r="P1666" s="855"/>
      <c r="Q1666" s="856"/>
      <c r="R1666" s="853"/>
      <c r="S1666" s="853"/>
      <c r="T1666" s="853"/>
      <c r="U1666" s="853"/>
      <c r="V1666" s="853"/>
      <c r="W1666" s="853"/>
      <c r="X1666" s="853"/>
      <c r="Y1666" s="853"/>
      <c r="Z1666" s="853"/>
      <c r="AA1666" s="853"/>
      <c r="AB1666" s="853"/>
      <c r="AC1666" s="853"/>
      <c r="AD1666" s="853"/>
      <c r="AE1666" s="853"/>
    </row>
    <row r="1667" spans="1:31" s="851" customFormat="1">
      <c r="A1667" s="857"/>
      <c r="B1667" s="857"/>
      <c r="C1667" s="857"/>
      <c r="D1667" s="857"/>
      <c r="E1667" s="855"/>
      <c r="F1667" s="855"/>
      <c r="G1667" s="855"/>
      <c r="H1667" s="855"/>
      <c r="L1667" s="855"/>
      <c r="M1667" s="855"/>
      <c r="O1667" s="855"/>
      <c r="P1667" s="855"/>
      <c r="Q1667" s="856"/>
      <c r="R1667" s="853"/>
      <c r="S1667" s="853"/>
      <c r="T1667" s="853"/>
      <c r="U1667" s="853"/>
      <c r="V1667" s="853"/>
      <c r="W1667" s="853"/>
      <c r="X1667" s="853"/>
      <c r="Y1667" s="853"/>
      <c r="Z1667" s="853"/>
      <c r="AA1667" s="853"/>
      <c r="AB1667" s="853"/>
      <c r="AC1667" s="853"/>
      <c r="AD1667" s="853"/>
      <c r="AE1667" s="853"/>
    </row>
    <row r="1668" spans="1:31" s="851" customFormat="1">
      <c r="A1668" s="857"/>
      <c r="B1668" s="857"/>
      <c r="C1668" s="857"/>
      <c r="D1668" s="857"/>
      <c r="E1668" s="855"/>
      <c r="F1668" s="855"/>
      <c r="G1668" s="855"/>
      <c r="H1668" s="855"/>
      <c r="L1668" s="855"/>
      <c r="M1668" s="855"/>
      <c r="O1668" s="855"/>
      <c r="P1668" s="855"/>
      <c r="Q1668" s="856"/>
      <c r="R1668" s="853"/>
      <c r="S1668" s="853"/>
      <c r="T1668" s="853"/>
      <c r="U1668" s="853"/>
      <c r="V1668" s="853"/>
      <c r="W1668" s="853"/>
      <c r="X1668" s="853"/>
      <c r="Y1668" s="853"/>
      <c r="Z1668" s="853"/>
      <c r="AA1668" s="853"/>
      <c r="AB1668" s="853"/>
      <c r="AC1668" s="853"/>
      <c r="AD1668" s="853"/>
      <c r="AE1668" s="853"/>
    </row>
    <row r="1669" spans="1:31" s="851" customFormat="1">
      <c r="A1669" s="857"/>
      <c r="B1669" s="857"/>
      <c r="C1669" s="857"/>
      <c r="D1669" s="857"/>
      <c r="E1669" s="855"/>
      <c r="F1669" s="855"/>
      <c r="G1669" s="855"/>
      <c r="H1669" s="855"/>
      <c r="L1669" s="855"/>
      <c r="M1669" s="855"/>
      <c r="O1669" s="855"/>
      <c r="P1669" s="855"/>
      <c r="Q1669" s="856"/>
      <c r="R1669" s="853"/>
      <c r="S1669" s="853"/>
      <c r="T1669" s="853"/>
      <c r="U1669" s="853"/>
      <c r="V1669" s="853"/>
      <c r="W1669" s="853"/>
      <c r="X1669" s="853"/>
      <c r="Y1669" s="853"/>
      <c r="Z1669" s="853"/>
      <c r="AA1669" s="853"/>
      <c r="AB1669" s="853"/>
      <c r="AC1669" s="853"/>
      <c r="AD1669" s="853"/>
      <c r="AE1669" s="853"/>
    </row>
    <row r="1670" spans="1:31" s="851" customFormat="1">
      <c r="A1670" s="857"/>
      <c r="B1670" s="857"/>
      <c r="C1670" s="857"/>
      <c r="D1670" s="857"/>
      <c r="E1670" s="855"/>
      <c r="F1670" s="855"/>
      <c r="G1670" s="855"/>
      <c r="H1670" s="855"/>
      <c r="L1670" s="855"/>
      <c r="M1670" s="855"/>
      <c r="O1670" s="855"/>
      <c r="P1670" s="855"/>
      <c r="Q1670" s="856"/>
      <c r="R1670" s="853"/>
      <c r="S1670" s="853"/>
      <c r="T1670" s="853"/>
      <c r="U1670" s="853"/>
      <c r="V1670" s="853"/>
      <c r="W1670" s="853"/>
      <c r="X1670" s="853"/>
      <c r="Y1670" s="853"/>
      <c r="Z1670" s="853"/>
      <c r="AA1670" s="853"/>
      <c r="AB1670" s="853"/>
      <c r="AC1670" s="853"/>
      <c r="AD1670" s="853"/>
      <c r="AE1670" s="853"/>
    </row>
    <row r="1671" spans="1:31" s="851" customFormat="1">
      <c r="A1671" s="857"/>
      <c r="B1671" s="857"/>
      <c r="C1671" s="857"/>
      <c r="D1671" s="857"/>
      <c r="E1671" s="855"/>
      <c r="F1671" s="855"/>
      <c r="G1671" s="855"/>
      <c r="H1671" s="855"/>
      <c r="L1671" s="855"/>
      <c r="M1671" s="855"/>
      <c r="O1671" s="855"/>
      <c r="P1671" s="855"/>
      <c r="Q1671" s="856"/>
      <c r="R1671" s="853"/>
      <c r="S1671" s="853"/>
      <c r="T1671" s="853"/>
      <c r="U1671" s="853"/>
      <c r="V1671" s="853"/>
      <c r="W1671" s="853"/>
      <c r="X1671" s="853"/>
      <c r="Y1671" s="853"/>
      <c r="Z1671" s="853"/>
      <c r="AA1671" s="853"/>
      <c r="AB1671" s="853"/>
      <c r="AC1671" s="853"/>
      <c r="AD1671" s="853"/>
      <c r="AE1671" s="853"/>
    </row>
    <row r="1672" spans="1:31" s="851" customFormat="1">
      <c r="A1672" s="857"/>
      <c r="B1672" s="857"/>
      <c r="C1672" s="857"/>
      <c r="D1672" s="857"/>
      <c r="E1672" s="855"/>
      <c r="F1672" s="855"/>
      <c r="G1672" s="855"/>
      <c r="H1672" s="855"/>
      <c r="L1672" s="855"/>
      <c r="M1672" s="855"/>
      <c r="O1672" s="855"/>
      <c r="P1672" s="855"/>
      <c r="Q1672" s="856"/>
      <c r="R1672" s="853"/>
      <c r="S1672" s="853"/>
      <c r="T1672" s="853"/>
      <c r="U1672" s="853"/>
      <c r="V1672" s="853"/>
      <c r="W1672" s="853"/>
      <c r="X1672" s="853"/>
      <c r="Y1672" s="853"/>
      <c r="Z1672" s="853"/>
      <c r="AA1672" s="853"/>
      <c r="AB1672" s="853"/>
      <c r="AC1672" s="853"/>
      <c r="AD1672" s="853"/>
      <c r="AE1672" s="853"/>
    </row>
    <row r="1673" spans="1:31" s="851" customFormat="1">
      <c r="A1673" s="857"/>
      <c r="B1673" s="857"/>
      <c r="C1673" s="857"/>
      <c r="D1673" s="857"/>
      <c r="E1673" s="855"/>
      <c r="F1673" s="855"/>
      <c r="G1673" s="855"/>
      <c r="H1673" s="855"/>
      <c r="L1673" s="855"/>
      <c r="M1673" s="855"/>
      <c r="O1673" s="855"/>
      <c r="P1673" s="855"/>
      <c r="Q1673" s="856"/>
      <c r="R1673" s="853"/>
      <c r="S1673" s="853"/>
      <c r="T1673" s="853"/>
      <c r="U1673" s="853"/>
      <c r="V1673" s="853"/>
      <c r="W1673" s="853"/>
      <c r="X1673" s="853"/>
      <c r="Y1673" s="853"/>
      <c r="Z1673" s="853"/>
      <c r="AA1673" s="853"/>
      <c r="AB1673" s="853"/>
      <c r="AC1673" s="853"/>
      <c r="AD1673" s="853"/>
      <c r="AE1673" s="853"/>
    </row>
    <row r="1674" spans="1:31" s="851" customFormat="1">
      <c r="A1674" s="857"/>
      <c r="B1674" s="857"/>
      <c r="C1674" s="857"/>
      <c r="D1674" s="857"/>
      <c r="E1674" s="855"/>
      <c r="F1674" s="855"/>
      <c r="G1674" s="855"/>
      <c r="H1674" s="855"/>
      <c r="L1674" s="855"/>
      <c r="M1674" s="855"/>
      <c r="O1674" s="855"/>
      <c r="P1674" s="855"/>
      <c r="Q1674" s="856"/>
      <c r="R1674" s="853"/>
      <c r="S1674" s="853"/>
      <c r="T1674" s="853"/>
      <c r="U1674" s="853"/>
      <c r="V1674" s="853"/>
      <c r="W1674" s="853"/>
      <c r="X1674" s="853"/>
      <c r="Y1674" s="853"/>
      <c r="Z1674" s="853"/>
      <c r="AA1674" s="853"/>
      <c r="AB1674" s="853"/>
      <c r="AC1674" s="853"/>
      <c r="AD1674" s="853"/>
      <c r="AE1674" s="853"/>
    </row>
    <row r="1675" spans="1:31" s="851" customFormat="1">
      <c r="A1675" s="857"/>
      <c r="B1675" s="857"/>
      <c r="C1675" s="857"/>
      <c r="D1675" s="857"/>
      <c r="E1675" s="855"/>
      <c r="F1675" s="855"/>
      <c r="G1675" s="855"/>
      <c r="H1675" s="855"/>
      <c r="L1675" s="855"/>
      <c r="M1675" s="855"/>
      <c r="O1675" s="855"/>
      <c r="P1675" s="855"/>
      <c r="Q1675" s="856"/>
      <c r="R1675" s="853"/>
      <c r="S1675" s="853"/>
      <c r="T1675" s="853"/>
      <c r="U1675" s="853"/>
      <c r="V1675" s="853"/>
      <c r="W1675" s="853"/>
      <c r="X1675" s="853"/>
      <c r="Y1675" s="853"/>
      <c r="Z1675" s="853"/>
      <c r="AA1675" s="853"/>
      <c r="AB1675" s="853"/>
      <c r="AC1675" s="853"/>
      <c r="AD1675" s="853"/>
      <c r="AE1675" s="853"/>
    </row>
    <row r="1676" spans="1:31" s="851" customFormat="1">
      <c r="A1676" s="857"/>
      <c r="B1676" s="857"/>
      <c r="C1676" s="857"/>
      <c r="D1676" s="857"/>
      <c r="E1676" s="855"/>
      <c r="F1676" s="855"/>
      <c r="G1676" s="855"/>
      <c r="H1676" s="855"/>
      <c r="L1676" s="855"/>
      <c r="M1676" s="855"/>
      <c r="O1676" s="855"/>
      <c r="P1676" s="855"/>
      <c r="Q1676" s="856"/>
      <c r="R1676" s="853"/>
      <c r="S1676" s="853"/>
      <c r="T1676" s="853"/>
      <c r="U1676" s="853"/>
      <c r="V1676" s="853"/>
      <c r="W1676" s="853"/>
      <c r="X1676" s="853"/>
      <c r="Y1676" s="853"/>
      <c r="Z1676" s="853"/>
      <c r="AA1676" s="853"/>
      <c r="AB1676" s="853"/>
      <c r="AC1676" s="853"/>
      <c r="AD1676" s="853"/>
      <c r="AE1676" s="853"/>
    </row>
    <row r="1677" spans="1:31" s="851" customFormat="1">
      <c r="A1677" s="857"/>
      <c r="B1677" s="857"/>
      <c r="C1677" s="857"/>
      <c r="D1677" s="857"/>
      <c r="E1677" s="855"/>
      <c r="F1677" s="855"/>
      <c r="G1677" s="855"/>
      <c r="H1677" s="855"/>
      <c r="L1677" s="855"/>
      <c r="M1677" s="855"/>
      <c r="O1677" s="855"/>
      <c r="P1677" s="855"/>
      <c r="Q1677" s="856"/>
      <c r="R1677" s="853"/>
      <c r="S1677" s="853"/>
      <c r="T1677" s="853"/>
      <c r="U1677" s="853"/>
      <c r="V1677" s="853"/>
      <c r="W1677" s="853"/>
      <c r="X1677" s="853"/>
      <c r="Y1677" s="853"/>
      <c r="Z1677" s="853"/>
      <c r="AA1677" s="853"/>
      <c r="AB1677" s="853"/>
      <c r="AC1677" s="853"/>
      <c r="AD1677" s="853"/>
      <c r="AE1677" s="853"/>
    </row>
    <row r="1678" spans="1:31" s="851" customFormat="1">
      <c r="A1678" s="857"/>
      <c r="B1678" s="857"/>
      <c r="C1678" s="857"/>
      <c r="D1678" s="857"/>
      <c r="E1678" s="855"/>
      <c r="F1678" s="855"/>
      <c r="G1678" s="855"/>
      <c r="H1678" s="855"/>
      <c r="L1678" s="855"/>
      <c r="M1678" s="855"/>
      <c r="O1678" s="855"/>
      <c r="P1678" s="855"/>
      <c r="Q1678" s="856"/>
      <c r="R1678" s="853"/>
      <c r="S1678" s="853"/>
      <c r="T1678" s="853"/>
      <c r="U1678" s="853"/>
      <c r="V1678" s="853"/>
      <c r="W1678" s="853"/>
      <c r="X1678" s="853"/>
      <c r="Y1678" s="853"/>
      <c r="Z1678" s="853"/>
      <c r="AA1678" s="853"/>
      <c r="AB1678" s="853"/>
      <c r="AC1678" s="853"/>
      <c r="AD1678" s="853"/>
      <c r="AE1678" s="853"/>
    </row>
    <row r="1679" spans="1:31" s="851" customFormat="1">
      <c r="A1679" s="857"/>
      <c r="B1679" s="857"/>
      <c r="C1679" s="857"/>
      <c r="D1679" s="857"/>
      <c r="E1679" s="855"/>
      <c r="F1679" s="855"/>
      <c r="G1679" s="855"/>
      <c r="H1679" s="855"/>
      <c r="L1679" s="855"/>
      <c r="M1679" s="855"/>
      <c r="O1679" s="855"/>
      <c r="P1679" s="855"/>
      <c r="Q1679" s="856"/>
      <c r="R1679" s="853"/>
      <c r="S1679" s="853"/>
      <c r="T1679" s="853"/>
      <c r="U1679" s="853"/>
      <c r="V1679" s="853"/>
      <c r="W1679" s="853"/>
      <c r="X1679" s="853"/>
      <c r="Y1679" s="853"/>
      <c r="Z1679" s="853"/>
      <c r="AA1679" s="853"/>
      <c r="AB1679" s="853"/>
      <c r="AC1679" s="853"/>
      <c r="AD1679" s="853"/>
      <c r="AE1679" s="853"/>
    </row>
    <row r="1680" spans="1:31" s="851" customFormat="1">
      <c r="A1680" s="857"/>
      <c r="B1680" s="857"/>
      <c r="C1680" s="857"/>
      <c r="D1680" s="857"/>
      <c r="E1680" s="855"/>
      <c r="F1680" s="855"/>
      <c r="G1680" s="855"/>
      <c r="H1680" s="855"/>
      <c r="L1680" s="855"/>
      <c r="M1680" s="855"/>
      <c r="O1680" s="855"/>
      <c r="P1680" s="855"/>
      <c r="Q1680" s="856"/>
      <c r="R1680" s="853"/>
      <c r="S1680" s="853"/>
      <c r="T1680" s="853"/>
      <c r="U1680" s="853"/>
      <c r="V1680" s="853"/>
      <c r="W1680" s="853"/>
      <c r="X1680" s="853"/>
      <c r="Y1680" s="853"/>
      <c r="Z1680" s="853"/>
      <c r="AA1680" s="853"/>
      <c r="AB1680" s="853"/>
      <c r="AC1680" s="853"/>
      <c r="AD1680" s="853"/>
      <c r="AE1680" s="853"/>
    </row>
    <row r="1681" spans="1:31" s="851" customFormat="1">
      <c r="A1681" s="857"/>
      <c r="B1681" s="857"/>
      <c r="C1681" s="857"/>
      <c r="D1681" s="857"/>
      <c r="E1681" s="855"/>
      <c r="F1681" s="855"/>
      <c r="G1681" s="855"/>
      <c r="H1681" s="855"/>
      <c r="L1681" s="855"/>
      <c r="M1681" s="855"/>
      <c r="O1681" s="855"/>
      <c r="P1681" s="855"/>
      <c r="Q1681" s="856"/>
      <c r="R1681" s="853"/>
      <c r="S1681" s="853"/>
      <c r="T1681" s="853"/>
      <c r="U1681" s="853"/>
      <c r="V1681" s="853"/>
      <c r="W1681" s="853"/>
      <c r="X1681" s="853"/>
      <c r="Y1681" s="853"/>
      <c r="Z1681" s="853"/>
      <c r="AA1681" s="853"/>
      <c r="AB1681" s="853"/>
      <c r="AC1681" s="853"/>
      <c r="AD1681" s="853"/>
      <c r="AE1681" s="853"/>
    </row>
    <row r="1682" spans="1:31" s="851" customFormat="1">
      <c r="A1682" s="857"/>
      <c r="B1682" s="857"/>
      <c r="C1682" s="857"/>
      <c r="D1682" s="857"/>
      <c r="E1682" s="855"/>
      <c r="F1682" s="855"/>
      <c r="G1682" s="855"/>
      <c r="H1682" s="855"/>
      <c r="L1682" s="855"/>
      <c r="M1682" s="855"/>
      <c r="O1682" s="855"/>
      <c r="P1682" s="855"/>
      <c r="Q1682" s="856"/>
      <c r="R1682" s="853"/>
      <c r="S1682" s="853"/>
      <c r="T1682" s="853"/>
      <c r="U1682" s="853"/>
      <c r="V1682" s="853"/>
      <c r="W1682" s="853"/>
      <c r="X1682" s="853"/>
      <c r="Y1682" s="853"/>
      <c r="Z1682" s="853"/>
      <c r="AA1682" s="853"/>
      <c r="AB1682" s="853"/>
      <c r="AC1682" s="853"/>
      <c r="AD1682" s="853"/>
      <c r="AE1682" s="853"/>
    </row>
    <row r="1683" spans="1:31" s="851" customFormat="1">
      <c r="A1683" s="857"/>
      <c r="B1683" s="857"/>
      <c r="C1683" s="857"/>
      <c r="D1683" s="857"/>
      <c r="E1683" s="855"/>
      <c r="F1683" s="855"/>
      <c r="G1683" s="855"/>
      <c r="H1683" s="855"/>
      <c r="L1683" s="855"/>
      <c r="M1683" s="855"/>
      <c r="O1683" s="855"/>
      <c r="P1683" s="855"/>
      <c r="Q1683" s="856"/>
      <c r="R1683" s="853"/>
      <c r="S1683" s="853"/>
      <c r="T1683" s="853"/>
      <c r="U1683" s="853"/>
      <c r="V1683" s="853"/>
      <c r="W1683" s="853"/>
      <c r="X1683" s="853"/>
      <c r="Y1683" s="853"/>
      <c r="Z1683" s="853"/>
      <c r="AA1683" s="853"/>
      <c r="AB1683" s="853"/>
      <c r="AC1683" s="853"/>
      <c r="AD1683" s="853"/>
      <c r="AE1683" s="853"/>
    </row>
    <row r="1684" spans="1:31" s="851" customFormat="1">
      <c r="A1684" s="857"/>
      <c r="B1684" s="857"/>
      <c r="C1684" s="857"/>
      <c r="D1684" s="857"/>
      <c r="E1684" s="855"/>
      <c r="F1684" s="855"/>
      <c r="G1684" s="855"/>
      <c r="H1684" s="855"/>
      <c r="L1684" s="855"/>
      <c r="M1684" s="855"/>
      <c r="O1684" s="855"/>
      <c r="P1684" s="855"/>
      <c r="Q1684" s="856"/>
      <c r="R1684" s="853"/>
      <c r="S1684" s="853"/>
      <c r="T1684" s="853"/>
      <c r="U1684" s="853"/>
      <c r="V1684" s="853"/>
      <c r="W1684" s="853"/>
      <c r="X1684" s="853"/>
      <c r="Y1684" s="853"/>
      <c r="Z1684" s="853"/>
      <c r="AA1684" s="853"/>
      <c r="AB1684" s="853"/>
      <c r="AC1684" s="853"/>
      <c r="AD1684" s="853"/>
      <c r="AE1684" s="853"/>
    </row>
    <row r="1685" spans="1:31" s="851" customFormat="1">
      <c r="A1685" s="857"/>
      <c r="B1685" s="857"/>
      <c r="C1685" s="857"/>
      <c r="D1685" s="857"/>
      <c r="E1685" s="855"/>
      <c r="F1685" s="855"/>
      <c r="G1685" s="855"/>
      <c r="H1685" s="855"/>
      <c r="L1685" s="855"/>
      <c r="M1685" s="855"/>
      <c r="O1685" s="855"/>
      <c r="P1685" s="855"/>
      <c r="Q1685" s="856"/>
      <c r="R1685" s="853"/>
      <c r="S1685" s="853"/>
      <c r="T1685" s="853"/>
      <c r="U1685" s="853"/>
      <c r="V1685" s="853"/>
      <c r="W1685" s="853"/>
      <c r="X1685" s="853"/>
      <c r="Y1685" s="853"/>
      <c r="Z1685" s="853"/>
      <c r="AA1685" s="853"/>
      <c r="AB1685" s="853"/>
      <c r="AC1685" s="853"/>
      <c r="AD1685" s="853"/>
      <c r="AE1685" s="853"/>
    </row>
    <row r="1686" spans="1:31" s="851" customFormat="1">
      <c r="A1686" s="857"/>
      <c r="B1686" s="857"/>
      <c r="C1686" s="857"/>
      <c r="D1686" s="857"/>
      <c r="E1686" s="855"/>
      <c r="F1686" s="855"/>
      <c r="G1686" s="855"/>
      <c r="H1686" s="855"/>
      <c r="L1686" s="855"/>
      <c r="M1686" s="855"/>
      <c r="O1686" s="855"/>
      <c r="P1686" s="855"/>
      <c r="Q1686" s="856"/>
      <c r="R1686" s="853"/>
      <c r="S1686" s="853"/>
      <c r="T1686" s="853"/>
      <c r="U1686" s="853"/>
      <c r="V1686" s="853"/>
      <c r="W1686" s="853"/>
      <c r="X1686" s="853"/>
      <c r="Y1686" s="853"/>
      <c r="Z1686" s="853"/>
      <c r="AA1686" s="853"/>
      <c r="AB1686" s="853"/>
      <c r="AC1686" s="853"/>
      <c r="AD1686" s="853"/>
      <c r="AE1686" s="853"/>
    </row>
    <row r="1687" spans="1:31" s="851" customFormat="1">
      <c r="A1687" s="857"/>
      <c r="B1687" s="857"/>
      <c r="C1687" s="857"/>
      <c r="D1687" s="857"/>
      <c r="E1687" s="855"/>
      <c r="F1687" s="855"/>
      <c r="G1687" s="855"/>
      <c r="H1687" s="855"/>
      <c r="L1687" s="855"/>
      <c r="M1687" s="855"/>
      <c r="O1687" s="855"/>
      <c r="P1687" s="855"/>
      <c r="Q1687" s="856"/>
      <c r="R1687" s="853"/>
      <c r="S1687" s="853"/>
      <c r="T1687" s="853"/>
      <c r="U1687" s="853"/>
      <c r="V1687" s="853"/>
      <c r="W1687" s="853"/>
      <c r="X1687" s="853"/>
      <c r="Y1687" s="853"/>
      <c r="Z1687" s="853"/>
      <c r="AA1687" s="853"/>
      <c r="AB1687" s="853"/>
      <c r="AC1687" s="853"/>
      <c r="AD1687" s="853"/>
      <c r="AE1687" s="853"/>
    </row>
    <row r="1688" spans="1:31" s="851" customFormat="1">
      <c r="A1688" s="857"/>
      <c r="B1688" s="857"/>
      <c r="C1688" s="857"/>
      <c r="D1688" s="857"/>
      <c r="E1688" s="855"/>
      <c r="F1688" s="855"/>
      <c r="G1688" s="855"/>
      <c r="H1688" s="855"/>
      <c r="L1688" s="855"/>
      <c r="M1688" s="855"/>
      <c r="O1688" s="855"/>
      <c r="P1688" s="855"/>
      <c r="Q1688" s="856"/>
      <c r="R1688" s="853"/>
      <c r="S1688" s="853"/>
      <c r="T1688" s="853"/>
      <c r="U1688" s="853"/>
      <c r="V1688" s="853"/>
      <c r="W1688" s="853"/>
      <c r="X1688" s="853"/>
      <c r="Y1688" s="853"/>
      <c r="Z1688" s="853"/>
      <c r="AA1688" s="853"/>
      <c r="AB1688" s="853"/>
      <c r="AC1688" s="853"/>
      <c r="AD1688" s="853"/>
      <c r="AE1688" s="853"/>
    </row>
    <row r="1689" spans="1:31" s="851" customFormat="1">
      <c r="A1689" s="857"/>
      <c r="B1689" s="857"/>
      <c r="C1689" s="857"/>
      <c r="D1689" s="857"/>
      <c r="E1689" s="855"/>
      <c r="F1689" s="855"/>
      <c r="G1689" s="855"/>
      <c r="H1689" s="855"/>
      <c r="L1689" s="855"/>
      <c r="M1689" s="855"/>
      <c r="O1689" s="855"/>
      <c r="P1689" s="855"/>
      <c r="Q1689" s="856"/>
      <c r="R1689" s="853"/>
      <c r="S1689" s="853"/>
      <c r="T1689" s="853"/>
      <c r="U1689" s="853"/>
      <c r="V1689" s="853"/>
      <c r="W1689" s="853"/>
      <c r="X1689" s="853"/>
      <c r="Y1689" s="853"/>
      <c r="Z1689" s="853"/>
      <c r="AA1689" s="853"/>
      <c r="AB1689" s="853"/>
      <c r="AC1689" s="853"/>
      <c r="AD1689" s="853"/>
      <c r="AE1689" s="853"/>
    </row>
    <row r="1690" spans="1:31" s="851" customFormat="1">
      <c r="A1690" s="857"/>
      <c r="B1690" s="857"/>
      <c r="C1690" s="857"/>
      <c r="D1690" s="857"/>
      <c r="E1690" s="855"/>
      <c r="F1690" s="855"/>
      <c r="G1690" s="855"/>
      <c r="H1690" s="855"/>
      <c r="L1690" s="855"/>
      <c r="M1690" s="855"/>
      <c r="O1690" s="855"/>
      <c r="P1690" s="855"/>
      <c r="Q1690" s="856"/>
      <c r="R1690" s="853"/>
      <c r="S1690" s="853"/>
      <c r="T1690" s="853"/>
      <c r="U1690" s="853"/>
      <c r="V1690" s="853"/>
      <c r="W1690" s="853"/>
      <c r="X1690" s="853"/>
      <c r="Y1690" s="853"/>
      <c r="Z1690" s="853"/>
      <c r="AA1690" s="853"/>
      <c r="AB1690" s="853"/>
      <c r="AC1690" s="853"/>
      <c r="AD1690" s="853"/>
      <c r="AE1690" s="853"/>
    </row>
    <row r="1691" spans="1:31" s="851" customFormat="1">
      <c r="A1691" s="857"/>
      <c r="B1691" s="857"/>
      <c r="C1691" s="857"/>
      <c r="D1691" s="857"/>
      <c r="E1691" s="855"/>
      <c r="F1691" s="855"/>
      <c r="G1691" s="855"/>
      <c r="H1691" s="855"/>
      <c r="L1691" s="855"/>
      <c r="M1691" s="855"/>
      <c r="O1691" s="855"/>
      <c r="P1691" s="855"/>
      <c r="Q1691" s="856"/>
      <c r="R1691" s="853"/>
      <c r="S1691" s="853"/>
      <c r="T1691" s="853"/>
      <c r="U1691" s="853"/>
      <c r="V1691" s="853"/>
      <c r="W1691" s="853"/>
      <c r="X1691" s="853"/>
      <c r="Y1691" s="853"/>
      <c r="Z1691" s="853"/>
      <c r="AA1691" s="853"/>
      <c r="AB1691" s="853"/>
      <c r="AC1691" s="853"/>
      <c r="AD1691" s="853"/>
      <c r="AE1691" s="853"/>
    </row>
    <row r="1692" spans="1:31" s="851" customFormat="1">
      <c r="A1692" s="857"/>
      <c r="B1692" s="857"/>
      <c r="C1692" s="857"/>
      <c r="D1692" s="857"/>
      <c r="E1692" s="855"/>
      <c r="F1692" s="855"/>
      <c r="G1692" s="855"/>
      <c r="H1692" s="855"/>
      <c r="L1692" s="855"/>
      <c r="M1692" s="855"/>
      <c r="O1692" s="855"/>
      <c r="P1692" s="855"/>
      <c r="Q1692" s="856"/>
      <c r="R1692" s="853"/>
      <c r="S1692" s="853"/>
      <c r="T1692" s="853"/>
      <c r="U1692" s="853"/>
      <c r="V1692" s="853"/>
      <c r="W1692" s="853"/>
      <c r="X1692" s="853"/>
      <c r="Y1692" s="853"/>
      <c r="Z1692" s="853"/>
      <c r="AA1692" s="853"/>
      <c r="AB1692" s="853"/>
      <c r="AC1692" s="853"/>
      <c r="AD1692" s="853"/>
      <c r="AE1692" s="853"/>
    </row>
    <row r="1693" spans="1:31" s="851" customFormat="1">
      <c r="A1693" s="857"/>
      <c r="B1693" s="857"/>
      <c r="C1693" s="857"/>
      <c r="D1693" s="857"/>
      <c r="E1693" s="855"/>
      <c r="F1693" s="855"/>
      <c r="G1693" s="855"/>
      <c r="H1693" s="855"/>
      <c r="L1693" s="855"/>
      <c r="M1693" s="855"/>
      <c r="O1693" s="855"/>
      <c r="P1693" s="855"/>
      <c r="Q1693" s="856"/>
      <c r="R1693" s="853"/>
      <c r="S1693" s="853"/>
      <c r="T1693" s="853"/>
      <c r="U1693" s="853"/>
      <c r="V1693" s="853"/>
      <c r="W1693" s="853"/>
      <c r="X1693" s="853"/>
      <c r="Y1693" s="853"/>
      <c r="Z1693" s="853"/>
      <c r="AA1693" s="853"/>
      <c r="AB1693" s="853"/>
      <c r="AC1693" s="853"/>
      <c r="AD1693" s="853"/>
      <c r="AE1693" s="853"/>
    </row>
    <row r="1694" spans="1:31" s="851" customFormat="1">
      <c r="A1694" s="857"/>
      <c r="B1694" s="857"/>
      <c r="C1694" s="857"/>
      <c r="D1694" s="857"/>
      <c r="E1694" s="855"/>
      <c r="F1694" s="855"/>
      <c r="G1694" s="855"/>
      <c r="H1694" s="855"/>
      <c r="L1694" s="855"/>
      <c r="M1694" s="855"/>
      <c r="O1694" s="855"/>
      <c r="P1694" s="855"/>
      <c r="Q1694" s="856"/>
      <c r="R1694" s="853"/>
      <c r="S1694" s="853"/>
      <c r="T1694" s="853"/>
      <c r="U1694" s="853"/>
      <c r="V1694" s="853"/>
      <c r="W1694" s="853"/>
      <c r="X1694" s="853"/>
      <c r="Y1694" s="853"/>
      <c r="Z1694" s="853"/>
      <c r="AA1694" s="853"/>
      <c r="AB1694" s="853"/>
      <c r="AC1694" s="853"/>
      <c r="AD1694" s="853"/>
      <c r="AE1694" s="853"/>
    </row>
    <row r="1695" spans="1:31" s="851" customFormat="1">
      <c r="A1695" s="857"/>
      <c r="B1695" s="857"/>
      <c r="C1695" s="857"/>
      <c r="D1695" s="857"/>
      <c r="E1695" s="855"/>
      <c r="F1695" s="855"/>
      <c r="G1695" s="855"/>
      <c r="H1695" s="855"/>
      <c r="L1695" s="855"/>
      <c r="M1695" s="855"/>
      <c r="O1695" s="855"/>
      <c r="P1695" s="855"/>
      <c r="Q1695" s="856"/>
      <c r="R1695" s="853"/>
      <c r="S1695" s="853"/>
      <c r="T1695" s="853"/>
      <c r="U1695" s="853"/>
      <c r="V1695" s="853"/>
      <c r="W1695" s="853"/>
      <c r="X1695" s="853"/>
      <c r="Y1695" s="853"/>
      <c r="Z1695" s="853"/>
      <c r="AA1695" s="853"/>
      <c r="AB1695" s="853"/>
      <c r="AC1695" s="853"/>
      <c r="AD1695" s="853"/>
      <c r="AE1695" s="853"/>
    </row>
    <row r="1696" spans="1:31" s="851" customFormat="1">
      <c r="A1696" s="857"/>
      <c r="B1696" s="857"/>
      <c r="C1696" s="857"/>
      <c r="D1696" s="857"/>
      <c r="E1696" s="855"/>
      <c r="F1696" s="855"/>
      <c r="G1696" s="855"/>
      <c r="H1696" s="855"/>
      <c r="L1696" s="855"/>
      <c r="M1696" s="855"/>
      <c r="O1696" s="855"/>
      <c r="P1696" s="855"/>
      <c r="Q1696" s="856"/>
      <c r="R1696" s="853"/>
      <c r="S1696" s="853"/>
      <c r="T1696" s="853"/>
      <c r="U1696" s="853"/>
      <c r="V1696" s="853"/>
      <c r="W1696" s="853"/>
      <c r="X1696" s="853"/>
      <c r="Y1696" s="853"/>
      <c r="Z1696" s="853"/>
      <c r="AA1696" s="853"/>
      <c r="AB1696" s="853"/>
      <c r="AC1696" s="853"/>
      <c r="AD1696" s="853"/>
      <c r="AE1696" s="853"/>
    </row>
    <row r="1697" spans="1:31" s="851" customFormat="1">
      <c r="A1697" s="857"/>
      <c r="B1697" s="857"/>
      <c r="C1697" s="857"/>
      <c r="D1697" s="857"/>
      <c r="E1697" s="855"/>
      <c r="F1697" s="855"/>
      <c r="G1697" s="855"/>
      <c r="H1697" s="855"/>
      <c r="L1697" s="855"/>
      <c r="M1697" s="855"/>
      <c r="O1697" s="855"/>
      <c r="P1697" s="855"/>
      <c r="Q1697" s="856"/>
      <c r="R1697" s="853"/>
      <c r="S1697" s="853"/>
      <c r="T1697" s="853"/>
      <c r="U1697" s="853"/>
      <c r="V1697" s="853"/>
      <c r="W1697" s="853"/>
      <c r="X1697" s="853"/>
      <c r="Y1697" s="853"/>
      <c r="Z1697" s="853"/>
      <c r="AA1697" s="853"/>
      <c r="AB1697" s="853"/>
      <c r="AC1697" s="853"/>
      <c r="AD1697" s="853"/>
      <c r="AE1697" s="853"/>
    </row>
    <row r="1698" spans="1:31" s="851" customFormat="1">
      <c r="A1698" s="857"/>
      <c r="B1698" s="857"/>
      <c r="C1698" s="857"/>
      <c r="D1698" s="857"/>
      <c r="E1698" s="855"/>
      <c r="F1698" s="855"/>
      <c r="G1698" s="855"/>
      <c r="H1698" s="855"/>
      <c r="L1698" s="855"/>
      <c r="M1698" s="855"/>
      <c r="O1698" s="855"/>
      <c r="P1698" s="855"/>
      <c r="Q1698" s="856"/>
      <c r="R1698" s="853"/>
      <c r="S1698" s="853"/>
      <c r="T1698" s="853"/>
      <c r="U1698" s="853"/>
      <c r="V1698" s="853"/>
      <c r="W1698" s="853"/>
      <c r="X1698" s="853"/>
      <c r="Y1698" s="853"/>
      <c r="Z1698" s="853"/>
      <c r="AA1698" s="853"/>
      <c r="AB1698" s="853"/>
      <c r="AC1698" s="853"/>
      <c r="AD1698" s="853"/>
      <c r="AE1698" s="853"/>
    </row>
    <row r="1699" spans="1:31" s="851" customFormat="1">
      <c r="A1699" s="857"/>
      <c r="B1699" s="857"/>
      <c r="C1699" s="857"/>
      <c r="D1699" s="857"/>
      <c r="E1699" s="855"/>
      <c r="F1699" s="855"/>
      <c r="G1699" s="855"/>
      <c r="H1699" s="855"/>
      <c r="L1699" s="855"/>
      <c r="M1699" s="855"/>
      <c r="O1699" s="855"/>
      <c r="P1699" s="855"/>
      <c r="Q1699" s="856"/>
      <c r="R1699" s="853"/>
      <c r="S1699" s="853"/>
      <c r="T1699" s="853"/>
      <c r="U1699" s="853"/>
      <c r="V1699" s="853"/>
      <c r="W1699" s="853"/>
      <c r="X1699" s="853"/>
      <c r="Y1699" s="853"/>
      <c r="Z1699" s="853"/>
      <c r="AA1699" s="853"/>
      <c r="AB1699" s="853"/>
      <c r="AC1699" s="853"/>
      <c r="AD1699" s="853"/>
      <c r="AE1699" s="853"/>
    </row>
    <row r="1700" spans="1:31" s="851" customFormat="1">
      <c r="A1700" s="857"/>
      <c r="B1700" s="857"/>
      <c r="C1700" s="857"/>
      <c r="D1700" s="857"/>
      <c r="E1700" s="855"/>
      <c r="F1700" s="855"/>
      <c r="G1700" s="855"/>
      <c r="H1700" s="855"/>
      <c r="L1700" s="855"/>
      <c r="M1700" s="855"/>
      <c r="O1700" s="855"/>
      <c r="P1700" s="855"/>
      <c r="Q1700" s="856"/>
      <c r="R1700" s="853"/>
      <c r="S1700" s="853"/>
      <c r="T1700" s="853"/>
      <c r="U1700" s="853"/>
      <c r="V1700" s="853"/>
      <c r="W1700" s="853"/>
      <c r="X1700" s="853"/>
      <c r="Y1700" s="853"/>
      <c r="Z1700" s="853"/>
      <c r="AA1700" s="853"/>
      <c r="AB1700" s="853"/>
      <c r="AC1700" s="853"/>
      <c r="AD1700" s="853"/>
      <c r="AE1700" s="853"/>
    </row>
    <row r="1701" spans="1:31" s="851" customFormat="1">
      <c r="A1701" s="857"/>
      <c r="B1701" s="857"/>
      <c r="C1701" s="857"/>
      <c r="D1701" s="857"/>
      <c r="E1701" s="855"/>
      <c r="F1701" s="855"/>
      <c r="G1701" s="855"/>
      <c r="H1701" s="855"/>
      <c r="L1701" s="855"/>
      <c r="M1701" s="855"/>
      <c r="O1701" s="855"/>
      <c r="P1701" s="855"/>
      <c r="Q1701" s="856"/>
      <c r="R1701" s="853"/>
      <c r="S1701" s="853"/>
      <c r="T1701" s="853"/>
      <c r="U1701" s="853"/>
      <c r="V1701" s="853"/>
      <c r="W1701" s="853"/>
      <c r="X1701" s="853"/>
      <c r="Y1701" s="853"/>
      <c r="Z1701" s="853"/>
      <c r="AA1701" s="853"/>
      <c r="AB1701" s="853"/>
      <c r="AC1701" s="853"/>
      <c r="AD1701" s="853"/>
      <c r="AE1701" s="853"/>
    </row>
    <row r="1702" spans="1:31" s="851" customFormat="1">
      <c r="A1702" s="857"/>
      <c r="B1702" s="857"/>
      <c r="C1702" s="857"/>
      <c r="D1702" s="857"/>
      <c r="E1702" s="855"/>
      <c r="F1702" s="855"/>
      <c r="G1702" s="855"/>
      <c r="H1702" s="855"/>
      <c r="L1702" s="855"/>
      <c r="M1702" s="855"/>
      <c r="O1702" s="855"/>
      <c r="P1702" s="855"/>
      <c r="Q1702" s="856"/>
      <c r="R1702" s="853"/>
      <c r="S1702" s="853"/>
      <c r="T1702" s="853"/>
      <c r="U1702" s="853"/>
      <c r="V1702" s="853"/>
      <c r="W1702" s="853"/>
      <c r="X1702" s="853"/>
      <c r="Y1702" s="853"/>
      <c r="Z1702" s="853"/>
      <c r="AA1702" s="853"/>
      <c r="AB1702" s="853"/>
      <c r="AC1702" s="853"/>
      <c r="AD1702" s="853"/>
      <c r="AE1702" s="853"/>
    </row>
    <row r="1703" spans="1:31" s="851" customFormat="1">
      <c r="A1703" s="857"/>
      <c r="B1703" s="857"/>
      <c r="C1703" s="857"/>
      <c r="D1703" s="857"/>
      <c r="E1703" s="855"/>
      <c r="F1703" s="855"/>
      <c r="G1703" s="855"/>
      <c r="H1703" s="855"/>
      <c r="L1703" s="855"/>
      <c r="M1703" s="855"/>
      <c r="O1703" s="855"/>
      <c r="P1703" s="855"/>
      <c r="Q1703" s="856"/>
      <c r="R1703" s="853"/>
      <c r="S1703" s="853"/>
      <c r="T1703" s="853"/>
      <c r="U1703" s="853"/>
      <c r="V1703" s="853"/>
      <c r="W1703" s="853"/>
      <c r="X1703" s="853"/>
      <c r="Y1703" s="853"/>
      <c r="Z1703" s="853"/>
      <c r="AA1703" s="853"/>
      <c r="AB1703" s="853"/>
      <c r="AC1703" s="853"/>
      <c r="AD1703" s="853"/>
      <c r="AE1703" s="853"/>
    </row>
    <row r="1704" spans="1:31" s="851" customFormat="1">
      <c r="A1704" s="857"/>
      <c r="B1704" s="857"/>
      <c r="C1704" s="857"/>
      <c r="D1704" s="857"/>
      <c r="E1704" s="855"/>
      <c r="F1704" s="855"/>
      <c r="G1704" s="855"/>
      <c r="H1704" s="855"/>
      <c r="L1704" s="855"/>
      <c r="M1704" s="855"/>
      <c r="O1704" s="855"/>
      <c r="P1704" s="855"/>
      <c r="Q1704" s="856"/>
      <c r="R1704" s="853"/>
      <c r="S1704" s="853"/>
      <c r="T1704" s="853"/>
      <c r="U1704" s="853"/>
      <c r="V1704" s="853"/>
      <c r="W1704" s="853"/>
      <c r="X1704" s="853"/>
      <c r="Y1704" s="853"/>
      <c r="Z1704" s="853"/>
      <c r="AA1704" s="853"/>
      <c r="AB1704" s="853"/>
      <c r="AC1704" s="853"/>
      <c r="AD1704" s="853"/>
      <c r="AE1704" s="853"/>
    </row>
    <row r="1705" spans="1:31" s="851" customFormat="1">
      <c r="A1705" s="857"/>
      <c r="B1705" s="857"/>
      <c r="C1705" s="857"/>
      <c r="D1705" s="857"/>
      <c r="E1705" s="855"/>
      <c r="F1705" s="855"/>
      <c r="G1705" s="855"/>
      <c r="H1705" s="855"/>
      <c r="L1705" s="855"/>
      <c r="M1705" s="855"/>
      <c r="O1705" s="855"/>
      <c r="P1705" s="855"/>
      <c r="Q1705" s="856"/>
      <c r="R1705" s="853"/>
      <c r="S1705" s="853"/>
      <c r="T1705" s="853"/>
      <c r="U1705" s="853"/>
      <c r="V1705" s="853"/>
      <c r="W1705" s="853"/>
      <c r="X1705" s="853"/>
      <c r="Y1705" s="853"/>
      <c r="Z1705" s="853"/>
      <c r="AA1705" s="853"/>
      <c r="AB1705" s="853"/>
      <c r="AC1705" s="853"/>
      <c r="AD1705" s="853"/>
      <c r="AE1705" s="853"/>
    </row>
    <row r="1706" spans="1:31" s="851" customFormat="1">
      <c r="A1706" s="857"/>
      <c r="B1706" s="857"/>
      <c r="C1706" s="857"/>
      <c r="D1706" s="857"/>
      <c r="E1706" s="855"/>
      <c r="F1706" s="855"/>
      <c r="G1706" s="855"/>
      <c r="H1706" s="855"/>
      <c r="L1706" s="855"/>
      <c r="M1706" s="855"/>
      <c r="O1706" s="855"/>
      <c r="P1706" s="855"/>
      <c r="Q1706" s="856"/>
      <c r="R1706" s="853"/>
      <c r="S1706" s="853"/>
      <c r="T1706" s="853"/>
      <c r="U1706" s="853"/>
      <c r="V1706" s="853"/>
      <c r="W1706" s="853"/>
      <c r="X1706" s="853"/>
      <c r="Y1706" s="853"/>
      <c r="Z1706" s="853"/>
      <c r="AA1706" s="853"/>
      <c r="AB1706" s="853"/>
      <c r="AC1706" s="853"/>
      <c r="AD1706" s="853"/>
      <c r="AE1706" s="853"/>
    </row>
    <row r="1707" spans="1:31" s="851" customFormat="1">
      <c r="A1707" s="857"/>
      <c r="B1707" s="857"/>
      <c r="C1707" s="857"/>
      <c r="D1707" s="857"/>
      <c r="E1707" s="855"/>
      <c r="F1707" s="855"/>
      <c r="G1707" s="855"/>
      <c r="H1707" s="855"/>
      <c r="L1707" s="855"/>
      <c r="M1707" s="855"/>
      <c r="O1707" s="855"/>
      <c r="P1707" s="855"/>
      <c r="Q1707" s="856"/>
      <c r="R1707" s="853"/>
      <c r="S1707" s="853"/>
      <c r="T1707" s="853"/>
      <c r="U1707" s="853"/>
      <c r="V1707" s="853"/>
      <c r="W1707" s="853"/>
      <c r="X1707" s="853"/>
      <c r="Y1707" s="853"/>
      <c r="Z1707" s="853"/>
      <c r="AA1707" s="853"/>
      <c r="AB1707" s="853"/>
      <c r="AC1707" s="853"/>
      <c r="AD1707" s="853"/>
      <c r="AE1707" s="853"/>
    </row>
    <row r="1708" spans="1:31" s="851" customFormat="1">
      <c r="A1708" s="857"/>
      <c r="B1708" s="857"/>
      <c r="C1708" s="857"/>
      <c r="D1708" s="857"/>
      <c r="E1708" s="855"/>
      <c r="F1708" s="855"/>
      <c r="G1708" s="855"/>
      <c r="H1708" s="855"/>
      <c r="L1708" s="855"/>
      <c r="M1708" s="855"/>
      <c r="O1708" s="855"/>
      <c r="P1708" s="855"/>
      <c r="Q1708" s="856"/>
      <c r="R1708" s="853"/>
      <c r="S1708" s="853"/>
      <c r="T1708" s="853"/>
      <c r="U1708" s="853"/>
      <c r="V1708" s="853"/>
      <c r="W1708" s="853"/>
      <c r="X1708" s="853"/>
      <c r="Y1708" s="853"/>
      <c r="Z1708" s="853"/>
      <c r="AA1708" s="853"/>
      <c r="AB1708" s="853"/>
      <c r="AC1708" s="853"/>
      <c r="AD1708" s="853"/>
      <c r="AE1708" s="853"/>
    </row>
    <row r="1709" spans="1:31" s="851" customFormat="1">
      <c r="A1709" s="857"/>
      <c r="B1709" s="857"/>
      <c r="C1709" s="857"/>
      <c r="D1709" s="857"/>
      <c r="E1709" s="855"/>
      <c r="F1709" s="855"/>
      <c r="G1709" s="855"/>
      <c r="H1709" s="855"/>
      <c r="L1709" s="855"/>
      <c r="M1709" s="855"/>
      <c r="O1709" s="855"/>
      <c r="P1709" s="855"/>
      <c r="Q1709" s="856"/>
      <c r="R1709" s="853"/>
      <c r="S1709" s="853"/>
      <c r="T1709" s="853"/>
      <c r="U1709" s="853"/>
      <c r="V1709" s="853"/>
      <c r="W1709" s="853"/>
      <c r="X1709" s="853"/>
      <c r="Y1709" s="853"/>
      <c r="Z1709" s="853"/>
      <c r="AA1709" s="853"/>
      <c r="AB1709" s="853"/>
      <c r="AC1709" s="853"/>
      <c r="AD1709" s="853"/>
      <c r="AE1709" s="853"/>
    </row>
    <row r="1710" spans="1:31" s="851" customFormat="1">
      <c r="A1710" s="857"/>
      <c r="B1710" s="857"/>
      <c r="C1710" s="857"/>
      <c r="D1710" s="857"/>
      <c r="E1710" s="855"/>
      <c r="F1710" s="855"/>
      <c r="G1710" s="855"/>
      <c r="H1710" s="855"/>
      <c r="L1710" s="855"/>
      <c r="M1710" s="855"/>
      <c r="O1710" s="855"/>
      <c r="P1710" s="855"/>
      <c r="Q1710" s="856"/>
      <c r="R1710" s="853"/>
      <c r="S1710" s="853"/>
      <c r="T1710" s="853"/>
      <c r="U1710" s="853"/>
      <c r="V1710" s="853"/>
      <c r="W1710" s="853"/>
      <c r="X1710" s="853"/>
      <c r="Y1710" s="853"/>
      <c r="Z1710" s="853"/>
      <c r="AA1710" s="853"/>
      <c r="AB1710" s="853"/>
      <c r="AC1710" s="853"/>
      <c r="AD1710" s="853"/>
      <c r="AE1710" s="853"/>
    </row>
    <row r="1711" spans="1:31" s="851" customFormat="1">
      <c r="A1711" s="857"/>
      <c r="B1711" s="857"/>
      <c r="C1711" s="857"/>
      <c r="D1711" s="857"/>
      <c r="E1711" s="855"/>
      <c r="F1711" s="855"/>
      <c r="G1711" s="855"/>
      <c r="H1711" s="855"/>
      <c r="L1711" s="855"/>
      <c r="M1711" s="855"/>
      <c r="O1711" s="855"/>
      <c r="P1711" s="855"/>
      <c r="Q1711" s="856"/>
      <c r="R1711" s="853"/>
      <c r="S1711" s="853"/>
      <c r="T1711" s="853"/>
      <c r="U1711" s="853"/>
      <c r="V1711" s="853"/>
      <c r="W1711" s="853"/>
      <c r="X1711" s="853"/>
      <c r="Y1711" s="853"/>
      <c r="Z1711" s="853"/>
      <c r="AA1711" s="853"/>
      <c r="AB1711" s="853"/>
      <c r="AC1711" s="853"/>
      <c r="AD1711" s="853"/>
      <c r="AE1711" s="853"/>
    </row>
    <row r="1712" spans="1:31" s="851" customFormat="1">
      <c r="A1712" s="857"/>
      <c r="B1712" s="857"/>
      <c r="C1712" s="857"/>
      <c r="D1712" s="857"/>
      <c r="E1712" s="855"/>
      <c r="F1712" s="855"/>
      <c r="G1712" s="855"/>
      <c r="H1712" s="855"/>
      <c r="L1712" s="855"/>
      <c r="M1712" s="855"/>
      <c r="O1712" s="855"/>
      <c r="P1712" s="855"/>
      <c r="Q1712" s="856"/>
      <c r="R1712" s="853"/>
      <c r="S1712" s="853"/>
      <c r="T1712" s="853"/>
      <c r="U1712" s="853"/>
      <c r="V1712" s="853"/>
      <c r="W1712" s="853"/>
      <c r="X1712" s="853"/>
      <c r="Y1712" s="853"/>
      <c r="Z1712" s="853"/>
      <c r="AA1712" s="853"/>
      <c r="AB1712" s="853"/>
      <c r="AC1712" s="853"/>
      <c r="AD1712" s="853"/>
      <c r="AE1712" s="853"/>
    </row>
    <row r="1713" spans="1:31" s="851" customFormat="1">
      <c r="A1713" s="857"/>
      <c r="B1713" s="857"/>
      <c r="C1713" s="857"/>
      <c r="D1713" s="857"/>
      <c r="E1713" s="855"/>
      <c r="F1713" s="855"/>
      <c r="G1713" s="855"/>
      <c r="H1713" s="855"/>
      <c r="L1713" s="855"/>
      <c r="M1713" s="855"/>
      <c r="O1713" s="855"/>
      <c r="P1713" s="855"/>
      <c r="Q1713" s="856"/>
      <c r="R1713" s="853"/>
      <c r="S1713" s="853"/>
      <c r="T1713" s="853"/>
      <c r="U1713" s="853"/>
      <c r="V1713" s="853"/>
      <c r="W1713" s="853"/>
      <c r="X1713" s="853"/>
      <c r="Y1713" s="853"/>
      <c r="Z1713" s="853"/>
      <c r="AA1713" s="853"/>
      <c r="AB1713" s="853"/>
      <c r="AC1713" s="853"/>
      <c r="AD1713" s="853"/>
      <c r="AE1713" s="853"/>
    </row>
    <row r="1714" spans="1:31" s="851" customFormat="1">
      <c r="A1714" s="857"/>
      <c r="B1714" s="857"/>
      <c r="C1714" s="857"/>
      <c r="D1714" s="857"/>
      <c r="E1714" s="855"/>
      <c r="F1714" s="855"/>
      <c r="G1714" s="855"/>
      <c r="H1714" s="855"/>
      <c r="L1714" s="855"/>
      <c r="M1714" s="855"/>
      <c r="O1714" s="855"/>
      <c r="P1714" s="855"/>
      <c r="Q1714" s="856"/>
      <c r="R1714" s="853"/>
      <c r="S1714" s="853"/>
      <c r="T1714" s="853"/>
      <c r="U1714" s="853"/>
      <c r="V1714" s="853"/>
      <c r="W1714" s="853"/>
      <c r="X1714" s="853"/>
      <c r="Y1714" s="853"/>
      <c r="Z1714" s="853"/>
      <c r="AA1714" s="853"/>
      <c r="AB1714" s="853"/>
      <c r="AC1714" s="853"/>
      <c r="AD1714" s="853"/>
      <c r="AE1714" s="853"/>
    </row>
    <row r="1715" spans="1:31" s="851" customFormat="1">
      <c r="A1715" s="857"/>
      <c r="B1715" s="857"/>
      <c r="C1715" s="857"/>
      <c r="D1715" s="857"/>
      <c r="E1715" s="855"/>
      <c r="F1715" s="855"/>
      <c r="G1715" s="855"/>
      <c r="H1715" s="855"/>
      <c r="L1715" s="855"/>
      <c r="M1715" s="855"/>
      <c r="O1715" s="855"/>
      <c r="P1715" s="855"/>
      <c r="Q1715" s="856"/>
      <c r="R1715" s="853"/>
      <c r="S1715" s="853"/>
      <c r="T1715" s="853"/>
      <c r="U1715" s="853"/>
      <c r="V1715" s="853"/>
      <c r="W1715" s="853"/>
      <c r="X1715" s="853"/>
      <c r="Y1715" s="853"/>
      <c r="Z1715" s="853"/>
      <c r="AA1715" s="853"/>
      <c r="AB1715" s="853"/>
      <c r="AC1715" s="853"/>
      <c r="AD1715" s="853"/>
      <c r="AE1715" s="853"/>
    </row>
    <row r="1716" spans="1:31" s="851" customFormat="1">
      <c r="A1716" s="857"/>
      <c r="B1716" s="857"/>
      <c r="C1716" s="857"/>
      <c r="D1716" s="857"/>
      <c r="E1716" s="855"/>
      <c r="F1716" s="855"/>
      <c r="G1716" s="855"/>
      <c r="H1716" s="855"/>
      <c r="L1716" s="855"/>
      <c r="M1716" s="855"/>
      <c r="O1716" s="855"/>
      <c r="P1716" s="855"/>
      <c r="Q1716" s="856"/>
      <c r="R1716" s="853"/>
      <c r="S1716" s="853"/>
      <c r="T1716" s="853"/>
      <c r="U1716" s="853"/>
      <c r="V1716" s="853"/>
      <c r="W1716" s="853"/>
      <c r="X1716" s="853"/>
      <c r="Y1716" s="853"/>
      <c r="Z1716" s="853"/>
      <c r="AA1716" s="853"/>
      <c r="AB1716" s="853"/>
      <c r="AC1716" s="853"/>
      <c r="AD1716" s="853"/>
      <c r="AE1716" s="853"/>
    </row>
    <row r="1717" spans="1:31" s="851" customFormat="1">
      <c r="A1717" s="857"/>
      <c r="B1717" s="857"/>
      <c r="C1717" s="857"/>
      <c r="D1717" s="857"/>
      <c r="E1717" s="855"/>
      <c r="F1717" s="855"/>
      <c r="G1717" s="855"/>
      <c r="H1717" s="855"/>
      <c r="L1717" s="855"/>
      <c r="M1717" s="855"/>
      <c r="O1717" s="855"/>
      <c r="P1717" s="855"/>
      <c r="Q1717" s="856"/>
      <c r="R1717" s="853"/>
      <c r="S1717" s="853"/>
      <c r="T1717" s="853"/>
      <c r="U1717" s="853"/>
      <c r="V1717" s="853"/>
      <c r="W1717" s="853"/>
      <c r="X1717" s="853"/>
      <c r="Y1717" s="853"/>
      <c r="Z1717" s="853"/>
      <c r="AA1717" s="853"/>
      <c r="AB1717" s="853"/>
      <c r="AC1717" s="853"/>
      <c r="AD1717" s="853"/>
      <c r="AE1717" s="853"/>
    </row>
    <row r="1718" spans="1:31" s="851" customFormat="1">
      <c r="A1718" s="857"/>
      <c r="B1718" s="857"/>
      <c r="C1718" s="857"/>
      <c r="D1718" s="857"/>
      <c r="E1718" s="855"/>
      <c r="F1718" s="855"/>
      <c r="G1718" s="855"/>
      <c r="H1718" s="855"/>
      <c r="L1718" s="855"/>
      <c r="M1718" s="855"/>
      <c r="O1718" s="855"/>
      <c r="P1718" s="855"/>
      <c r="Q1718" s="856"/>
      <c r="R1718" s="853"/>
      <c r="S1718" s="853"/>
      <c r="T1718" s="853"/>
      <c r="U1718" s="853"/>
      <c r="V1718" s="853"/>
      <c r="W1718" s="853"/>
      <c r="X1718" s="853"/>
      <c r="Y1718" s="853"/>
      <c r="Z1718" s="853"/>
      <c r="AA1718" s="853"/>
      <c r="AB1718" s="853"/>
      <c r="AC1718" s="853"/>
      <c r="AD1718" s="853"/>
      <c r="AE1718" s="853"/>
    </row>
    <row r="1719" spans="1:31" s="851" customFormat="1">
      <c r="A1719" s="857"/>
      <c r="B1719" s="857"/>
      <c r="C1719" s="857"/>
      <c r="D1719" s="857"/>
      <c r="E1719" s="855"/>
      <c r="F1719" s="855"/>
      <c r="G1719" s="855"/>
      <c r="H1719" s="855"/>
      <c r="L1719" s="855"/>
      <c r="M1719" s="855"/>
      <c r="O1719" s="855"/>
      <c r="P1719" s="855"/>
      <c r="Q1719" s="856"/>
      <c r="R1719" s="853"/>
      <c r="S1719" s="853"/>
      <c r="T1719" s="853"/>
      <c r="U1719" s="853"/>
      <c r="V1719" s="853"/>
      <c r="W1719" s="853"/>
      <c r="X1719" s="853"/>
      <c r="Y1719" s="853"/>
      <c r="Z1719" s="853"/>
      <c r="AA1719" s="853"/>
      <c r="AB1719" s="853"/>
      <c r="AC1719" s="853"/>
      <c r="AD1719" s="853"/>
      <c r="AE1719" s="853"/>
    </row>
    <row r="1720" spans="1:31" s="851" customFormat="1">
      <c r="A1720" s="857"/>
      <c r="B1720" s="857"/>
      <c r="C1720" s="857"/>
      <c r="D1720" s="857"/>
      <c r="E1720" s="855"/>
      <c r="F1720" s="855"/>
      <c r="G1720" s="855"/>
      <c r="H1720" s="855"/>
      <c r="L1720" s="855"/>
      <c r="M1720" s="855"/>
      <c r="O1720" s="855"/>
      <c r="P1720" s="855"/>
      <c r="Q1720" s="856"/>
      <c r="R1720" s="853"/>
      <c r="S1720" s="853"/>
      <c r="T1720" s="853"/>
      <c r="U1720" s="853"/>
      <c r="V1720" s="853"/>
      <c r="W1720" s="853"/>
      <c r="X1720" s="853"/>
      <c r="Y1720" s="853"/>
      <c r="Z1720" s="853"/>
      <c r="AA1720" s="853"/>
      <c r="AB1720" s="853"/>
      <c r="AC1720" s="853"/>
      <c r="AD1720" s="853"/>
      <c r="AE1720" s="853"/>
    </row>
    <row r="1721" spans="1:31" s="851" customFormat="1">
      <c r="A1721" s="857"/>
      <c r="B1721" s="857"/>
      <c r="C1721" s="857"/>
      <c r="D1721" s="857"/>
      <c r="E1721" s="855"/>
      <c r="F1721" s="855"/>
      <c r="G1721" s="855"/>
      <c r="H1721" s="855"/>
      <c r="L1721" s="855"/>
      <c r="M1721" s="855"/>
      <c r="O1721" s="855"/>
      <c r="P1721" s="855"/>
      <c r="Q1721" s="856"/>
      <c r="R1721" s="853"/>
      <c r="S1721" s="853"/>
      <c r="T1721" s="853"/>
      <c r="U1721" s="853"/>
      <c r="V1721" s="853"/>
      <c r="W1721" s="853"/>
      <c r="X1721" s="853"/>
      <c r="Y1721" s="853"/>
      <c r="Z1721" s="853"/>
      <c r="AA1721" s="853"/>
      <c r="AB1721" s="853"/>
      <c r="AC1721" s="853"/>
      <c r="AD1721" s="853"/>
      <c r="AE1721" s="853"/>
    </row>
    <row r="1722" spans="1:31" s="851" customFormat="1">
      <c r="A1722" s="857"/>
      <c r="B1722" s="857"/>
      <c r="C1722" s="857"/>
      <c r="D1722" s="857"/>
      <c r="E1722" s="855"/>
      <c r="F1722" s="855"/>
      <c r="G1722" s="855"/>
      <c r="H1722" s="855"/>
      <c r="L1722" s="855"/>
      <c r="M1722" s="855"/>
      <c r="O1722" s="855"/>
      <c r="P1722" s="855"/>
      <c r="Q1722" s="856"/>
      <c r="R1722" s="853"/>
      <c r="S1722" s="853"/>
      <c r="T1722" s="853"/>
      <c r="U1722" s="853"/>
      <c r="V1722" s="853"/>
      <c r="W1722" s="853"/>
      <c r="X1722" s="853"/>
      <c r="Y1722" s="853"/>
      <c r="Z1722" s="853"/>
      <c r="AA1722" s="853"/>
      <c r="AB1722" s="853"/>
      <c r="AC1722" s="853"/>
      <c r="AD1722" s="853"/>
      <c r="AE1722" s="853"/>
    </row>
    <row r="1723" spans="1:31" s="851" customFormat="1">
      <c r="A1723" s="857"/>
      <c r="B1723" s="857"/>
      <c r="C1723" s="857"/>
      <c r="D1723" s="857"/>
      <c r="E1723" s="855"/>
      <c r="F1723" s="855"/>
      <c r="G1723" s="855"/>
      <c r="H1723" s="855"/>
      <c r="L1723" s="855"/>
      <c r="M1723" s="855"/>
      <c r="O1723" s="855"/>
      <c r="P1723" s="855"/>
      <c r="Q1723" s="856"/>
      <c r="R1723" s="853"/>
      <c r="S1723" s="853"/>
      <c r="T1723" s="853"/>
      <c r="U1723" s="853"/>
      <c r="V1723" s="853"/>
      <c r="W1723" s="853"/>
      <c r="X1723" s="853"/>
      <c r="Y1723" s="853"/>
      <c r="Z1723" s="853"/>
      <c r="AA1723" s="853"/>
      <c r="AB1723" s="853"/>
      <c r="AC1723" s="853"/>
      <c r="AD1723" s="853"/>
      <c r="AE1723" s="853"/>
    </row>
    <row r="1724" spans="1:31" s="851" customFormat="1">
      <c r="A1724" s="857"/>
      <c r="B1724" s="857"/>
      <c r="C1724" s="857"/>
      <c r="D1724" s="857"/>
      <c r="E1724" s="855"/>
      <c r="F1724" s="855"/>
      <c r="G1724" s="855"/>
      <c r="H1724" s="855"/>
      <c r="L1724" s="855"/>
      <c r="M1724" s="855"/>
      <c r="O1724" s="855"/>
      <c r="P1724" s="855"/>
      <c r="Q1724" s="856"/>
      <c r="R1724" s="853"/>
      <c r="S1724" s="853"/>
      <c r="T1724" s="853"/>
      <c r="U1724" s="853"/>
      <c r="V1724" s="853"/>
      <c r="W1724" s="853"/>
      <c r="X1724" s="853"/>
      <c r="Y1724" s="853"/>
      <c r="Z1724" s="853"/>
      <c r="AA1724" s="853"/>
      <c r="AB1724" s="853"/>
      <c r="AC1724" s="853"/>
      <c r="AD1724" s="853"/>
      <c r="AE1724" s="853"/>
    </row>
    <row r="1725" spans="1:31" s="851" customFormat="1">
      <c r="A1725" s="857"/>
      <c r="B1725" s="857"/>
      <c r="C1725" s="857"/>
      <c r="D1725" s="857"/>
      <c r="E1725" s="855"/>
      <c r="F1725" s="855"/>
      <c r="G1725" s="855"/>
      <c r="H1725" s="855"/>
      <c r="L1725" s="855"/>
      <c r="M1725" s="855"/>
      <c r="O1725" s="855"/>
      <c r="P1725" s="855"/>
      <c r="Q1725" s="856"/>
      <c r="R1725" s="853"/>
      <c r="S1725" s="853"/>
      <c r="T1725" s="853"/>
      <c r="U1725" s="853"/>
      <c r="V1725" s="853"/>
      <c r="W1725" s="853"/>
      <c r="X1725" s="853"/>
      <c r="Y1725" s="853"/>
      <c r="Z1725" s="853"/>
      <c r="AA1725" s="853"/>
      <c r="AB1725" s="853"/>
      <c r="AC1725" s="853"/>
      <c r="AD1725" s="853"/>
      <c r="AE1725" s="853"/>
    </row>
    <row r="1726" spans="1:31" s="851" customFormat="1">
      <c r="A1726" s="857"/>
      <c r="B1726" s="857"/>
      <c r="C1726" s="857"/>
      <c r="D1726" s="857"/>
      <c r="E1726" s="855"/>
      <c r="F1726" s="855"/>
      <c r="G1726" s="855"/>
      <c r="H1726" s="855"/>
      <c r="L1726" s="855"/>
      <c r="M1726" s="855"/>
      <c r="O1726" s="855"/>
      <c r="P1726" s="855"/>
      <c r="Q1726" s="856"/>
      <c r="R1726" s="853"/>
      <c r="S1726" s="853"/>
      <c r="T1726" s="853"/>
      <c r="U1726" s="853"/>
      <c r="V1726" s="853"/>
      <c r="W1726" s="853"/>
      <c r="X1726" s="853"/>
      <c r="Y1726" s="853"/>
      <c r="Z1726" s="853"/>
      <c r="AA1726" s="853"/>
      <c r="AB1726" s="853"/>
      <c r="AC1726" s="853"/>
      <c r="AD1726" s="853"/>
      <c r="AE1726" s="853"/>
    </row>
    <row r="1727" spans="1:31" s="851" customFormat="1">
      <c r="A1727" s="857"/>
      <c r="B1727" s="857"/>
      <c r="C1727" s="857"/>
      <c r="D1727" s="857"/>
      <c r="E1727" s="855"/>
      <c r="F1727" s="855"/>
      <c r="G1727" s="855"/>
      <c r="H1727" s="855"/>
      <c r="L1727" s="855"/>
      <c r="M1727" s="855"/>
      <c r="O1727" s="855"/>
      <c r="P1727" s="855"/>
      <c r="Q1727" s="856"/>
      <c r="R1727" s="853"/>
      <c r="S1727" s="853"/>
      <c r="T1727" s="853"/>
      <c r="U1727" s="853"/>
      <c r="V1727" s="853"/>
      <c r="W1727" s="853"/>
      <c r="X1727" s="853"/>
      <c r="Y1727" s="853"/>
      <c r="Z1727" s="853"/>
      <c r="AA1727" s="853"/>
      <c r="AB1727" s="853"/>
      <c r="AC1727" s="853"/>
      <c r="AD1727" s="853"/>
      <c r="AE1727" s="853"/>
    </row>
    <row r="1728" spans="1:31" s="851" customFormat="1">
      <c r="A1728" s="857"/>
      <c r="B1728" s="857"/>
      <c r="C1728" s="857"/>
      <c r="D1728" s="857"/>
      <c r="E1728" s="855"/>
      <c r="F1728" s="855"/>
      <c r="G1728" s="855"/>
      <c r="H1728" s="855"/>
      <c r="L1728" s="855"/>
      <c r="M1728" s="855"/>
      <c r="O1728" s="855"/>
      <c r="P1728" s="855"/>
      <c r="Q1728" s="856"/>
      <c r="R1728" s="853"/>
      <c r="S1728" s="853"/>
      <c r="T1728" s="853"/>
      <c r="U1728" s="853"/>
      <c r="V1728" s="853"/>
      <c r="W1728" s="853"/>
      <c r="X1728" s="853"/>
      <c r="Y1728" s="853"/>
      <c r="Z1728" s="853"/>
      <c r="AA1728" s="853"/>
      <c r="AB1728" s="853"/>
      <c r="AC1728" s="853"/>
      <c r="AD1728" s="853"/>
      <c r="AE1728" s="853"/>
    </row>
    <row r="1729" spans="1:31" s="851" customFormat="1">
      <c r="A1729" s="857"/>
      <c r="B1729" s="857"/>
      <c r="C1729" s="857"/>
      <c r="D1729" s="857"/>
      <c r="E1729" s="855"/>
      <c r="F1729" s="855"/>
      <c r="G1729" s="855"/>
      <c r="H1729" s="855"/>
      <c r="L1729" s="855"/>
      <c r="M1729" s="855"/>
      <c r="O1729" s="855"/>
      <c r="P1729" s="855"/>
      <c r="Q1729" s="856"/>
      <c r="R1729" s="853"/>
      <c r="S1729" s="853"/>
      <c r="T1729" s="853"/>
      <c r="U1729" s="853"/>
      <c r="V1729" s="853"/>
      <c r="W1729" s="853"/>
      <c r="X1729" s="853"/>
      <c r="Y1729" s="853"/>
      <c r="Z1729" s="853"/>
      <c r="AA1729" s="853"/>
      <c r="AB1729" s="853"/>
      <c r="AC1729" s="853"/>
      <c r="AD1729" s="853"/>
      <c r="AE1729" s="853"/>
    </row>
    <row r="1730" spans="1:31" s="851" customFormat="1">
      <c r="A1730" s="857"/>
      <c r="B1730" s="857"/>
      <c r="C1730" s="857"/>
      <c r="D1730" s="857"/>
      <c r="E1730" s="855"/>
      <c r="F1730" s="855"/>
      <c r="G1730" s="855"/>
      <c r="H1730" s="855"/>
      <c r="L1730" s="855"/>
      <c r="M1730" s="855"/>
      <c r="O1730" s="855"/>
      <c r="P1730" s="855"/>
      <c r="Q1730" s="856"/>
      <c r="R1730" s="853"/>
      <c r="S1730" s="853"/>
      <c r="T1730" s="853"/>
      <c r="U1730" s="853"/>
      <c r="V1730" s="853"/>
      <c r="W1730" s="853"/>
      <c r="X1730" s="853"/>
      <c r="Y1730" s="853"/>
      <c r="Z1730" s="853"/>
      <c r="AA1730" s="853"/>
      <c r="AB1730" s="853"/>
      <c r="AC1730" s="853"/>
      <c r="AD1730" s="853"/>
      <c r="AE1730" s="853"/>
    </row>
    <row r="1731" spans="1:31" s="851" customFormat="1">
      <c r="A1731" s="857"/>
      <c r="B1731" s="857"/>
      <c r="C1731" s="857"/>
      <c r="D1731" s="857"/>
      <c r="E1731" s="855"/>
      <c r="F1731" s="855"/>
      <c r="G1731" s="855"/>
      <c r="H1731" s="855"/>
      <c r="L1731" s="855"/>
      <c r="M1731" s="855"/>
      <c r="O1731" s="855"/>
      <c r="P1731" s="855"/>
      <c r="Q1731" s="856"/>
      <c r="R1731" s="853"/>
      <c r="S1731" s="853"/>
      <c r="T1731" s="853"/>
      <c r="U1731" s="853"/>
      <c r="V1731" s="853"/>
      <c r="W1731" s="853"/>
      <c r="X1731" s="853"/>
      <c r="Y1731" s="853"/>
      <c r="Z1731" s="853"/>
      <c r="AA1731" s="853"/>
      <c r="AB1731" s="853"/>
      <c r="AC1731" s="853"/>
      <c r="AD1731" s="853"/>
      <c r="AE1731" s="853"/>
    </row>
    <row r="1732" spans="1:31" s="851" customFormat="1">
      <c r="A1732" s="857"/>
      <c r="B1732" s="857"/>
      <c r="C1732" s="857"/>
      <c r="D1732" s="857"/>
      <c r="E1732" s="855"/>
      <c r="F1732" s="855"/>
      <c r="G1732" s="855"/>
      <c r="H1732" s="855"/>
      <c r="L1732" s="855"/>
      <c r="M1732" s="855"/>
      <c r="O1732" s="855"/>
      <c r="P1732" s="855"/>
      <c r="Q1732" s="856"/>
      <c r="R1732" s="853"/>
      <c r="S1732" s="853"/>
      <c r="T1732" s="853"/>
      <c r="U1732" s="853"/>
      <c r="V1732" s="853"/>
      <c r="W1732" s="853"/>
      <c r="X1732" s="853"/>
      <c r="Y1732" s="853"/>
      <c r="Z1732" s="853"/>
      <c r="AA1732" s="853"/>
      <c r="AB1732" s="853"/>
      <c r="AC1732" s="853"/>
      <c r="AD1732" s="853"/>
      <c r="AE1732" s="853"/>
    </row>
    <row r="1733" spans="1:31" s="851" customFormat="1">
      <c r="A1733" s="857"/>
      <c r="B1733" s="857"/>
      <c r="C1733" s="857"/>
      <c r="D1733" s="857"/>
      <c r="E1733" s="855"/>
      <c r="F1733" s="855"/>
      <c r="G1733" s="855"/>
      <c r="H1733" s="855"/>
      <c r="L1733" s="855"/>
      <c r="M1733" s="855"/>
      <c r="O1733" s="855"/>
      <c r="P1733" s="855"/>
      <c r="Q1733" s="856"/>
      <c r="R1733" s="853"/>
      <c r="S1733" s="853"/>
      <c r="T1733" s="853"/>
      <c r="U1733" s="853"/>
      <c r="V1733" s="853"/>
      <c r="W1733" s="853"/>
      <c r="X1733" s="853"/>
      <c r="Y1733" s="853"/>
      <c r="Z1733" s="853"/>
      <c r="AA1733" s="853"/>
      <c r="AB1733" s="853"/>
      <c r="AC1733" s="853"/>
      <c r="AD1733" s="853"/>
      <c r="AE1733" s="853"/>
    </row>
    <row r="1734" spans="1:31" s="851" customFormat="1">
      <c r="A1734" s="857"/>
      <c r="B1734" s="857"/>
      <c r="C1734" s="857"/>
      <c r="D1734" s="857"/>
      <c r="E1734" s="855"/>
      <c r="F1734" s="855"/>
      <c r="G1734" s="855"/>
      <c r="H1734" s="855"/>
      <c r="L1734" s="855"/>
      <c r="M1734" s="855"/>
      <c r="O1734" s="855"/>
      <c r="P1734" s="855"/>
      <c r="Q1734" s="856"/>
      <c r="R1734" s="853"/>
      <c r="S1734" s="853"/>
      <c r="T1734" s="853"/>
      <c r="U1734" s="853"/>
      <c r="V1734" s="853"/>
      <c r="W1734" s="853"/>
      <c r="X1734" s="853"/>
      <c r="Y1734" s="853"/>
      <c r="Z1734" s="853"/>
      <c r="AA1734" s="853"/>
      <c r="AB1734" s="853"/>
      <c r="AC1734" s="853"/>
      <c r="AD1734" s="853"/>
      <c r="AE1734" s="853"/>
    </row>
    <row r="1735" spans="1:31" s="851" customFormat="1">
      <c r="A1735" s="857"/>
      <c r="B1735" s="857"/>
      <c r="C1735" s="857"/>
      <c r="D1735" s="857"/>
      <c r="E1735" s="855"/>
      <c r="F1735" s="855"/>
      <c r="G1735" s="855"/>
      <c r="H1735" s="855"/>
      <c r="L1735" s="855"/>
      <c r="M1735" s="855"/>
      <c r="O1735" s="855"/>
      <c r="P1735" s="855"/>
      <c r="Q1735" s="856"/>
      <c r="R1735" s="853"/>
      <c r="S1735" s="853"/>
      <c r="T1735" s="853"/>
      <c r="U1735" s="853"/>
      <c r="V1735" s="853"/>
      <c r="W1735" s="853"/>
      <c r="X1735" s="853"/>
      <c r="Y1735" s="853"/>
      <c r="Z1735" s="853"/>
      <c r="AA1735" s="853"/>
      <c r="AB1735" s="853"/>
      <c r="AC1735" s="853"/>
      <c r="AD1735" s="853"/>
      <c r="AE1735" s="853"/>
    </row>
    <row r="1736" spans="1:31" s="851" customFormat="1">
      <c r="A1736" s="857"/>
      <c r="B1736" s="857"/>
      <c r="C1736" s="857"/>
      <c r="D1736" s="857"/>
      <c r="E1736" s="855"/>
      <c r="F1736" s="855"/>
      <c r="G1736" s="855"/>
      <c r="H1736" s="855"/>
      <c r="L1736" s="855"/>
      <c r="M1736" s="855"/>
      <c r="O1736" s="855"/>
      <c r="P1736" s="855"/>
      <c r="Q1736" s="856"/>
      <c r="R1736" s="853"/>
      <c r="S1736" s="853"/>
      <c r="T1736" s="853"/>
      <c r="U1736" s="853"/>
      <c r="V1736" s="853"/>
      <c r="W1736" s="853"/>
      <c r="X1736" s="853"/>
      <c r="Y1736" s="853"/>
      <c r="Z1736" s="853"/>
      <c r="AA1736" s="853"/>
      <c r="AB1736" s="853"/>
      <c r="AC1736" s="853"/>
      <c r="AD1736" s="853"/>
      <c r="AE1736" s="853"/>
    </row>
    <row r="1737" spans="1:31" s="851" customFormat="1">
      <c r="A1737" s="857"/>
      <c r="B1737" s="857"/>
      <c r="C1737" s="857"/>
      <c r="D1737" s="857"/>
      <c r="E1737" s="855"/>
      <c r="F1737" s="855"/>
      <c r="G1737" s="855"/>
      <c r="H1737" s="855"/>
      <c r="L1737" s="855"/>
      <c r="M1737" s="855"/>
      <c r="O1737" s="855"/>
      <c r="P1737" s="855"/>
      <c r="Q1737" s="856"/>
      <c r="R1737" s="853"/>
      <c r="S1737" s="853"/>
      <c r="T1737" s="853"/>
      <c r="U1737" s="853"/>
      <c r="V1737" s="853"/>
      <c r="W1737" s="853"/>
      <c r="X1737" s="853"/>
      <c r="Y1737" s="853"/>
      <c r="Z1737" s="853"/>
      <c r="AA1737" s="853"/>
      <c r="AB1737" s="853"/>
      <c r="AC1737" s="853"/>
      <c r="AD1737" s="853"/>
      <c r="AE1737" s="853"/>
    </row>
    <row r="1738" spans="1:31" s="851" customFormat="1">
      <c r="A1738" s="857"/>
      <c r="B1738" s="857"/>
      <c r="C1738" s="857"/>
      <c r="D1738" s="857"/>
      <c r="E1738" s="855"/>
      <c r="F1738" s="855"/>
      <c r="G1738" s="855"/>
      <c r="H1738" s="855"/>
      <c r="L1738" s="855"/>
      <c r="M1738" s="855"/>
      <c r="O1738" s="855"/>
      <c r="P1738" s="855"/>
      <c r="Q1738" s="856"/>
      <c r="R1738" s="853"/>
      <c r="S1738" s="853"/>
      <c r="T1738" s="853"/>
      <c r="U1738" s="853"/>
      <c r="V1738" s="853"/>
      <c r="W1738" s="853"/>
      <c r="X1738" s="853"/>
      <c r="Y1738" s="853"/>
      <c r="Z1738" s="853"/>
      <c r="AA1738" s="853"/>
      <c r="AB1738" s="853"/>
      <c r="AC1738" s="853"/>
      <c r="AD1738" s="853"/>
      <c r="AE1738" s="853"/>
    </row>
    <row r="1739" spans="1:31" s="851" customFormat="1">
      <c r="A1739" s="857"/>
      <c r="B1739" s="857"/>
      <c r="C1739" s="857"/>
      <c r="D1739" s="857"/>
      <c r="E1739" s="855"/>
      <c r="F1739" s="855"/>
      <c r="G1739" s="855"/>
      <c r="H1739" s="855"/>
      <c r="L1739" s="855"/>
      <c r="M1739" s="855"/>
      <c r="O1739" s="855"/>
      <c r="P1739" s="855"/>
      <c r="Q1739" s="856"/>
      <c r="R1739" s="853"/>
      <c r="S1739" s="853"/>
      <c r="T1739" s="853"/>
      <c r="U1739" s="853"/>
      <c r="V1739" s="853"/>
      <c r="W1739" s="853"/>
      <c r="X1739" s="853"/>
      <c r="Y1739" s="853"/>
      <c r="Z1739" s="853"/>
      <c r="AA1739" s="853"/>
      <c r="AB1739" s="853"/>
      <c r="AC1739" s="853"/>
      <c r="AD1739" s="853"/>
      <c r="AE1739" s="853"/>
    </row>
    <row r="1740" spans="1:31" s="851" customFormat="1">
      <c r="A1740" s="857"/>
      <c r="B1740" s="857"/>
      <c r="C1740" s="857"/>
      <c r="D1740" s="857"/>
      <c r="E1740" s="855"/>
      <c r="F1740" s="855"/>
      <c r="G1740" s="855"/>
      <c r="H1740" s="855"/>
      <c r="L1740" s="855"/>
      <c r="M1740" s="855"/>
      <c r="O1740" s="855"/>
      <c r="P1740" s="855"/>
      <c r="Q1740" s="856"/>
      <c r="R1740" s="853"/>
      <c r="S1740" s="853"/>
      <c r="T1740" s="853"/>
      <c r="U1740" s="853"/>
      <c r="V1740" s="853"/>
      <c r="W1740" s="853"/>
      <c r="X1740" s="853"/>
      <c r="Y1740" s="853"/>
      <c r="Z1740" s="853"/>
      <c r="AA1740" s="853"/>
      <c r="AB1740" s="853"/>
      <c r="AC1740" s="853"/>
      <c r="AD1740" s="853"/>
      <c r="AE1740" s="853"/>
    </row>
    <row r="1741" spans="1:31" s="851" customFormat="1">
      <c r="A1741" s="857"/>
      <c r="B1741" s="857"/>
      <c r="C1741" s="857"/>
      <c r="D1741" s="857"/>
      <c r="E1741" s="855"/>
      <c r="F1741" s="855"/>
      <c r="G1741" s="855"/>
      <c r="H1741" s="855"/>
      <c r="L1741" s="855"/>
      <c r="M1741" s="855"/>
      <c r="O1741" s="855"/>
      <c r="P1741" s="855"/>
      <c r="Q1741" s="856"/>
      <c r="R1741" s="853"/>
      <c r="S1741" s="853"/>
      <c r="T1741" s="853"/>
      <c r="U1741" s="853"/>
      <c r="V1741" s="853"/>
      <c r="W1741" s="853"/>
      <c r="X1741" s="853"/>
      <c r="Y1741" s="853"/>
      <c r="Z1741" s="853"/>
      <c r="AA1741" s="853"/>
      <c r="AB1741" s="853"/>
      <c r="AC1741" s="853"/>
      <c r="AD1741" s="853"/>
      <c r="AE1741" s="853"/>
    </row>
    <row r="1742" spans="1:31" s="851" customFormat="1">
      <c r="A1742" s="857"/>
      <c r="B1742" s="857"/>
      <c r="C1742" s="857"/>
      <c r="D1742" s="857"/>
      <c r="E1742" s="855"/>
      <c r="F1742" s="855"/>
      <c r="G1742" s="855"/>
      <c r="H1742" s="855"/>
      <c r="L1742" s="855"/>
      <c r="M1742" s="855"/>
      <c r="O1742" s="855"/>
      <c r="P1742" s="855"/>
      <c r="Q1742" s="856"/>
      <c r="R1742" s="853"/>
      <c r="S1742" s="853"/>
      <c r="T1742" s="853"/>
      <c r="U1742" s="853"/>
      <c r="V1742" s="853"/>
      <c r="W1742" s="853"/>
      <c r="X1742" s="853"/>
      <c r="Y1742" s="853"/>
      <c r="Z1742" s="853"/>
      <c r="AA1742" s="853"/>
      <c r="AB1742" s="853"/>
      <c r="AC1742" s="853"/>
      <c r="AD1742" s="853"/>
      <c r="AE1742" s="853"/>
    </row>
    <row r="1743" spans="1:31" s="851" customFormat="1">
      <c r="A1743" s="857"/>
      <c r="B1743" s="857"/>
      <c r="C1743" s="857"/>
      <c r="D1743" s="857"/>
      <c r="E1743" s="855"/>
      <c r="F1743" s="855"/>
      <c r="G1743" s="855"/>
      <c r="H1743" s="855"/>
      <c r="L1743" s="855"/>
      <c r="M1743" s="855"/>
      <c r="O1743" s="855"/>
      <c r="P1743" s="855"/>
      <c r="Q1743" s="856"/>
      <c r="R1743" s="853"/>
      <c r="S1743" s="853"/>
      <c r="T1743" s="853"/>
      <c r="U1743" s="853"/>
      <c r="V1743" s="853"/>
      <c r="W1743" s="853"/>
      <c r="X1743" s="853"/>
      <c r="Y1743" s="853"/>
      <c r="Z1743" s="853"/>
      <c r="AA1743" s="853"/>
      <c r="AB1743" s="853"/>
      <c r="AC1743" s="853"/>
      <c r="AD1743" s="853"/>
      <c r="AE1743" s="853"/>
    </row>
    <row r="1744" spans="1:31" s="851" customFormat="1">
      <c r="A1744" s="857"/>
      <c r="B1744" s="857"/>
      <c r="C1744" s="857"/>
      <c r="D1744" s="857"/>
      <c r="E1744" s="855"/>
      <c r="F1744" s="855"/>
      <c r="G1744" s="855"/>
      <c r="H1744" s="855"/>
      <c r="L1744" s="855"/>
      <c r="M1744" s="855"/>
      <c r="O1744" s="855"/>
      <c r="P1744" s="855"/>
      <c r="Q1744" s="856"/>
      <c r="R1744" s="853"/>
      <c r="S1744" s="853"/>
      <c r="T1744" s="853"/>
      <c r="U1744" s="853"/>
      <c r="V1744" s="853"/>
      <c r="W1744" s="853"/>
      <c r="X1744" s="853"/>
      <c r="Y1744" s="853"/>
      <c r="Z1744" s="853"/>
      <c r="AA1744" s="853"/>
      <c r="AB1744" s="853"/>
      <c r="AC1744" s="853"/>
      <c r="AD1744" s="853"/>
      <c r="AE1744" s="853"/>
    </row>
    <row r="1745" spans="1:31" s="851" customFormat="1">
      <c r="A1745" s="857"/>
      <c r="B1745" s="857"/>
      <c r="C1745" s="857"/>
      <c r="D1745" s="857"/>
      <c r="E1745" s="855"/>
      <c r="F1745" s="855"/>
      <c r="G1745" s="855"/>
      <c r="H1745" s="855"/>
      <c r="L1745" s="855"/>
      <c r="M1745" s="855"/>
      <c r="O1745" s="855"/>
      <c r="P1745" s="855"/>
      <c r="Q1745" s="856"/>
      <c r="R1745" s="853"/>
      <c r="S1745" s="853"/>
      <c r="T1745" s="853"/>
      <c r="U1745" s="853"/>
      <c r="V1745" s="853"/>
      <c r="W1745" s="853"/>
      <c r="X1745" s="853"/>
      <c r="Y1745" s="853"/>
      <c r="Z1745" s="853"/>
      <c r="AA1745" s="853"/>
      <c r="AB1745" s="853"/>
      <c r="AC1745" s="853"/>
      <c r="AD1745" s="853"/>
      <c r="AE1745" s="853"/>
    </row>
    <row r="1746" spans="1:31" s="851" customFormat="1">
      <c r="A1746" s="857"/>
      <c r="B1746" s="857"/>
      <c r="C1746" s="857"/>
      <c r="D1746" s="857"/>
      <c r="E1746" s="855"/>
      <c r="F1746" s="855"/>
      <c r="G1746" s="855"/>
      <c r="H1746" s="855"/>
      <c r="L1746" s="855"/>
      <c r="M1746" s="855"/>
      <c r="O1746" s="855"/>
      <c r="P1746" s="855"/>
      <c r="Q1746" s="856"/>
      <c r="R1746" s="853"/>
      <c r="S1746" s="853"/>
      <c r="T1746" s="853"/>
      <c r="U1746" s="853"/>
      <c r="V1746" s="853"/>
      <c r="W1746" s="853"/>
      <c r="X1746" s="853"/>
      <c r="Y1746" s="853"/>
      <c r="Z1746" s="853"/>
      <c r="AA1746" s="853"/>
      <c r="AB1746" s="853"/>
      <c r="AC1746" s="853"/>
      <c r="AD1746" s="853"/>
      <c r="AE1746" s="853"/>
    </row>
    <row r="1747" spans="1:31" s="851" customFormat="1">
      <c r="A1747" s="857"/>
      <c r="B1747" s="857"/>
      <c r="C1747" s="857"/>
      <c r="D1747" s="857"/>
      <c r="E1747" s="855"/>
      <c r="F1747" s="855"/>
      <c r="G1747" s="855"/>
      <c r="H1747" s="855"/>
      <c r="L1747" s="855"/>
      <c r="M1747" s="855"/>
      <c r="O1747" s="855"/>
      <c r="P1747" s="855"/>
      <c r="Q1747" s="856"/>
      <c r="R1747" s="853"/>
      <c r="S1747" s="853"/>
      <c r="T1747" s="853"/>
      <c r="U1747" s="853"/>
      <c r="V1747" s="853"/>
      <c r="W1747" s="853"/>
      <c r="X1747" s="853"/>
      <c r="Y1747" s="853"/>
      <c r="Z1747" s="853"/>
      <c r="AA1747" s="853"/>
      <c r="AB1747" s="853"/>
      <c r="AC1747" s="853"/>
      <c r="AD1747" s="853"/>
      <c r="AE1747" s="853"/>
    </row>
    <row r="1748" spans="1:31" s="851" customFormat="1">
      <c r="A1748" s="857"/>
      <c r="B1748" s="857"/>
      <c r="C1748" s="857"/>
      <c r="D1748" s="857"/>
      <c r="E1748" s="855"/>
      <c r="F1748" s="855"/>
      <c r="G1748" s="855"/>
      <c r="H1748" s="855"/>
      <c r="L1748" s="855"/>
      <c r="M1748" s="855"/>
      <c r="O1748" s="855"/>
      <c r="P1748" s="855"/>
      <c r="Q1748" s="856"/>
      <c r="R1748" s="853"/>
      <c r="S1748" s="853"/>
      <c r="T1748" s="853"/>
      <c r="U1748" s="853"/>
      <c r="V1748" s="853"/>
      <c r="W1748" s="853"/>
      <c r="X1748" s="853"/>
      <c r="Y1748" s="853"/>
      <c r="Z1748" s="853"/>
      <c r="AA1748" s="853"/>
      <c r="AB1748" s="853"/>
      <c r="AC1748" s="853"/>
      <c r="AD1748" s="853"/>
      <c r="AE1748" s="853"/>
    </row>
    <row r="1749" spans="1:31" s="851" customFormat="1">
      <c r="A1749" s="857"/>
      <c r="B1749" s="857"/>
      <c r="C1749" s="857"/>
      <c r="D1749" s="857"/>
      <c r="E1749" s="855"/>
      <c r="F1749" s="855"/>
      <c r="G1749" s="855"/>
      <c r="H1749" s="855"/>
      <c r="L1749" s="855"/>
      <c r="M1749" s="855"/>
      <c r="O1749" s="855"/>
      <c r="P1749" s="855"/>
      <c r="Q1749" s="856"/>
      <c r="R1749" s="853"/>
      <c r="S1749" s="853"/>
      <c r="T1749" s="853"/>
      <c r="U1749" s="853"/>
      <c r="V1749" s="853"/>
      <c r="W1749" s="853"/>
      <c r="X1749" s="853"/>
      <c r="Y1749" s="853"/>
      <c r="Z1749" s="853"/>
      <c r="AA1749" s="853"/>
      <c r="AB1749" s="853"/>
      <c r="AC1749" s="853"/>
      <c r="AD1749" s="853"/>
      <c r="AE1749" s="853"/>
    </row>
    <row r="1750" spans="1:31" s="851" customFormat="1">
      <c r="A1750" s="857"/>
      <c r="B1750" s="857"/>
      <c r="C1750" s="857"/>
      <c r="D1750" s="857"/>
      <c r="E1750" s="855"/>
      <c r="F1750" s="855"/>
      <c r="G1750" s="855"/>
      <c r="H1750" s="855"/>
      <c r="L1750" s="855"/>
      <c r="M1750" s="855"/>
      <c r="O1750" s="855"/>
      <c r="P1750" s="855"/>
      <c r="Q1750" s="856"/>
      <c r="R1750" s="853"/>
      <c r="S1750" s="853"/>
      <c r="T1750" s="853"/>
      <c r="U1750" s="853"/>
      <c r="V1750" s="853"/>
      <c r="W1750" s="853"/>
      <c r="X1750" s="853"/>
      <c r="Y1750" s="853"/>
      <c r="Z1750" s="853"/>
      <c r="AA1750" s="853"/>
      <c r="AB1750" s="853"/>
      <c r="AC1750" s="853"/>
      <c r="AD1750" s="853"/>
      <c r="AE1750" s="853"/>
    </row>
    <row r="1751" spans="1:31" s="851" customFormat="1">
      <c r="A1751" s="857"/>
      <c r="B1751" s="857"/>
      <c r="C1751" s="857"/>
      <c r="D1751" s="857"/>
      <c r="E1751" s="855"/>
      <c r="F1751" s="855"/>
      <c r="G1751" s="855"/>
      <c r="H1751" s="855"/>
      <c r="L1751" s="855"/>
      <c r="M1751" s="855"/>
      <c r="O1751" s="855"/>
      <c r="P1751" s="855"/>
      <c r="Q1751" s="856"/>
      <c r="R1751" s="853"/>
      <c r="S1751" s="853"/>
      <c r="T1751" s="853"/>
      <c r="U1751" s="853"/>
      <c r="V1751" s="853"/>
      <c r="W1751" s="853"/>
      <c r="X1751" s="853"/>
      <c r="Y1751" s="853"/>
      <c r="Z1751" s="853"/>
      <c r="AA1751" s="853"/>
      <c r="AB1751" s="853"/>
      <c r="AC1751" s="853"/>
      <c r="AD1751" s="853"/>
      <c r="AE1751" s="853"/>
    </row>
    <row r="1752" spans="1:31" s="851" customFormat="1">
      <c r="A1752" s="857"/>
      <c r="B1752" s="857"/>
      <c r="C1752" s="857"/>
      <c r="D1752" s="857"/>
      <c r="E1752" s="855"/>
      <c r="F1752" s="855"/>
      <c r="G1752" s="855"/>
      <c r="H1752" s="855"/>
      <c r="L1752" s="855"/>
      <c r="M1752" s="855"/>
      <c r="O1752" s="855"/>
      <c r="P1752" s="855"/>
      <c r="Q1752" s="856"/>
      <c r="R1752" s="853"/>
      <c r="S1752" s="853"/>
      <c r="T1752" s="853"/>
      <c r="U1752" s="853"/>
      <c r="V1752" s="853"/>
      <c r="W1752" s="853"/>
      <c r="X1752" s="853"/>
      <c r="Y1752" s="853"/>
      <c r="Z1752" s="853"/>
      <c r="AA1752" s="853"/>
      <c r="AB1752" s="853"/>
      <c r="AC1752" s="853"/>
      <c r="AD1752" s="853"/>
      <c r="AE1752" s="853"/>
    </row>
    <row r="1753" spans="1:31" s="851" customFormat="1">
      <c r="A1753" s="857"/>
      <c r="B1753" s="857"/>
      <c r="C1753" s="857"/>
      <c r="D1753" s="857"/>
      <c r="E1753" s="855"/>
      <c r="F1753" s="855"/>
      <c r="G1753" s="855"/>
      <c r="H1753" s="855"/>
      <c r="L1753" s="855"/>
      <c r="M1753" s="855"/>
      <c r="O1753" s="855"/>
      <c r="P1753" s="855"/>
      <c r="Q1753" s="856"/>
      <c r="R1753" s="853"/>
      <c r="S1753" s="853"/>
      <c r="T1753" s="853"/>
      <c r="U1753" s="853"/>
      <c r="V1753" s="853"/>
      <c r="W1753" s="853"/>
      <c r="X1753" s="853"/>
      <c r="Y1753" s="853"/>
      <c r="Z1753" s="853"/>
      <c r="AA1753" s="853"/>
      <c r="AB1753" s="853"/>
      <c r="AC1753" s="853"/>
      <c r="AD1753" s="853"/>
      <c r="AE1753" s="853"/>
    </row>
    <row r="1754" spans="1:31" s="851" customFormat="1">
      <c r="A1754" s="857"/>
      <c r="B1754" s="857"/>
      <c r="C1754" s="857"/>
      <c r="D1754" s="857"/>
      <c r="E1754" s="855"/>
      <c r="F1754" s="855"/>
      <c r="G1754" s="855"/>
      <c r="H1754" s="855"/>
      <c r="L1754" s="855"/>
      <c r="M1754" s="855"/>
      <c r="O1754" s="855"/>
      <c r="P1754" s="855"/>
      <c r="Q1754" s="856"/>
      <c r="R1754" s="853"/>
      <c r="S1754" s="853"/>
      <c r="T1754" s="853"/>
      <c r="U1754" s="853"/>
      <c r="V1754" s="853"/>
      <c r="W1754" s="853"/>
      <c r="X1754" s="853"/>
      <c r="Y1754" s="853"/>
      <c r="Z1754" s="853"/>
      <c r="AA1754" s="853"/>
      <c r="AB1754" s="853"/>
      <c r="AC1754" s="853"/>
      <c r="AD1754" s="853"/>
      <c r="AE1754" s="853"/>
    </row>
    <row r="1755" spans="1:31" s="851" customFormat="1">
      <c r="A1755" s="857"/>
      <c r="B1755" s="857"/>
      <c r="C1755" s="857"/>
      <c r="D1755" s="857"/>
      <c r="E1755" s="855"/>
      <c r="F1755" s="855"/>
      <c r="G1755" s="855"/>
      <c r="H1755" s="855"/>
      <c r="L1755" s="855"/>
      <c r="M1755" s="855"/>
      <c r="O1755" s="855"/>
      <c r="P1755" s="855"/>
      <c r="Q1755" s="856"/>
      <c r="R1755" s="853"/>
      <c r="S1755" s="853"/>
      <c r="T1755" s="853"/>
      <c r="U1755" s="853"/>
      <c r="V1755" s="853"/>
      <c r="W1755" s="853"/>
      <c r="X1755" s="853"/>
      <c r="Y1755" s="853"/>
      <c r="Z1755" s="853"/>
      <c r="AA1755" s="853"/>
      <c r="AB1755" s="853"/>
      <c r="AC1755" s="853"/>
      <c r="AD1755" s="853"/>
      <c r="AE1755" s="853"/>
    </row>
    <row r="1756" spans="1:31" s="851" customFormat="1">
      <c r="A1756" s="857"/>
      <c r="B1756" s="857"/>
      <c r="C1756" s="857"/>
      <c r="D1756" s="857"/>
      <c r="E1756" s="855"/>
      <c r="F1756" s="855"/>
      <c r="G1756" s="855"/>
      <c r="H1756" s="855"/>
      <c r="L1756" s="855"/>
      <c r="M1756" s="855"/>
      <c r="O1756" s="855"/>
      <c r="P1756" s="855"/>
      <c r="Q1756" s="856"/>
      <c r="R1756" s="853"/>
      <c r="S1756" s="853"/>
      <c r="T1756" s="853"/>
      <c r="U1756" s="853"/>
      <c r="V1756" s="853"/>
      <c r="W1756" s="853"/>
      <c r="X1756" s="853"/>
      <c r="Y1756" s="853"/>
      <c r="Z1756" s="853"/>
      <c r="AA1756" s="853"/>
      <c r="AB1756" s="853"/>
      <c r="AC1756" s="853"/>
      <c r="AD1756" s="853"/>
      <c r="AE1756" s="853"/>
    </row>
    <row r="1757" spans="1:31" s="851" customFormat="1">
      <c r="A1757" s="857"/>
      <c r="B1757" s="857"/>
      <c r="C1757" s="857"/>
      <c r="D1757" s="857"/>
      <c r="E1757" s="855"/>
      <c r="F1757" s="855"/>
      <c r="G1757" s="855"/>
      <c r="H1757" s="855"/>
      <c r="L1757" s="855"/>
      <c r="M1757" s="855"/>
      <c r="O1757" s="855"/>
      <c r="P1757" s="855"/>
      <c r="Q1757" s="856"/>
      <c r="R1757" s="853"/>
      <c r="S1757" s="853"/>
      <c r="T1757" s="853"/>
      <c r="U1757" s="853"/>
      <c r="V1757" s="853"/>
      <c r="W1757" s="853"/>
      <c r="X1757" s="853"/>
      <c r="Y1757" s="853"/>
      <c r="Z1757" s="853"/>
      <c r="AA1757" s="853"/>
      <c r="AB1757" s="853"/>
      <c r="AC1757" s="853"/>
      <c r="AD1757" s="853"/>
      <c r="AE1757" s="853"/>
    </row>
    <row r="1758" spans="1:31" s="851" customFormat="1">
      <c r="A1758" s="857"/>
      <c r="B1758" s="857"/>
      <c r="C1758" s="857"/>
      <c r="D1758" s="857"/>
      <c r="E1758" s="855"/>
      <c r="F1758" s="855"/>
      <c r="G1758" s="855"/>
      <c r="H1758" s="855"/>
      <c r="L1758" s="855"/>
      <c r="M1758" s="855"/>
      <c r="O1758" s="855"/>
      <c r="P1758" s="855"/>
      <c r="Q1758" s="856"/>
      <c r="R1758" s="853"/>
      <c r="S1758" s="853"/>
      <c r="T1758" s="853"/>
      <c r="U1758" s="853"/>
      <c r="V1758" s="853"/>
      <c r="W1758" s="853"/>
      <c r="X1758" s="853"/>
      <c r="Y1758" s="853"/>
      <c r="Z1758" s="853"/>
      <c r="AA1758" s="853"/>
      <c r="AB1758" s="853"/>
      <c r="AC1758" s="853"/>
      <c r="AD1758" s="853"/>
      <c r="AE1758" s="853"/>
    </row>
    <row r="1759" spans="1:31" s="851" customFormat="1">
      <c r="A1759" s="857"/>
      <c r="B1759" s="857"/>
      <c r="C1759" s="857"/>
      <c r="D1759" s="857"/>
      <c r="E1759" s="855"/>
      <c r="F1759" s="855"/>
      <c r="G1759" s="855"/>
      <c r="H1759" s="855"/>
      <c r="L1759" s="855"/>
      <c r="M1759" s="855"/>
      <c r="O1759" s="855"/>
      <c r="P1759" s="855"/>
      <c r="Q1759" s="856"/>
      <c r="R1759" s="853"/>
      <c r="S1759" s="853"/>
      <c r="T1759" s="853"/>
      <c r="U1759" s="853"/>
      <c r="V1759" s="853"/>
      <c r="W1759" s="853"/>
      <c r="X1759" s="853"/>
      <c r="Y1759" s="853"/>
      <c r="Z1759" s="853"/>
      <c r="AA1759" s="853"/>
      <c r="AB1759" s="853"/>
      <c r="AC1759" s="853"/>
      <c r="AD1759" s="853"/>
      <c r="AE1759" s="853"/>
    </row>
    <row r="1760" spans="1:31" s="851" customFormat="1">
      <c r="A1760" s="857"/>
      <c r="B1760" s="857"/>
      <c r="C1760" s="857"/>
      <c r="D1760" s="857"/>
      <c r="E1760" s="855"/>
      <c r="F1760" s="855"/>
      <c r="G1760" s="855"/>
      <c r="H1760" s="855"/>
      <c r="L1760" s="855"/>
      <c r="M1760" s="855"/>
      <c r="O1760" s="855"/>
      <c r="P1760" s="855"/>
      <c r="Q1760" s="856"/>
      <c r="R1760" s="853"/>
      <c r="S1760" s="853"/>
      <c r="T1760" s="853"/>
      <c r="U1760" s="853"/>
      <c r="V1760" s="853"/>
      <c r="W1760" s="853"/>
      <c r="X1760" s="853"/>
      <c r="Y1760" s="853"/>
      <c r="Z1760" s="853"/>
      <c r="AA1760" s="853"/>
      <c r="AB1760" s="853"/>
      <c r="AC1760" s="853"/>
      <c r="AD1760" s="853"/>
      <c r="AE1760" s="853"/>
    </row>
    <row r="1761" spans="1:31" s="851" customFormat="1">
      <c r="A1761" s="857"/>
      <c r="B1761" s="857"/>
      <c r="C1761" s="857"/>
      <c r="D1761" s="857"/>
      <c r="E1761" s="855"/>
      <c r="F1761" s="855"/>
      <c r="G1761" s="855"/>
      <c r="H1761" s="855"/>
      <c r="L1761" s="855"/>
      <c r="M1761" s="855"/>
      <c r="O1761" s="855"/>
      <c r="P1761" s="855"/>
      <c r="Q1761" s="856"/>
      <c r="R1761" s="853"/>
      <c r="S1761" s="853"/>
      <c r="T1761" s="853"/>
      <c r="U1761" s="853"/>
      <c r="V1761" s="853"/>
      <c r="W1761" s="853"/>
      <c r="X1761" s="853"/>
      <c r="Y1761" s="853"/>
      <c r="Z1761" s="853"/>
      <c r="AA1761" s="853"/>
      <c r="AB1761" s="853"/>
      <c r="AC1761" s="853"/>
      <c r="AD1761" s="853"/>
      <c r="AE1761" s="853"/>
    </row>
    <row r="1762" spans="1:31" s="851" customFormat="1">
      <c r="A1762" s="857"/>
      <c r="B1762" s="857"/>
      <c r="C1762" s="857"/>
      <c r="D1762" s="857"/>
      <c r="E1762" s="855"/>
      <c r="F1762" s="855"/>
      <c r="G1762" s="855"/>
      <c r="H1762" s="855"/>
      <c r="L1762" s="855"/>
      <c r="M1762" s="855"/>
      <c r="O1762" s="855"/>
      <c r="P1762" s="855"/>
      <c r="Q1762" s="856"/>
      <c r="R1762" s="853"/>
      <c r="S1762" s="853"/>
      <c r="T1762" s="853"/>
      <c r="U1762" s="853"/>
      <c r="V1762" s="853"/>
      <c r="W1762" s="853"/>
      <c r="X1762" s="853"/>
      <c r="Y1762" s="853"/>
      <c r="Z1762" s="853"/>
      <c r="AA1762" s="853"/>
      <c r="AB1762" s="853"/>
      <c r="AC1762" s="853"/>
      <c r="AD1762" s="853"/>
      <c r="AE1762" s="853"/>
    </row>
    <row r="1763" spans="1:31" s="851" customFormat="1">
      <c r="A1763" s="857"/>
      <c r="B1763" s="857"/>
      <c r="C1763" s="857"/>
      <c r="D1763" s="857"/>
      <c r="E1763" s="855"/>
      <c r="F1763" s="855"/>
      <c r="G1763" s="855"/>
      <c r="H1763" s="855"/>
      <c r="L1763" s="855"/>
      <c r="M1763" s="855"/>
      <c r="O1763" s="855"/>
      <c r="P1763" s="855"/>
      <c r="Q1763" s="856"/>
      <c r="R1763" s="853"/>
      <c r="S1763" s="853"/>
      <c r="T1763" s="853"/>
      <c r="U1763" s="853"/>
      <c r="V1763" s="853"/>
      <c r="W1763" s="853"/>
      <c r="X1763" s="853"/>
      <c r="Y1763" s="853"/>
      <c r="Z1763" s="853"/>
      <c r="AA1763" s="853"/>
      <c r="AB1763" s="853"/>
      <c r="AC1763" s="853"/>
      <c r="AD1763" s="853"/>
      <c r="AE1763" s="853"/>
    </row>
    <row r="1764" spans="1:31" s="851" customFormat="1">
      <c r="A1764" s="857"/>
      <c r="B1764" s="857"/>
      <c r="C1764" s="857"/>
      <c r="D1764" s="857"/>
      <c r="E1764" s="855"/>
      <c r="F1764" s="855"/>
      <c r="G1764" s="855"/>
      <c r="H1764" s="855"/>
      <c r="L1764" s="855"/>
      <c r="M1764" s="855"/>
      <c r="O1764" s="855"/>
      <c r="P1764" s="855"/>
      <c r="Q1764" s="856"/>
      <c r="R1764" s="853"/>
      <c r="S1764" s="853"/>
      <c r="T1764" s="853"/>
      <c r="U1764" s="853"/>
      <c r="V1764" s="853"/>
      <c r="W1764" s="853"/>
      <c r="X1764" s="853"/>
      <c r="Y1764" s="853"/>
      <c r="Z1764" s="853"/>
      <c r="AA1764" s="853"/>
      <c r="AB1764" s="853"/>
      <c r="AC1764" s="853"/>
      <c r="AD1764" s="853"/>
      <c r="AE1764" s="853"/>
    </row>
    <row r="1765" spans="1:31" s="851" customFormat="1">
      <c r="A1765" s="857"/>
      <c r="B1765" s="857"/>
      <c r="C1765" s="857"/>
      <c r="D1765" s="857"/>
      <c r="E1765" s="855"/>
      <c r="F1765" s="855"/>
      <c r="G1765" s="855"/>
      <c r="H1765" s="855"/>
      <c r="L1765" s="855"/>
      <c r="M1765" s="855"/>
      <c r="O1765" s="855"/>
      <c r="P1765" s="855"/>
      <c r="Q1765" s="856"/>
      <c r="R1765" s="853"/>
      <c r="S1765" s="853"/>
      <c r="T1765" s="853"/>
      <c r="U1765" s="853"/>
      <c r="V1765" s="853"/>
      <c r="W1765" s="853"/>
      <c r="X1765" s="853"/>
      <c r="Y1765" s="853"/>
      <c r="Z1765" s="853"/>
      <c r="AA1765" s="853"/>
      <c r="AB1765" s="853"/>
      <c r="AC1765" s="853"/>
      <c r="AD1765" s="853"/>
      <c r="AE1765" s="853"/>
    </row>
    <row r="1766" spans="1:31" s="851" customFormat="1">
      <c r="A1766" s="857"/>
      <c r="B1766" s="857"/>
      <c r="C1766" s="857"/>
      <c r="D1766" s="857"/>
      <c r="E1766" s="855"/>
      <c r="F1766" s="855"/>
      <c r="G1766" s="855"/>
      <c r="H1766" s="855"/>
      <c r="L1766" s="855"/>
      <c r="M1766" s="855"/>
      <c r="O1766" s="855"/>
      <c r="P1766" s="855"/>
      <c r="Q1766" s="856"/>
      <c r="R1766" s="853"/>
      <c r="S1766" s="853"/>
      <c r="T1766" s="853"/>
      <c r="U1766" s="853"/>
      <c r="V1766" s="853"/>
      <c r="W1766" s="853"/>
      <c r="X1766" s="853"/>
      <c r="Y1766" s="853"/>
      <c r="Z1766" s="853"/>
      <c r="AA1766" s="853"/>
      <c r="AB1766" s="853"/>
      <c r="AC1766" s="853"/>
      <c r="AD1766" s="853"/>
      <c r="AE1766" s="853"/>
    </row>
    <row r="1767" spans="1:31" s="851" customFormat="1">
      <c r="A1767" s="857"/>
      <c r="B1767" s="857"/>
      <c r="C1767" s="857"/>
      <c r="D1767" s="857"/>
      <c r="E1767" s="855"/>
      <c r="F1767" s="855"/>
      <c r="G1767" s="855"/>
      <c r="H1767" s="855"/>
      <c r="L1767" s="855"/>
      <c r="M1767" s="855"/>
      <c r="O1767" s="855"/>
      <c r="P1767" s="855"/>
      <c r="Q1767" s="856"/>
      <c r="R1767" s="853"/>
      <c r="S1767" s="853"/>
      <c r="T1767" s="853"/>
      <c r="U1767" s="853"/>
      <c r="V1767" s="853"/>
      <c r="W1767" s="853"/>
      <c r="X1767" s="853"/>
      <c r="Y1767" s="853"/>
      <c r="Z1767" s="853"/>
      <c r="AA1767" s="853"/>
      <c r="AB1767" s="853"/>
      <c r="AC1767" s="853"/>
      <c r="AD1767" s="853"/>
      <c r="AE1767" s="853"/>
    </row>
    <row r="1768" spans="1:31" s="851" customFormat="1">
      <c r="A1768" s="857"/>
      <c r="B1768" s="857"/>
      <c r="C1768" s="857"/>
      <c r="D1768" s="857"/>
      <c r="E1768" s="855"/>
      <c r="F1768" s="855"/>
      <c r="G1768" s="855"/>
      <c r="H1768" s="855"/>
      <c r="L1768" s="855"/>
      <c r="M1768" s="855"/>
      <c r="O1768" s="855"/>
      <c r="P1768" s="855"/>
      <c r="Q1768" s="856"/>
      <c r="R1768" s="853"/>
      <c r="S1768" s="853"/>
      <c r="T1768" s="853"/>
      <c r="U1768" s="853"/>
      <c r="V1768" s="853"/>
      <c r="W1768" s="853"/>
      <c r="X1768" s="853"/>
      <c r="Y1768" s="853"/>
      <c r="Z1768" s="853"/>
      <c r="AA1768" s="853"/>
      <c r="AB1768" s="853"/>
      <c r="AC1768" s="853"/>
      <c r="AD1768" s="853"/>
      <c r="AE1768" s="853"/>
    </row>
    <row r="1769" spans="1:31" s="851" customFormat="1">
      <c r="A1769" s="857"/>
      <c r="B1769" s="857"/>
      <c r="C1769" s="857"/>
      <c r="D1769" s="857"/>
      <c r="E1769" s="855"/>
      <c r="F1769" s="855"/>
      <c r="G1769" s="855"/>
      <c r="H1769" s="855"/>
      <c r="L1769" s="855"/>
      <c r="M1769" s="855"/>
      <c r="O1769" s="855"/>
      <c r="P1769" s="855"/>
      <c r="Q1769" s="856"/>
      <c r="R1769" s="853"/>
      <c r="S1769" s="853"/>
      <c r="T1769" s="853"/>
      <c r="U1769" s="853"/>
      <c r="V1769" s="853"/>
      <c r="W1769" s="853"/>
      <c r="X1769" s="853"/>
      <c r="Y1769" s="853"/>
      <c r="Z1769" s="853"/>
      <c r="AA1769" s="853"/>
      <c r="AB1769" s="853"/>
      <c r="AC1769" s="853"/>
      <c r="AD1769" s="853"/>
      <c r="AE1769" s="853"/>
    </row>
    <row r="1770" spans="1:31" s="851" customFormat="1">
      <c r="A1770" s="857"/>
      <c r="B1770" s="857"/>
      <c r="C1770" s="857"/>
      <c r="D1770" s="857"/>
      <c r="E1770" s="855"/>
      <c r="F1770" s="855"/>
      <c r="G1770" s="855"/>
      <c r="H1770" s="855"/>
      <c r="L1770" s="855"/>
      <c r="M1770" s="855"/>
      <c r="O1770" s="855"/>
      <c r="P1770" s="855"/>
      <c r="Q1770" s="856"/>
      <c r="R1770" s="853"/>
      <c r="S1770" s="853"/>
      <c r="T1770" s="853"/>
      <c r="U1770" s="853"/>
      <c r="V1770" s="853"/>
      <c r="W1770" s="853"/>
      <c r="X1770" s="853"/>
      <c r="Y1770" s="853"/>
      <c r="Z1770" s="853"/>
      <c r="AA1770" s="853"/>
      <c r="AB1770" s="853"/>
      <c r="AC1770" s="853"/>
      <c r="AD1770" s="853"/>
      <c r="AE1770" s="853"/>
    </row>
    <row r="1771" spans="1:31" s="851" customFormat="1">
      <c r="A1771" s="857"/>
      <c r="B1771" s="857"/>
      <c r="C1771" s="857"/>
      <c r="D1771" s="857"/>
      <c r="E1771" s="855"/>
      <c r="F1771" s="855"/>
      <c r="G1771" s="855"/>
      <c r="H1771" s="855"/>
      <c r="L1771" s="855"/>
      <c r="M1771" s="855"/>
      <c r="O1771" s="855"/>
      <c r="P1771" s="855"/>
      <c r="Q1771" s="856"/>
      <c r="R1771" s="853"/>
      <c r="S1771" s="853"/>
      <c r="T1771" s="853"/>
      <c r="U1771" s="853"/>
      <c r="V1771" s="853"/>
      <c r="W1771" s="853"/>
      <c r="X1771" s="853"/>
      <c r="Y1771" s="853"/>
      <c r="Z1771" s="853"/>
      <c r="AA1771" s="853"/>
      <c r="AB1771" s="853"/>
      <c r="AC1771" s="853"/>
      <c r="AD1771" s="853"/>
      <c r="AE1771" s="853"/>
    </row>
    <row r="1772" spans="1:31" s="851" customFormat="1">
      <c r="A1772" s="857"/>
      <c r="B1772" s="857"/>
      <c r="C1772" s="857"/>
      <c r="D1772" s="857"/>
      <c r="E1772" s="855"/>
      <c r="F1772" s="855"/>
      <c r="G1772" s="855"/>
      <c r="H1772" s="855"/>
      <c r="L1772" s="855"/>
      <c r="M1772" s="855"/>
      <c r="O1772" s="855"/>
      <c r="P1772" s="855"/>
      <c r="Q1772" s="856"/>
      <c r="R1772" s="853"/>
      <c r="S1772" s="853"/>
      <c r="T1772" s="853"/>
      <c r="U1772" s="853"/>
      <c r="V1772" s="853"/>
      <c r="W1772" s="853"/>
      <c r="X1772" s="853"/>
      <c r="Y1772" s="853"/>
      <c r="Z1772" s="853"/>
      <c r="AA1772" s="853"/>
      <c r="AB1772" s="853"/>
      <c r="AC1772" s="853"/>
      <c r="AD1772" s="853"/>
      <c r="AE1772" s="853"/>
    </row>
    <row r="1773" spans="1:31" s="851" customFormat="1">
      <c r="A1773" s="857"/>
      <c r="B1773" s="857"/>
      <c r="C1773" s="857"/>
      <c r="D1773" s="857"/>
      <c r="E1773" s="855"/>
      <c r="F1773" s="855"/>
      <c r="G1773" s="855"/>
      <c r="H1773" s="855"/>
      <c r="L1773" s="855"/>
      <c r="M1773" s="855"/>
      <c r="O1773" s="855"/>
      <c r="P1773" s="855"/>
      <c r="Q1773" s="856"/>
      <c r="R1773" s="853"/>
      <c r="S1773" s="853"/>
      <c r="T1773" s="853"/>
      <c r="U1773" s="853"/>
      <c r="V1773" s="853"/>
      <c r="W1773" s="853"/>
      <c r="X1773" s="853"/>
      <c r="Y1773" s="853"/>
      <c r="Z1773" s="853"/>
      <c r="AA1773" s="853"/>
      <c r="AB1773" s="853"/>
      <c r="AC1773" s="853"/>
      <c r="AD1773" s="853"/>
      <c r="AE1773" s="853"/>
    </row>
    <row r="1774" spans="1:31" s="851" customFormat="1">
      <c r="A1774" s="857"/>
      <c r="B1774" s="857"/>
      <c r="C1774" s="857"/>
      <c r="D1774" s="857"/>
      <c r="E1774" s="855"/>
      <c r="F1774" s="855"/>
      <c r="G1774" s="855"/>
      <c r="H1774" s="855"/>
      <c r="L1774" s="855"/>
      <c r="M1774" s="855"/>
      <c r="O1774" s="855"/>
      <c r="P1774" s="855"/>
      <c r="Q1774" s="856"/>
      <c r="R1774" s="853"/>
      <c r="S1774" s="853"/>
      <c r="T1774" s="853"/>
      <c r="U1774" s="853"/>
      <c r="V1774" s="853"/>
      <c r="W1774" s="853"/>
      <c r="X1774" s="853"/>
      <c r="Y1774" s="853"/>
      <c r="Z1774" s="853"/>
      <c r="AA1774" s="853"/>
      <c r="AB1774" s="853"/>
      <c r="AC1774" s="853"/>
      <c r="AD1774" s="853"/>
      <c r="AE1774" s="853"/>
    </row>
    <row r="1775" spans="1:31" s="851" customFormat="1">
      <c r="A1775" s="857"/>
      <c r="B1775" s="857"/>
      <c r="C1775" s="857"/>
      <c r="D1775" s="857"/>
      <c r="E1775" s="855"/>
      <c r="F1775" s="855"/>
      <c r="G1775" s="855"/>
      <c r="H1775" s="855"/>
      <c r="L1775" s="855"/>
      <c r="M1775" s="855"/>
      <c r="O1775" s="855"/>
      <c r="P1775" s="855"/>
      <c r="Q1775" s="856"/>
      <c r="R1775" s="853"/>
      <c r="S1775" s="853"/>
      <c r="T1775" s="853"/>
      <c r="U1775" s="853"/>
      <c r="V1775" s="853"/>
      <c r="W1775" s="853"/>
      <c r="X1775" s="853"/>
      <c r="Y1775" s="853"/>
      <c r="Z1775" s="853"/>
      <c r="AA1775" s="853"/>
      <c r="AB1775" s="853"/>
      <c r="AC1775" s="853"/>
      <c r="AD1775" s="853"/>
      <c r="AE1775" s="853"/>
    </row>
    <row r="1776" spans="1:31" s="851" customFormat="1">
      <c r="A1776" s="857"/>
      <c r="B1776" s="857"/>
      <c r="C1776" s="857"/>
      <c r="D1776" s="857"/>
      <c r="E1776" s="855"/>
      <c r="F1776" s="855"/>
      <c r="G1776" s="855"/>
      <c r="H1776" s="855"/>
      <c r="L1776" s="855"/>
      <c r="M1776" s="855"/>
      <c r="O1776" s="855"/>
      <c r="P1776" s="855"/>
      <c r="Q1776" s="856"/>
      <c r="R1776" s="853"/>
      <c r="S1776" s="853"/>
      <c r="T1776" s="853"/>
      <c r="U1776" s="853"/>
      <c r="V1776" s="853"/>
      <c r="W1776" s="853"/>
      <c r="X1776" s="853"/>
      <c r="Y1776" s="853"/>
      <c r="Z1776" s="853"/>
      <c r="AA1776" s="853"/>
      <c r="AB1776" s="853"/>
      <c r="AC1776" s="853"/>
      <c r="AD1776" s="853"/>
      <c r="AE1776" s="853"/>
    </row>
    <row r="1777" spans="1:31" s="851" customFormat="1">
      <c r="A1777" s="857"/>
      <c r="B1777" s="857"/>
      <c r="C1777" s="857"/>
      <c r="D1777" s="857"/>
      <c r="E1777" s="855"/>
      <c r="F1777" s="855"/>
      <c r="G1777" s="855"/>
      <c r="H1777" s="855"/>
      <c r="L1777" s="855"/>
      <c r="M1777" s="855"/>
      <c r="O1777" s="855"/>
      <c r="P1777" s="855"/>
      <c r="Q1777" s="856"/>
      <c r="R1777" s="853"/>
      <c r="S1777" s="853"/>
      <c r="T1777" s="853"/>
      <c r="U1777" s="853"/>
      <c r="V1777" s="853"/>
      <c r="W1777" s="853"/>
      <c r="X1777" s="853"/>
      <c r="Y1777" s="853"/>
      <c r="Z1777" s="853"/>
      <c r="AA1777" s="853"/>
      <c r="AB1777" s="853"/>
      <c r="AC1777" s="853"/>
      <c r="AD1777" s="853"/>
      <c r="AE1777" s="853"/>
    </row>
    <row r="1778" spans="1:31" s="851" customFormat="1">
      <c r="A1778" s="857"/>
      <c r="B1778" s="857"/>
      <c r="C1778" s="857"/>
      <c r="D1778" s="857"/>
      <c r="E1778" s="855"/>
      <c r="F1778" s="855"/>
      <c r="G1778" s="855"/>
      <c r="H1778" s="855"/>
      <c r="L1778" s="855"/>
      <c r="M1778" s="855"/>
      <c r="O1778" s="855"/>
      <c r="P1778" s="855"/>
      <c r="Q1778" s="856"/>
      <c r="R1778" s="853"/>
      <c r="S1778" s="853"/>
      <c r="T1778" s="853"/>
      <c r="U1778" s="853"/>
      <c r="V1778" s="853"/>
      <c r="W1778" s="853"/>
      <c r="X1778" s="853"/>
      <c r="Y1778" s="853"/>
      <c r="Z1778" s="853"/>
      <c r="AA1778" s="853"/>
      <c r="AB1778" s="853"/>
      <c r="AC1778" s="853"/>
      <c r="AD1778" s="853"/>
      <c r="AE1778" s="853"/>
    </row>
    <row r="1779" spans="1:31" s="851" customFormat="1">
      <c r="A1779" s="857"/>
      <c r="B1779" s="857"/>
      <c r="C1779" s="857"/>
      <c r="D1779" s="857"/>
      <c r="E1779" s="855"/>
      <c r="F1779" s="855"/>
      <c r="G1779" s="855"/>
      <c r="H1779" s="855"/>
      <c r="L1779" s="855"/>
      <c r="M1779" s="855"/>
      <c r="O1779" s="855"/>
      <c r="P1779" s="855"/>
      <c r="Q1779" s="856"/>
      <c r="R1779" s="853"/>
      <c r="S1779" s="853"/>
      <c r="T1779" s="853"/>
      <c r="U1779" s="853"/>
      <c r="V1779" s="853"/>
      <c r="W1779" s="853"/>
      <c r="X1779" s="853"/>
      <c r="Y1779" s="853"/>
      <c r="Z1779" s="853"/>
      <c r="AA1779" s="853"/>
      <c r="AB1779" s="853"/>
      <c r="AC1779" s="853"/>
      <c r="AD1779" s="853"/>
      <c r="AE1779" s="853"/>
    </row>
    <row r="1780" spans="1:31" s="851" customFormat="1">
      <c r="A1780" s="857"/>
      <c r="B1780" s="857"/>
      <c r="C1780" s="857"/>
      <c r="D1780" s="857"/>
      <c r="E1780" s="855"/>
      <c r="F1780" s="855"/>
      <c r="G1780" s="855"/>
      <c r="H1780" s="855"/>
      <c r="L1780" s="855"/>
      <c r="M1780" s="855"/>
      <c r="O1780" s="855"/>
      <c r="P1780" s="855"/>
      <c r="Q1780" s="856"/>
      <c r="R1780" s="853"/>
      <c r="S1780" s="853"/>
      <c r="T1780" s="853"/>
      <c r="U1780" s="853"/>
      <c r="V1780" s="853"/>
      <c r="W1780" s="853"/>
      <c r="X1780" s="853"/>
      <c r="Y1780" s="853"/>
      <c r="Z1780" s="853"/>
      <c r="AA1780" s="853"/>
      <c r="AB1780" s="853"/>
      <c r="AC1780" s="853"/>
      <c r="AD1780" s="853"/>
      <c r="AE1780" s="853"/>
    </row>
    <row r="1781" spans="1:31" s="851" customFormat="1">
      <c r="A1781" s="857"/>
      <c r="B1781" s="857"/>
      <c r="C1781" s="857"/>
      <c r="D1781" s="857"/>
      <c r="E1781" s="855"/>
      <c r="F1781" s="855"/>
      <c r="G1781" s="855"/>
      <c r="H1781" s="855"/>
      <c r="L1781" s="855"/>
      <c r="M1781" s="855"/>
      <c r="O1781" s="855"/>
      <c r="P1781" s="855"/>
      <c r="Q1781" s="856"/>
      <c r="R1781" s="853"/>
      <c r="S1781" s="853"/>
      <c r="T1781" s="853"/>
      <c r="U1781" s="853"/>
      <c r="V1781" s="853"/>
      <c r="W1781" s="853"/>
      <c r="X1781" s="853"/>
      <c r="Y1781" s="853"/>
      <c r="Z1781" s="853"/>
      <c r="AA1781" s="853"/>
      <c r="AB1781" s="853"/>
      <c r="AC1781" s="853"/>
      <c r="AD1781" s="853"/>
      <c r="AE1781" s="853"/>
    </row>
    <row r="1782" spans="1:31" s="851" customFormat="1">
      <c r="A1782" s="857"/>
      <c r="B1782" s="857"/>
      <c r="C1782" s="857"/>
      <c r="D1782" s="857"/>
      <c r="E1782" s="855"/>
      <c r="F1782" s="855"/>
      <c r="G1782" s="855"/>
      <c r="H1782" s="855"/>
      <c r="L1782" s="855"/>
      <c r="M1782" s="855"/>
      <c r="O1782" s="855"/>
      <c r="P1782" s="855"/>
      <c r="Q1782" s="856"/>
      <c r="R1782" s="853"/>
      <c r="S1782" s="853"/>
      <c r="T1782" s="853"/>
      <c r="U1782" s="853"/>
      <c r="V1782" s="853"/>
      <c r="W1782" s="853"/>
      <c r="X1782" s="853"/>
      <c r="Y1782" s="853"/>
      <c r="Z1782" s="853"/>
      <c r="AA1782" s="853"/>
      <c r="AB1782" s="853"/>
      <c r="AC1782" s="853"/>
      <c r="AD1782" s="853"/>
      <c r="AE1782" s="853"/>
    </row>
    <row r="1783" spans="1:31" s="851" customFormat="1">
      <c r="A1783" s="857"/>
      <c r="B1783" s="857"/>
      <c r="C1783" s="857"/>
      <c r="D1783" s="857"/>
      <c r="E1783" s="855"/>
      <c r="F1783" s="855"/>
      <c r="G1783" s="855"/>
      <c r="H1783" s="855"/>
      <c r="L1783" s="855"/>
      <c r="M1783" s="855"/>
      <c r="O1783" s="855"/>
      <c r="P1783" s="855"/>
      <c r="Q1783" s="856"/>
      <c r="R1783" s="853"/>
      <c r="S1783" s="853"/>
      <c r="T1783" s="853"/>
      <c r="U1783" s="853"/>
      <c r="V1783" s="853"/>
      <c r="W1783" s="853"/>
      <c r="X1783" s="853"/>
      <c r="Y1783" s="853"/>
      <c r="Z1783" s="853"/>
      <c r="AA1783" s="853"/>
      <c r="AB1783" s="853"/>
      <c r="AC1783" s="853"/>
      <c r="AD1783" s="853"/>
      <c r="AE1783" s="853"/>
    </row>
    <row r="1784" spans="1:31" s="851" customFormat="1">
      <c r="A1784" s="857"/>
      <c r="B1784" s="857"/>
      <c r="C1784" s="857"/>
      <c r="D1784" s="857"/>
      <c r="E1784" s="855"/>
      <c r="F1784" s="855"/>
      <c r="G1784" s="855"/>
      <c r="H1784" s="855"/>
      <c r="L1784" s="855"/>
      <c r="M1784" s="855"/>
      <c r="O1784" s="855"/>
      <c r="P1784" s="855"/>
      <c r="Q1784" s="856"/>
      <c r="R1784" s="853"/>
      <c r="S1784" s="853"/>
      <c r="T1784" s="853"/>
      <c r="U1784" s="853"/>
      <c r="V1784" s="853"/>
      <c r="W1784" s="853"/>
      <c r="X1784" s="853"/>
      <c r="Y1784" s="853"/>
      <c r="Z1784" s="853"/>
      <c r="AA1784" s="853"/>
      <c r="AB1784" s="853"/>
      <c r="AC1784" s="853"/>
      <c r="AD1784" s="853"/>
      <c r="AE1784" s="853"/>
    </row>
    <row r="1785" spans="1:31" s="851" customFormat="1">
      <c r="A1785" s="857"/>
      <c r="B1785" s="857"/>
      <c r="C1785" s="857"/>
      <c r="D1785" s="857"/>
      <c r="E1785" s="855"/>
      <c r="F1785" s="855"/>
      <c r="G1785" s="855"/>
      <c r="H1785" s="855"/>
      <c r="L1785" s="855"/>
      <c r="M1785" s="855"/>
      <c r="O1785" s="855"/>
      <c r="P1785" s="855"/>
      <c r="Q1785" s="856"/>
      <c r="R1785" s="853"/>
      <c r="S1785" s="853"/>
      <c r="T1785" s="853"/>
      <c r="U1785" s="853"/>
      <c r="V1785" s="853"/>
      <c r="W1785" s="853"/>
      <c r="X1785" s="853"/>
      <c r="Y1785" s="853"/>
      <c r="Z1785" s="853"/>
      <c r="AA1785" s="853"/>
      <c r="AB1785" s="853"/>
      <c r="AC1785" s="853"/>
      <c r="AD1785" s="853"/>
      <c r="AE1785" s="853"/>
    </row>
    <row r="1786" spans="1:31" s="851" customFormat="1">
      <c r="A1786" s="857"/>
      <c r="B1786" s="857"/>
      <c r="C1786" s="857"/>
      <c r="D1786" s="857"/>
      <c r="E1786" s="855"/>
      <c r="F1786" s="855"/>
      <c r="G1786" s="855"/>
      <c r="H1786" s="855"/>
      <c r="L1786" s="855"/>
      <c r="M1786" s="855"/>
      <c r="O1786" s="855"/>
      <c r="P1786" s="855"/>
      <c r="Q1786" s="856"/>
      <c r="R1786" s="853"/>
      <c r="S1786" s="853"/>
      <c r="T1786" s="853"/>
      <c r="U1786" s="853"/>
      <c r="V1786" s="853"/>
      <c r="W1786" s="853"/>
      <c r="X1786" s="853"/>
      <c r="Y1786" s="853"/>
      <c r="Z1786" s="853"/>
      <c r="AA1786" s="853"/>
      <c r="AB1786" s="853"/>
      <c r="AC1786" s="853"/>
      <c r="AD1786" s="853"/>
      <c r="AE1786" s="853"/>
    </row>
    <row r="1787" spans="1:31" s="851" customFormat="1">
      <c r="A1787" s="857"/>
      <c r="B1787" s="857"/>
      <c r="C1787" s="857"/>
      <c r="D1787" s="857"/>
      <c r="E1787" s="855"/>
      <c r="F1787" s="855"/>
      <c r="G1787" s="855"/>
      <c r="H1787" s="855"/>
      <c r="L1787" s="855"/>
      <c r="M1787" s="855"/>
      <c r="O1787" s="855"/>
      <c r="P1787" s="855"/>
      <c r="Q1787" s="856"/>
      <c r="R1787" s="853"/>
      <c r="S1787" s="853"/>
      <c r="T1787" s="853"/>
      <c r="U1787" s="853"/>
      <c r="V1787" s="853"/>
      <c r="W1787" s="853"/>
      <c r="X1787" s="853"/>
      <c r="Y1787" s="853"/>
      <c r="Z1787" s="853"/>
      <c r="AA1787" s="853"/>
      <c r="AB1787" s="853"/>
      <c r="AC1787" s="853"/>
      <c r="AD1787" s="853"/>
      <c r="AE1787" s="853"/>
    </row>
    <row r="1788" spans="1:31" s="851" customFormat="1">
      <c r="A1788" s="857"/>
      <c r="B1788" s="857"/>
      <c r="C1788" s="857"/>
      <c r="D1788" s="857"/>
      <c r="E1788" s="855"/>
      <c r="F1788" s="855"/>
      <c r="G1788" s="855"/>
      <c r="H1788" s="855"/>
      <c r="L1788" s="855"/>
      <c r="M1788" s="855"/>
      <c r="O1788" s="855"/>
      <c r="P1788" s="855"/>
      <c r="Q1788" s="856"/>
      <c r="R1788" s="853"/>
      <c r="S1788" s="853"/>
      <c r="T1788" s="853"/>
      <c r="U1788" s="853"/>
      <c r="V1788" s="853"/>
      <c r="W1788" s="853"/>
      <c r="X1788" s="853"/>
      <c r="Y1788" s="853"/>
      <c r="Z1788" s="853"/>
      <c r="AA1788" s="853"/>
      <c r="AB1788" s="853"/>
      <c r="AC1788" s="853"/>
      <c r="AD1788" s="853"/>
      <c r="AE1788" s="853"/>
    </row>
    <row r="1789" spans="1:31" s="851" customFormat="1">
      <c r="A1789" s="857"/>
      <c r="B1789" s="857"/>
      <c r="C1789" s="857"/>
      <c r="D1789" s="857"/>
      <c r="E1789" s="855"/>
      <c r="F1789" s="855"/>
      <c r="G1789" s="855"/>
      <c r="H1789" s="855"/>
      <c r="L1789" s="855"/>
      <c r="M1789" s="855"/>
      <c r="O1789" s="855"/>
      <c r="P1789" s="855"/>
      <c r="Q1789" s="856"/>
      <c r="R1789" s="853"/>
      <c r="S1789" s="853"/>
      <c r="T1789" s="853"/>
      <c r="U1789" s="853"/>
      <c r="V1789" s="853"/>
      <c r="W1789" s="853"/>
      <c r="X1789" s="853"/>
      <c r="Y1789" s="853"/>
      <c r="Z1789" s="853"/>
      <c r="AA1789" s="853"/>
      <c r="AB1789" s="853"/>
      <c r="AC1789" s="853"/>
      <c r="AD1789" s="853"/>
      <c r="AE1789" s="853"/>
    </row>
    <row r="1790" spans="1:31" s="851" customFormat="1">
      <c r="A1790" s="857"/>
      <c r="B1790" s="857"/>
      <c r="C1790" s="857"/>
      <c r="D1790" s="857"/>
      <c r="E1790" s="855"/>
      <c r="F1790" s="855"/>
      <c r="G1790" s="855"/>
      <c r="H1790" s="855"/>
      <c r="L1790" s="855"/>
      <c r="M1790" s="855"/>
      <c r="O1790" s="855"/>
      <c r="P1790" s="855"/>
      <c r="Q1790" s="856"/>
      <c r="R1790" s="853"/>
      <c r="S1790" s="853"/>
      <c r="T1790" s="853"/>
      <c r="U1790" s="853"/>
      <c r="V1790" s="853"/>
      <c r="W1790" s="853"/>
      <c r="X1790" s="853"/>
      <c r="Y1790" s="853"/>
      <c r="Z1790" s="853"/>
      <c r="AA1790" s="853"/>
      <c r="AB1790" s="853"/>
      <c r="AC1790" s="853"/>
      <c r="AD1790" s="853"/>
      <c r="AE1790" s="853"/>
    </row>
    <row r="1791" spans="1:31" s="851" customFormat="1">
      <c r="A1791" s="857"/>
      <c r="B1791" s="857"/>
      <c r="C1791" s="857"/>
      <c r="D1791" s="857"/>
      <c r="E1791" s="855"/>
      <c r="F1791" s="855"/>
      <c r="G1791" s="855"/>
      <c r="H1791" s="855"/>
      <c r="L1791" s="855"/>
      <c r="M1791" s="855"/>
      <c r="O1791" s="855"/>
      <c r="P1791" s="855"/>
      <c r="Q1791" s="856"/>
      <c r="R1791" s="853"/>
      <c r="S1791" s="853"/>
      <c r="T1791" s="853"/>
      <c r="U1791" s="853"/>
      <c r="V1791" s="853"/>
      <c r="W1791" s="853"/>
      <c r="X1791" s="853"/>
      <c r="Y1791" s="853"/>
      <c r="Z1791" s="853"/>
      <c r="AA1791" s="853"/>
      <c r="AB1791" s="853"/>
      <c r="AC1791" s="853"/>
      <c r="AD1791" s="853"/>
      <c r="AE1791" s="853"/>
    </row>
    <row r="1792" spans="1:31" s="851" customFormat="1">
      <c r="A1792" s="857"/>
      <c r="B1792" s="857"/>
      <c r="C1792" s="857"/>
      <c r="D1792" s="857"/>
      <c r="E1792" s="855"/>
      <c r="F1792" s="855"/>
      <c r="G1792" s="855"/>
      <c r="H1792" s="855"/>
      <c r="L1792" s="855"/>
      <c r="M1792" s="855"/>
      <c r="O1792" s="855"/>
      <c r="P1792" s="855"/>
      <c r="Q1792" s="856"/>
      <c r="R1792" s="853"/>
      <c r="S1792" s="853"/>
      <c r="T1792" s="853"/>
      <c r="U1792" s="853"/>
      <c r="V1792" s="853"/>
      <c r="W1792" s="853"/>
      <c r="X1792" s="853"/>
      <c r="Y1792" s="853"/>
      <c r="Z1792" s="853"/>
      <c r="AA1792" s="853"/>
      <c r="AB1792" s="853"/>
      <c r="AC1792" s="853"/>
      <c r="AD1792" s="853"/>
      <c r="AE1792" s="853"/>
    </row>
    <row r="1793" spans="1:31" s="851" customFormat="1">
      <c r="A1793" s="857"/>
      <c r="B1793" s="857"/>
      <c r="C1793" s="857"/>
      <c r="D1793" s="857"/>
      <c r="E1793" s="855"/>
      <c r="F1793" s="855"/>
      <c r="G1793" s="855"/>
      <c r="H1793" s="855"/>
      <c r="L1793" s="855"/>
      <c r="M1793" s="855"/>
      <c r="O1793" s="855"/>
      <c r="P1793" s="855"/>
      <c r="Q1793" s="856"/>
      <c r="R1793" s="853"/>
      <c r="S1793" s="853"/>
      <c r="T1793" s="853"/>
      <c r="U1793" s="853"/>
      <c r="V1793" s="853"/>
      <c r="W1793" s="853"/>
      <c r="X1793" s="853"/>
      <c r="Y1793" s="853"/>
      <c r="Z1793" s="853"/>
      <c r="AA1793" s="853"/>
      <c r="AB1793" s="853"/>
      <c r="AC1793" s="853"/>
      <c r="AD1793" s="853"/>
      <c r="AE1793" s="853"/>
    </row>
    <row r="1794" spans="1:31" s="851" customFormat="1">
      <c r="A1794" s="857"/>
      <c r="B1794" s="857"/>
      <c r="C1794" s="857"/>
      <c r="D1794" s="857"/>
      <c r="E1794" s="855"/>
      <c r="F1794" s="855"/>
      <c r="G1794" s="855"/>
      <c r="H1794" s="855"/>
      <c r="L1794" s="855"/>
      <c r="M1794" s="855"/>
      <c r="O1794" s="855"/>
      <c r="P1794" s="855"/>
      <c r="Q1794" s="856"/>
      <c r="R1794" s="853"/>
      <c r="S1794" s="853"/>
      <c r="T1794" s="853"/>
      <c r="U1794" s="853"/>
      <c r="V1794" s="853"/>
      <c r="W1794" s="853"/>
      <c r="X1794" s="853"/>
      <c r="Y1794" s="853"/>
      <c r="Z1794" s="853"/>
      <c r="AA1794" s="853"/>
      <c r="AB1794" s="853"/>
      <c r="AC1794" s="853"/>
      <c r="AD1794" s="853"/>
      <c r="AE1794" s="853"/>
    </row>
    <row r="1795" spans="1:31" s="851" customFormat="1">
      <c r="A1795" s="857"/>
      <c r="B1795" s="857"/>
      <c r="C1795" s="857"/>
      <c r="D1795" s="857"/>
      <c r="E1795" s="855"/>
      <c r="F1795" s="855"/>
      <c r="G1795" s="855"/>
      <c r="H1795" s="855"/>
      <c r="L1795" s="855"/>
      <c r="M1795" s="855"/>
      <c r="O1795" s="855"/>
      <c r="P1795" s="855"/>
      <c r="Q1795" s="856"/>
      <c r="R1795" s="853"/>
      <c r="S1795" s="853"/>
      <c r="T1795" s="853"/>
      <c r="U1795" s="853"/>
      <c r="V1795" s="853"/>
      <c r="W1795" s="853"/>
      <c r="X1795" s="853"/>
      <c r="Y1795" s="853"/>
      <c r="Z1795" s="853"/>
      <c r="AA1795" s="853"/>
      <c r="AB1795" s="853"/>
      <c r="AC1795" s="853"/>
      <c r="AD1795" s="853"/>
      <c r="AE1795" s="853"/>
    </row>
    <row r="1796" spans="1:31" s="851" customFormat="1">
      <c r="A1796" s="857"/>
      <c r="B1796" s="857"/>
      <c r="C1796" s="857"/>
      <c r="D1796" s="857"/>
      <c r="E1796" s="855"/>
      <c r="F1796" s="855"/>
      <c r="G1796" s="855"/>
      <c r="H1796" s="855"/>
      <c r="L1796" s="855"/>
      <c r="M1796" s="855"/>
      <c r="O1796" s="855"/>
      <c r="P1796" s="855"/>
      <c r="Q1796" s="856"/>
      <c r="R1796" s="853"/>
      <c r="S1796" s="853"/>
      <c r="T1796" s="853"/>
      <c r="U1796" s="853"/>
      <c r="V1796" s="853"/>
      <c r="W1796" s="853"/>
      <c r="X1796" s="853"/>
      <c r="Y1796" s="853"/>
      <c r="Z1796" s="853"/>
      <c r="AA1796" s="853"/>
      <c r="AB1796" s="853"/>
      <c r="AC1796" s="853"/>
      <c r="AD1796" s="853"/>
      <c r="AE1796" s="853"/>
    </row>
    <row r="1797" spans="1:31" s="851" customFormat="1">
      <c r="A1797" s="857"/>
      <c r="B1797" s="857"/>
      <c r="C1797" s="857"/>
      <c r="D1797" s="857"/>
      <c r="E1797" s="855"/>
      <c r="F1797" s="855"/>
      <c r="G1797" s="855"/>
      <c r="H1797" s="855"/>
      <c r="L1797" s="855"/>
      <c r="M1797" s="855"/>
      <c r="O1797" s="855"/>
      <c r="P1797" s="855"/>
      <c r="Q1797" s="856"/>
      <c r="R1797" s="853"/>
      <c r="S1797" s="853"/>
      <c r="T1797" s="853"/>
      <c r="U1797" s="853"/>
      <c r="V1797" s="853"/>
      <c r="W1797" s="853"/>
      <c r="X1797" s="853"/>
      <c r="Y1797" s="853"/>
      <c r="Z1797" s="853"/>
      <c r="AA1797" s="853"/>
      <c r="AB1797" s="853"/>
      <c r="AC1797" s="853"/>
      <c r="AD1797" s="853"/>
      <c r="AE1797" s="853"/>
    </row>
    <row r="1798" spans="1:31" s="851" customFormat="1">
      <c r="A1798" s="857"/>
      <c r="B1798" s="857"/>
      <c r="C1798" s="857"/>
      <c r="D1798" s="857"/>
      <c r="E1798" s="855"/>
      <c r="F1798" s="855"/>
      <c r="G1798" s="855"/>
      <c r="H1798" s="855"/>
      <c r="L1798" s="855"/>
      <c r="M1798" s="855"/>
      <c r="O1798" s="855"/>
      <c r="P1798" s="855"/>
      <c r="Q1798" s="856"/>
      <c r="R1798" s="853"/>
      <c r="S1798" s="853"/>
      <c r="T1798" s="853"/>
      <c r="U1798" s="853"/>
      <c r="V1798" s="853"/>
      <c r="W1798" s="853"/>
      <c r="X1798" s="853"/>
      <c r="Y1798" s="853"/>
      <c r="Z1798" s="853"/>
      <c r="AA1798" s="853"/>
      <c r="AB1798" s="853"/>
      <c r="AC1798" s="853"/>
      <c r="AD1798" s="853"/>
      <c r="AE1798" s="853"/>
    </row>
    <row r="1799" spans="1:31" s="851" customFormat="1">
      <c r="A1799" s="857"/>
      <c r="B1799" s="857"/>
      <c r="C1799" s="857"/>
      <c r="D1799" s="857"/>
      <c r="E1799" s="855"/>
      <c r="F1799" s="855"/>
      <c r="G1799" s="855"/>
      <c r="H1799" s="855"/>
      <c r="L1799" s="855"/>
      <c r="M1799" s="855"/>
      <c r="O1799" s="855"/>
      <c r="P1799" s="855"/>
      <c r="Q1799" s="856"/>
      <c r="R1799" s="853"/>
      <c r="S1799" s="853"/>
      <c r="T1799" s="853"/>
      <c r="U1799" s="853"/>
      <c r="V1799" s="853"/>
      <c r="W1799" s="853"/>
      <c r="X1799" s="853"/>
      <c r="Y1799" s="853"/>
      <c r="Z1799" s="853"/>
      <c r="AA1799" s="853"/>
      <c r="AB1799" s="853"/>
      <c r="AC1799" s="853"/>
      <c r="AD1799" s="853"/>
      <c r="AE1799" s="853"/>
    </row>
    <row r="1800" spans="1:31" s="851" customFormat="1">
      <c r="A1800" s="857"/>
      <c r="B1800" s="857"/>
      <c r="C1800" s="857"/>
      <c r="D1800" s="857"/>
      <c r="E1800" s="855"/>
      <c r="F1800" s="855"/>
      <c r="G1800" s="855"/>
      <c r="H1800" s="855"/>
      <c r="L1800" s="855"/>
      <c r="M1800" s="855"/>
      <c r="O1800" s="855"/>
      <c r="P1800" s="855"/>
      <c r="Q1800" s="856"/>
      <c r="R1800" s="853"/>
      <c r="S1800" s="853"/>
      <c r="T1800" s="853"/>
      <c r="U1800" s="853"/>
      <c r="V1800" s="853"/>
      <c r="W1800" s="853"/>
      <c r="X1800" s="853"/>
      <c r="Y1800" s="853"/>
      <c r="Z1800" s="853"/>
      <c r="AA1800" s="853"/>
      <c r="AB1800" s="853"/>
      <c r="AC1800" s="853"/>
      <c r="AD1800" s="853"/>
      <c r="AE1800" s="853"/>
    </row>
    <row r="1801" spans="1:31" s="851" customFormat="1">
      <c r="A1801" s="857"/>
      <c r="B1801" s="857"/>
      <c r="C1801" s="857"/>
      <c r="D1801" s="857"/>
      <c r="E1801" s="855"/>
      <c r="F1801" s="855"/>
      <c r="G1801" s="855"/>
      <c r="H1801" s="855"/>
      <c r="L1801" s="855"/>
      <c r="M1801" s="855"/>
      <c r="O1801" s="855"/>
      <c r="P1801" s="855"/>
      <c r="Q1801" s="856"/>
      <c r="R1801" s="853"/>
      <c r="S1801" s="853"/>
      <c r="T1801" s="853"/>
      <c r="U1801" s="853"/>
      <c r="V1801" s="853"/>
      <c r="W1801" s="853"/>
      <c r="X1801" s="853"/>
      <c r="Y1801" s="853"/>
      <c r="Z1801" s="853"/>
      <c r="AA1801" s="853"/>
      <c r="AB1801" s="853"/>
      <c r="AC1801" s="853"/>
      <c r="AD1801" s="853"/>
      <c r="AE1801" s="853"/>
    </row>
    <row r="1802" spans="1:31" s="851" customFormat="1">
      <c r="A1802" s="857"/>
      <c r="B1802" s="857"/>
      <c r="C1802" s="857"/>
      <c r="D1802" s="857"/>
      <c r="E1802" s="855"/>
      <c r="F1802" s="855"/>
      <c r="G1802" s="855"/>
      <c r="H1802" s="855"/>
      <c r="L1802" s="855"/>
      <c r="M1802" s="855"/>
      <c r="O1802" s="855"/>
      <c r="P1802" s="855"/>
      <c r="Q1802" s="856"/>
      <c r="R1802" s="853"/>
      <c r="S1802" s="853"/>
      <c r="T1802" s="853"/>
      <c r="U1802" s="853"/>
      <c r="V1802" s="853"/>
      <c r="W1802" s="853"/>
      <c r="X1802" s="853"/>
      <c r="Y1802" s="853"/>
      <c r="Z1802" s="853"/>
      <c r="AA1802" s="853"/>
      <c r="AB1802" s="853"/>
      <c r="AC1802" s="853"/>
      <c r="AD1802" s="853"/>
      <c r="AE1802" s="853"/>
    </row>
    <row r="1803" spans="1:31" s="851" customFormat="1">
      <c r="A1803" s="857"/>
      <c r="B1803" s="857"/>
      <c r="C1803" s="857"/>
      <c r="D1803" s="857"/>
      <c r="E1803" s="855"/>
      <c r="F1803" s="855"/>
      <c r="G1803" s="855"/>
      <c r="H1803" s="855"/>
      <c r="L1803" s="855"/>
      <c r="M1803" s="855"/>
      <c r="O1803" s="855"/>
      <c r="P1803" s="855"/>
      <c r="Q1803" s="856"/>
      <c r="R1803" s="853"/>
      <c r="S1803" s="853"/>
      <c r="T1803" s="853"/>
      <c r="U1803" s="853"/>
      <c r="V1803" s="853"/>
      <c r="W1803" s="853"/>
      <c r="X1803" s="853"/>
      <c r="Y1803" s="853"/>
      <c r="Z1803" s="853"/>
      <c r="AA1803" s="853"/>
      <c r="AB1803" s="853"/>
      <c r="AC1803" s="853"/>
      <c r="AD1803" s="853"/>
      <c r="AE1803" s="853"/>
    </row>
    <row r="1804" spans="1:31" s="851" customFormat="1">
      <c r="A1804" s="857"/>
      <c r="B1804" s="857"/>
      <c r="C1804" s="857"/>
      <c r="D1804" s="857"/>
      <c r="E1804" s="855"/>
      <c r="F1804" s="855"/>
      <c r="G1804" s="855"/>
      <c r="H1804" s="855"/>
      <c r="L1804" s="855"/>
      <c r="M1804" s="855"/>
      <c r="O1804" s="855"/>
      <c r="P1804" s="855"/>
      <c r="Q1804" s="856"/>
      <c r="R1804" s="853"/>
      <c r="S1804" s="853"/>
      <c r="T1804" s="853"/>
      <c r="U1804" s="853"/>
      <c r="V1804" s="853"/>
      <c r="W1804" s="853"/>
      <c r="X1804" s="853"/>
      <c r="Y1804" s="853"/>
      <c r="Z1804" s="853"/>
      <c r="AA1804" s="853"/>
      <c r="AB1804" s="853"/>
      <c r="AC1804" s="853"/>
      <c r="AD1804" s="853"/>
      <c r="AE1804" s="853"/>
    </row>
    <row r="1805" spans="1:31" s="851" customFormat="1">
      <c r="A1805" s="857"/>
      <c r="B1805" s="857"/>
      <c r="C1805" s="857"/>
      <c r="D1805" s="857"/>
      <c r="E1805" s="855"/>
      <c r="F1805" s="855"/>
      <c r="G1805" s="855"/>
      <c r="H1805" s="855"/>
      <c r="L1805" s="855"/>
      <c r="M1805" s="855"/>
      <c r="O1805" s="855"/>
      <c r="P1805" s="855"/>
      <c r="Q1805" s="856"/>
      <c r="R1805" s="853"/>
      <c r="S1805" s="853"/>
      <c r="T1805" s="853"/>
      <c r="U1805" s="853"/>
      <c r="V1805" s="853"/>
      <c r="W1805" s="853"/>
      <c r="X1805" s="853"/>
      <c r="Y1805" s="853"/>
      <c r="Z1805" s="853"/>
      <c r="AA1805" s="853"/>
      <c r="AB1805" s="853"/>
      <c r="AC1805" s="853"/>
      <c r="AD1805" s="853"/>
      <c r="AE1805" s="853"/>
    </row>
    <row r="1806" spans="1:31" s="851" customFormat="1">
      <c r="A1806" s="857"/>
      <c r="B1806" s="857"/>
      <c r="C1806" s="857"/>
      <c r="D1806" s="857"/>
      <c r="E1806" s="855"/>
      <c r="F1806" s="855"/>
      <c r="G1806" s="855"/>
      <c r="H1806" s="855"/>
      <c r="L1806" s="855"/>
      <c r="M1806" s="855"/>
      <c r="O1806" s="855"/>
      <c r="P1806" s="855"/>
      <c r="Q1806" s="856"/>
      <c r="R1806" s="853"/>
      <c r="S1806" s="853"/>
      <c r="T1806" s="853"/>
      <c r="U1806" s="853"/>
      <c r="V1806" s="853"/>
      <c r="W1806" s="853"/>
      <c r="X1806" s="853"/>
      <c r="Y1806" s="853"/>
      <c r="Z1806" s="853"/>
      <c r="AA1806" s="853"/>
      <c r="AB1806" s="853"/>
      <c r="AC1806" s="853"/>
      <c r="AD1806" s="853"/>
      <c r="AE1806" s="853"/>
    </row>
    <row r="1807" spans="1:31" s="851" customFormat="1">
      <c r="A1807" s="857"/>
      <c r="B1807" s="857"/>
      <c r="C1807" s="857"/>
      <c r="D1807" s="857"/>
      <c r="E1807" s="855"/>
      <c r="F1807" s="855"/>
      <c r="G1807" s="855"/>
      <c r="H1807" s="855"/>
      <c r="L1807" s="855"/>
      <c r="M1807" s="855"/>
      <c r="O1807" s="855"/>
      <c r="P1807" s="855"/>
      <c r="Q1807" s="856"/>
      <c r="R1807" s="853"/>
      <c r="S1807" s="853"/>
      <c r="T1807" s="853"/>
      <c r="U1807" s="853"/>
      <c r="V1807" s="853"/>
      <c r="W1807" s="853"/>
      <c r="X1807" s="853"/>
      <c r="Y1807" s="853"/>
      <c r="Z1807" s="853"/>
      <c r="AA1807" s="853"/>
      <c r="AB1807" s="853"/>
      <c r="AC1807" s="853"/>
      <c r="AD1807" s="853"/>
      <c r="AE1807" s="853"/>
    </row>
    <row r="1808" spans="1:31" s="851" customFormat="1">
      <c r="A1808" s="857"/>
      <c r="B1808" s="857"/>
      <c r="C1808" s="857"/>
      <c r="D1808" s="857"/>
      <c r="E1808" s="855"/>
      <c r="F1808" s="855"/>
      <c r="G1808" s="855"/>
      <c r="H1808" s="855"/>
      <c r="L1808" s="855"/>
      <c r="M1808" s="855"/>
      <c r="O1808" s="855"/>
      <c r="P1808" s="855"/>
      <c r="Q1808" s="856"/>
      <c r="R1808" s="853"/>
      <c r="S1808" s="853"/>
      <c r="T1808" s="853"/>
      <c r="U1808" s="853"/>
      <c r="V1808" s="853"/>
      <c r="W1808" s="853"/>
      <c r="X1808" s="853"/>
      <c r="Y1808" s="853"/>
      <c r="Z1808" s="853"/>
      <c r="AA1808" s="853"/>
      <c r="AB1808" s="853"/>
      <c r="AC1808" s="853"/>
      <c r="AD1808" s="853"/>
      <c r="AE1808" s="853"/>
    </row>
    <row r="1809" spans="1:31" s="851" customFormat="1">
      <c r="A1809" s="857"/>
      <c r="B1809" s="857"/>
      <c r="C1809" s="857"/>
      <c r="D1809" s="857"/>
      <c r="E1809" s="855"/>
      <c r="F1809" s="855"/>
      <c r="G1809" s="855"/>
      <c r="H1809" s="855"/>
      <c r="L1809" s="855"/>
      <c r="M1809" s="855"/>
      <c r="O1809" s="855"/>
      <c r="P1809" s="855"/>
      <c r="Q1809" s="856"/>
      <c r="R1809" s="853"/>
      <c r="S1809" s="853"/>
      <c r="T1809" s="853"/>
      <c r="U1809" s="853"/>
      <c r="V1809" s="853"/>
      <c r="W1809" s="853"/>
      <c r="X1809" s="853"/>
      <c r="Y1809" s="853"/>
      <c r="Z1809" s="853"/>
      <c r="AA1809" s="853"/>
      <c r="AB1809" s="853"/>
      <c r="AC1809" s="853"/>
      <c r="AD1809" s="853"/>
      <c r="AE1809" s="853"/>
    </row>
    <row r="1810" spans="1:31" s="851" customFormat="1">
      <c r="A1810" s="857"/>
      <c r="B1810" s="857"/>
      <c r="C1810" s="857"/>
      <c r="D1810" s="857"/>
      <c r="E1810" s="855"/>
      <c r="F1810" s="855"/>
      <c r="G1810" s="855"/>
      <c r="H1810" s="855"/>
      <c r="L1810" s="855"/>
      <c r="M1810" s="855"/>
      <c r="O1810" s="855"/>
      <c r="P1810" s="855"/>
      <c r="Q1810" s="856"/>
      <c r="R1810" s="853"/>
      <c r="S1810" s="853"/>
      <c r="T1810" s="853"/>
      <c r="U1810" s="853"/>
      <c r="V1810" s="853"/>
      <c r="W1810" s="853"/>
      <c r="X1810" s="853"/>
      <c r="Y1810" s="853"/>
      <c r="Z1810" s="853"/>
      <c r="AA1810" s="853"/>
      <c r="AB1810" s="853"/>
      <c r="AC1810" s="853"/>
      <c r="AD1810" s="853"/>
      <c r="AE1810" s="853"/>
    </row>
    <row r="1811" spans="1:31" s="851" customFormat="1">
      <c r="A1811" s="857"/>
      <c r="B1811" s="857"/>
      <c r="C1811" s="857"/>
      <c r="D1811" s="857"/>
      <c r="E1811" s="855"/>
      <c r="F1811" s="855"/>
      <c r="G1811" s="855"/>
      <c r="H1811" s="855"/>
      <c r="L1811" s="855"/>
      <c r="M1811" s="855"/>
      <c r="O1811" s="855"/>
      <c r="P1811" s="855"/>
      <c r="Q1811" s="856"/>
      <c r="R1811" s="853"/>
      <c r="S1811" s="853"/>
      <c r="T1811" s="853"/>
      <c r="U1811" s="853"/>
      <c r="V1811" s="853"/>
      <c r="W1811" s="853"/>
      <c r="X1811" s="853"/>
      <c r="Y1811" s="853"/>
      <c r="Z1811" s="853"/>
      <c r="AA1811" s="853"/>
      <c r="AB1811" s="853"/>
      <c r="AC1811" s="853"/>
      <c r="AD1811" s="853"/>
      <c r="AE1811" s="853"/>
    </row>
    <row r="1812" spans="1:31" s="851" customFormat="1">
      <c r="A1812" s="857"/>
      <c r="B1812" s="857"/>
      <c r="C1812" s="857"/>
      <c r="D1812" s="857"/>
      <c r="E1812" s="855"/>
      <c r="F1812" s="855"/>
      <c r="G1812" s="855"/>
      <c r="H1812" s="855"/>
      <c r="L1812" s="855"/>
      <c r="M1812" s="855"/>
      <c r="O1812" s="855"/>
      <c r="P1812" s="855"/>
      <c r="Q1812" s="856"/>
      <c r="R1812" s="853"/>
      <c r="S1812" s="853"/>
      <c r="T1812" s="853"/>
      <c r="U1812" s="853"/>
      <c r="V1812" s="853"/>
      <c r="W1812" s="853"/>
      <c r="X1812" s="853"/>
      <c r="Y1812" s="853"/>
      <c r="Z1812" s="853"/>
      <c r="AA1812" s="853"/>
      <c r="AB1812" s="853"/>
      <c r="AC1812" s="853"/>
      <c r="AD1812" s="853"/>
      <c r="AE1812" s="853"/>
    </row>
    <row r="1813" spans="1:31" s="851" customFormat="1">
      <c r="A1813" s="857"/>
      <c r="B1813" s="857"/>
      <c r="C1813" s="857"/>
      <c r="D1813" s="857"/>
      <c r="E1813" s="855"/>
      <c r="F1813" s="855"/>
      <c r="G1813" s="855"/>
      <c r="H1813" s="855"/>
      <c r="L1813" s="855"/>
      <c r="M1813" s="855"/>
      <c r="O1813" s="855"/>
      <c r="P1813" s="855"/>
      <c r="Q1813" s="856"/>
      <c r="R1813" s="853"/>
      <c r="S1813" s="853"/>
      <c r="T1813" s="853"/>
      <c r="U1813" s="853"/>
      <c r="V1813" s="853"/>
      <c r="W1813" s="853"/>
      <c r="X1813" s="853"/>
      <c r="Y1813" s="853"/>
      <c r="Z1813" s="853"/>
      <c r="AA1813" s="853"/>
      <c r="AB1813" s="853"/>
      <c r="AC1813" s="853"/>
      <c r="AD1813" s="853"/>
      <c r="AE1813" s="853"/>
    </row>
    <row r="1814" spans="1:31" s="851" customFormat="1">
      <c r="A1814" s="857"/>
      <c r="B1814" s="857"/>
      <c r="C1814" s="857"/>
      <c r="D1814" s="857"/>
      <c r="E1814" s="855"/>
      <c r="F1814" s="855"/>
      <c r="G1814" s="855"/>
      <c r="H1814" s="855"/>
      <c r="L1814" s="855"/>
      <c r="M1814" s="855"/>
      <c r="O1814" s="855"/>
      <c r="P1814" s="855"/>
      <c r="Q1814" s="856"/>
      <c r="R1814" s="853"/>
      <c r="S1814" s="853"/>
      <c r="T1814" s="853"/>
      <c r="U1814" s="853"/>
      <c r="V1814" s="853"/>
      <c r="W1814" s="853"/>
      <c r="X1814" s="853"/>
      <c r="Y1814" s="853"/>
      <c r="Z1814" s="853"/>
      <c r="AA1814" s="853"/>
      <c r="AB1814" s="853"/>
      <c r="AC1814" s="853"/>
      <c r="AD1814" s="853"/>
      <c r="AE1814" s="853"/>
    </row>
    <row r="1815" spans="1:31" s="851" customFormat="1">
      <c r="A1815" s="857"/>
      <c r="B1815" s="857"/>
      <c r="C1815" s="857"/>
      <c r="D1815" s="857"/>
      <c r="E1815" s="855"/>
      <c r="F1815" s="855"/>
      <c r="G1815" s="855"/>
      <c r="H1815" s="855"/>
      <c r="L1815" s="855"/>
      <c r="M1815" s="855"/>
      <c r="O1815" s="855"/>
      <c r="P1815" s="855"/>
      <c r="Q1815" s="856"/>
      <c r="R1815" s="853"/>
      <c r="S1815" s="853"/>
      <c r="T1815" s="853"/>
      <c r="U1815" s="853"/>
      <c r="V1815" s="853"/>
      <c r="W1815" s="853"/>
      <c r="X1815" s="853"/>
      <c r="Y1815" s="853"/>
      <c r="Z1815" s="853"/>
      <c r="AA1815" s="853"/>
      <c r="AB1815" s="853"/>
      <c r="AC1815" s="853"/>
      <c r="AD1815" s="853"/>
      <c r="AE1815" s="853"/>
    </row>
    <row r="1816" spans="1:31" s="851" customFormat="1">
      <c r="A1816" s="857"/>
      <c r="B1816" s="857"/>
      <c r="C1816" s="857"/>
      <c r="D1816" s="857"/>
      <c r="E1816" s="855"/>
      <c r="F1816" s="855"/>
      <c r="G1816" s="855"/>
      <c r="H1816" s="855"/>
      <c r="L1816" s="855"/>
      <c r="M1816" s="855"/>
      <c r="O1816" s="855"/>
      <c r="P1816" s="855"/>
      <c r="Q1816" s="856"/>
      <c r="R1816" s="853"/>
      <c r="S1816" s="853"/>
      <c r="T1816" s="853"/>
      <c r="U1816" s="853"/>
      <c r="V1816" s="853"/>
      <c r="W1816" s="853"/>
      <c r="X1816" s="853"/>
      <c r="Y1816" s="853"/>
      <c r="Z1816" s="853"/>
      <c r="AA1816" s="853"/>
      <c r="AB1816" s="853"/>
      <c r="AC1816" s="853"/>
      <c r="AD1816" s="853"/>
      <c r="AE1816" s="853"/>
    </row>
    <row r="1817" spans="1:31" s="851" customFormat="1">
      <c r="A1817" s="857"/>
      <c r="B1817" s="857"/>
      <c r="C1817" s="857"/>
      <c r="D1817" s="857"/>
      <c r="E1817" s="855"/>
      <c r="F1817" s="855"/>
      <c r="G1817" s="855"/>
      <c r="H1817" s="855"/>
      <c r="L1817" s="855"/>
      <c r="M1817" s="855"/>
      <c r="O1817" s="855"/>
      <c r="P1817" s="855"/>
      <c r="Q1817" s="856"/>
      <c r="R1817" s="853"/>
      <c r="S1817" s="853"/>
      <c r="T1817" s="853"/>
      <c r="U1817" s="853"/>
      <c r="V1817" s="853"/>
      <c r="W1817" s="853"/>
      <c r="X1817" s="853"/>
      <c r="Y1817" s="853"/>
      <c r="Z1817" s="853"/>
      <c r="AA1817" s="853"/>
      <c r="AB1817" s="853"/>
      <c r="AC1817" s="853"/>
      <c r="AD1817" s="853"/>
      <c r="AE1817" s="853"/>
    </row>
    <row r="1818" spans="1:31" s="851" customFormat="1">
      <c r="A1818" s="857"/>
      <c r="B1818" s="857"/>
      <c r="C1818" s="857"/>
      <c r="D1818" s="857"/>
      <c r="E1818" s="855"/>
      <c r="F1818" s="855"/>
      <c r="G1818" s="855"/>
      <c r="H1818" s="855"/>
      <c r="L1818" s="855"/>
      <c r="M1818" s="855"/>
      <c r="O1818" s="855"/>
      <c r="P1818" s="855"/>
      <c r="Q1818" s="856"/>
      <c r="R1818" s="853"/>
      <c r="S1818" s="853"/>
      <c r="T1818" s="853"/>
      <c r="U1818" s="853"/>
      <c r="V1818" s="853"/>
      <c r="W1818" s="853"/>
      <c r="X1818" s="853"/>
      <c r="Y1818" s="853"/>
      <c r="Z1818" s="853"/>
      <c r="AA1818" s="853"/>
      <c r="AB1818" s="853"/>
      <c r="AC1818" s="853"/>
      <c r="AD1818" s="853"/>
      <c r="AE1818" s="853"/>
    </row>
    <row r="1819" spans="1:31" s="851" customFormat="1">
      <c r="A1819" s="857"/>
      <c r="B1819" s="857"/>
      <c r="C1819" s="857"/>
      <c r="D1819" s="857"/>
      <c r="E1819" s="855"/>
      <c r="F1819" s="855"/>
      <c r="G1819" s="855"/>
      <c r="H1819" s="855"/>
      <c r="L1819" s="855"/>
      <c r="M1819" s="855"/>
      <c r="O1819" s="855"/>
      <c r="P1819" s="855"/>
      <c r="Q1819" s="856"/>
      <c r="R1819" s="853"/>
      <c r="S1819" s="853"/>
      <c r="T1819" s="853"/>
      <c r="U1819" s="853"/>
      <c r="V1819" s="853"/>
      <c r="W1819" s="853"/>
      <c r="X1819" s="853"/>
      <c r="Y1819" s="853"/>
      <c r="Z1819" s="853"/>
      <c r="AA1819" s="853"/>
      <c r="AB1819" s="853"/>
      <c r="AC1819" s="853"/>
      <c r="AD1819" s="853"/>
      <c r="AE1819" s="853"/>
    </row>
    <row r="1820" spans="1:31" s="851" customFormat="1">
      <c r="A1820" s="857"/>
      <c r="B1820" s="857"/>
      <c r="C1820" s="857"/>
      <c r="D1820" s="857"/>
      <c r="E1820" s="855"/>
      <c r="F1820" s="855"/>
      <c r="G1820" s="855"/>
      <c r="H1820" s="855"/>
      <c r="L1820" s="855"/>
      <c r="M1820" s="855"/>
      <c r="O1820" s="855"/>
      <c r="P1820" s="855"/>
      <c r="Q1820" s="856"/>
      <c r="R1820" s="853"/>
      <c r="S1820" s="853"/>
      <c r="T1820" s="853"/>
      <c r="U1820" s="853"/>
      <c r="V1820" s="853"/>
      <c r="W1820" s="853"/>
      <c r="X1820" s="853"/>
      <c r="Y1820" s="853"/>
      <c r="Z1820" s="853"/>
      <c r="AA1820" s="853"/>
      <c r="AB1820" s="853"/>
      <c r="AC1820" s="853"/>
      <c r="AD1820" s="853"/>
      <c r="AE1820" s="853"/>
    </row>
    <row r="1821" spans="1:31" s="851" customFormat="1">
      <c r="A1821" s="857"/>
      <c r="B1821" s="857"/>
      <c r="C1821" s="857"/>
      <c r="D1821" s="857"/>
      <c r="E1821" s="855"/>
      <c r="F1821" s="855"/>
      <c r="G1821" s="855"/>
      <c r="H1821" s="855"/>
      <c r="L1821" s="855"/>
      <c r="M1821" s="855"/>
      <c r="O1821" s="855"/>
      <c r="P1821" s="855"/>
      <c r="Q1821" s="856"/>
      <c r="R1821" s="853"/>
      <c r="S1821" s="853"/>
      <c r="T1821" s="853"/>
      <c r="U1821" s="853"/>
      <c r="V1821" s="853"/>
      <c r="W1821" s="853"/>
      <c r="X1821" s="853"/>
      <c r="Y1821" s="853"/>
      <c r="Z1821" s="853"/>
      <c r="AA1821" s="853"/>
      <c r="AB1821" s="853"/>
      <c r="AC1821" s="853"/>
      <c r="AD1821" s="853"/>
      <c r="AE1821" s="853"/>
    </row>
    <row r="1822" spans="1:31" s="851" customFormat="1">
      <c r="A1822" s="857"/>
      <c r="B1822" s="857"/>
      <c r="C1822" s="857"/>
      <c r="D1822" s="857"/>
      <c r="E1822" s="855"/>
      <c r="F1822" s="855"/>
      <c r="G1822" s="855"/>
      <c r="H1822" s="855"/>
      <c r="L1822" s="855"/>
      <c r="M1822" s="855"/>
      <c r="O1822" s="855"/>
      <c r="P1822" s="855"/>
      <c r="Q1822" s="856"/>
      <c r="R1822" s="853"/>
      <c r="S1822" s="853"/>
      <c r="T1822" s="853"/>
      <c r="U1822" s="853"/>
      <c r="V1822" s="853"/>
      <c r="W1822" s="853"/>
      <c r="X1822" s="853"/>
      <c r="Y1822" s="853"/>
      <c r="Z1822" s="853"/>
      <c r="AA1822" s="853"/>
      <c r="AB1822" s="853"/>
      <c r="AC1822" s="853"/>
      <c r="AD1822" s="853"/>
      <c r="AE1822" s="853"/>
    </row>
    <row r="1823" spans="1:31" s="851" customFormat="1">
      <c r="A1823" s="857"/>
      <c r="B1823" s="857"/>
      <c r="C1823" s="857"/>
      <c r="D1823" s="857"/>
      <c r="E1823" s="855"/>
      <c r="F1823" s="855"/>
      <c r="G1823" s="855"/>
      <c r="H1823" s="855"/>
      <c r="L1823" s="855"/>
      <c r="M1823" s="855"/>
      <c r="O1823" s="855"/>
      <c r="P1823" s="855"/>
      <c r="Q1823" s="856"/>
      <c r="R1823" s="853"/>
      <c r="S1823" s="853"/>
      <c r="T1823" s="853"/>
      <c r="U1823" s="853"/>
      <c r="V1823" s="853"/>
      <c r="W1823" s="853"/>
      <c r="X1823" s="853"/>
      <c r="Y1823" s="853"/>
      <c r="Z1823" s="853"/>
      <c r="AA1823" s="853"/>
      <c r="AB1823" s="853"/>
      <c r="AC1823" s="853"/>
      <c r="AD1823" s="853"/>
      <c r="AE1823" s="853"/>
    </row>
    <row r="1824" spans="1:31" s="851" customFormat="1">
      <c r="A1824" s="857"/>
      <c r="B1824" s="857"/>
      <c r="C1824" s="857"/>
      <c r="D1824" s="857"/>
      <c r="E1824" s="855"/>
      <c r="F1824" s="855"/>
      <c r="G1824" s="855"/>
      <c r="H1824" s="855"/>
      <c r="L1824" s="855"/>
      <c r="M1824" s="855"/>
      <c r="O1824" s="855"/>
      <c r="P1824" s="855"/>
      <c r="Q1824" s="856"/>
      <c r="R1824" s="853"/>
      <c r="S1824" s="853"/>
      <c r="T1824" s="853"/>
      <c r="U1824" s="853"/>
      <c r="V1824" s="853"/>
      <c r="W1824" s="853"/>
      <c r="X1824" s="853"/>
      <c r="Y1824" s="853"/>
      <c r="Z1824" s="853"/>
      <c r="AA1824" s="853"/>
      <c r="AB1824" s="853"/>
      <c r="AC1824" s="853"/>
      <c r="AD1824" s="853"/>
      <c r="AE1824" s="853"/>
    </row>
    <row r="1825" spans="1:31" s="851" customFormat="1">
      <c r="A1825" s="857"/>
      <c r="B1825" s="857"/>
      <c r="C1825" s="857"/>
      <c r="D1825" s="857"/>
      <c r="E1825" s="855"/>
      <c r="F1825" s="855"/>
      <c r="G1825" s="855"/>
      <c r="H1825" s="855"/>
      <c r="L1825" s="855"/>
      <c r="M1825" s="855"/>
      <c r="O1825" s="855"/>
      <c r="P1825" s="855"/>
      <c r="Q1825" s="856"/>
      <c r="R1825" s="853"/>
      <c r="S1825" s="853"/>
      <c r="T1825" s="853"/>
      <c r="U1825" s="853"/>
      <c r="V1825" s="853"/>
      <c r="W1825" s="853"/>
      <c r="X1825" s="853"/>
      <c r="Y1825" s="853"/>
      <c r="Z1825" s="853"/>
      <c r="AA1825" s="853"/>
      <c r="AB1825" s="853"/>
      <c r="AC1825" s="853"/>
      <c r="AD1825" s="853"/>
      <c r="AE1825" s="853"/>
    </row>
    <row r="1826" spans="1:31" s="851" customFormat="1">
      <c r="A1826" s="857"/>
      <c r="B1826" s="857"/>
      <c r="C1826" s="857"/>
      <c r="D1826" s="857"/>
      <c r="E1826" s="855"/>
      <c r="F1826" s="855"/>
      <c r="G1826" s="855"/>
      <c r="H1826" s="855"/>
      <c r="L1826" s="855"/>
      <c r="M1826" s="855"/>
      <c r="O1826" s="855"/>
      <c r="P1826" s="855"/>
      <c r="Q1826" s="856"/>
      <c r="R1826" s="853"/>
      <c r="S1826" s="853"/>
      <c r="T1826" s="853"/>
      <c r="U1826" s="853"/>
      <c r="V1826" s="853"/>
      <c r="W1826" s="853"/>
      <c r="X1826" s="853"/>
      <c r="Y1826" s="853"/>
      <c r="Z1826" s="853"/>
      <c r="AA1826" s="853"/>
      <c r="AB1826" s="853"/>
      <c r="AC1826" s="853"/>
      <c r="AD1826" s="853"/>
      <c r="AE1826" s="853"/>
    </row>
    <row r="1827" spans="1:31" s="851" customFormat="1">
      <c r="A1827" s="857"/>
      <c r="B1827" s="857"/>
      <c r="C1827" s="857"/>
      <c r="D1827" s="857"/>
      <c r="E1827" s="855"/>
      <c r="F1827" s="855"/>
      <c r="G1827" s="855"/>
      <c r="H1827" s="855"/>
      <c r="L1827" s="855"/>
      <c r="M1827" s="855"/>
      <c r="O1827" s="855"/>
      <c r="P1827" s="855"/>
      <c r="Q1827" s="856"/>
      <c r="R1827" s="853"/>
      <c r="S1827" s="853"/>
      <c r="T1827" s="853"/>
      <c r="U1827" s="853"/>
      <c r="V1827" s="853"/>
      <c r="W1827" s="853"/>
      <c r="X1827" s="853"/>
      <c r="Y1827" s="853"/>
      <c r="Z1827" s="853"/>
      <c r="AA1827" s="853"/>
      <c r="AB1827" s="853"/>
      <c r="AC1827" s="853"/>
      <c r="AD1827" s="853"/>
      <c r="AE1827" s="853"/>
    </row>
    <row r="1828" spans="1:31" s="851" customFormat="1">
      <c r="A1828" s="857"/>
      <c r="B1828" s="857"/>
      <c r="C1828" s="857"/>
      <c r="D1828" s="857"/>
      <c r="E1828" s="855"/>
      <c r="F1828" s="855"/>
      <c r="G1828" s="855"/>
      <c r="H1828" s="855"/>
      <c r="L1828" s="855"/>
      <c r="M1828" s="855"/>
      <c r="O1828" s="855"/>
      <c r="P1828" s="855"/>
      <c r="Q1828" s="856"/>
      <c r="R1828" s="853"/>
      <c r="S1828" s="853"/>
      <c r="T1828" s="853"/>
      <c r="U1828" s="853"/>
      <c r="V1828" s="853"/>
      <c r="W1828" s="853"/>
      <c r="X1828" s="853"/>
      <c r="Y1828" s="853"/>
      <c r="Z1828" s="853"/>
      <c r="AA1828" s="853"/>
      <c r="AB1828" s="853"/>
      <c r="AC1828" s="853"/>
      <c r="AD1828" s="853"/>
      <c r="AE1828" s="853"/>
    </row>
    <row r="1829" spans="1:31" s="851" customFormat="1">
      <c r="A1829" s="857"/>
      <c r="B1829" s="857"/>
      <c r="C1829" s="857"/>
      <c r="D1829" s="857"/>
      <c r="E1829" s="855"/>
      <c r="F1829" s="855"/>
      <c r="G1829" s="855"/>
      <c r="H1829" s="855"/>
      <c r="L1829" s="855"/>
      <c r="M1829" s="855"/>
      <c r="O1829" s="855"/>
      <c r="P1829" s="855"/>
      <c r="Q1829" s="856"/>
      <c r="R1829" s="853"/>
      <c r="S1829" s="853"/>
      <c r="T1829" s="853"/>
      <c r="U1829" s="853"/>
      <c r="V1829" s="853"/>
      <c r="W1829" s="853"/>
      <c r="X1829" s="853"/>
      <c r="Y1829" s="853"/>
      <c r="Z1829" s="853"/>
      <c r="AA1829" s="853"/>
      <c r="AB1829" s="853"/>
      <c r="AC1829" s="853"/>
      <c r="AD1829" s="853"/>
      <c r="AE1829" s="853"/>
    </row>
    <row r="1830" spans="1:31" s="851" customFormat="1">
      <c r="A1830" s="857"/>
      <c r="B1830" s="857"/>
      <c r="C1830" s="857"/>
      <c r="D1830" s="857"/>
      <c r="E1830" s="855"/>
      <c r="F1830" s="855"/>
      <c r="G1830" s="855"/>
      <c r="H1830" s="855"/>
      <c r="L1830" s="855"/>
      <c r="M1830" s="855"/>
      <c r="O1830" s="855"/>
      <c r="P1830" s="855"/>
      <c r="Q1830" s="856"/>
      <c r="R1830" s="853"/>
      <c r="S1830" s="853"/>
      <c r="T1830" s="853"/>
      <c r="U1830" s="853"/>
      <c r="V1830" s="853"/>
      <c r="W1830" s="853"/>
      <c r="X1830" s="853"/>
      <c r="Y1830" s="853"/>
      <c r="Z1830" s="853"/>
      <c r="AA1830" s="853"/>
      <c r="AB1830" s="853"/>
      <c r="AC1830" s="853"/>
      <c r="AD1830" s="853"/>
      <c r="AE1830" s="853"/>
    </row>
    <row r="1831" spans="1:31" s="851" customFormat="1">
      <c r="A1831" s="857"/>
      <c r="B1831" s="857"/>
      <c r="C1831" s="857"/>
      <c r="D1831" s="857"/>
      <c r="E1831" s="855"/>
      <c r="F1831" s="855"/>
      <c r="G1831" s="855"/>
      <c r="H1831" s="855"/>
      <c r="L1831" s="855"/>
      <c r="M1831" s="855"/>
      <c r="O1831" s="855"/>
      <c r="P1831" s="855"/>
      <c r="Q1831" s="856"/>
      <c r="R1831" s="853"/>
      <c r="S1831" s="853"/>
      <c r="T1831" s="853"/>
      <c r="U1831" s="853"/>
      <c r="V1831" s="853"/>
      <c r="W1831" s="853"/>
      <c r="X1831" s="853"/>
      <c r="Y1831" s="853"/>
      <c r="Z1831" s="853"/>
      <c r="AA1831" s="853"/>
      <c r="AB1831" s="853"/>
      <c r="AC1831" s="853"/>
      <c r="AD1831" s="853"/>
      <c r="AE1831" s="853"/>
    </row>
    <row r="1832" spans="1:31" s="851" customFormat="1">
      <c r="A1832" s="857"/>
      <c r="B1832" s="857"/>
      <c r="C1832" s="857"/>
      <c r="D1832" s="857"/>
      <c r="E1832" s="855"/>
      <c r="F1832" s="855"/>
      <c r="G1832" s="855"/>
      <c r="H1832" s="855"/>
      <c r="L1832" s="855"/>
      <c r="M1832" s="855"/>
      <c r="O1832" s="855"/>
      <c r="P1832" s="855"/>
      <c r="Q1832" s="856"/>
      <c r="R1832" s="853"/>
      <c r="S1832" s="853"/>
      <c r="T1832" s="853"/>
      <c r="U1832" s="853"/>
      <c r="V1832" s="853"/>
      <c r="W1832" s="853"/>
      <c r="X1832" s="853"/>
      <c r="Y1832" s="853"/>
      <c r="Z1832" s="853"/>
      <c r="AA1832" s="853"/>
      <c r="AB1832" s="853"/>
      <c r="AC1832" s="853"/>
      <c r="AD1832" s="853"/>
      <c r="AE1832" s="853"/>
    </row>
    <row r="1833" spans="1:31" s="851" customFormat="1">
      <c r="A1833" s="857"/>
      <c r="B1833" s="857"/>
      <c r="C1833" s="857"/>
      <c r="D1833" s="857"/>
      <c r="E1833" s="855"/>
      <c r="F1833" s="855"/>
      <c r="G1833" s="855"/>
      <c r="H1833" s="855"/>
      <c r="L1833" s="855"/>
      <c r="M1833" s="855"/>
      <c r="O1833" s="855"/>
      <c r="P1833" s="855"/>
      <c r="Q1833" s="856"/>
      <c r="R1833" s="853"/>
      <c r="S1833" s="853"/>
      <c r="T1833" s="853"/>
      <c r="U1833" s="853"/>
      <c r="V1833" s="853"/>
      <c r="W1833" s="853"/>
      <c r="X1833" s="853"/>
      <c r="Y1833" s="853"/>
      <c r="Z1833" s="853"/>
      <c r="AA1833" s="853"/>
      <c r="AB1833" s="853"/>
      <c r="AC1833" s="853"/>
      <c r="AD1833" s="853"/>
      <c r="AE1833" s="853"/>
    </row>
    <row r="1834" spans="1:31" s="851" customFormat="1">
      <c r="A1834" s="857"/>
      <c r="B1834" s="857"/>
      <c r="C1834" s="857"/>
      <c r="D1834" s="857"/>
      <c r="E1834" s="855"/>
      <c r="F1834" s="855"/>
      <c r="G1834" s="855"/>
      <c r="H1834" s="855"/>
      <c r="L1834" s="855"/>
      <c r="M1834" s="855"/>
      <c r="O1834" s="855"/>
      <c r="P1834" s="855"/>
      <c r="Q1834" s="856"/>
      <c r="R1834" s="853"/>
      <c r="S1834" s="853"/>
      <c r="T1834" s="853"/>
      <c r="U1834" s="853"/>
      <c r="V1834" s="853"/>
      <c r="W1834" s="853"/>
      <c r="X1834" s="853"/>
      <c r="Y1834" s="853"/>
      <c r="Z1834" s="853"/>
      <c r="AA1834" s="853"/>
      <c r="AB1834" s="853"/>
      <c r="AC1834" s="853"/>
      <c r="AD1834" s="853"/>
      <c r="AE1834" s="853"/>
    </row>
    <row r="1835" spans="1:31" s="851" customFormat="1">
      <c r="A1835" s="857"/>
      <c r="B1835" s="857"/>
      <c r="C1835" s="857"/>
      <c r="D1835" s="857"/>
      <c r="E1835" s="855"/>
      <c r="F1835" s="855"/>
      <c r="G1835" s="855"/>
      <c r="H1835" s="855"/>
      <c r="L1835" s="855"/>
      <c r="M1835" s="855"/>
      <c r="O1835" s="855"/>
      <c r="P1835" s="855"/>
      <c r="Q1835" s="856"/>
      <c r="R1835" s="853"/>
      <c r="S1835" s="853"/>
      <c r="T1835" s="853"/>
      <c r="U1835" s="853"/>
      <c r="V1835" s="853"/>
      <c r="W1835" s="853"/>
      <c r="X1835" s="853"/>
      <c r="Y1835" s="853"/>
      <c r="Z1835" s="853"/>
      <c r="AA1835" s="853"/>
      <c r="AB1835" s="853"/>
      <c r="AC1835" s="853"/>
      <c r="AD1835" s="853"/>
      <c r="AE1835" s="853"/>
    </row>
    <row r="1836" spans="1:31" s="851" customFormat="1">
      <c r="A1836" s="857"/>
      <c r="B1836" s="857"/>
      <c r="C1836" s="857"/>
      <c r="D1836" s="857"/>
      <c r="E1836" s="855"/>
      <c r="F1836" s="855"/>
      <c r="G1836" s="855"/>
      <c r="H1836" s="855"/>
      <c r="L1836" s="855"/>
      <c r="M1836" s="855"/>
      <c r="O1836" s="855"/>
      <c r="P1836" s="855"/>
      <c r="Q1836" s="856"/>
      <c r="R1836" s="853"/>
      <c r="S1836" s="853"/>
      <c r="T1836" s="853"/>
      <c r="U1836" s="853"/>
      <c r="V1836" s="853"/>
      <c r="W1836" s="853"/>
      <c r="X1836" s="853"/>
      <c r="Y1836" s="853"/>
      <c r="Z1836" s="853"/>
      <c r="AA1836" s="853"/>
      <c r="AB1836" s="853"/>
      <c r="AC1836" s="853"/>
      <c r="AD1836" s="853"/>
      <c r="AE1836" s="853"/>
    </row>
    <row r="1837" spans="1:31" s="851" customFormat="1">
      <c r="A1837" s="857"/>
      <c r="B1837" s="857"/>
      <c r="C1837" s="857"/>
      <c r="D1837" s="857"/>
      <c r="E1837" s="855"/>
      <c r="F1837" s="855"/>
      <c r="G1837" s="855"/>
      <c r="H1837" s="855"/>
      <c r="L1837" s="855"/>
      <c r="M1837" s="855"/>
      <c r="O1837" s="855"/>
      <c r="P1837" s="855"/>
      <c r="Q1837" s="856"/>
      <c r="R1837" s="853"/>
      <c r="S1837" s="853"/>
      <c r="T1837" s="853"/>
      <c r="U1837" s="853"/>
      <c r="V1837" s="853"/>
      <c r="W1837" s="853"/>
      <c r="X1837" s="853"/>
      <c r="Y1837" s="853"/>
      <c r="Z1837" s="853"/>
      <c r="AA1837" s="853"/>
      <c r="AB1837" s="853"/>
      <c r="AC1837" s="853"/>
      <c r="AD1837" s="853"/>
      <c r="AE1837" s="853"/>
    </row>
    <row r="1838" spans="1:31" s="851" customFormat="1">
      <c r="A1838" s="857"/>
      <c r="B1838" s="857"/>
      <c r="C1838" s="857"/>
      <c r="D1838" s="857"/>
      <c r="E1838" s="855"/>
      <c r="F1838" s="855"/>
      <c r="G1838" s="855"/>
      <c r="H1838" s="855"/>
      <c r="L1838" s="855"/>
      <c r="M1838" s="855"/>
      <c r="O1838" s="855"/>
      <c r="P1838" s="855"/>
      <c r="Q1838" s="856"/>
      <c r="R1838" s="853"/>
      <c r="S1838" s="853"/>
      <c r="T1838" s="853"/>
      <c r="U1838" s="853"/>
      <c r="V1838" s="853"/>
      <c r="W1838" s="853"/>
      <c r="X1838" s="853"/>
      <c r="Y1838" s="853"/>
      <c r="Z1838" s="853"/>
      <c r="AA1838" s="853"/>
      <c r="AB1838" s="853"/>
      <c r="AC1838" s="853"/>
      <c r="AD1838" s="853"/>
      <c r="AE1838" s="853"/>
    </row>
    <row r="1839" spans="1:31" s="851" customFormat="1">
      <c r="A1839" s="857"/>
      <c r="B1839" s="857"/>
      <c r="C1839" s="857"/>
      <c r="D1839" s="857"/>
      <c r="E1839" s="855"/>
      <c r="F1839" s="855"/>
      <c r="G1839" s="855"/>
      <c r="H1839" s="855"/>
      <c r="L1839" s="855"/>
      <c r="M1839" s="855"/>
      <c r="O1839" s="855"/>
      <c r="P1839" s="855"/>
      <c r="Q1839" s="856"/>
      <c r="R1839" s="853"/>
      <c r="S1839" s="853"/>
      <c r="T1839" s="853"/>
      <c r="U1839" s="853"/>
      <c r="V1839" s="853"/>
      <c r="W1839" s="853"/>
      <c r="X1839" s="853"/>
      <c r="Y1839" s="853"/>
      <c r="Z1839" s="853"/>
      <c r="AA1839" s="853"/>
      <c r="AB1839" s="853"/>
      <c r="AC1839" s="853"/>
      <c r="AD1839" s="853"/>
      <c r="AE1839" s="853"/>
    </row>
    <row r="1840" spans="1:31" s="851" customFormat="1">
      <c r="A1840" s="857"/>
      <c r="B1840" s="857"/>
      <c r="C1840" s="857"/>
      <c r="D1840" s="857"/>
      <c r="E1840" s="855"/>
      <c r="F1840" s="855"/>
      <c r="G1840" s="855"/>
      <c r="H1840" s="855"/>
      <c r="L1840" s="855"/>
      <c r="M1840" s="855"/>
      <c r="O1840" s="855"/>
      <c r="P1840" s="855"/>
      <c r="Q1840" s="856"/>
      <c r="R1840" s="853"/>
      <c r="S1840" s="853"/>
      <c r="T1840" s="853"/>
      <c r="U1840" s="853"/>
      <c r="V1840" s="853"/>
      <c r="W1840" s="853"/>
      <c r="X1840" s="853"/>
      <c r="Y1840" s="853"/>
      <c r="Z1840" s="853"/>
      <c r="AA1840" s="853"/>
      <c r="AB1840" s="853"/>
      <c r="AC1840" s="853"/>
      <c r="AD1840" s="853"/>
      <c r="AE1840" s="853"/>
    </row>
    <row r="1841" spans="1:31" s="851" customFormat="1">
      <c r="A1841" s="857"/>
      <c r="B1841" s="857"/>
      <c r="C1841" s="857"/>
      <c r="D1841" s="857"/>
      <c r="E1841" s="855"/>
      <c r="F1841" s="855"/>
      <c r="G1841" s="855"/>
      <c r="H1841" s="855"/>
      <c r="L1841" s="855"/>
      <c r="M1841" s="855"/>
      <c r="O1841" s="855"/>
      <c r="P1841" s="855"/>
      <c r="Q1841" s="856"/>
      <c r="R1841" s="853"/>
      <c r="S1841" s="853"/>
      <c r="T1841" s="853"/>
      <c r="U1841" s="853"/>
      <c r="V1841" s="853"/>
      <c r="W1841" s="853"/>
      <c r="X1841" s="853"/>
      <c r="Y1841" s="853"/>
      <c r="Z1841" s="853"/>
      <c r="AA1841" s="853"/>
      <c r="AB1841" s="853"/>
      <c r="AC1841" s="853"/>
      <c r="AD1841" s="853"/>
      <c r="AE1841" s="853"/>
    </row>
    <row r="1842" spans="1:31" s="851" customFormat="1">
      <c r="A1842" s="857"/>
      <c r="B1842" s="857"/>
      <c r="C1842" s="857"/>
      <c r="D1842" s="857"/>
      <c r="E1842" s="855"/>
      <c r="F1842" s="855"/>
      <c r="G1842" s="855"/>
      <c r="H1842" s="855"/>
      <c r="L1842" s="855"/>
      <c r="M1842" s="855"/>
      <c r="O1842" s="855"/>
      <c r="P1842" s="855"/>
      <c r="Q1842" s="856"/>
      <c r="R1842" s="853"/>
      <c r="S1842" s="853"/>
      <c r="T1842" s="853"/>
      <c r="U1842" s="853"/>
      <c r="V1842" s="853"/>
      <c r="W1842" s="853"/>
      <c r="X1842" s="853"/>
      <c r="Y1842" s="853"/>
      <c r="Z1842" s="853"/>
      <c r="AA1842" s="853"/>
      <c r="AB1842" s="853"/>
      <c r="AC1842" s="853"/>
      <c r="AD1842" s="853"/>
      <c r="AE1842" s="853"/>
    </row>
    <row r="1843" spans="1:31" s="851" customFormat="1">
      <c r="A1843" s="857"/>
      <c r="B1843" s="857"/>
      <c r="C1843" s="857"/>
      <c r="D1843" s="857"/>
      <c r="E1843" s="855"/>
      <c r="F1843" s="855"/>
      <c r="G1843" s="855"/>
      <c r="H1843" s="855"/>
      <c r="L1843" s="855"/>
      <c r="M1843" s="855"/>
      <c r="O1843" s="855"/>
      <c r="P1843" s="855"/>
      <c r="Q1843" s="856"/>
      <c r="R1843" s="853"/>
      <c r="S1843" s="853"/>
      <c r="T1843" s="853"/>
      <c r="U1843" s="853"/>
      <c r="V1843" s="853"/>
      <c r="W1843" s="853"/>
      <c r="X1843" s="853"/>
      <c r="Y1843" s="853"/>
      <c r="Z1843" s="853"/>
      <c r="AA1843" s="853"/>
      <c r="AB1843" s="853"/>
      <c r="AC1843" s="853"/>
      <c r="AD1843" s="853"/>
      <c r="AE1843" s="853"/>
    </row>
    <row r="1844" spans="1:31" s="851" customFormat="1">
      <c r="A1844" s="857"/>
      <c r="B1844" s="857"/>
      <c r="C1844" s="857"/>
      <c r="D1844" s="857"/>
      <c r="E1844" s="855"/>
      <c r="F1844" s="855"/>
      <c r="G1844" s="855"/>
      <c r="H1844" s="855"/>
      <c r="L1844" s="855"/>
      <c r="M1844" s="855"/>
      <c r="O1844" s="855"/>
      <c r="P1844" s="855"/>
      <c r="Q1844" s="856"/>
      <c r="R1844" s="853"/>
      <c r="S1844" s="853"/>
      <c r="T1844" s="853"/>
      <c r="U1844" s="853"/>
      <c r="V1844" s="853"/>
      <c r="W1844" s="853"/>
      <c r="X1844" s="853"/>
      <c r="Y1844" s="853"/>
      <c r="Z1844" s="853"/>
      <c r="AA1844" s="853"/>
      <c r="AB1844" s="853"/>
      <c r="AC1844" s="853"/>
      <c r="AD1844" s="853"/>
      <c r="AE1844" s="853"/>
    </row>
    <row r="1845" spans="1:31" s="851" customFormat="1">
      <c r="A1845" s="857"/>
      <c r="B1845" s="857"/>
      <c r="C1845" s="857"/>
      <c r="D1845" s="857"/>
      <c r="E1845" s="855"/>
      <c r="F1845" s="855"/>
      <c r="G1845" s="855"/>
      <c r="H1845" s="855"/>
      <c r="L1845" s="855"/>
      <c r="M1845" s="855"/>
      <c r="O1845" s="855"/>
      <c r="P1845" s="855"/>
      <c r="Q1845" s="856"/>
      <c r="R1845" s="853"/>
      <c r="S1845" s="853"/>
      <c r="T1845" s="853"/>
      <c r="U1845" s="853"/>
      <c r="V1845" s="853"/>
      <c r="W1845" s="853"/>
      <c r="X1845" s="853"/>
      <c r="Y1845" s="853"/>
      <c r="Z1845" s="853"/>
      <c r="AA1845" s="853"/>
      <c r="AB1845" s="853"/>
      <c r="AC1845" s="853"/>
      <c r="AD1845" s="853"/>
      <c r="AE1845" s="853"/>
    </row>
    <row r="1846" spans="1:31" s="851" customFormat="1">
      <c r="A1846" s="857"/>
      <c r="B1846" s="857"/>
      <c r="C1846" s="857"/>
      <c r="D1846" s="857"/>
      <c r="E1846" s="855"/>
      <c r="F1846" s="855"/>
      <c r="G1846" s="855"/>
      <c r="H1846" s="855"/>
      <c r="L1846" s="855"/>
      <c r="M1846" s="855"/>
      <c r="O1846" s="855"/>
      <c r="P1846" s="855"/>
      <c r="Q1846" s="856"/>
      <c r="R1846" s="853"/>
      <c r="S1846" s="853"/>
      <c r="T1846" s="853"/>
      <c r="U1846" s="853"/>
      <c r="V1846" s="853"/>
      <c r="W1846" s="853"/>
      <c r="X1846" s="853"/>
      <c r="Y1846" s="853"/>
      <c r="Z1846" s="853"/>
      <c r="AA1846" s="853"/>
      <c r="AB1846" s="853"/>
      <c r="AC1846" s="853"/>
      <c r="AD1846" s="853"/>
      <c r="AE1846" s="853"/>
    </row>
    <row r="1847" spans="1:31" s="851" customFormat="1">
      <c r="A1847" s="857"/>
      <c r="B1847" s="857"/>
      <c r="C1847" s="857"/>
      <c r="D1847" s="857"/>
      <c r="E1847" s="855"/>
      <c r="F1847" s="855"/>
      <c r="G1847" s="855"/>
      <c r="H1847" s="855"/>
      <c r="L1847" s="855"/>
      <c r="M1847" s="855"/>
      <c r="O1847" s="855"/>
      <c r="P1847" s="855"/>
      <c r="Q1847" s="856"/>
      <c r="R1847" s="853"/>
      <c r="S1847" s="853"/>
      <c r="T1847" s="853"/>
      <c r="U1847" s="853"/>
      <c r="V1847" s="853"/>
      <c r="W1847" s="853"/>
      <c r="X1847" s="853"/>
      <c r="Y1847" s="853"/>
      <c r="Z1847" s="853"/>
      <c r="AA1847" s="853"/>
      <c r="AB1847" s="853"/>
      <c r="AC1847" s="853"/>
      <c r="AD1847" s="853"/>
      <c r="AE1847" s="853"/>
    </row>
    <row r="1848" spans="1:31" s="851" customFormat="1">
      <c r="A1848" s="857"/>
      <c r="B1848" s="857"/>
      <c r="C1848" s="857"/>
      <c r="D1848" s="857"/>
      <c r="E1848" s="855"/>
      <c r="F1848" s="855"/>
      <c r="G1848" s="855"/>
      <c r="H1848" s="855"/>
      <c r="L1848" s="855"/>
      <c r="M1848" s="855"/>
      <c r="O1848" s="855"/>
      <c r="P1848" s="855"/>
      <c r="Q1848" s="856"/>
      <c r="R1848" s="853"/>
      <c r="S1848" s="853"/>
      <c r="T1848" s="853"/>
      <c r="U1848" s="853"/>
      <c r="V1848" s="853"/>
      <c r="W1848" s="853"/>
      <c r="X1848" s="853"/>
      <c r="Y1848" s="853"/>
      <c r="Z1848" s="853"/>
      <c r="AA1848" s="853"/>
      <c r="AB1848" s="853"/>
      <c r="AC1848" s="853"/>
      <c r="AD1848" s="853"/>
      <c r="AE1848" s="853"/>
    </row>
    <row r="1849" spans="1:31" s="851" customFormat="1">
      <c r="A1849" s="857"/>
      <c r="B1849" s="857"/>
      <c r="C1849" s="857"/>
      <c r="D1849" s="857"/>
      <c r="E1849" s="855"/>
      <c r="F1849" s="855"/>
      <c r="G1849" s="855"/>
      <c r="H1849" s="855"/>
      <c r="L1849" s="855"/>
      <c r="M1849" s="855"/>
      <c r="O1849" s="855"/>
      <c r="P1849" s="855"/>
      <c r="Q1849" s="856"/>
      <c r="R1849" s="853"/>
      <c r="S1849" s="853"/>
      <c r="T1849" s="853"/>
      <c r="U1849" s="853"/>
      <c r="V1849" s="853"/>
      <c r="W1849" s="853"/>
      <c r="X1849" s="853"/>
      <c r="Y1849" s="853"/>
      <c r="Z1849" s="853"/>
      <c r="AA1849" s="853"/>
      <c r="AB1849" s="853"/>
      <c r="AC1849" s="853"/>
      <c r="AD1849" s="853"/>
      <c r="AE1849" s="853"/>
    </row>
    <row r="1850" spans="1:31" s="851" customFormat="1">
      <c r="A1850" s="857"/>
      <c r="B1850" s="857"/>
      <c r="C1850" s="857"/>
      <c r="D1850" s="857"/>
      <c r="E1850" s="855"/>
      <c r="F1850" s="855"/>
      <c r="G1850" s="855"/>
      <c r="H1850" s="855"/>
      <c r="L1850" s="855"/>
      <c r="M1850" s="855"/>
      <c r="O1850" s="855"/>
      <c r="P1850" s="855"/>
      <c r="Q1850" s="856"/>
      <c r="R1850" s="853"/>
      <c r="S1850" s="853"/>
      <c r="T1850" s="853"/>
      <c r="U1850" s="853"/>
      <c r="V1850" s="853"/>
      <c r="W1850" s="853"/>
      <c r="X1850" s="853"/>
      <c r="Y1850" s="853"/>
      <c r="Z1850" s="853"/>
      <c r="AA1850" s="853"/>
      <c r="AB1850" s="853"/>
      <c r="AC1850" s="853"/>
      <c r="AD1850" s="853"/>
      <c r="AE1850" s="853"/>
    </row>
    <row r="1851" spans="1:31" s="851" customFormat="1">
      <c r="A1851" s="857"/>
      <c r="B1851" s="857"/>
      <c r="C1851" s="857"/>
      <c r="D1851" s="857"/>
      <c r="E1851" s="855"/>
      <c r="F1851" s="855"/>
      <c r="G1851" s="855"/>
      <c r="H1851" s="855"/>
      <c r="L1851" s="855"/>
      <c r="M1851" s="855"/>
      <c r="O1851" s="855"/>
      <c r="P1851" s="855"/>
      <c r="Q1851" s="856"/>
      <c r="R1851" s="853"/>
      <c r="S1851" s="853"/>
      <c r="T1851" s="853"/>
      <c r="U1851" s="853"/>
      <c r="V1851" s="853"/>
      <c r="W1851" s="853"/>
      <c r="X1851" s="853"/>
      <c r="Y1851" s="853"/>
      <c r="Z1851" s="853"/>
      <c r="AA1851" s="853"/>
      <c r="AB1851" s="853"/>
      <c r="AC1851" s="853"/>
      <c r="AD1851" s="853"/>
      <c r="AE1851" s="853"/>
    </row>
    <row r="1852" spans="1:31" s="851" customFormat="1">
      <c r="A1852" s="857"/>
      <c r="B1852" s="857"/>
      <c r="C1852" s="857"/>
      <c r="D1852" s="857"/>
      <c r="E1852" s="855"/>
      <c r="F1852" s="855"/>
      <c r="G1852" s="855"/>
      <c r="H1852" s="855"/>
      <c r="L1852" s="855"/>
      <c r="M1852" s="855"/>
      <c r="O1852" s="855"/>
      <c r="P1852" s="855"/>
      <c r="Q1852" s="856"/>
      <c r="R1852" s="853"/>
      <c r="S1852" s="853"/>
      <c r="T1852" s="853"/>
      <c r="U1852" s="853"/>
      <c r="V1852" s="853"/>
      <c r="W1852" s="853"/>
      <c r="X1852" s="853"/>
      <c r="Y1852" s="853"/>
      <c r="Z1852" s="853"/>
      <c r="AA1852" s="853"/>
      <c r="AB1852" s="853"/>
      <c r="AC1852" s="853"/>
      <c r="AD1852" s="853"/>
      <c r="AE1852" s="853"/>
    </row>
    <row r="1853" spans="1:31" s="851" customFormat="1">
      <c r="A1853" s="857"/>
      <c r="B1853" s="857"/>
      <c r="C1853" s="857"/>
      <c r="D1853" s="857"/>
      <c r="E1853" s="855"/>
      <c r="F1853" s="855"/>
      <c r="G1853" s="855"/>
      <c r="H1853" s="855"/>
      <c r="L1853" s="855"/>
      <c r="M1853" s="855"/>
      <c r="O1853" s="855"/>
      <c r="P1853" s="855"/>
      <c r="Q1853" s="856"/>
      <c r="R1853" s="853"/>
      <c r="S1853" s="853"/>
      <c r="T1853" s="853"/>
      <c r="U1853" s="853"/>
      <c r="V1853" s="853"/>
      <c r="W1853" s="853"/>
      <c r="X1853" s="853"/>
      <c r="Y1853" s="853"/>
      <c r="Z1853" s="853"/>
      <c r="AA1853" s="853"/>
      <c r="AB1853" s="853"/>
      <c r="AC1853" s="853"/>
      <c r="AD1853" s="853"/>
      <c r="AE1853" s="853"/>
    </row>
    <row r="1854" spans="1:31" s="851" customFormat="1">
      <c r="A1854" s="857"/>
      <c r="B1854" s="857"/>
      <c r="C1854" s="857"/>
      <c r="D1854" s="857"/>
      <c r="E1854" s="855"/>
      <c r="F1854" s="855"/>
      <c r="G1854" s="855"/>
      <c r="H1854" s="855"/>
      <c r="L1854" s="855"/>
      <c r="M1854" s="855"/>
      <c r="O1854" s="855"/>
      <c r="P1854" s="855"/>
      <c r="Q1854" s="856"/>
      <c r="R1854" s="853"/>
      <c r="S1854" s="853"/>
      <c r="T1854" s="853"/>
      <c r="U1854" s="853"/>
      <c r="V1854" s="853"/>
      <c r="W1854" s="853"/>
      <c r="X1854" s="853"/>
      <c r="Y1854" s="853"/>
      <c r="Z1854" s="853"/>
      <c r="AA1854" s="853"/>
      <c r="AB1854" s="853"/>
      <c r="AC1854" s="853"/>
      <c r="AD1854" s="853"/>
      <c r="AE1854" s="853"/>
    </row>
    <row r="1855" spans="1:31" s="851" customFormat="1">
      <c r="A1855" s="857"/>
      <c r="B1855" s="857"/>
      <c r="C1855" s="857"/>
      <c r="D1855" s="857"/>
      <c r="E1855" s="855"/>
      <c r="F1855" s="855"/>
      <c r="G1855" s="855"/>
      <c r="H1855" s="855"/>
      <c r="L1855" s="855"/>
      <c r="M1855" s="855"/>
      <c r="O1855" s="855"/>
      <c r="P1855" s="855"/>
      <c r="Q1855" s="856"/>
      <c r="R1855" s="853"/>
      <c r="S1855" s="853"/>
      <c r="T1855" s="853"/>
      <c r="U1855" s="853"/>
      <c r="V1855" s="853"/>
      <c r="W1855" s="853"/>
      <c r="X1855" s="853"/>
      <c r="Y1855" s="853"/>
      <c r="Z1855" s="853"/>
      <c r="AA1855" s="853"/>
      <c r="AB1855" s="853"/>
      <c r="AC1855" s="853"/>
      <c r="AD1855" s="853"/>
      <c r="AE1855" s="853"/>
    </row>
    <row r="1856" spans="1:31" s="851" customFormat="1">
      <c r="A1856" s="857"/>
      <c r="B1856" s="857"/>
      <c r="C1856" s="857"/>
      <c r="D1856" s="857"/>
      <c r="E1856" s="855"/>
      <c r="F1856" s="855"/>
      <c r="G1856" s="855"/>
      <c r="H1856" s="855"/>
      <c r="L1856" s="855"/>
      <c r="M1856" s="855"/>
      <c r="O1856" s="855"/>
      <c r="P1856" s="855"/>
      <c r="Q1856" s="856"/>
      <c r="R1856" s="853"/>
      <c r="S1856" s="853"/>
      <c r="T1856" s="853"/>
      <c r="U1856" s="853"/>
      <c r="V1856" s="853"/>
      <c r="W1856" s="853"/>
      <c r="X1856" s="853"/>
      <c r="Y1856" s="853"/>
      <c r="Z1856" s="853"/>
      <c r="AA1856" s="853"/>
      <c r="AB1856" s="853"/>
      <c r="AC1856" s="853"/>
      <c r="AD1856" s="853"/>
      <c r="AE1856" s="853"/>
    </row>
    <row r="1857" spans="1:31" s="851" customFormat="1">
      <c r="A1857" s="857"/>
      <c r="B1857" s="857"/>
      <c r="C1857" s="857"/>
      <c r="D1857" s="857"/>
      <c r="E1857" s="855"/>
      <c r="F1857" s="855"/>
      <c r="G1857" s="855"/>
      <c r="H1857" s="855"/>
      <c r="L1857" s="855"/>
      <c r="M1857" s="855"/>
      <c r="O1857" s="855"/>
      <c r="P1857" s="855"/>
      <c r="Q1857" s="856"/>
      <c r="R1857" s="853"/>
      <c r="S1857" s="853"/>
      <c r="T1857" s="853"/>
      <c r="U1857" s="853"/>
      <c r="V1857" s="853"/>
      <c r="W1857" s="853"/>
      <c r="X1857" s="853"/>
      <c r="Y1857" s="853"/>
      <c r="Z1857" s="853"/>
      <c r="AA1857" s="853"/>
      <c r="AB1857" s="853"/>
      <c r="AC1857" s="853"/>
      <c r="AD1857" s="853"/>
      <c r="AE1857" s="853"/>
    </row>
    <row r="1858" spans="1:31" s="851" customFormat="1">
      <c r="A1858" s="857"/>
      <c r="B1858" s="857"/>
      <c r="C1858" s="857"/>
      <c r="D1858" s="857"/>
      <c r="E1858" s="855"/>
      <c r="F1858" s="855"/>
      <c r="G1858" s="855"/>
      <c r="H1858" s="855"/>
      <c r="L1858" s="855"/>
      <c r="M1858" s="855"/>
      <c r="O1858" s="855"/>
      <c r="P1858" s="855"/>
      <c r="Q1858" s="856"/>
      <c r="R1858" s="853"/>
      <c r="S1858" s="853"/>
      <c r="T1858" s="853"/>
      <c r="U1858" s="853"/>
      <c r="V1858" s="853"/>
      <c r="W1858" s="853"/>
      <c r="X1858" s="853"/>
      <c r="Y1858" s="853"/>
      <c r="Z1858" s="853"/>
      <c r="AA1858" s="853"/>
      <c r="AB1858" s="853"/>
      <c r="AC1858" s="853"/>
      <c r="AD1858" s="853"/>
      <c r="AE1858" s="853"/>
    </row>
    <row r="1859" spans="1:31" s="851" customFormat="1">
      <c r="A1859" s="857"/>
      <c r="B1859" s="857"/>
      <c r="C1859" s="857"/>
      <c r="D1859" s="857"/>
      <c r="E1859" s="855"/>
      <c r="F1859" s="855"/>
      <c r="G1859" s="855"/>
      <c r="H1859" s="855"/>
      <c r="L1859" s="855"/>
      <c r="M1859" s="855"/>
      <c r="O1859" s="855"/>
      <c r="P1859" s="855"/>
      <c r="Q1859" s="856"/>
      <c r="R1859" s="853"/>
      <c r="S1859" s="853"/>
      <c r="T1859" s="853"/>
      <c r="U1859" s="853"/>
      <c r="V1859" s="853"/>
      <c r="W1859" s="853"/>
      <c r="X1859" s="853"/>
      <c r="Y1859" s="853"/>
      <c r="Z1859" s="853"/>
      <c r="AA1859" s="853"/>
      <c r="AB1859" s="853"/>
      <c r="AC1859" s="853"/>
      <c r="AD1859" s="853"/>
      <c r="AE1859" s="853"/>
    </row>
    <row r="1860" spans="1:31" s="851" customFormat="1">
      <c r="A1860" s="857"/>
      <c r="B1860" s="857"/>
      <c r="C1860" s="857"/>
      <c r="D1860" s="857"/>
      <c r="E1860" s="855"/>
      <c r="F1860" s="855"/>
      <c r="G1860" s="855"/>
      <c r="H1860" s="855"/>
      <c r="L1860" s="855"/>
      <c r="M1860" s="855"/>
      <c r="O1860" s="855"/>
      <c r="P1860" s="855"/>
      <c r="Q1860" s="856"/>
      <c r="R1860" s="853"/>
      <c r="S1860" s="853"/>
      <c r="T1860" s="853"/>
      <c r="U1860" s="853"/>
      <c r="V1860" s="853"/>
      <c r="W1860" s="853"/>
      <c r="X1860" s="853"/>
      <c r="Y1860" s="853"/>
      <c r="Z1860" s="853"/>
      <c r="AA1860" s="853"/>
      <c r="AB1860" s="853"/>
      <c r="AC1860" s="853"/>
      <c r="AD1860" s="853"/>
      <c r="AE1860" s="853"/>
    </row>
    <row r="1861" spans="1:31" s="851" customFormat="1">
      <c r="A1861" s="857"/>
      <c r="B1861" s="857"/>
      <c r="C1861" s="857"/>
      <c r="D1861" s="857"/>
      <c r="E1861" s="855"/>
      <c r="F1861" s="855"/>
      <c r="G1861" s="855"/>
      <c r="H1861" s="855"/>
      <c r="L1861" s="855"/>
      <c r="M1861" s="855"/>
      <c r="O1861" s="855"/>
      <c r="P1861" s="855"/>
      <c r="Q1861" s="856"/>
      <c r="R1861" s="853"/>
      <c r="S1861" s="853"/>
      <c r="T1861" s="853"/>
      <c r="U1861" s="853"/>
      <c r="V1861" s="853"/>
      <c r="W1861" s="853"/>
      <c r="X1861" s="853"/>
      <c r="Y1861" s="853"/>
      <c r="Z1861" s="853"/>
      <c r="AA1861" s="853"/>
      <c r="AB1861" s="853"/>
      <c r="AC1861" s="853"/>
      <c r="AD1861" s="853"/>
      <c r="AE1861" s="853"/>
    </row>
    <row r="1862" spans="1:31" s="851" customFormat="1">
      <c r="A1862" s="857"/>
      <c r="B1862" s="857"/>
      <c r="C1862" s="857"/>
      <c r="D1862" s="857"/>
      <c r="E1862" s="855"/>
      <c r="F1862" s="855"/>
      <c r="G1862" s="855"/>
      <c r="H1862" s="855"/>
      <c r="L1862" s="855"/>
      <c r="M1862" s="855"/>
      <c r="O1862" s="855"/>
      <c r="P1862" s="855"/>
      <c r="Q1862" s="856"/>
      <c r="R1862" s="853"/>
      <c r="S1862" s="853"/>
      <c r="T1862" s="853"/>
      <c r="U1862" s="853"/>
      <c r="V1862" s="853"/>
      <c r="W1862" s="853"/>
      <c r="X1862" s="853"/>
      <c r="Y1862" s="853"/>
      <c r="Z1862" s="853"/>
      <c r="AA1862" s="853"/>
      <c r="AB1862" s="853"/>
      <c r="AC1862" s="853"/>
      <c r="AD1862" s="853"/>
      <c r="AE1862" s="853"/>
    </row>
    <row r="1863" spans="1:31" s="851" customFormat="1">
      <c r="A1863" s="857"/>
      <c r="B1863" s="857"/>
      <c r="C1863" s="857"/>
      <c r="D1863" s="857"/>
      <c r="E1863" s="855"/>
      <c r="F1863" s="855"/>
      <c r="G1863" s="855"/>
      <c r="H1863" s="855"/>
      <c r="L1863" s="855"/>
      <c r="M1863" s="855"/>
      <c r="O1863" s="855"/>
      <c r="P1863" s="855"/>
      <c r="Q1863" s="856"/>
      <c r="R1863" s="853"/>
      <c r="S1863" s="853"/>
      <c r="T1863" s="853"/>
      <c r="U1863" s="853"/>
      <c r="V1863" s="853"/>
      <c r="W1863" s="853"/>
      <c r="X1863" s="853"/>
      <c r="Y1863" s="853"/>
      <c r="Z1863" s="853"/>
      <c r="AA1863" s="853"/>
      <c r="AB1863" s="853"/>
      <c r="AC1863" s="853"/>
      <c r="AD1863" s="853"/>
      <c r="AE1863" s="853"/>
    </row>
    <row r="1864" spans="1:31" s="851" customFormat="1">
      <c r="A1864" s="857"/>
      <c r="B1864" s="857"/>
      <c r="C1864" s="857"/>
      <c r="D1864" s="857"/>
      <c r="E1864" s="855"/>
      <c r="F1864" s="855"/>
      <c r="G1864" s="855"/>
      <c r="H1864" s="855"/>
      <c r="L1864" s="855"/>
      <c r="M1864" s="855"/>
      <c r="O1864" s="855"/>
      <c r="P1864" s="855"/>
      <c r="Q1864" s="856"/>
      <c r="R1864" s="853"/>
      <c r="S1864" s="853"/>
      <c r="T1864" s="853"/>
      <c r="U1864" s="853"/>
      <c r="V1864" s="853"/>
      <c r="W1864" s="853"/>
      <c r="X1864" s="853"/>
      <c r="Y1864" s="853"/>
      <c r="Z1864" s="853"/>
      <c r="AA1864" s="853"/>
      <c r="AB1864" s="853"/>
      <c r="AC1864" s="853"/>
      <c r="AD1864" s="853"/>
      <c r="AE1864" s="853"/>
    </row>
    <row r="1865" spans="1:31" s="851" customFormat="1">
      <c r="A1865" s="857"/>
      <c r="B1865" s="857"/>
      <c r="C1865" s="857"/>
      <c r="D1865" s="857"/>
      <c r="E1865" s="855"/>
      <c r="F1865" s="855"/>
      <c r="G1865" s="855"/>
      <c r="H1865" s="855"/>
      <c r="L1865" s="855"/>
      <c r="M1865" s="855"/>
      <c r="O1865" s="855"/>
      <c r="P1865" s="855"/>
      <c r="Q1865" s="856"/>
      <c r="R1865" s="853"/>
      <c r="S1865" s="853"/>
      <c r="T1865" s="853"/>
      <c r="U1865" s="853"/>
      <c r="V1865" s="853"/>
      <c r="W1865" s="853"/>
      <c r="X1865" s="853"/>
      <c r="Y1865" s="853"/>
      <c r="Z1865" s="853"/>
      <c r="AA1865" s="853"/>
      <c r="AB1865" s="853"/>
      <c r="AC1865" s="853"/>
      <c r="AD1865" s="853"/>
      <c r="AE1865" s="853"/>
    </row>
    <row r="1866" spans="1:31" s="851" customFormat="1">
      <c r="A1866" s="857"/>
      <c r="B1866" s="857"/>
      <c r="C1866" s="857"/>
      <c r="D1866" s="857"/>
      <c r="E1866" s="855"/>
      <c r="F1866" s="855"/>
      <c r="G1866" s="855"/>
      <c r="H1866" s="855"/>
      <c r="L1866" s="855"/>
      <c r="M1866" s="855"/>
      <c r="O1866" s="855"/>
      <c r="P1866" s="855"/>
      <c r="Q1866" s="856"/>
      <c r="R1866" s="853"/>
      <c r="S1866" s="853"/>
      <c r="T1866" s="853"/>
      <c r="U1866" s="853"/>
      <c r="V1866" s="853"/>
      <c r="W1866" s="853"/>
      <c r="X1866" s="853"/>
      <c r="Y1866" s="853"/>
      <c r="Z1866" s="853"/>
      <c r="AA1866" s="853"/>
      <c r="AB1866" s="853"/>
      <c r="AC1866" s="853"/>
      <c r="AD1866" s="853"/>
      <c r="AE1866" s="853"/>
    </row>
    <row r="1867" spans="1:31" s="851" customFormat="1">
      <c r="A1867" s="857"/>
      <c r="B1867" s="857"/>
      <c r="C1867" s="857"/>
      <c r="D1867" s="857"/>
      <c r="E1867" s="855"/>
      <c r="F1867" s="855"/>
      <c r="G1867" s="855"/>
      <c r="H1867" s="855"/>
      <c r="L1867" s="855"/>
      <c r="M1867" s="855"/>
      <c r="O1867" s="855"/>
      <c r="P1867" s="855"/>
      <c r="Q1867" s="856"/>
      <c r="R1867" s="853"/>
      <c r="S1867" s="853"/>
      <c r="T1867" s="853"/>
      <c r="U1867" s="853"/>
      <c r="V1867" s="853"/>
      <c r="W1867" s="853"/>
      <c r="X1867" s="853"/>
      <c r="Y1867" s="853"/>
      <c r="Z1867" s="853"/>
      <c r="AA1867" s="853"/>
      <c r="AB1867" s="853"/>
      <c r="AC1867" s="853"/>
      <c r="AD1867" s="853"/>
      <c r="AE1867" s="853"/>
    </row>
    <row r="1868" spans="1:31" s="851" customFormat="1">
      <c r="A1868" s="857"/>
      <c r="B1868" s="857"/>
      <c r="C1868" s="857"/>
      <c r="D1868" s="857"/>
      <c r="E1868" s="855"/>
      <c r="F1868" s="855"/>
      <c r="G1868" s="855"/>
      <c r="H1868" s="855"/>
      <c r="L1868" s="855"/>
      <c r="M1868" s="855"/>
      <c r="O1868" s="855"/>
      <c r="P1868" s="855"/>
      <c r="Q1868" s="856"/>
      <c r="R1868" s="853"/>
      <c r="S1868" s="853"/>
      <c r="T1868" s="853"/>
      <c r="U1868" s="853"/>
      <c r="V1868" s="853"/>
      <c r="W1868" s="853"/>
      <c r="X1868" s="853"/>
      <c r="Y1868" s="853"/>
      <c r="Z1868" s="853"/>
      <c r="AA1868" s="853"/>
      <c r="AB1868" s="853"/>
      <c r="AC1868" s="853"/>
      <c r="AD1868" s="853"/>
      <c r="AE1868" s="853"/>
    </row>
    <row r="1869" spans="1:31" s="851" customFormat="1">
      <c r="A1869" s="857"/>
      <c r="B1869" s="857"/>
      <c r="C1869" s="857"/>
      <c r="D1869" s="857"/>
      <c r="E1869" s="855"/>
      <c r="F1869" s="855"/>
      <c r="G1869" s="855"/>
      <c r="H1869" s="855"/>
      <c r="L1869" s="855"/>
      <c r="M1869" s="855"/>
      <c r="O1869" s="855"/>
      <c r="P1869" s="855"/>
      <c r="Q1869" s="856"/>
      <c r="R1869" s="853"/>
      <c r="S1869" s="853"/>
      <c r="T1869" s="853"/>
      <c r="U1869" s="853"/>
      <c r="V1869" s="853"/>
      <c r="W1869" s="853"/>
      <c r="X1869" s="853"/>
      <c r="Y1869" s="853"/>
      <c r="Z1869" s="853"/>
      <c r="AA1869" s="853"/>
      <c r="AB1869" s="853"/>
      <c r="AC1869" s="853"/>
      <c r="AD1869" s="853"/>
      <c r="AE1869" s="853"/>
    </row>
    <row r="1870" spans="1:31" s="851" customFormat="1">
      <c r="A1870" s="857"/>
      <c r="B1870" s="857"/>
      <c r="C1870" s="857"/>
      <c r="D1870" s="857"/>
      <c r="E1870" s="855"/>
      <c r="F1870" s="855"/>
      <c r="G1870" s="855"/>
      <c r="H1870" s="855"/>
      <c r="L1870" s="855"/>
      <c r="M1870" s="855"/>
      <c r="O1870" s="855"/>
      <c r="P1870" s="855"/>
      <c r="Q1870" s="856"/>
      <c r="R1870" s="853"/>
      <c r="S1870" s="853"/>
      <c r="T1870" s="853"/>
      <c r="U1870" s="853"/>
      <c r="V1870" s="853"/>
      <c r="W1870" s="853"/>
      <c r="X1870" s="853"/>
      <c r="Y1870" s="853"/>
      <c r="Z1870" s="853"/>
      <c r="AA1870" s="853"/>
      <c r="AB1870" s="853"/>
      <c r="AC1870" s="853"/>
      <c r="AD1870" s="853"/>
      <c r="AE1870" s="853"/>
    </row>
    <row r="1871" spans="1:31" s="851" customFormat="1">
      <c r="A1871" s="857"/>
      <c r="B1871" s="857"/>
      <c r="C1871" s="857"/>
      <c r="D1871" s="857"/>
      <c r="E1871" s="855"/>
      <c r="F1871" s="855"/>
      <c r="G1871" s="855"/>
      <c r="H1871" s="855"/>
      <c r="L1871" s="855"/>
      <c r="M1871" s="855"/>
      <c r="O1871" s="855"/>
      <c r="P1871" s="855"/>
      <c r="Q1871" s="856"/>
      <c r="R1871" s="853"/>
      <c r="S1871" s="853"/>
      <c r="T1871" s="853"/>
      <c r="U1871" s="853"/>
      <c r="V1871" s="853"/>
      <c r="W1871" s="853"/>
      <c r="X1871" s="853"/>
      <c r="Y1871" s="853"/>
      <c r="Z1871" s="853"/>
      <c r="AA1871" s="853"/>
      <c r="AB1871" s="853"/>
      <c r="AC1871" s="853"/>
      <c r="AD1871" s="853"/>
      <c r="AE1871" s="853"/>
    </row>
    <row r="1872" spans="1:31" s="851" customFormat="1">
      <c r="A1872" s="857"/>
      <c r="B1872" s="857"/>
      <c r="C1872" s="857"/>
      <c r="D1872" s="857"/>
      <c r="E1872" s="855"/>
      <c r="F1872" s="855"/>
      <c r="G1872" s="855"/>
      <c r="H1872" s="855"/>
      <c r="L1872" s="855"/>
      <c r="M1872" s="855"/>
      <c r="O1872" s="855"/>
      <c r="P1872" s="855"/>
      <c r="Q1872" s="856"/>
      <c r="R1872" s="853"/>
      <c r="S1872" s="853"/>
      <c r="T1872" s="853"/>
      <c r="U1872" s="853"/>
      <c r="V1872" s="853"/>
      <c r="W1872" s="853"/>
      <c r="X1872" s="853"/>
      <c r="Y1872" s="853"/>
      <c r="Z1872" s="853"/>
      <c r="AA1872" s="853"/>
      <c r="AB1872" s="853"/>
      <c r="AC1872" s="853"/>
      <c r="AD1872" s="853"/>
      <c r="AE1872" s="853"/>
    </row>
    <row r="1873" spans="1:31" s="851" customFormat="1">
      <c r="A1873" s="857"/>
      <c r="B1873" s="857"/>
      <c r="C1873" s="857"/>
      <c r="D1873" s="857"/>
      <c r="E1873" s="855"/>
      <c r="F1873" s="855"/>
      <c r="G1873" s="855"/>
      <c r="H1873" s="855"/>
      <c r="L1873" s="855"/>
      <c r="M1873" s="855"/>
      <c r="O1873" s="855"/>
      <c r="P1873" s="855"/>
      <c r="Q1873" s="856"/>
      <c r="R1873" s="853"/>
      <c r="S1873" s="853"/>
      <c r="T1873" s="853"/>
      <c r="U1873" s="853"/>
      <c r="V1873" s="853"/>
      <c r="W1873" s="853"/>
      <c r="X1873" s="853"/>
      <c r="Y1873" s="853"/>
      <c r="Z1873" s="853"/>
      <c r="AA1873" s="853"/>
      <c r="AB1873" s="853"/>
      <c r="AC1873" s="853"/>
      <c r="AD1873" s="853"/>
      <c r="AE1873" s="853"/>
    </row>
    <row r="1874" spans="1:31" s="851" customFormat="1">
      <c r="A1874" s="857"/>
      <c r="B1874" s="857"/>
      <c r="C1874" s="857"/>
      <c r="D1874" s="857"/>
      <c r="E1874" s="855"/>
      <c r="F1874" s="855"/>
      <c r="G1874" s="855"/>
      <c r="H1874" s="855"/>
      <c r="L1874" s="855"/>
      <c r="M1874" s="855"/>
      <c r="O1874" s="855"/>
      <c r="P1874" s="855"/>
      <c r="Q1874" s="856"/>
      <c r="R1874" s="853"/>
      <c r="S1874" s="853"/>
      <c r="T1874" s="853"/>
      <c r="U1874" s="853"/>
      <c r="V1874" s="853"/>
      <c r="W1874" s="853"/>
      <c r="X1874" s="853"/>
      <c r="Y1874" s="853"/>
      <c r="Z1874" s="853"/>
      <c r="AA1874" s="853"/>
      <c r="AB1874" s="853"/>
      <c r="AC1874" s="853"/>
      <c r="AD1874" s="853"/>
      <c r="AE1874" s="853"/>
    </row>
    <row r="1875" spans="1:31" s="851" customFormat="1">
      <c r="A1875" s="857"/>
      <c r="B1875" s="857"/>
      <c r="C1875" s="857"/>
      <c r="D1875" s="857"/>
      <c r="E1875" s="855"/>
      <c r="F1875" s="855"/>
      <c r="G1875" s="855"/>
      <c r="H1875" s="855"/>
      <c r="L1875" s="855"/>
      <c r="M1875" s="855"/>
      <c r="O1875" s="855"/>
      <c r="P1875" s="855"/>
      <c r="Q1875" s="856"/>
      <c r="R1875" s="853"/>
      <c r="S1875" s="853"/>
      <c r="T1875" s="853"/>
      <c r="U1875" s="853"/>
      <c r="V1875" s="853"/>
      <c r="W1875" s="853"/>
      <c r="X1875" s="853"/>
      <c r="Y1875" s="853"/>
      <c r="Z1875" s="853"/>
      <c r="AA1875" s="853"/>
      <c r="AB1875" s="853"/>
      <c r="AC1875" s="853"/>
      <c r="AD1875" s="853"/>
      <c r="AE1875" s="853"/>
    </row>
    <row r="1876" spans="1:31" s="851" customFormat="1">
      <c r="A1876" s="857"/>
      <c r="B1876" s="857"/>
      <c r="C1876" s="857"/>
      <c r="D1876" s="857"/>
      <c r="E1876" s="855"/>
      <c r="F1876" s="855"/>
      <c r="G1876" s="855"/>
      <c r="H1876" s="855"/>
      <c r="L1876" s="855"/>
      <c r="M1876" s="855"/>
      <c r="O1876" s="855"/>
      <c r="P1876" s="855"/>
      <c r="Q1876" s="856"/>
      <c r="R1876" s="853"/>
      <c r="S1876" s="853"/>
      <c r="T1876" s="853"/>
      <c r="U1876" s="853"/>
      <c r="V1876" s="853"/>
      <c r="W1876" s="853"/>
      <c r="X1876" s="853"/>
      <c r="Y1876" s="853"/>
      <c r="Z1876" s="853"/>
      <c r="AA1876" s="853"/>
      <c r="AB1876" s="853"/>
      <c r="AC1876" s="853"/>
      <c r="AD1876" s="853"/>
      <c r="AE1876" s="853"/>
    </row>
    <row r="1877" spans="1:31" s="851" customFormat="1">
      <c r="A1877" s="857"/>
      <c r="B1877" s="857"/>
      <c r="C1877" s="857"/>
      <c r="D1877" s="857"/>
      <c r="E1877" s="855"/>
      <c r="F1877" s="855"/>
      <c r="G1877" s="855"/>
      <c r="H1877" s="855"/>
      <c r="L1877" s="855"/>
      <c r="M1877" s="855"/>
      <c r="O1877" s="855"/>
      <c r="P1877" s="855"/>
      <c r="Q1877" s="856"/>
      <c r="R1877" s="853"/>
      <c r="S1877" s="853"/>
      <c r="T1877" s="853"/>
      <c r="U1877" s="853"/>
      <c r="V1877" s="853"/>
      <c r="W1877" s="853"/>
      <c r="X1877" s="853"/>
      <c r="Y1877" s="853"/>
      <c r="Z1877" s="853"/>
      <c r="AA1877" s="853"/>
      <c r="AB1877" s="853"/>
      <c r="AC1877" s="853"/>
      <c r="AD1877" s="853"/>
      <c r="AE1877" s="853"/>
    </row>
    <row r="1878" spans="1:31" s="851" customFormat="1">
      <c r="A1878" s="857"/>
      <c r="B1878" s="857"/>
      <c r="C1878" s="857"/>
      <c r="D1878" s="857"/>
      <c r="E1878" s="855"/>
      <c r="F1878" s="855"/>
      <c r="G1878" s="855"/>
      <c r="H1878" s="855"/>
      <c r="L1878" s="855"/>
      <c r="M1878" s="855"/>
      <c r="O1878" s="855"/>
      <c r="P1878" s="855"/>
      <c r="Q1878" s="856"/>
      <c r="R1878" s="853"/>
      <c r="S1878" s="853"/>
      <c r="T1878" s="853"/>
      <c r="U1878" s="853"/>
      <c r="V1878" s="853"/>
      <c r="W1878" s="853"/>
      <c r="X1878" s="853"/>
      <c r="Y1878" s="853"/>
      <c r="Z1878" s="853"/>
      <c r="AA1878" s="853"/>
      <c r="AB1878" s="853"/>
      <c r="AC1878" s="853"/>
      <c r="AD1878" s="853"/>
      <c r="AE1878" s="853"/>
    </row>
    <row r="1879" spans="1:31" s="851" customFormat="1">
      <c r="A1879" s="857"/>
      <c r="B1879" s="857"/>
      <c r="C1879" s="857"/>
      <c r="D1879" s="857"/>
      <c r="E1879" s="855"/>
      <c r="F1879" s="855"/>
      <c r="G1879" s="855"/>
      <c r="H1879" s="855"/>
      <c r="L1879" s="855"/>
      <c r="M1879" s="855"/>
      <c r="O1879" s="855"/>
      <c r="P1879" s="855"/>
      <c r="Q1879" s="856"/>
      <c r="R1879" s="853"/>
      <c r="S1879" s="853"/>
      <c r="T1879" s="853"/>
      <c r="U1879" s="853"/>
      <c r="V1879" s="853"/>
      <c r="W1879" s="853"/>
      <c r="X1879" s="853"/>
      <c r="Y1879" s="853"/>
      <c r="Z1879" s="853"/>
      <c r="AA1879" s="853"/>
      <c r="AB1879" s="853"/>
      <c r="AC1879" s="853"/>
      <c r="AD1879" s="853"/>
      <c r="AE1879" s="853"/>
    </row>
    <row r="1880" spans="1:31" s="851" customFormat="1">
      <c r="A1880" s="857"/>
      <c r="B1880" s="857"/>
      <c r="C1880" s="857"/>
      <c r="D1880" s="857"/>
      <c r="E1880" s="855"/>
      <c r="F1880" s="855"/>
      <c r="G1880" s="855"/>
      <c r="H1880" s="855"/>
      <c r="L1880" s="855"/>
      <c r="M1880" s="855"/>
      <c r="O1880" s="855"/>
      <c r="P1880" s="855"/>
      <c r="Q1880" s="856"/>
      <c r="R1880" s="853"/>
      <c r="S1880" s="853"/>
      <c r="T1880" s="853"/>
      <c r="U1880" s="853"/>
      <c r="V1880" s="853"/>
      <c r="W1880" s="853"/>
      <c r="X1880" s="853"/>
      <c r="Y1880" s="853"/>
      <c r="Z1880" s="853"/>
      <c r="AA1880" s="853"/>
      <c r="AB1880" s="853"/>
      <c r="AC1880" s="853"/>
      <c r="AD1880" s="853"/>
      <c r="AE1880" s="853"/>
    </row>
    <row r="1881" spans="1:31" s="851" customFormat="1">
      <c r="A1881" s="857"/>
      <c r="B1881" s="857"/>
      <c r="C1881" s="857"/>
      <c r="D1881" s="857"/>
      <c r="E1881" s="855"/>
      <c r="F1881" s="855"/>
      <c r="G1881" s="855"/>
      <c r="H1881" s="855"/>
      <c r="L1881" s="855"/>
      <c r="M1881" s="855"/>
      <c r="O1881" s="855"/>
      <c r="P1881" s="855"/>
      <c r="Q1881" s="856"/>
      <c r="R1881" s="853"/>
      <c r="S1881" s="853"/>
      <c r="T1881" s="853"/>
      <c r="U1881" s="853"/>
      <c r="V1881" s="853"/>
      <c r="W1881" s="853"/>
      <c r="X1881" s="853"/>
      <c r="Y1881" s="853"/>
      <c r="Z1881" s="853"/>
      <c r="AA1881" s="853"/>
      <c r="AB1881" s="853"/>
      <c r="AC1881" s="853"/>
      <c r="AD1881" s="853"/>
      <c r="AE1881" s="853"/>
    </row>
    <row r="1882" spans="1:31" s="851" customFormat="1">
      <c r="A1882" s="857"/>
      <c r="B1882" s="857"/>
      <c r="C1882" s="857"/>
      <c r="D1882" s="857"/>
      <c r="E1882" s="855"/>
      <c r="F1882" s="855"/>
      <c r="G1882" s="855"/>
      <c r="H1882" s="855"/>
      <c r="L1882" s="855"/>
      <c r="M1882" s="855"/>
      <c r="O1882" s="855"/>
      <c r="P1882" s="855"/>
      <c r="Q1882" s="856"/>
      <c r="R1882" s="853"/>
      <c r="S1882" s="853"/>
      <c r="T1882" s="853"/>
      <c r="U1882" s="853"/>
      <c r="V1882" s="853"/>
      <c r="W1882" s="853"/>
      <c r="X1882" s="853"/>
      <c r="Y1882" s="853"/>
      <c r="Z1882" s="853"/>
      <c r="AA1882" s="853"/>
      <c r="AB1882" s="853"/>
      <c r="AC1882" s="853"/>
      <c r="AD1882" s="853"/>
      <c r="AE1882" s="853"/>
    </row>
    <row r="1883" spans="1:31" s="851" customFormat="1">
      <c r="A1883" s="857"/>
      <c r="B1883" s="857"/>
      <c r="C1883" s="857"/>
      <c r="D1883" s="857"/>
      <c r="E1883" s="855"/>
      <c r="F1883" s="855"/>
      <c r="G1883" s="855"/>
      <c r="H1883" s="855"/>
      <c r="L1883" s="855"/>
      <c r="M1883" s="855"/>
      <c r="O1883" s="855"/>
      <c r="P1883" s="855"/>
      <c r="Q1883" s="856"/>
      <c r="R1883" s="853"/>
      <c r="S1883" s="853"/>
      <c r="T1883" s="853"/>
      <c r="U1883" s="853"/>
      <c r="V1883" s="853"/>
      <c r="W1883" s="853"/>
      <c r="X1883" s="853"/>
      <c r="Y1883" s="853"/>
      <c r="Z1883" s="853"/>
      <c r="AA1883" s="853"/>
      <c r="AB1883" s="853"/>
      <c r="AC1883" s="853"/>
      <c r="AD1883" s="853"/>
      <c r="AE1883" s="853"/>
    </row>
    <row r="1884" spans="1:31" s="851" customFormat="1">
      <c r="A1884" s="857"/>
      <c r="B1884" s="857"/>
      <c r="C1884" s="857"/>
      <c r="D1884" s="857"/>
      <c r="E1884" s="855"/>
      <c r="F1884" s="855"/>
      <c r="G1884" s="855"/>
      <c r="H1884" s="855"/>
      <c r="L1884" s="855"/>
      <c r="M1884" s="855"/>
      <c r="O1884" s="855"/>
      <c r="P1884" s="855"/>
      <c r="Q1884" s="856"/>
      <c r="R1884" s="853"/>
      <c r="S1884" s="853"/>
      <c r="T1884" s="853"/>
      <c r="U1884" s="853"/>
      <c r="V1884" s="853"/>
      <c r="W1884" s="853"/>
      <c r="X1884" s="853"/>
      <c r="Y1884" s="853"/>
      <c r="Z1884" s="853"/>
      <c r="AA1884" s="853"/>
      <c r="AB1884" s="853"/>
      <c r="AC1884" s="853"/>
      <c r="AD1884" s="853"/>
      <c r="AE1884" s="853"/>
    </row>
    <row r="1885" spans="1:31" s="851" customFormat="1">
      <c r="A1885" s="857"/>
      <c r="B1885" s="857"/>
      <c r="C1885" s="857"/>
      <c r="D1885" s="857"/>
      <c r="E1885" s="855"/>
      <c r="F1885" s="855"/>
      <c r="G1885" s="855"/>
      <c r="H1885" s="855"/>
      <c r="L1885" s="855"/>
      <c r="M1885" s="855"/>
      <c r="O1885" s="855"/>
      <c r="P1885" s="855"/>
      <c r="Q1885" s="856"/>
      <c r="R1885" s="853"/>
      <c r="S1885" s="853"/>
      <c r="T1885" s="853"/>
      <c r="U1885" s="853"/>
      <c r="V1885" s="853"/>
      <c r="W1885" s="853"/>
      <c r="X1885" s="853"/>
      <c r="Y1885" s="853"/>
      <c r="Z1885" s="853"/>
      <c r="AA1885" s="853"/>
      <c r="AB1885" s="853"/>
      <c r="AC1885" s="853"/>
      <c r="AD1885" s="853"/>
      <c r="AE1885" s="853"/>
    </row>
    <row r="1886" spans="1:31" s="851" customFormat="1">
      <c r="A1886" s="857"/>
      <c r="B1886" s="857"/>
      <c r="C1886" s="857"/>
      <c r="D1886" s="857"/>
      <c r="E1886" s="855"/>
      <c r="F1886" s="855"/>
      <c r="G1886" s="855"/>
      <c r="H1886" s="855"/>
      <c r="L1886" s="855"/>
      <c r="M1886" s="855"/>
      <c r="O1886" s="855"/>
      <c r="P1886" s="855"/>
      <c r="Q1886" s="856"/>
      <c r="R1886" s="853"/>
      <c r="S1886" s="853"/>
      <c r="T1886" s="853"/>
      <c r="U1886" s="853"/>
      <c r="V1886" s="853"/>
      <c r="W1886" s="853"/>
      <c r="X1886" s="853"/>
      <c r="Y1886" s="853"/>
      <c r="Z1886" s="853"/>
      <c r="AA1886" s="853"/>
      <c r="AB1886" s="853"/>
      <c r="AC1886" s="853"/>
      <c r="AD1886" s="853"/>
      <c r="AE1886" s="853"/>
    </row>
    <row r="1887" spans="1:31" s="851" customFormat="1">
      <c r="A1887" s="857"/>
      <c r="B1887" s="857"/>
      <c r="C1887" s="857"/>
      <c r="D1887" s="857"/>
      <c r="E1887" s="855"/>
      <c r="F1887" s="855"/>
      <c r="G1887" s="855"/>
      <c r="H1887" s="855"/>
      <c r="L1887" s="855"/>
      <c r="M1887" s="855"/>
      <c r="O1887" s="855"/>
      <c r="P1887" s="855"/>
      <c r="Q1887" s="856"/>
      <c r="R1887" s="853"/>
      <c r="S1887" s="853"/>
      <c r="T1887" s="853"/>
      <c r="U1887" s="853"/>
      <c r="V1887" s="853"/>
      <c r="W1887" s="853"/>
      <c r="X1887" s="853"/>
      <c r="Y1887" s="853"/>
      <c r="Z1887" s="853"/>
      <c r="AA1887" s="853"/>
      <c r="AB1887" s="853"/>
      <c r="AC1887" s="853"/>
      <c r="AD1887" s="853"/>
      <c r="AE1887" s="853"/>
    </row>
    <row r="1888" spans="1:31" s="851" customFormat="1">
      <c r="A1888" s="857"/>
      <c r="B1888" s="857"/>
      <c r="C1888" s="857"/>
      <c r="D1888" s="857"/>
      <c r="E1888" s="855"/>
      <c r="F1888" s="855"/>
      <c r="G1888" s="855"/>
      <c r="H1888" s="855"/>
      <c r="L1888" s="855"/>
      <c r="M1888" s="855"/>
      <c r="O1888" s="855"/>
      <c r="P1888" s="855"/>
      <c r="Q1888" s="856"/>
      <c r="R1888" s="853"/>
      <c r="S1888" s="853"/>
      <c r="T1888" s="853"/>
      <c r="U1888" s="853"/>
      <c r="V1888" s="853"/>
      <c r="W1888" s="853"/>
      <c r="X1888" s="853"/>
      <c r="Y1888" s="853"/>
      <c r="Z1888" s="853"/>
      <c r="AA1888" s="853"/>
      <c r="AB1888" s="853"/>
      <c r="AC1888" s="853"/>
      <c r="AD1888" s="853"/>
      <c r="AE1888" s="853"/>
    </row>
    <row r="1889" spans="1:31" s="851" customFormat="1">
      <c r="A1889" s="857"/>
      <c r="B1889" s="857"/>
      <c r="C1889" s="857"/>
      <c r="D1889" s="857"/>
      <c r="E1889" s="855"/>
      <c r="F1889" s="855"/>
      <c r="G1889" s="855"/>
      <c r="H1889" s="855"/>
      <c r="L1889" s="855"/>
      <c r="M1889" s="855"/>
      <c r="O1889" s="855"/>
      <c r="P1889" s="855"/>
      <c r="Q1889" s="856"/>
      <c r="R1889" s="853"/>
      <c r="S1889" s="853"/>
      <c r="T1889" s="853"/>
      <c r="U1889" s="853"/>
      <c r="V1889" s="853"/>
      <c r="W1889" s="853"/>
      <c r="X1889" s="853"/>
      <c r="Y1889" s="853"/>
      <c r="Z1889" s="853"/>
      <c r="AA1889" s="853"/>
      <c r="AB1889" s="853"/>
      <c r="AC1889" s="853"/>
      <c r="AD1889" s="853"/>
      <c r="AE1889" s="853"/>
    </row>
    <row r="1890" spans="1:31" s="851" customFormat="1">
      <c r="A1890" s="857"/>
      <c r="B1890" s="857"/>
      <c r="C1890" s="857"/>
      <c r="D1890" s="857"/>
      <c r="E1890" s="855"/>
      <c r="F1890" s="855"/>
      <c r="G1890" s="855"/>
      <c r="H1890" s="855"/>
      <c r="L1890" s="855"/>
      <c r="M1890" s="855"/>
      <c r="O1890" s="855"/>
      <c r="P1890" s="855"/>
      <c r="Q1890" s="856"/>
      <c r="R1890" s="853"/>
      <c r="S1890" s="853"/>
      <c r="T1890" s="853"/>
      <c r="U1890" s="853"/>
      <c r="V1890" s="853"/>
      <c r="W1890" s="853"/>
      <c r="X1890" s="853"/>
      <c r="Y1890" s="853"/>
      <c r="Z1890" s="853"/>
      <c r="AA1890" s="853"/>
      <c r="AB1890" s="853"/>
      <c r="AC1890" s="853"/>
      <c r="AD1890" s="853"/>
      <c r="AE1890" s="853"/>
    </row>
    <row r="1891" spans="1:31" s="851" customFormat="1">
      <c r="A1891" s="857"/>
      <c r="B1891" s="857"/>
      <c r="C1891" s="857"/>
      <c r="D1891" s="857"/>
      <c r="E1891" s="855"/>
      <c r="F1891" s="855"/>
      <c r="G1891" s="855"/>
      <c r="H1891" s="855"/>
      <c r="L1891" s="855"/>
      <c r="M1891" s="855"/>
      <c r="O1891" s="855"/>
      <c r="P1891" s="855"/>
      <c r="Q1891" s="856"/>
      <c r="R1891" s="853"/>
      <c r="S1891" s="853"/>
      <c r="T1891" s="853"/>
      <c r="U1891" s="853"/>
      <c r="V1891" s="853"/>
      <c r="W1891" s="853"/>
      <c r="X1891" s="853"/>
      <c r="Y1891" s="853"/>
      <c r="Z1891" s="853"/>
      <c r="AA1891" s="853"/>
      <c r="AB1891" s="853"/>
      <c r="AC1891" s="853"/>
      <c r="AD1891" s="853"/>
      <c r="AE1891" s="853"/>
    </row>
    <row r="1892" spans="1:31" s="851" customFormat="1">
      <c r="A1892" s="857"/>
      <c r="B1892" s="857"/>
      <c r="C1892" s="857"/>
      <c r="D1892" s="857"/>
      <c r="E1892" s="855"/>
      <c r="F1892" s="855"/>
      <c r="G1892" s="855"/>
      <c r="H1892" s="855"/>
      <c r="L1892" s="855"/>
      <c r="M1892" s="855"/>
      <c r="O1892" s="855"/>
      <c r="P1892" s="855"/>
      <c r="Q1892" s="856"/>
      <c r="R1892" s="853"/>
      <c r="S1892" s="853"/>
      <c r="T1892" s="853"/>
      <c r="U1892" s="853"/>
      <c r="V1892" s="853"/>
      <c r="W1892" s="853"/>
      <c r="X1892" s="853"/>
      <c r="Y1892" s="853"/>
      <c r="Z1892" s="853"/>
      <c r="AA1892" s="853"/>
      <c r="AB1892" s="853"/>
      <c r="AC1892" s="853"/>
      <c r="AD1892" s="853"/>
      <c r="AE1892" s="853"/>
    </row>
    <row r="1893" spans="1:31" s="851" customFormat="1">
      <c r="A1893" s="857"/>
      <c r="B1893" s="857"/>
      <c r="C1893" s="857"/>
      <c r="D1893" s="857"/>
      <c r="E1893" s="855"/>
      <c r="F1893" s="855"/>
      <c r="G1893" s="855"/>
      <c r="H1893" s="855"/>
      <c r="L1893" s="855"/>
      <c r="M1893" s="855"/>
      <c r="O1893" s="855"/>
      <c r="P1893" s="855"/>
      <c r="Q1893" s="856"/>
      <c r="R1893" s="853"/>
      <c r="S1893" s="853"/>
      <c r="T1893" s="853"/>
      <c r="U1893" s="853"/>
      <c r="V1893" s="853"/>
      <c r="W1893" s="853"/>
      <c r="X1893" s="853"/>
      <c r="Y1893" s="853"/>
      <c r="Z1893" s="853"/>
      <c r="AA1893" s="853"/>
      <c r="AB1893" s="853"/>
      <c r="AC1893" s="853"/>
      <c r="AD1893" s="853"/>
      <c r="AE1893" s="853"/>
    </row>
    <row r="1894" spans="1:31" s="851" customFormat="1">
      <c r="A1894" s="857"/>
      <c r="B1894" s="857"/>
      <c r="C1894" s="857"/>
      <c r="D1894" s="857"/>
      <c r="E1894" s="855"/>
      <c r="F1894" s="855"/>
      <c r="G1894" s="855"/>
      <c r="H1894" s="855"/>
      <c r="L1894" s="855"/>
      <c r="M1894" s="855"/>
      <c r="O1894" s="855"/>
      <c r="P1894" s="855"/>
      <c r="Q1894" s="856"/>
      <c r="R1894" s="853"/>
      <c r="S1894" s="853"/>
      <c r="T1894" s="853"/>
      <c r="U1894" s="853"/>
      <c r="V1894" s="853"/>
      <c r="W1894" s="853"/>
      <c r="X1894" s="853"/>
      <c r="Y1894" s="853"/>
      <c r="Z1894" s="853"/>
      <c r="AA1894" s="853"/>
      <c r="AB1894" s="853"/>
      <c r="AC1894" s="853"/>
      <c r="AD1894" s="853"/>
      <c r="AE1894" s="853"/>
    </row>
    <row r="1895" spans="1:31" s="851" customFormat="1">
      <c r="A1895" s="857"/>
      <c r="B1895" s="857"/>
      <c r="C1895" s="857"/>
      <c r="D1895" s="857"/>
      <c r="E1895" s="855"/>
      <c r="F1895" s="855"/>
      <c r="G1895" s="855"/>
      <c r="H1895" s="855"/>
      <c r="L1895" s="855"/>
      <c r="M1895" s="855"/>
      <c r="O1895" s="855"/>
      <c r="P1895" s="855"/>
      <c r="Q1895" s="856"/>
      <c r="R1895" s="853"/>
      <c r="S1895" s="853"/>
      <c r="T1895" s="853"/>
      <c r="U1895" s="853"/>
      <c r="V1895" s="853"/>
      <c r="W1895" s="853"/>
      <c r="X1895" s="853"/>
      <c r="Y1895" s="853"/>
      <c r="Z1895" s="853"/>
      <c r="AA1895" s="853"/>
      <c r="AB1895" s="853"/>
      <c r="AC1895" s="853"/>
      <c r="AD1895" s="853"/>
      <c r="AE1895" s="853"/>
    </row>
    <row r="1896" spans="1:31" s="851" customFormat="1">
      <c r="A1896" s="857"/>
      <c r="B1896" s="857"/>
      <c r="C1896" s="857"/>
      <c r="D1896" s="857"/>
      <c r="E1896" s="855"/>
      <c r="F1896" s="855"/>
      <c r="G1896" s="855"/>
      <c r="H1896" s="855"/>
      <c r="L1896" s="855"/>
      <c r="M1896" s="855"/>
      <c r="O1896" s="855"/>
      <c r="P1896" s="855"/>
      <c r="Q1896" s="856"/>
      <c r="R1896" s="853"/>
      <c r="S1896" s="853"/>
      <c r="T1896" s="853"/>
      <c r="U1896" s="853"/>
      <c r="V1896" s="853"/>
      <c r="W1896" s="853"/>
      <c r="X1896" s="853"/>
      <c r="Y1896" s="853"/>
      <c r="Z1896" s="853"/>
      <c r="AA1896" s="853"/>
      <c r="AB1896" s="853"/>
      <c r="AC1896" s="853"/>
      <c r="AD1896" s="853"/>
      <c r="AE1896" s="853"/>
    </row>
    <row r="1897" spans="1:31" s="851" customFormat="1">
      <c r="A1897" s="857"/>
      <c r="B1897" s="857"/>
      <c r="C1897" s="857"/>
      <c r="D1897" s="857"/>
      <c r="E1897" s="855"/>
      <c r="F1897" s="855"/>
      <c r="G1897" s="855"/>
      <c r="H1897" s="855"/>
      <c r="L1897" s="855"/>
      <c r="M1897" s="855"/>
      <c r="O1897" s="855"/>
      <c r="P1897" s="855"/>
      <c r="Q1897" s="856"/>
      <c r="R1897" s="853"/>
      <c r="S1897" s="853"/>
      <c r="T1897" s="853"/>
      <c r="U1897" s="853"/>
      <c r="V1897" s="853"/>
      <c r="W1897" s="853"/>
      <c r="X1897" s="853"/>
      <c r="Y1897" s="853"/>
      <c r="Z1897" s="853"/>
      <c r="AA1897" s="853"/>
      <c r="AB1897" s="853"/>
      <c r="AC1897" s="853"/>
      <c r="AD1897" s="853"/>
      <c r="AE1897" s="853"/>
    </row>
    <row r="1898" spans="1:31" s="851" customFormat="1">
      <c r="A1898" s="857"/>
      <c r="B1898" s="857"/>
      <c r="C1898" s="857"/>
      <c r="D1898" s="857"/>
      <c r="E1898" s="855"/>
      <c r="F1898" s="855"/>
      <c r="G1898" s="855"/>
      <c r="H1898" s="855"/>
      <c r="L1898" s="855"/>
      <c r="M1898" s="855"/>
      <c r="O1898" s="855"/>
      <c r="P1898" s="855"/>
      <c r="Q1898" s="856"/>
      <c r="R1898" s="853"/>
      <c r="S1898" s="853"/>
      <c r="T1898" s="853"/>
      <c r="U1898" s="853"/>
      <c r="V1898" s="853"/>
      <c r="W1898" s="853"/>
      <c r="X1898" s="853"/>
      <c r="Y1898" s="853"/>
      <c r="Z1898" s="853"/>
      <c r="AA1898" s="853"/>
      <c r="AB1898" s="853"/>
      <c r="AC1898" s="853"/>
      <c r="AD1898" s="853"/>
      <c r="AE1898" s="853"/>
    </row>
    <row r="1899" spans="1:31" s="851" customFormat="1">
      <c r="A1899" s="857"/>
      <c r="B1899" s="857"/>
      <c r="C1899" s="857"/>
      <c r="D1899" s="857"/>
      <c r="E1899" s="855"/>
      <c r="F1899" s="855"/>
      <c r="G1899" s="855"/>
      <c r="H1899" s="855"/>
      <c r="L1899" s="855"/>
      <c r="M1899" s="855"/>
      <c r="O1899" s="855"/>
      <c r="P1899" s="855"/>
      <c r="Q1899" s="856"/>
      <c r="R1899" s="853"/>
      <c r="S1899" s="853"/>
      <c r="T1899" s="853"/>
      <c r="U1899" s="853"/>
      <c r="V1899" s="853"/>
      <c r="W1899" s="853"/>
      <c r="X1899" s="853"/>
      <c r="Y1899" s="853"/>
      <c r="Z1899" s="853"/>
      <c r="AA1899" s="853"/>
      <c r="AB1899" s="853"/>
      <c r="AC1899" s="853"/>
      <c r="AD1899" s="853"/>
      <c r="AE1899" s="853"/>
    </row>
    <row r="1900" spans="1:31" s="851" customFormat="1">
      <c r="A1900" s="857"/>
      <c r="B1900" s="857"/>
      <c r="C1900" s="857"/>
      <c r="D1900" s="857"/>
      <c r="E1900" s="855"/>
      <c r="F1900" s="855"/>
      <c r="G1900" s="855"/>
      <c r="H1900" s="855"/>
      <c r="L1900" s="855"/>
      <c r="M1900" s="855"/>
      <c r="O1900" s="855"/>
      <c r="P1900" s="855"/>
      <c r="Q1900" s="856"/>
      <c r="R1900" s="853"/>
      <c r="S1900" s="853"/>
      <c r="T1900" s="853"/>
      <c r="U1900" s="853"/>
      <c r="V1900" s="853"/>
      <c r="W1900" s="853"/>
      <c r="X1900" s="853"/>
      <c r="Y1900" s="853"/>
      <c r="Z1900" s="853"/>
      <c r="AA1900" s="853"/>
      <c r="AB1900" s="853"/>
      <c r="AC1900" s="853"/>
      <c r="AD1900" s="853"/>
      <c r="AE1900" s="853"/>
    </row>
    <row r="1901" spans="1:31" s="851" customFormat="1">
      <c r="A1901" s="857"/>
      <c r="B1901" s="857"/>
      <c r="C1901" s="857"/>
      <c r="D1901" s="857"/>
      <c r="E1901" s="855"/>
      <c r="F1901" s="855"/>
      <c r="G1901" s="855"/>
      <c r="H1901" s="855"/>
      <c r="L1901" s="855"/>
      <c r="M1901" s="855"/>
      <c r="O1901" s="855"/>
      <c r="P1901" s="855"/>
      <c r="Q1901" s="856"/>
      <c r="R1901" s="853"/>
      <c r="S1901" s="853"/>
      <c r="T1901" s="853"/>
      <c r="U1901" s="853"/>
      <c r="V1901" s="853"/>
      <c r="W1901" s="853"/>
      <c r="X1901" s="853"/>
      <c r="Y1901" s="853"/>
      <c r="Z1901" s="853"/>
      <c r="AA1901" s="853"/>
      <c r="AB1901" s="853"/>
      <c r="AC1901" s="853"/>
      <c r="AD1901" s="853"/>
      <c r="AE1901" s="853"/>
    </row>
    <row r="1902" spans="1:31" s="851" customFormat="1">
      <c r="A1902" s="857"/>
      <c r="B1902" s="857"/>
      <c r="C1902" s="857"/>
      <c r="D1902" s="857"/>
      <c r="E1902" s="855"/>
      <c r="F1902" s="855"/>
      <c r="G1902" s="855"/>
      <c r="H1902" s="855"/>
      <c r="L1902" s="855"/>
      <c r="M1902" s="855"/>
      <c r="O1902" s="855"/>
      <c r="P1902" s="855"/>
      <c r="Q1902" s="856"/>
      <c r="R1902" s="853"/>
      <c r="S1902" s="853"/>
      <c r="T1902" s="853"/>
      <c r="U1902" s="853"/>
      <c r="V1902" s="853"/>
      <c r="W1902" s="853"/>
      <c r="X1902" s="853"/>
      <c r="Y1902" s="853"/>
      <c r="Z1902" s="853"/>
      <c r="AA1902" s="853"/>
      <c r="AB1902" s="853"/>
      <c r="AC1902" s="853"/>
      <c r="AD1902" s="853"/>
      <c r="AE1902" s="853"/>
    </row>
    <row r="1903" spans="1:31" s="851" customFormat="1">
      <c r="A1903" s="857"/>
      <c r="B1903" s="857"/>
      <c r="C1903" s="857"/>
      <c r="D1903" s="857"/>
      <c r="E1903" s="855"/>
      <c r="F1903" s="855"/>
      <c r="G1903" s="855"/>
      <c r="H1903" s="855"/>
      <c r="L1903" s="855"/>
      <c r="M1903" s="855"/>
      <c r="O1903" s="855"/>
      <c r="P1903" s="855"/>
      <c r="Q1903" s="856"/>
      <c r="R1903" s="853"/>
      <c r="S1903" s="853"/>
      <c r="T1903" s="853"/>
      <c r="U1903" s="853"/>
      <c r="V1903" s="853"/>
      <c r="W1903" s="853"/>
      <c r="X1903" s="853"/>
      <c r="Y1903" s="853"/>
      <c r="Z1903" s="853"/>
      <c r="AA1903" s="853"/>
      <c r="AB1903" s="853"/>
      <c r="AC1903" s="853"/>
      <c r="AD1903" s="853"/>
      <c r="AE1903" s="853"/>
    </row>
    <row r="1904" spans="1:31" s="851" customFormat="1">
      <c r="A1904" s="857"/>
      <c r="B1904" s="857"/>
      <c r="C1904" s="857"/>
      <c r="D1904" s="857"/>
      <c r="E1904" s="855"/>
      <c r="F1904" s="855"/>
      <c r="G1904" s="855"/>
      <c r="H1904" s="855"/>
      <c r="L1904" s="855"/>
      <c r="M1904" s="855"/>
      <c r="O1904" s="855"/>
      <c r="P1904" s="855"/>
      <c r="Q1904" s="856"/>
      <c r="R1904" s="853"/>
      <c r="S1904" s="853"/>
      <c r="T1904" s="853"/>
      <c r="U1904" s="853"/>
      <c r="V1904" s="853"/>
      <c r="W1904" s="853"/>
      <c r="X1904" s="853"/>
      <c r="Y1904" s="853"/>
      <c r="Z1904" s="853"/>
      <c r="AA1904" s="853"/>
      <c r="AB1904" s="853"/>
      <c r="AC1904" s="853"/>
      <c r="AD1904" s="853"/>
      <c r="AE1904" s="853"/>
    </row>
    <row r="1905" spans="1:31" s="851" customFormat="1">
      <c r="A1905" s="857"/>
      <c r="B1905" s="857"/>
      <c r="C1905" s="857"/>
      <c r="D1905" s="857"/>
      <c r="E1905" s="855"/>
      <c r="F1905" s="855"/>
      <c r="G1905" s="855"/>
      <c r="H1905" s="855"/>
      <c r="L1905" s="855"/>
      <c r="M1905" s="855"/>
      <c r="O1905" s="855"/>
      <c r="P1905" s="855"/>
      <c r="Q1905" s="856"/>
      <c r="R1905" s="853"/>
      <c r="S1905" s="853"/>
      <c r="T1905" s="853"/>
      <c r="U1905" s="853"/>
      <c r="V1905" s="853"/>
      <c r="W1905" s="853"/>
      <c r="X1905" s="853"/>
      <c r="Y1905" s="853"/>
      <c r="Z1905" s="853"/>
      <c r="AA1905" s="853"/>
      <c r="AB1905" s="853"/>
      <c r="AC1905" s="853"/>
      <c r="AD1905" s="853"/>
      <c r="AE1905" s="853"/>
    </row>
    <row r="1906" spans="1:31" s="851" customFormat="1">
      <c r="A1906" s="857"/>
      <c r="B1906" s="857"/>
      <c r="C1906" s="857"/>
      <c r="D1906" s="857"/>
      <c r="E1906" s="855"/>
      <c r="F1906" s="855"/>
      <c r="G1906" s="855"/>
      <c r="H1906" s="855"/>
      <c r="L1906" s="855"/>
      <c r="M1906" s="855"/>
      <c r="O1906" s="855"/>
      <c r="P1906" s="855"/>
      <c r="Q1906" s="856"/>
      <c r="R1906" s="853"/>
      <c r="S1906" s="853"/>
      <c r="T1906" s="853"/>
      <c r="U1906" s="853"/>
      <c r="V1906" s="853"/>
      <c r="W1906" s="853"/>
      <c r="X1906" s="853"/>
      <c r="Y1906" s="853"/>
      <c r="Z1906" s="853"/>
      <c r="AA1906" s="853"/>
      <c r="AB1906" s="853"/>
      <c r="AC1906" s="853"/>
      <c r="AD1906" s="853"/>
      <c r="AE1906" s="853"/>
    </row>
    <row r="1907" spans="1:31" s="851" customFormat="1">
      <c r="A1907" s="857"/>
      <c r="B1907" s="857"/>
      <c r="C1907" s="857"/>
      <c r="D1907" s="857"/>
      <c r="E1907" s="855"/>
      <c r="F1907" s="855"/>
      <c r="G1907" s="855"/>
      <c r="H1907" s="855"/>
      <c r="L1907" s="855"/>
      <c r="M1907" s="855"/>
      <c r="O1907" s="855"/>
      <c r="P1907" s="855"/>
      <c r="Q1907" s="856"/>
      <c r="R1907" s="853"/>
      <c r="S1907" s="853"/>
      <c r="T1907" s="853"/>
      <c r="U1907" s="853"/>
      <c r="V1907" s="853"/>
      <c r="W1907" s="853"/>
      <c r="X1907" s="853"/>
      <c r="Y1907" s="853"/>
      <c r="Z1907" s="853"/>
      <c r="AA1907" s="853"/>
      <c r="AB1907" s="853"/>
      <c r="AC1907" s="853"/>
      <c r="AD1907" s="853"/>
      <c r="AE1907" s="853"/>
    </row>
    <row r="1908" spans="1:31" s="851" customFormat="1">
      <c r="A1908" s="857"/>
      <c r="B1908" s="857"/>
      <c r="C1908" s="857"/>
      <c r="D1908" s="857"/>
      <c r="E1908" s="855"/>
      <c r="F1908" s="855"/>
      <c r="G1908" s="855"/>
      <c r="H1908" s="855"/>
      <c r="L1908" s="855"/>
      <c r="M1908" s="855"/>
      <c r="O1908" s="855"/>
      <c r="P1908" s="855"/>
      <c r="Q1908" s="856"/>
      <c r="R1908" s="853"/>
      <c r="S1908" s="853"/>
      <c r="T1908" s="853"/>
      <c r="U1908" s="853"/>
      <c r="V1908" s="853"/>
      <c r="W1908" s="853"/>
      <c r="X1908" s="853"/>
      <c r="Y1908" s="853"/>
      <c r="Z1908" s="853"/>
      <c r="AA1908" s="853"/>
      <c r="AB1908" s="853"/>
      <c r="AC1908" s="853"/>
      <c r="AD1908" s="853"/>
      <c r="AE1908" s="853"/>
    </row>
    <row r="1909" spans="1:31" s="851" customFormat="1">
      <c r="A1909" s="857"/>
      <c r="B1909" s="857"/>
      <c r="C1909" s="857"/>
      <c r="D1909" s="857"/>
      <c r="E1909" s="855"/>
      <c r="F1909" s="855"/>
      <c r="G1909" s="855"/>
      <c r="H1909" s="855"/>
      <c r="L1909" s="855"/>
      <c r="M1909" s="855"/>
      <c r="O1909" s="855"/>
      <c r="P1909" s="855"/>
      <c r="Q1909" s="856"/>
      <c r="R1909" s="853"/>
      <c r="S1909" s="853"/>
      <c r="T1909" s="853"/>
      <c r="U1909" s="853"/>
      <c r="V1909" s="853"/>
      <c r="W1909" s="853"/>
      <c r="X1909" s="853"/>
      <c r="Y1909" s="853"/>
      <c r="Z1909" s="853"/>
      <c r="AA1909" s="853"/>
      <c r="AB1909" s="853"/>
      <c r="AC1909" s="853"/>
      <c r="AD1909" s="853"/>
      <c r="AE1909" s="853"/>
    </row>
    <row r="1910" spans="1:31" s="851" customFormat="1">
      <c r="A1910" s="857"/>
      <c r="B1910" s="857"/>
      <c r="C1910" s="857"/>
      <c r="D1910" s="857"/>
      <c r="E1910" s="855"/>
      <c r="F1910" s="855"/>
      <c r="G1910" s="855"/>
      <c r="H1910" s="855"/>
      <c r="L1910" s="855"/>
      <c r="M1910" s="855"/>
      <c r="O1910" s="855"/>
      <c r="P1910" s="855"/>
      <c r="Q1910" s="856"/>
      <c r="R1910" s="853"/>
      <c r="S1910" s="853"/>
      <c r="T1910" s="853"/>
      <c r="U1910" s="853"/>
      <c r="V1910" s="853"/>
      <c r="W1910" s="853"/>
      <c r="X1910" s="853"/>
      <c r="Y1910" s="853"/>
      <c r="Z1910" s="853"/>
      <c r="AA1910" s="853"/>
      <c r="AB1910" s="853"/>
      <c r="AC1910" s="853"/>
      <c r="AD1910" s="853"/>
      <c r="AE1910" s="853"/>
    </row>
    <row r="1911" spans="1:31" s="851" customFormat="1">
      <c r="A1911" s="857"/>
      <c r="B1911" s="857"/>
      <c r="C1911" s="857"/>
      <c r="D1911" s="857"/>
      <c r="E1911" s="855"/>
      <c r="F1911" s="855"/>
      <c r="G1911" s="855"/>
      <c r="H1911" s="855"/>
      <c r="L1911" s="855"/>
      <c r="M1911" s="855"/>
      <c r="O1911" s="855"/>
      <c r="P1911" s="855"/>
      <c r="Q1911" s="856"/>
      <c r="R1911" s="853"/>
      <c r="S1911" s="853"/>
      <c r="T1911" s="853"/>
      <c r="U1911" s="853"/>
      <c r="V1911" s="853"/>
      <c r="W1911" s="853"/>
      <c r="X1911" s="853"/>
      <c r="Y1911" s="853"/>
      <c r="Z1911" s="853"/>
      <c r="AA1911" s="853"/>
      <c r="AB1911" s="853"/>
      <c r="AC1911" s="853"/>
      <c r="AD1911" s="853"/>
      <c r="AE1911" s="853"/>
    </row>
    <row r="1912" spans="1:31" s="851" customFormat="1">
      <c r="A1912" s="857"/>
      <c r="B1912" s="857"/>
      <c r="C1912" s="857"/>
      <c r="D1912" s="857"/>
      <c r="E1912" s="855"/>
      <c r="F1912" s="855"/>
      <c r="G1912" s="855"/>
      <c r="H1912" s="855"/>
      <c r="L1912" s="855"/>
      <c r="M1912" s="855"/>
      <c r="O1912" s="855"/>
      <c r="P1912" s="855"/>
      <c r="Q1912" s="856"/>
      <c r="R1912" s="853"/>
      <c r="S1912" s="853"/>
      <c r="T1912" s="853"/>
      <c r="U1912" s="853"/>
      <c r="V1912" s="853"/>
      <c r="W1912" s="853"/>
      <c r="X1912" s="853"/>
      <c r="Y1912" s="853"/>
      <c r="Z1912" s="853"/>
      <c r="AA1912" s="853"/>
      <c r="AB1912" s="853"/>
      <c r="AC1912" s="853"/>
      <c r="AD1912" s="853"/>
      <c r="AE1912" s="853"/>
    </row>
    <row r="1913" spans="1:31" s="851" customFormat="1">
      <c r="A1913" s="857"/>
      <c r="B1913" s="857"/>
      <c r="C1913" s="857"/>
      <c r="D1913" s="857"/>
      <c r="E1913" s="855"/>
      <c r="F1913" s="855"/>
      <c r="G1913" s="855"/>
      <c r="H1913" s="855"/>
      <c r="L1913" s="855"/>
      <c r="M1913" s="855"/>
      <c r="O1913" s="855"/>
      <c r="P1913" s="855"/>
      <c r="Q1913" s="856"/>
      <c r="R1913" s="853"/>
      <c r="S1913" s="853"/>
      <c r="T1913" s="853"/>
      <c r="U1913" s="853"/>
      <c r="V1913" s="853"/>
      <c r="W1913" s="853"/>
      <c r="X1913" s="853"/>
      <c r="Y1913" s="853"/>
      <c r="Z1913" s="853"/>
      <c r="AA1913" s="853"/>
      <c r="AB1913" s="853"/>
      <c r="AC1913" s="853"/>
      <c r="AD1913" s="853"/>
      <c r="AE1913" s="853"/>
    </row>
    <row r="1914" spans="1:31" s="851" customFormat="1">
      <c r="A1914" s="857"/>
      <c r="B1914" s="857"/>
      <c r="C1914" s="857"/>
      <c r="D1914" s="857"/>
      <c r="E1914" s="855"/>
      <c r="F1914" s="855"/>
      <c r="G1914" s="855"/>
      <c r="H1914" s="855"/>
      <c r="L1914" s="855"/>
      <c r="M1914" s="855"/>
      <c r="O1914" s="855"/>
      <c r="P1914" s="855"/>
      <c r="Q1914" s="856"/>
      <c r="R1914" s="853"/>
      <c r="S1914" s="853"/>
      <c r="T1914" s="853"/>
      <c r="U1914" s="853"/>
      <c r="V1914" s="853"/>
      <c r="W1914" s="853"/>
      <c r="X1914" s="853"/>
      <c r="Y1914" s="853"/>
      <c r="Z1914" s="853"/>
      <c r="AA1914" s="853"/>
      <c r="AB1914" s="853"/>
      <c r="AC1914" s="853"/>
      <c r="AD1914" s="853"/>
      <c r="AE1914" s="853"/>
    </row>
    <row r="1915" spans="1:31" s="851" customFormat="1">
      <c r="A1915" s="857"/>
      <c r="B1915" s="857"/>
      <c r="C1915" s="857"/>
      <c r="D1915" s="857"/>
      <c r="E1915" s="855"/>
      <c r="F1915" s="855"/>
      <c r="G1915" s="855"/>
      <c r="H1915" s="855"/>
      <c r="L1915" s="855"/>
      <c r="M1915" s="855"/>
      <c r="O1915" s="855"/>
      <c r="P1915" s="855"/>
      <c r="Q1915" s="856"/>
      <c r="R1915" s="853"/>
      <c r="S1915" s="853"/>
      <c r="T1915" s="853"/>
      <c r="U1915" s="853"/>
      <c r="V1915" s="853"/>
      <c r="W1915" s="853"/>
      <c r="X1915" s="853"/>
      <c r="Y1915" s="853"/>
      <c r="Z1915" s="853"/>
      <c r="AA1915" s="853"/>
      <c r="AB1915" s="853"/>
      <c r="AC1915" s="853"/>
      <c r="AD1915" s="853"/>
      <c r="AE1915" s="853"/>
    </row>
    <row r="1916" spans="1:31" s="851" customFormat="1">
      <c r="A1916" s="857"/>
      <c r="B1916" s="857"/>
      <c r="C1916" s="857"/>
      <c r="D1916" s="857"/>
      <c r="E1916" s="855"/>
      <c r="F1916" s="855"/>
      <c r="G1916" s="855"/>
      <c r="H1916" s="855"/>
      <c r="L1916" s="855"/>
      <c r="M1916" s="855"/>
      <c r="O1916" s="855"/>
      <c r="P1916" s="855"/>
      <c r="Q1916" s="856"/>
      <c r="R1916" s="853"/>
      <c r="S1916" s="853"/>
      <c r="T1916" s="853"/>
      <c r="U1916" s="853"/>
      <c r="V1916" s="853"/>
      <c r="W1916" s="853"/>
      <c r="X1916" s="853"/>
      <c r="Y1916" s="853"/>
      <c r="Z1916" s="853"/>
      <c r="AA1916" s="853"/>
      <c r="AB1916" s="853"/>
      <c r="AC1916" s="853"/>
      <c r="AD1916" s="853"/>
      <c r="AE1916" s="853"/>
    </row>
    <row r="1917" spans="1:31" s="851" customFormat="1">
      <c r="A1917" s="857"/>
      <c r="B1917" s="857"/>
      <c r="C1917" s="857"/>
      <c r="D1917" s="857"/>
      <c r="E1917" s="855"/>
      <c r="F1917" s="855"/>
      <c r="G1917" s="855"/>
      <c r="H1917" s="855"/>
      <c r="L1917" s="855"/>
      <c r="M1917" s="855"/>
      <c r="O1917" s="855"/>
      <c r="P1917" s="855"/>
      <c r="Q1917" s="856"/>
      <c r="R1917" s="853"/>
      <c r="S1917" s="853"/>
      <c r="T1917" s="853"/>
      <c r="U1917" s="853"/>
      <c r="V1917" s="853"/>
      <c r="W1917" s="853"/>
      <c r="X1917" s="853"/>
      <c r="Y1917" s="853"/>
      <c r="Z1917" s="853"/>
      <c r="AA1917" s="853"/>
      <c r="AB1917" s="853"/>
      <c r="AC1917" s="853"/>
      <c r="AD1917" s="853"/>
      <c r="AE1917" s="853"/>
    </row>
    <row r="1918" spans="1:31" s="851" customFormat="1">
      <c r="A1918" s="857"/>
      <c r="B1918" s="857"/>
      <c r="C1918" s="857"/>
      <c r="D1918" s="857"/>
      <c r="E1918" s="855"/>
      <c r="F1918" s="855"/>
      <c r="G1918" s="855"/>
      <c r="H1918" s="855"/>
      <c r="L1918" s="855"/>
      <c r="M1918" s="855"/>
      <c r="O1918" s="855"/>
      <c r="P1918" s="855"/>
      <c r="Q1918" s="856"/>
      <c r="R1918" s="853"/>
      <c r="S1918" s="853"/>
      <c r="T1918" s="853"/>
      <c r="U1918" s="853"/>
      <c r="V1918" s="853"/>
      <c r="W1918" s="853"/>
      <c r="X1918" s="853"/>
      <c r="Y1918" s="853"/>
      <c r="Z1918" s="853"/>
      <c r="AA1918" s="853"/>
      <c r="AB1918" s="853"/>
      <c r="AC1918" s="853"/>
      <c r="AD1918" s="853"/>
      <c r="AE1918" s="853"/>
    </row>
    <row r="1919" spans="1:31" s="851" customFormat="1">
      <c r="A1919" s="857"/>
      <c r="B1919" s="857"/>
      <c r="C1919" s="857"/>
      <c r="D1919" s="857"/>
      <c r="E1919" s="855"/>
      <c r="F1919" s="855"/>
      <c r="G1919" s="855"/>
      <c r="H1919" s="855"/>
      <c r="L1919" s="855"/>
      <c r="M1919" s="855"/>
      <c r="O1919" s="855"/>
      <c r="P1919" s="855"/>
      <c r="Q1919" s="856"/>
      <c r="R1919" s="853"/>
      <c r="S1919" s="853"/>
      <c r="T1919" s="853"/>
      <c r="U1919" s="853"/>
      <c r="V1919" s="853"/>
      <c r="W1919" s="853"/>
      <c r="X1919" s="853"/>
      <c r="Y1919" s="853"/>
      <c r="Z1919" s="853"/>
      <c r="AA1919" s="853"/>
      <c r="AB1919" s="853"/>
      <c r="AC1919" s="853"/>
      <c r="AD1919" s="853"/>
      <c r="AE1919" s="853"/>
    </row>
    <row r="1920" spans="1:31" s="851" customFormat="1">
      <c r="A1920" s="857"/>
      <c r="B1920" s="857"/>
      <c r="C1920" s="857"/>
      <c r="D1920" s="857"/>
      <c r="E1920" s="855"/>
      <c r="F1920" s="855"/>
      <c r="G1920" s="855"/>
      <c r="H1920" s="855"/>
      <c r="L1920" s="855"/>
      <c r="M1920" s="855"/>
      <c r="O1920" s="855"/>
      <c r="P1920" s="855"/>
      <c r="Q1920" s="856"/>
      <c r="R1920" s="853"/>
      <c r="S1920" s="853"/>
      <c r="T1920" s="853"/>
      <c r="U1920" s="853"/>
      <c r="V1920" s="853"/>
      <c r="W1920" s="853"/>
      <c r="X1920" s="853"/>
      <c r="Y1920" s="853"/>
      <c r="Z1920" s="853"/>
      <c r="AA1920" s="853"/>
      <c r="AB1920" s="853"/>
      <c r="AC1920" s="853"/>
      <c r="AD1920" s="853"/>
      <c r="AE1920" s="853"/>
    </row>
    <row r="1921" spans="1:31" s="851" customFormat="1">
      <c r="A1921" s="857"/>
      <c r="B1921" s="857"/>
      <c r="C1921" s="857"/>
      <c r="D1921" s="857"/>
      <c r="E1921" s="855"/>
      <c r="F1921" s="855"/>
      <c r="G1921" s="855"/>
      <c r="H1921" s="855"/>
      <c r="L1921" s="855"/>
      <c r="M1921" s="855"/>
      <c r="O1921" s="855"/>
      <c r="P1921" s="855"/>
      <c r="Q1921" s="856"/>
      <c r="R1921" s="853"/>
      <c r="S1921" s="853"/>
      <c r="T1921" s="853"/>
      <c r="U1921" s="853"/>
      <c r="V1921" s="853"/>
      <c r="W1921" s="853"/>
      <c r="X1921" s="853"/>
      <c r="Y1921" s="853"/>
      <c r="Z1921" s="853"/>
      <c r="AA1921" s="853"/>
      <c r="AB1921" s="853"/>
      <c r="AC1921" s="853"/>
      <c r="AD1921" s="853"/>
      <c r="AE1921" s="853"/>
    </row>
    <row r="1922" spans="1:31" s="851" customFormat="1">
      <c r="A1922" s="857"/>
      <c r="B1922" s="857"/>
      <c r="C1922" s="857"/>
      <c r="D1922" s="857"/>
      <c r="E1922" s="855"/>
      <c r="F1922" s="855"/>
      <c r="G1922" s="855"/>
      <c r="H1922" s="855"/>
      <c r="L1922" s="855"/>
      <c r="M1922" s="855"/>
      <c r="O1922" s="855"/>
      <c r="P1922" s="855"/>
      <c r="Q1922" s="856"/>
      <c r="R1922" s="853"/>
      <c r="S1922" s="853"/>
      <c r="T1922" s="853"/>
      <c r="U1922" s="853"/>
      <c r="V1922" s="853"/>
      <c r="W1922" s="853"/>
      <c r="X1922" s="853"/>
      <c r="Y1922" s="853"/>
      <c r="Z1922" s="853"/>
      <c r="AA1922" s="853"/>
      <c r="AB1922" s="853"/>
      <c r="AC1922" s="853"/>
      <c r="AD1922" s="853"/>
      <c r="AE1922" s="853"/>
    </row>
    <row r="1923" spans="1:31" s="851" customFormat="1">
      <c r="A1923" s="857"/>
      <c r="B1923" s="857"/>
      <c r="C1923" s="857"/>
      <c r="D1923" s="857"/>
      <c r="E1923" s="855"/>
      <c r="F1923" s="855"/>
      <c r="G1923" s="855"/>
      <c r="H1923" s="855"/>
      <c r="L1923" s="855"/>
      <c r="M1923" s="855"/>
      <c r="O1923" s="855"/>
      <c r="P1923" s="855"/>
      <c r="Q1923" s="856"/>
      <c r="R1923" s="853"/>
      <c r="S1923" s="853"/>
      <c r="T1923" s="853"/>
      <c r="U1923" s="853"/>
      <c r="V1923" s="853"/>
      <c r="W1923" s="853"/>
      <c r="X1923" s="853"/>
      <c r="Y1923" s="853"/>
      <c r="Z1923" s="853"/>
      <c r="AA1923" s="853"/>
      <c r="AB1923" s="853"/>
      <c r="AC1923" s="853"/>
      <c r="AD1923" s="853"/>
      <c r="AE1923" s="853"/>
    </row>
    <row r="1924" spans="1:31" s="851" customFormat="1">
      <c r="A1924" s="857"/>
      <c r="B1924" s="857"/>
      <c r="C1924" s="857"/>
      <c r="D1924" s="857"/>
      <c r="E1924" s="855"/>
      <c r="F1924" s="855"/>
      <c r="G1924" s="855"/>
      <c r="H1924" s="855"/>
      <c r="L1924" s="855"/>
      <c r="M1924" s="855"/>
      <c r="O1924" s="855"/>
      <c r="P1924" s="855"/>
      <c r="Q1924" s="856"/>
      <c r="R1924" s="853"/>
      <c r="S1924" s="853"/>
      <c r="T1924" s="853"/>
      <c r="U1924" s="853"/>
      <c r="V1924" s="853"/>
      <c r="W1924" s="853"/>
      <c r="X1924" s="853"/>
      <c r="Y1924" s="853"/>
      <c r="Z1924" s="853"/>
      <c r="AA1924" s="853"/>
      <c r="AB1924" s="853"/>
      <c r="AC1924" s="853"/>
      <c r="AD1924" s="853"/>
      <c r="AE1924" s="853"/>
    </row>
    <row r="1925" spans="1:31" s="851" customFormat="1">
      <c r="A1925" s="857"/>
      <c r="B1925" s="857"/>
      <c r="C1925" s="857"/>
      <c r="D1925" s="857"/>
      <c r="E1925" s="855"/>
      <c r="F1925" s="855"/>
      <c r="G1925" s="855"/>
      <c r="H1925" s="855"/>
      <c r="L1925" s="855"/>
      <c r="M1925" s="855"/>
      <c r="O1925" s="855"/>
      <c r="P1925" s="855"/>
      <c r="Q1925" s="856"/>
      <c r="R1925" s="853"/>
      <c r="S1925" s="853"/>
      <c r="T1925" s="853"/>
      <c r="U1925" s="853"/>
      <c r="V1925" s="853"/>
      <c r="W1925" s="853"/>
      <c r="X1925" s="853"/>
      <c r="Y1925" s="853"/>
      <c r="Z1925" s="853"/>
      <c r="AA1925" s="853"/>
      <c r="AB1925" s="853"/>
      <c r="AC1925" s="853"/>
      <c r="AD1925" s="853"/>
      <c r="AE1925" s="853"/>
    </row>
    <row r="1926" spans="1:31" s="851" customFormat="1">
      <c r="A1926" s="857"/>
      <c r="B1926" s="857"/>
      <c r="C1926" s="857"/>
      <c r="D1926" s="857"/>
      <c r="E1926" s="855"/>
      <c r="F1926" s="855"/>
      <c r="G1926" s="855"/>
      <c r="H1926" s="855"/>
      <c r="L1926" s="855"/>
      <c r="M1926" s="855"/>
      <c r="O1926" s="855"/>
      <c r="P1926" s="855"/>
      <c r="Q1926" s="856"/>
      <c r="R1926" s="853"/>
      <c r="S1926" s="853"/>
      <c r="T1926" s="853"/>
      <c r="U1926" s="853"/>
      <c r="V1926" s="853"/>
      <c r="W1926" s="853"/>
      <c r="X1926" s="853"/>
      <c r="Y1926" s="853"/>
      <c r="Z1926" s="853"/>
      <c r="AA1926" s="853"/>
      <c r="AB1926" s="853"/>
      <c r="AC1926" s="853"/>
      <c r="AD1926" s="853"/>
      <c r="AE1926" s="853"/>
    </row>
    <row r="1927" spans="1:31" s="851" customFormat="1">
      <c r="A1927" s="857"/>
      <c r="B1927" s="857"/>
      <c r="C1927" s="857"/>
      <c r="D1927" s="857"/>
      <c r="E1927" s="855"/>
      <c r="F1927" s="855"/>
      <c r="G1927" s="855"/>
      <c r="H1927" s="855"/>
      <c r="L1927" s="855"/>
      <c r="M1927" s="855"/>
      <c r="O1927" s="855"/>
      <c r="P1927" s="855"/>
      <c r="Q1927" s="856"/>
      <c r="R1927" s="853"/>
      <c r="S1927" s="853"/>
      <c r="T1927" s="853"/>
      <c r="U1927" s="853"/>
      <c r="V1927" s="853"/>
      <c r="W1927" s="853"/>
      <c r="X1927" s="853"/>
      <c r="Y1927" s="853"/>
      <c r="Z1927" s="853"/>
      <c r="AA1927" s="853"/>
      <c r="AB1927" s="853"/>
      <c r="AC1927" s="853"/>
      <c r="AD1927" s="853"/>
      <c r="AE1927" s="853"/>
    </row>
    <row r="1928" spans="1:31" s="851" customFormat="1">
      <c r="A1928" s="857"/>
      <c r="B1928" s="857"/>
      <c r="C1928" s="857"/>
      <c r="D1928" s="857"/>
      <c r="E1928" s="855"/>
      <c r="F1928" s="855"/>
      <c r="G1928" s="855"/>
      <c r="H1928" s="855"/>
      <c r="L1928" s="855"/>
      <c r="M1928" s="855"/>
      <c r="O1928" s="855"/>
      <c r="P1928" s="855"/>
      <c r="Q1928" s="856"/>
      <c r="R1928" s="853"/>
      <c r="S1928" s="853"/>
      <c r="T1928" s="853"/>
      <c r="U1928" s="853"/>
      <c r="V1928" s="853"/>
      <c r="W1928" s="853"/>
      <c r="X1928" s="853"/>
      <c r="Y1928" s="853"/>
      <c r="Z1928" s="853"/>
      <c r="AA1928" s="853"/>
      <c r="AB1928" s="853"/>
      <c r="AC1928" s="853"/>
      <c r="AD1928" s="853"/>
      <c r="AE1928" s="853"/>
    </row>
    <row r="1929" spans="1:31" s="851" customFormat="1">
      <c r="A1929" s="857"/>
      <c r="B1929" s="857"/>
      <c r="C1929" s="857"/>
      <c r="D1929" s="857"/>
      <c r="E1929" s="855"/>
      <c r="F1929" s="855"/>
      <c r="G1929" s="855"/>
      <c r="H1929" s="855"/>
      <c r="L1929" s="855"/>
      <c r="M1929" s="855"/>
      <c r="O1929" s="855"/>
      <c r="P1929" s="855"/>
      <c r="Q1929" s="856"/>
      <c r="R1929" s="853"/>
      <c r="S1929" s="853"/>
      <c r="T1929" s="853"/>
      <c r="U1929" s="853"/>
      <c r="V1929" s="853"/>
      <c r="W1929" s="853"/>
      <c r="X1929" s="853"/>
      <c r="Y1929" s="853"/>
      <c r="Z1929" s="853"/>
      <c r="AA1929" s="853"/>
      <c r="AB1929" s="853"/>
      <c r="AC1929" s="853"/>
      <c r="AD1929" s="853"/>
      <c r="AE1929" s="853"/>
    </row>
    <row r="1930" spans="1:31" s="851" customFormat="1">
      <c r="A1930" s="857"/>
      <c r="B1930" s="857"/>
      <c r="C1930" s="857"/>
      <c r="D1930" s="857"/>
      <c r="E1930" s="855"/>
      <c r="F1930" s="855"/>
      <c r="G1930" s="855"/>
      <c r="H1930" s="855"/>
      <c r="L1930" s="855"/>
      <c r="M1930" s="855"/>
      <c r="O1930" s="855"/>
      <c r="P1930" s="855"/>
      <c r="Q1930" s="856"/>
      <c r="R1930" s="853"/>
      <c r="S1930" s="853"/>
      <c r="T1930" s="853"/>
      <c r="U1930" s="853"/>
      <c r="V1930" s="853"/>
      <c r="W1930" s="853"/>
      <c r="X1930" s="853"/>
      <c r="Y1930" s="853"/>
      <c r="Z1930" s="853"/>
      <c r="AA1930" s="853"/>
      <c r="AB1930" s="853"/>
      <c r="AC1930" s="853"/>
      <c r="AD1930" s="853"/>
      <c r="AE1930" s="853"/>
    </row>
    <row r="1931" spans="1:31" s="851" customFormat="1">
      <c r="A1931" s="857"/>
      <c r="B1931" s="857"/>
      <c r="C1931" s="857"/>
      <c r="D1931" s="857"/>
      <c r="E1931" s="855"/>
      <c r="F1931" s="855"/>
      <c r="G1931" s="855"/>
      <c r="H1931" s="855"/>
      <c r="L1931" s="855"/>
      <c r="M1931" s="855"/>
      <c r="O1931" s="855"/>
      <c r="P1931" s="855"/>
      <c r="Q1931" s="856"/>
      <c r="R1931" s="853"/>
      <c r="S1931" s="853"/>
      <c r="T1931" s="853"/>
      <c r="U1931" s="853"/>
      <c r="V1931" s="853"/>
      <c r="W1931" s="853"/>
      <c r="X1931" s="853"/>
      <c r="Y1931" s="853"/>
      <c r="Z1931" s="853"/>
      <c r="AA1931" s="853"/>
      <c r="AB1931" s="853"/>
      <c r="AC1931" s="853"/>
      <c r="AD1931" s="853"/>
      <c r="AE1931" s="853"/>
    </row>
    <row r="1932" spans="1:31" s="851" customFormat="1">
      <c r="A1932" s="857"/>
      <c r="B1932" s="857"/>
      <c r="C1932" s="857"/>
      <c r="D1932" s="857"/>
      <c r="E1932" s="855"/>
      <c r="F1932" s="855"/>
      <c r="G1932" s="855"/>
      <c r="H1932" s="855"/>
      <c r="L1932" s="855"/>
      <c r="M1932" s="855"/>
      <c r="O1932" s="855"/>
      <c r="P1932" s="855"/>
      <c r="Q1932" s="856"/>
      <c r="R1932" s="853"/>
      <c r="S1932" s="853"/>
      <c r="T1932" s="853"/>
      <c r="U1932" s="853"/>
      <c r="V1932" s="853"/>
      <c r="W1932" s="853"/>
      <c r="X1932" s="853"/>
      <c r="Y1932" s="853"/>
      <c r="Z1932" s="853"/>
      <c r="AA1932" s="853"/>
      <c r="AB1932" s="853"/>
      <c r="AC1932" s="853"/>
      <c r="AD1932" s="853"/>
      <c r="AE1932" s="853"/>
    </row>
    <row r="1933" spans="1:31" s="851" customFormat="1">
      <c r="A1933" s="857"/>
      <c r="B1933" s="857"/>
      <c r="C1933" s="857"/>
      <c r="D1933" s="857"/>
      <c r="E1933" s="855"/>
      <c r="F1933" s="855"/>
      <c r="G1933" s="855"/>
      <c r="H1933" s="855"/>
      <c r="L1933" s="855"/>
      <c r="M1933" s="855"/>
      <c r="O1933" s="855"/>
      <c r="P1933" s="855"/>
      <c r="Q1933" s="856"/>
      <c r="R1933" s="853"/>
      <c r="S1933" s="853"/>
      <c r="T1933" s="853"/>
      <c r="U1933" s="853"/>
      <c r="V1933" s="853"/>
      <c r="W1933" s="853"/>
      <c r="X1933" s="853"/>
      <c r="Y1933" s="853"/>
      <c r="Z1933" s="853"/>
      <c r="AA1933" s="853"/>
      <c r="AB1933" s="853"/>
      <c r="AC1933" s="853"/>
      <c r="AD1933" s="853"/>
      <c r="AE1933" s="853"/>
    </row>
    <row r="1934" spans="1:31" s="851" customFormat="1">
      <c r="A1934" s="857"/>
      <c r="B1934" s="857"/>
      <c r="C1934" s="857"/>
      <c r="D1934" s="857"/>
      <c r="E1934" s="855"/>
      <c r="F1934" s="855"/>
      <c r="G1934" s="855"/>
      <c r="H1934" s="855"/>
      <c r="L1934" s="855"/>
      <c r="M1934" s="855"/>
      <c r="O1934" s="855"/>
      <c r="P1934" s="855"/>
      <c r="Q1934" s="856"/>
      <c r="R1934" s="853"/>
      <c r="S1934" s="853"/>
      <c r="T1934" s="853"/>
      <c r="U1934" s="853"/>
      <c r="V1934" s="853"/>
      <c r="W1934" s="853"/>
      <c r="X1934" s="853"/>
      <c r="Y1934" s="853"/>
      <c r="Z1934" s="853"/>
      <c r="AA1934" s="853"/>
      <c r="AB1934" s="853"/>
      <c r="AC1934" s="853"/>
      <c r="AD1934" s="853"/>
      <c r="AE1934" s="853"/>
    </row>
    <row r="1935" spans="1:31" s="851" customFormat="1">
      <c r="A1935" s="857"/>
      <c r="B1935" s="857"/>
      <c r="C1935" s="857"/>
      <c r="D1935" s="857"/>
      <c r="E1935" s="855"/>
      <c r="F1935" s="855"/>
      <c r="G1935" s="855"/>
      <c r="H1935" s="855"/>
      <c r="L1935" s="855"/>
      <c r="M1935" s="855"/>
      <c r="O1935" s="855"/>
      <c r="P1935" s="855"/>
      <c r="Q1935" s="856"/>
      <c r="R1935" s="853"/>
      <c r="S1935" s="853"/>
      <c r="T1935" s="853"/>
      <c r="U1935" s="853"/>
      <c r="V1935" s="853"/>
      <c r="W1935" s="853"/>
      <c r="X1935" s="853"/>
      <c r="Y1935" s="853"/>
      <c r="Z1935" s="853"/>
      <c r="AA1935" s="853"/>
      <c r="AB1935" s="853"/>
      <c r="AC1935" s="853"/>
      <c r="AD1935" s="853"/>
      <c r="AE1935" s="853"/>
    </row>
    <row r="1936" spans="1:31" s="851" customFormat="1">
      <c r="A1936" s="857"/>
      <c r="B1936" s="857"/>
      <c r="C1936" s="857"/>
      <c r="D1936" s="857"/>
      <c r="E1936" s="855"/>
      <c r="F1936" s="855"/>
      <c r="G1936" s="855"/>
      <c r="H1936" s="855"/>
      <c r="L1936" s="855"/>
      <c r="M1936" s="855"/>
      <c r="O1936" s="855"/>
      <c r="P1936" s="855"/>
      <c r="Q1936" s="856"/>
      <c r="R1936" s="853"/>
      <c r="S1936" s="853"/>
      <c r="T1936" s="853"/>
      <c r="U1936" s="853"/>
      <c r="V1936" s="853"/>
      <c r="W1936" s="853"/>
      <c r="X1936" s="853"/>
      <c r="Y1936" s="853"/>
      <c r="Z1936" s="853"/>
      <c r="AA1936" s="853"/>
      <c r="AB1936" s="853"/>
      <c r="AC1936" s="853"/>
      <c r="AD1936" s="853"/>
      <c r="AE1936" s="853"/>
    </row>
    <row r="1937" spans="1:31" s="851" customFormat="1">
      <c r="A1937" s="857"/>
      <c r="B1937" s="857"/>
      <c r="C1937" s="857"/>
      <c r="D1937" s="857"/>
      <c r="E1937" s="855"/>
      <c r="F1937" s="855"/>
      <c r="G1937" s="855"/>
      <c r="H1937" s="855"/>
      <c r="L1937" s="855"/>
      <c r="M1937" s="855"/>
      <c r="O1937" s="855"/>
      <c r="P1937" s="855"/>
      <c r="Q1937" s="856"/>
      <c r="R1937" s="853"/>
      <c r="S1937" s="853"/>
      <c r="T1937" s="853"/>
      <c r="U1937" s="853"/>
      <c r="V1937" s="853"/>
      <c r="W1937" s="853"/>
      <c r="X1937" s="853"/>
      <c r="Y1937" s="853"/>
      <c r="Z1937" s="853"/>
      <c r="AA1937" s="853"/>
      <c r="AB1937" s="853"/>
      <c r="AC1937" s="853"/>
      <c r="AD1937" s="853"/>
      <c r="AE1937" s="853"/>
    </row>
    <row r="1938" spans="1:31" s="851" customFormat="1">
      <c r="A1938" s="857"/>
      <c r="B1938" s="857"/>
      <c r="C1938" s="857"/>
      <c r="D1938" s="857"/>
      <c r="E1938" s="855"/>
      <c r="F1938" s="855"/>
      <c r="G1938" s="855"/>
      <c r="H1938" s="855"/>
      <c r="L1938" s="855"/>
      <c r="M1938" s="855"/>
      <c r="O1938" s="855"/>
      <c r="P1938" s="855"/>
      <c r="Q1938" s="856"/>
      <c r="R1938" s="853"/>
      <c r="S1938" s="853"/>
      <c r="T1938" s="853"/>
      <c r="U1938" s="853"/>
      <c r="V1938" s="853"/>
      <c r="W1938" s="853"/>
      <c r="X1938" s="853"/>
      <c r="Y1938" s="853"/>
      <c r="Z1938" s="853"/>
      <c r="AA1938" s="853"/>
      <c r="AB1938" s="853"/>
      <c r="AC1938" s="853"/>
      <c r="AD1938" s="853"/>
      <c r="AE1938" s="853"/>
    </row>
    <row r="1939" spans="1:31" s="851" customFormat="1">
      <c r="A1939" s="857"/>
      <c r="B1939" s="857"/>
      <c r="C1939" s="857"/>
      <c r="D1939" s="857"/>
      <c r="E1939" s="855"/>
      <c r="F1939" s="855"/>
      <c r="G1939" s="855"/>
      <c r="H1939" s="855"/>
      <c r="L1939" s="855"/>
      <c r="M1939" s="855"/>
      <c r="O1939" s="855"/>
      <c r="P1939" s="855"/>
      <c r="Q1939" s="856"/>
      <c r="R1939" s="853"/>
      <c r="S1939" s="853"/>
      <c r="T1939" s="853"/>
      <c r="U1939" s="853"/>
      <c r="V1939" s="853"/>
      <c r="W1939" s="853"/>
      <c r="X1939" s="853"/>
      <c r="Y1939" s="853"/>
      <c r="Z1939" s="853"/>
      <c r="AA1939" s="853"/>
      <c r="AB1939" s="853"/>
      <c r="AC1939" s="853"/>
      <c r="AD1939" s="853"/>
      <c r="AE1939" s="853"/>
    </row>
    <row r="1940" spans="1:31" s="851" customFormat="1">
      <c r="A1940" s="857"/>
      <c r="B1940" s="857"/>
      <c r="C1940" s="857"/>
      <c r="D1940" s="857"/>
      <c r="E1940" s="855"/>
      <c r="F1940" s="855"/>
      <c r="G1940" s="855"/>
      <c r="H1940" s="855"/>
      <c r="L1940" s="855"/>
      <c r="M1940" s="855"/>
      <c r="O1940" s="855"/>
      <c r="P1940" s="855"/>
      <c r="Q1940" s="856"/>
      <c r="R1940" s="853"/>
      <c r="S1940" s="853"/>
      <c r="T1940" s="853"/>
      <c r="U1940" s="853"/>
      <c r="V1940" s="853"/>
      <c r="W1940" s="853"/>
      <c r="X1940" s="853"/>
      <c r="Y1940" s="853"/>
      <c r="Z1940" s="853"/>
      <c r="AA1940" s="853"/>
      <c r="AB1940" s="853"/>
      <c r="AC1940" s="853"/>
      <c r="AD1940" s="853"/>
      <c r="AE1940" s="853"/>
    </row>
    <row r="1941" spans="1:31" s="851" customFormat="1">
      <c r="A1941" s="857"/>
      <c r="B1941" s="857"/>
      <c r="C1941" s="857"/>
      <c r="D1941" s="857"/>
      <c r="E1941" s="855"/>
      <c r="F1941" s="855"/>
      <c r="G1941" s="855"/>
      <c r="H1941" s="855"/>
      <c r="L1941" s="855"/>
      <c r="M1941" s="855"/>
      <c r="O1941" s="855"/>
      <c r="P1941" s="855"/>
      <c r="Q1941" s="856"/>
      <c r="R1941" s="853"/>
      <c r="S1941" s="853"/>
      <c r="T1941" s="853"/>
      <c r="U1941" s="853"/>
      <c r="V1941" s="853"/>
      <c r="W1941" s="853"/>
      <c r="X1941" s="853"/>
      <c r="Y1941" s="853"/>
      <c r="Z1941" s="853"/>
      <c r="AA1941" s="853"/>
      <c r="AB1941" s="853"/>
      <c r="AC1941" s="853"/>
      <c r="AD1941" s="853"/>
      <c r="AE1941" s="853"/>
    </row>
    <row r="1942" spans="1:31" s="851" customFormat="1">
      <c r="A1942" s="857"/>
      <c r="B1942" s="857"/>
      <c r="C1942" s="857"/>
      <c r="D1942" s="857"/>
      <c r="E1942" s="855"/>
      <c r="F1942" s="855"/>
      <c r="G1942" s="855"/>
      <c r="H1942" s="855"/>
      <c r="L1942" s="855"/>
      <c r="M1942" s="855"/>
      <c r="O1942" s="855"/>
      <c r="P1942" s="855"/>
      <c r="Q1942" s="856"/>
      <c r="R1942" s="853"/>
      <c r="S1942" s="853"/>
      <c r="T1942" s="853"/>
      <c r="U1942" s="853"/>
      <c r="V1942" s="853"/>
      <c r="W1942" s="853"/>
      <c r="X1942" s="853"/>
      <c r="Y1942" s="853"/>
      <c r="Z1942" s="853"/>
      <c r="AA1942" s="853"/>
      <c r="AB1942" s="853"/>
      <c r="AC1942" s="853"/>
      <c r="AD1942" s="853"/>
      <c r="AE1942" s="853"/>
    </row>
    <row r="1943" spans="1:31" s="851" customFormat="1">
      <c r="A1943" s="857"/>
      <c r="B1943" s="857"/>
      <c r="C1943" s="857"/>
      <c r="D1943" s="857"/>
      <c r="E1943" s="855"/>
      <c r="F1943" s="855"/>
      <c r="G1943" s="855"/>
      <c r="H1943" s="855"/>
      <c r="L1943" s="855"/>
      <c r="M1943" s="855"/>
      <c r="O1943" s="855"/>
      <c r="P1943" s="855"/>
      <c r="Q1943" s="856"/>
      <c r="R1943" s="853"/>
      <c r="S1943" s="853"/>
      <c r="T1943" s="853"/>
      <c r="U1943" s="853"/>
      <c r="V1943" s="853"/>
      <c r="W1943" s="853"/>
      <c r="X1943" s="853"/>
      <c r="Y1943" s="853"/>
      <c r="Z1943" s="853"/>
      <c r="AA1943" s="853"/>
      <c r="AB1943" s="853"/>
      <c r="AC1943" s="853"/>
      <c r="AD1943" s="853"/>
      <c r="AE1943" s="853"/>
    </row>
    <row r="1944" spans="1:31" s="851" customFormat="1">
      <c r="A1944" s="857"/>
      <c r="B1944" s="857"/>
      <c r="C1944" s="857"/>
      <c r="D1944" s="857"/>
      <c r="E1944" s="855"/>
      <c r="F1944" s="855"/>
      <c r="G1944" s="855"/>
      <c r="H1944" s="855"/>
      <c r="L1944" s="855"/>
      <c r="M1944" s="855"/>
      <c r="O1944" s="855"/>
      <c r="P1944" s="855"/>
      <c r="Q1944" s="856"/>
      <c r="R1944" s="853"/>
      <c r="S1944" s="853"/>
      <c r="T1944" s="853"/>
      <c r="U1944" s="853"/>
      <c r="V1944" s="853"/>
      <c r="W1944" s="853"/>
      <c r="X1944" s="853"/>
      <c r="Y1944" s="853"/>
      <c r="Z1944" s="853"/>
      <c r="AA1944" s="853"/>
      <c r="AB1944" s="853"/>
      <c r="AC1944" s="853"/>
      <c r="AD1944" s="853"/>
      <c r="AE1944" s="853"/>
    </row>
    <row r="1945" spans="1:31" s="851" customFormat="1">
      <c r="A1945" s="857"/>
      <c r="B1945" s="857"/>
      <c r="C1945" s="857"/>
      <c r="D1945" s="857"/>
      <c r="E1945" s="855"/>
      <c r="F1945" s="855"/>
      <c r="G1945" s="855"/>
      <c r="H1945" s="855"/>
      <c r="L1945" s="855"/>
      <c r="M1945" s="855"/>
      <c r="O1945" s="855"/>
      <c r="P1945" s="855"/>
      <c r="Q1945" s="856"/>
      <c r="R1945" s="853"/>
      <c r="S1945" s="853"/>
      <c r="T1945" s="853"/>
      <c r="U1945" s="853"/>
      <c r="V1945" s="853"/>
      <c r="W1945" s="853"/>
      <c r="X1945" s="853"/>
      <c r="Y1945" s="853"/>
      <c r="Z1945" s="853"/>
      <c r="AA1945" s="853"/>
      <c r="AB1945" s="853"/>
      <c r="AC1945" s="853"/>
      <c r="AD1945" s="853"/>
      <c r="AE1945" s="853"/>
    </row>
    <row r="1946" spans="1:31" s="851" customFormat="1">
      <c r="A1946" s="857"/>
      <c r="B1946" s="857"/>
      <c r="C1946" s="857"/>
      <c r="D1946" s="857"/>
      <c r="E1946" s="855"/>
      <c r="F1946" s="855"/>
      <c r="G1946" s="855"/>
      <c r="H1946" s="855"/>
      <c r="L1946" s="855"/>
      <c r="M1946" s="855"/>
      <c r="O1946" s="855"/>
      <c r="P1946" s="855"/>
      <c r="Q1946" s="856"/>
      <c r="R1946" s="853"/>
      <c r="S1946" s="853"/>
      <c r="T1946" s="853"/>
      <c r="U1946" s="853"/>
      <c r="V1946" s="853"/>
      <c r="W1946" s="853"/>
      <c r="X1946" s="853"/>
      <c r="Y1946" s="853"/>
      <c r="Z1946" s="853"/>
      <c r="AA1946" s="853"/>
      <c r="AB1946" s="853"/>
      <c r="AC1946" s="853"/>
      <c r="AD1946" s="853"/>
      <c r="AE1946" s="853"/>
    </row>
    <row r="1947" spans="1:31" s="851" customFormat="1">
      <c r="A1947" s="857"/>
      <c r="B1947" s="857"/>
      <c r="C1947" s="857"/>
      <c r="D1947" s="857"/>
      <c r="E1947" s="855"/>
      <c r="F1947" s="855"/>
      <c r="G1947" s="855"/>
      <c r="H1947" s="855"/>
      <c r="L1947" s="855"/>
      <c r="M1947" s="855"/>
      <c r="O1947" s="855"/>
      <c r="P1947" s="855"/>
      <c r="Q1947" s="856"/>
      <c r="R1947" s="853"/>
      <c r="S1947" s="853"/>
      <c r="T1947" s="853"/>
      <c r="U1947" s="853"/>
      <c r="V1947" s="853"/>
      <c r="W1947" s="853"/>
      <c r="X1947" s="853"/>
      <c r="Y1947" s="853"/>
      <c r="Z1947" s="853"/>
      <c r="AA1947" s="853"/>
      <c r="AB1947" s="853"/>
      <c r="AC1947" s="853"/>
      <c r="AD1947" s="853"/>
      <c r="AE1947" s="853"/>
    </row>
    <row r="1948" spans="1:31" s="851" customFormat="1">
      <c r="A1948" s="857"/>
      <c r="B1948" s="857"/>
      <c r="C1948" s="857"/>
      <c r="D1948" s="857"/>
      <c r="E1948" s="855"/>
      <c r="F1948" s="855"/>
      <c r="G1948" s="855"/>
      <c r="H1948" s="855"/>
      <c r="L1948" s="855"/>
      <c r="M1948" s="855"/>
      <c r="O1948" s="855"/>
      <c r="P1948" s="855"/>
      <c r="Q1948" s="856"/>
      <c r="R1948" s="853"/>
      <c r="S1948" s="853"/>
      <c r="T1948" s="853"/>
      <c r="U1948" s="853"/>
      <c r="V1948" s="853"/>
      <c r="W1948" s="853"/>
      <c r="X1948" s="853"/>
      <c r="Y1948" s="853"/>
      <c r="Z1948" s="853"/>
      <c r="AA1948" s="853"/>
      <c r="AB1948" s="853"/>
      <c r="AC1948" s="853"/>
      <c r="AD1948" s="853"/>
      <c r="AE1948" s="853"/>
    </row>
    <row r="1949" spans="1:31" s="851" customFormat="1">
      <c r="A1949" s="857"/>
      <c r="B1949" s="857"/>
      <c r="C1949" s="857"/>
      <c r="D1949" s="857"/>
      <c r="E1949" s="855"/>
      <c r="F1949" s="855"/>
      <c r="G1949" s="855"/>
      <c r="H1949" s="855"/>
      <c r="L1949" s="855"/>
      <c r="M1949" s="855"/>
      <c r="O1949" s="855"/>
      <c r="P1949" s="855"/>
      <c r="Q1949" s="856"/>
      <c r="R1949" s="853"/>
      <c r="S1949" s="853"/>
      <c r="T1949" s="853"/>
      <c r="U1949" s="853"/>
      <c r="V1949" s="853"/>
      <c r="W1949" s="853"/>
      <c r="X1949" s="853"/>
      <c r="Y1949" s="853"/>
      <c r="Z1949" s="853"/>
      <c r="AA1949" s="853"/>
      <c r="AB1949" s="853"/>
      <c r="AC1949" s="853"/>
      <c r="AD1949" s="853"/>
      <c r="AE1949" s="853"/>
    </row>
    <row r="1950" spans="1:31" s="851" customFormat="1">
      <c r="A1950" s="857"/>
      <c r="B1950" s="857"/>
      <c r="C1950" s="857"/>
      <c r="D1950" s="857"/>
      <c r="E1950" s="855"/>
      <c r="F1950" s="855"/>
      <c r="G1950" s="855"/>
      <c r="H1950" s="855"/>
      <c r="L1950" s="855"/>
      <c r="M1950" s="855"/>
      <c r="O1950" s="855"/>
      <c r="P1950" s="855"/>
      <c r="Q1950" s="856"/>
      <c r="R1950" s="853"/>
      <c r="S1950" s="853"/>
      <c r="T1950" s="853"/>
      <c r="U1950" s="853"/>
      <c r="V1950" s="853"/>
      <c r="W1950" s="853"/>
      <c r="X1950" s="853"/>
      <c r="Y1950" s="853"/>
      <c r="Z1950" s="853"/>
      <c r="AA1950" s="853"/>
      <c r="AB1950" s="853"/>
      <c r="AC1950" s="853"/>
      <c r="AD1950" s="853"/>
      <c r="AE1950" s="853"/>
    </row>
    <row r="1951" spans="1:31" s="851" customFormat="1">
      <c r="A1951" s="857"/>
      <c r="B1951" s="857"/>
      <c r="C1951" s="857"/>
      <c r="D1951" s="857"/>
      <c r="E1951" s="855"/>
      <c r="F1951" s="855"/>
      <c r="G1951" s="855"/>
      <c r="H1951" s="855"/>
      <c r="L1951" s="855"/>
      <c r="M1951" s="855"/>
      <c r="O1951" s="855"/>
      <c r="P1951" s="855"/>
      <c r="Q1951" s="856"/>
      <c r="R1951" s="853"/>
      <c r="S1951" s="853"/>
      <c r="T1951" s="853"/>
      <c r="U1951" s="853"/>
      <c r="V1951" s="853"/>
      <c r="W1951" s="853"/>
      <c r="X1951" s="853"/>
      <c r="Y1951" s="853"/>
      <c r="Z1951" s="853"/>
      <c r="AA1951" s="853"/>
      <c r="AB1951" s="853"/>
      <c r="AC1951" s="853"/>
      <c r="AD1951" s="853"/>
      <c r="AE1951" s="853"/>
    </row>
    <row r="1952" spans="1:31" s="851" customFormat="1">
      <c r="A1952" s="857"/>
      <c r="B1952" s="857"/>
      <c r="C1952" s="857"/>
      <c r="D1952" s="857"/>
      <c r="E1952" s="855"/>
      <c r="F1952" s="855"/>
      <c r="G1952" s="855"/>
      <c r="H1952" s="855"/>
      <c r="L1952" s="855"/>
      <c r="M1952" s="855"/>
      <c r="O1952" s="855"/>
      <c r="P1952" s="855"/>
      <c r="Q1952" s="856"/>
      <c r="R1952" s="853"/>
      <c r="S1952" s="853"/>
      <c r="T1952" s="853"/>
      <c r="U1952" s="853"/>
      <c r="V1952" s="853"/>
      <c r="W1952" s="853"/>
      <c r="X1952" s="853"/>
      <c r="Y1952" s="853"/>
      <c r="Z1952" s="853"/>
      <c r="AA1952" s="853"/>
      <c r="AB1952" s="853"/>
      <c r="AC1952" s="853"/>
      <c r="AD1952" s="853"/>
      <c r="AE1952" s="853"/>
    </row>
    <row r="1953" spans="1:31" s="851" customFormat="1">
      <c r="A1953" s="857"/>
      <c r="B1953" s="857"/>
      <c r="C1953" s="857"/>
      <c r="D1953" s="857"/>
      <c r="E1953" s="855"/>
      <c r="F1953" s="855"/>
      <c r="G1953" s="855"/>
      <c r="H1953" s="855"/>
      <c r="L1953" s="855"/>
      <c r="M1953" s="855"/>
      <c r="O1953" s="855"/>
      <c r="P1953" s="855"/>
      <c r="Q1953" s="856"/>
      <c r="R1953" s="853"/>
      <c r="S1953" s="853"/>
      <c r="T1953" s="853"/>
      <c r="U1953" s="853"/>
      <c r="V1953" s="853"/>
      <c r="W1953" s="853"/>
      <c r="X1953" s="853"/>
      <c r="Y1953" s="853"/>
      <c r="Z1953" s="853"/>
      <c r="AA1953" s="853"/>
      <c r="AB1953" s="853"/>
      <c r="AC1953" s="853"/>
      <c r="AD1953" s="853"/>
      <c r="AE1953" s="853"/>
    </row>
    <row r="1954" spans="1:31" s="851" customFormat="1">
      <c r="A1954" s="857"/>
      <c r="B1954" s="857"/>
      <c r="C1954" s="857"/>
      <c r="D1954" s="857"/>
      <c r="E1954" s="855"/>
      <c r="F1954" s="855"/>
      <c r="G1954" s="855"/>
      <c r="H1954" s="855"/>
      <c r="L1954" s="855"/>
      <c r="M1954" s="855"/>
      <c r="O1954" s="855"/>
      <c r="P1954" s="855"/>
      <c r="Q1954" s="856"/>
      <c r="R1954" s="853"/>
      <c r="S1954" s="853"/>
      <c r="T1954" s="853"/>
      <c r="U1954" s="853"/>
      <c r="V1954" s="853"/>
      <c r="W1954" s="853"/>
      <c r="X1954" s="853"/>
      <c r="Y1954" s="853"/>
      <c r="Z1954" s="853"/>
      <c r="AA1954" s="853"/>
      <c r="AB1954" s="853"/>
      <c r="AC1954" s="853"/>
      <c r="AD1954" s="853"/>
      <c r="AE1954" s="853"/>
    </row>
    <row r="1955" spans="1:31" s="851" customFormat="1">
      <c r="A1955" s="857"/>
      <c r="B1955" s="857"/>
      <c r="C1955" s="857"/>
      <c r="D1955" s="857"/>
      <c r="E1955" s="855"/>
      <c r="F1955" s="855"/>
      <c r="G1955" s="855"/>
      <c r="H1955" s="855"/>
      <c r="L1955" s="855"/>
      <c r="M1955" s="855"/>
      <c r="O1955" s="855"/>
      <c r="P1955" s="855"/>
      <c r="Q1955" s="856"/>
      <c r="R1955" s="853"/>
      <c r="S1955" s="853"/>
      <c r="T1955" s="853"/>
      <c r="U1955" s="853"/>
      <c r="V1955" s="853"/>
      <c r="W1955" s="853"/>
      <c r="X1955" s="853"/>
      <c r="Y1955" s="853"/>
      <c r="Z1955" s="853"/>
      <c r="AA1955" s="853"/>
      <c r="AB1955" s="853"/>
      <c r="AC1955" s="853"/>
      <c r="AD1955" s="853"/>
      <c r="AE1955" s="853"/>
    </row>
    <row r="1956" spans="1:31" s="851" customFormat="1">
      <c r="A1956" s="857"/>
      <c r="B1956" s="857"/>
      <c r="C1956" s="857"/>
      <c r="D1956" s="857"/>
      <c r="E1956" s="855"/>
      <c r="F1956" s="855"/>
      <c r="G1956" s="855"/>
      <c r="H1956" s="855"/>
      <c r="L1956" s="855"/>
      <c r="M1956" s="855"/>
      <c r="O1956" s="855"/>
      <c r="P1956" s="855"/>
      <c r="Q1956" s="856"/>
      <c r="R1956" s="853"/>
      <c r="S1956" s="853"/>
      <c r="T1956" s="853"/>
      <c r="U1956" s="853"/>
      <c r="V1956" s="853"/>
      <c r="W1956" s="853"/>
      <c r="X1956" s="853"/>
      <c r="Y1956" s="853"/>
      <c r="Z1956" s="853"/>
      <c r="AA1956" s="853"/>
      <c r="AB1956" s="853"/>
      <c r="AC1956" s="853"/>
      <c r="AD1956" s="853"/>
      <c r="AE1956" s="853"/>
    </row>
    <row r="1957" spans="1:31" s="851" customFormat="1">
      <c r="A1957" s="857"/>
      <c r="B1957" s="857"/>
      <c r="C1957" s="857"/>
      <c r="D1957" s="857"/>
      <c r="E1957" s="855"/>
      <c r="F1957" s="855"/>
      <c r="G1957" s="855"/>
      <c r="H1957" s="855"/>
      <c r="L1957" s="855"/>
      <c r="M1957" s="855"/>
      <c r="O1957" s="855"/>
      <c r="P1957" s="855"/>
      <c r="Q1957" s="856"/>
      <c r="R1957" s="853"/>
      <c r="S1957" s="853"/>
      <c r="T1957" s="853"/>
      <c r="U1957" s="853"/>
      <c r="V1957" s="853"/>
      <c r="W1957" s="853"/>
      <c r="X1957" s="853"/>
      <c r="Y1957" s="853"/>
      <c r="Z1957" s="853"/>
      <c r="AA1957" s="853"/>
      <c r="AB1957" s="853"/>
      <c r="AC1957" s="853"/>
      <c r="AD1957" s="853"/>
      <c r="AE1957" s="853"/>
    </row>
    <row r="1958" spans="1:31" s="851" customFormat="1">
      <c r="A1958" s="857"/>
      <c r="B1958" s="857"/>
      <c r="C1958" s="857"/>
      <c r="D1958" s="857"/>
      <c r="E1958" s="855"/>
      <c r="F1958" s="855"/>
      <c r="G1958" s="855"/>
      <c r="H1958" s="855"/>
      <c r="L1958" s="855"/>
      <c r="M1958" s="855"/>
      <c r="O1958" s="855"/>
      <c r="P1958" s="855"/>
      <c r="Q1958" s="856"/>
      <c r="R1958" s="853"/>
      <c r="S1958" s="853"/>
      <c r="T1958" s="853"/>
      <c r="U1958" s="853"/>
      <c r="V1958" s="853"/>
      <c r="W1958" s="853"/>
      <c r="X1958" s="853"/>
      <c r="Y1958" s="853"/>
      <c r="Z1958" s="853"/>
      <c r="AA1958" s="853"/>
      <c r="AB1958" s="853"/>
      <c r="AC1958" s="853"/>
      <c r="AD1958" s="853"/>
      <c r="AE1958" s="853"/>
    </row>
    <row r="1959" spans="1:31" s="851" customFormat="1">
      <c r="A1959" s="857"/>
      <c r="B1959" s="857"/>
      <c r="C1959" s="857"/>
      <c r="D1959" s="857"/>
      <c r="E1959" s="855"/>
      <c r="F1959" s="855"/>
      <c r="G1959" s="855"/>
      <c r="H1959" s="855"/>
      <c r="L1959" s="855"/>
      <c r="M1959" s="855"/>
      <c r="O1959" s="855"/>
      <c r="P1959" s="855"/>
      <c r="Q1959" s="856"/>
      <c r="R1959" s="853"/>
      <c r="S1959" s="853"/>
      <c r="T1959" s="853"/>
      <c r="U1959" s="853"/>
      <c r="V1959" s="853"/>
      <c r="W1959" s="853"/>
      <c r="X1959" s="853"/>
      <c r="Y1959" s="853"/>
      <c r="Z1959" s="853"/>
      <c r="AA1959" s="853"/>
      <c r="AB1959" s="853"/>
      <c r="AC1959" s="853"/>
      <c r="AD1959" s="853"/>
      <c r="AE1959" s="853"/>
    </row>
    <row r="1960" spans="1:31" s="851" customFormat="1">
      <c r="A1960" s="857"/>
      <c r="B1960" s="857"/>
      <c r="C1960" s="857"/>
      <c r="D1960" s="857"/>
      <c r="E1960" s="855"/>
      <c r="F1960" s="855"/>
      <c r="G1960" s="855"/>
      <c r="H1960" s="855"/>
      <c r="L1960" s="855"/>
      <c r="M1960" s="855"/>
      <c r="O1960" s="855"/>
      <c r="P1960" s="855"/>
      <c r="Q1960" s="856"/>
      <c r="R1960" s="853"/>
      <c r="S1960" s="853"/>
      <c r="T1960" s="853"/>
      <c r="U1960" s="853"/>
      <c r="V1960" s="853"/>
      <c r="W1960" s="853"/>
      <c r="X1960" s="853"/>
      <c r="Y1960" s="853"/>
      <c r="Z1960" s="853"/>
      <c r="AA1960" s="853"/>
      <c r="AB1960" s="853"/>
      <c r="AC1960" s="853"/>
      <c r="AD1960" s="853"/>
      <c r="AE1960" s="853"/>
    </row>
    <row r="1961" spans="1:31" s="851" customFormat="1">
      <c r="A1961" s="857"/>
      <c r="B1961" s="857"/>
      <c r="C1961" s="857"/>
      <c r="D1961" s="857"/>
      <c r="E1961" s="855"/>
      <c r="F1961" s="855"/>
      <c r="G1961" s="855"/>
      <c r="H1961" s="855"/>
      <c r="L1961" s="855"/>
      <c r="M1961" s="855"/>
      <c r="O1961" s="855"/>
      <c r="P1961" s="855"/>
      <c r="Q1961" s="856"/>
      <c r="R1961" s="853"/>
      <c r="S1961" s="853"/>
      <c r="T1961" s="853"/>
      <c r="U1961" s="853"/>
      <c r="V1961" s="853"/>
      <c r="W1961" s="853"/>
      <c r="X1961" s="853"/>
      <c r="Y1961" s="853"/>
      <c r="Z1961" s="853"/>
      <c r="AA1961" s="853"/>
      <c r="AB1961" s="853"/>
      <c r="AC1961" s="853"/>
      <c r="AD1961" s="853"/>
      <c r="AE1961" s="853"/>
    </row>
    <row r="1962" spans="1:31" s="851" customFormat="1">
      <c r="A1962" s="857"/>
      <c r="B1962" s="857"/>
      <c r="C1962" s="857"/>
      <c r="D1962" s="857"/>
      <c r="E1962" s="855"/>
      <c r="F1962" s="855"/>
      <c r="G1962" s="855"/>
      <c r="H1962" s="855"/>
      <c r="L1962" s="855"/>
      <c r="M1962" s="855"/>
      <c r="O1962" s="855"/>
      <c r="P1962" s="855"/>
      <c r="Q1962" s="856"/>
      <c r="R1962" s="853"/>
      <c r="S1962" s="853"/>
      <c r="T1962" s="853"/>
      <c r="U1962" s="853"/>
      <c r="V1962" s="853"/>
      <c r="W1962" s="853"/>
      <c r="X1962" s="853"/>
      <c r="Y1962" s="853"/>
      <c r="Z1962" s="853"/>
      <c r="AA1962" s="853"/>
      <c r="AB1962" s="853"/>
      <c r="AC1962" s="853"/>
      <c r="AD1962" s="853"/>
      <c r="AE1962" s="853"/>
    </row>
    <row r="1963" spans="1:31" s="851" customFormat="1">
      <c r="A1963" s="857"/>
      <c r="B1963" s="857"/>
      <c r="C1963" s="857"/>
      <c r="D1963" s="857"/>
      <c r="E1963" s="855"/>
      <c r="F1963" s="855"/>
      <c r="G1963" s="855"/>
      <c r="H1963" s="855"/>
      <c r="L1963" s="855"/>
      <c r="M1963" s="855"/>
      <c r="O1963" s="855"/>
      <c r="P1963" s="855"/>
      <c r="Q1963" s="856"/>
      <c r="R1963" s="853"/>
      <c r="S1963" s="853"/>
      <c r="T1963" s="853"/>
      <c r="U1963" s="853"/>
      <c r="V1963" s="853"/>
      <c r="W1963" s="853"/>
      <c r="X1963" s="853"/>
      <c r="Y1963" s="853"/>
      <c r="Z1963" s="853"/>
      <c r="AA1963" s="853"/>
      <c r="AB1963" s="853"/>
      <c r="AC1963" s="853"/>
      <c r="AD1963" s="853"/>
      <c r="AE1963" s="853"/>
    </row>
    <row r="1964" spans="1:31" s="851" customFormat="1">
      <c r="A1964" s="857"/>
      <c r="B1964" s="857"/>
      <c r="C1964" s="857"/>
      <c r="D1964" s="857"/>
      <c r="E1964" s="855"/>
      <c r="F1964" s="855"/>
      <c r="G1964" s="855"/>
      <c r="H1964" s="855"/>
      <c r="L1964" s="855"/>
      <c r="M1964" s="855"/>
      <c r="O1964" s="855"/>
      <c r="P1964" s="855"/>
      <c r="Q1964" s="856"/>
      <c r="R1964" s="853"/>
      <c r="S1964" s="853"/>
      <c r="T1964" s="853"/>
      <c r="U1964" s="853"/>
      <c r="V1964" s="853"/>
      <c r="W1964" s="853"/>
      <c r="X1964" s="853"/>
      <c r="Y1964" s="853"/>
      <c r="Z1964" s="853"/>
      <c r="AA1964" s="853"/>
      <c r="AB1964" s="853"/>
      <c r="AC1964" s="853"/>
      <c r="AD1964" s="853"/>
      <c r="AE1964" s="853"/>
    </row>
    <row r="1965" spans="1:31" s="851" customFormat="1">
      <c r="A1965" s="857"/>
      <c r="B1965" s="857"/>
      <c r="C1965" s="857"/>
      <c r="D1965" s="857"/>
      <c r="E1965" s="855"/>
      <c r="F1965" s="855"/>
      <c r="G1965" s="855"/>
      <c r="H1965" s="855"/>
      <c r="L1965" s="855"/>
      <c r="M1965" s="855"/>
      <c r="O1965" s="855"/>
      <c r="P1965" s="855"/>
      <c r="Q1965" s="856"/>
      <c r="R1965" s="853"/>
      <c r="S1965" s="853"/>
      <c r="T1965" s="853"/>
      <c r="U1965" s="853"/>
      <c r="V1965" s="853"/>
      <c r="W1965" s="853"/>
      <c r="X1965" s="853"/>
      <c r="Y1965" s="853"/>
      <c r="Z1965" s="853"/>
      <c r="AA1965" s="853"/>
      <c r="AB1965" s="853"/>
      <c r="AC1965" s="853"/>
      <c r="AD1965" s="853"/>
      <c r="AE1965" s="853"/>
    </row>
    <row r="1966" spans="1:31" s="851" customFormat="1">
      <c r="A1966" s="857"/>
      <c r="B1966" s="857"/>
      <c r="C1966" s="857"/>
      <c r="D1966" s="857"/>
      <c r="E1966" s="855"/>
      <c r="F1966" s="855"/>
      <c r="G1966" s="855"/>
      <c r="H1966" s="855"/>
      <c r="L1966" s="855"/>
      <c r="M1966" s="855"/>
      <c r="O1966" s="855"/>
      <c r="P1966" s="855"/>
      <c r="Q1966" s="856"/>
      <c r="R1966" s="853"/>
      <c r="S1966" s="853"/>
      <c r="T1966" s="853"/>
      <c r="U1966" s="853"/>
      <c r="V1966" s="853"/>
      <c r="W1966" s="853"/>
      <c r="X1966" s="853"/>
      <c r="Y1966" s="853"/>
      <c r="Z1966" s="853"/>
      <c r="AA1966" s="853"/>
      <c r="AB1966" s="853"/>
      <c r="AC1966" s="853"/>
      <c r="AD1966" s="853"/>
      <c r="AE1966" s="853"/>
    </row>
    <row r="1967" spans="1:31" s="851" customFormat="1">
      <c r="A1967" s="857"/>
      <c r="B1967" s="857"/>
      <c r="C1967" s="857"/>
      <c r="D1967" s="857"/>
      <c r="E1967" s="855"/>
      <c r="F1967" s="855"/>
      <c r="G1967" s="855"/>
      <c r="H1967" s="855"/>
      <c r="L1967" s="855"/>
      <c r="M1967" s="855"/>
      <c r="O1967" s="855"/>
      <c r="P1967" s="855"/>
      <c r="Q1967" s="856"/>
      <c r="R1967" s="853"/>
      <c r="S1967" s="853"/>
      <c r="T1967" s="853"/>
      <c r="U1967" s="853"/>
      <c r="V1967" s="853"/>
      <c r="W1967" s="853"/>
      <c r="X1967" s="853"/>
      <c r="Y1967" s="853"/>
      <c r="Z1967" s="853"/>
      <c r="AA1967" s="853"/>
      <c r="AB1967" s="853"/>
      <c r="AC1967" s="853"/>
      <c r="AD1967" s="853"/>
      <c r="AE1967" s="853"/>
    </row>
    <row r="1968" spans="1:31" s="851" customFormat="1">
      <c r="A1968" s="857"/>
      <c r="B1968" s="857"/>
      <c r="C1968" s="857"/>
      <c r="D1968" s="857"/>
      <c r="E1968" s="855"/>
      <c r="F1968" s="855"/>
      <c r="G1968" s="855"/>
      <c r="H1968" s="855"/>
      <c r="L1968" s="855"/>
      <c r="M1968" s="855"/>
      <c r="O1968" s="855"/>
      <c r="P1968" s="855"/>
      <c r="Q1968" s="856"/>
      <c r="R1968" s="853"/>
      <c r="S1968" s="853"/>
      <c r="T1968" s="853"/>
      <c r="U1968" s="853"/>
      <c r="V1968" s="853"/>
      <c r="W1968" s="853"/>
      <c r="X1968" s="853"/>
      <c r="Y1968" s="853"/>
      <c r="Z1968" s="853"/>
      <c r="AA1968" s="853"/>
      <c r="AB1968" s="853"/>
      <c r="AC1968" s="853"/>
      <c r="AD1968" s="853"/>
      <c r="AE1968" s="853"/>
    </row>
    <row r="1969" spans="1:31" s="851" customFormat="1">
      <c r="A1969" s="857"/>
      <c r="B1969" s="857"/>
      <c r="C1969" s="857"/>
      <c r="D1969" s="857"/>
      <c r="E1969" s="855"/>
      <c r="F1969" s="855"/>
      <c r="G1969" s="855"/>
      <c r="H1969" s="855"/>
      <c r="L1969" s="855"/>
      <c r="M1969" s="855"/>
      <c r="O1969" s="855"/>
      <c r="P1969" s="855"/>
      <c r="Q1969" s="856"/>
      <c r="R1969" s="853"/>
      <c r="S1969" s="853"/>
      <c r="T1969" s="853"/>
      <c r="U1969" s="853"/>
      <c r="V1969" s="853"/>
      <c r="W1969" s="853"/>
      <c r="X1969" s="853"/>
      <c r="Y1969" s="853"/>
      <c r="Z1969" s="853"/>
      <c r="AA1969" s="853"/>
      <c r="AB1969" s="853"/>
      <c r="AC1969" s="853"/>
      <c r="AD1969" s="853"/>
      <c r="AE1969" s="853"/>
    </row>
    <row r="1970" spans="1:31" s="851" customFormat="1">
      <c r="A1970" s="857"/>
      <c r="B1970" s="857"/>
      <c r="C1970" s="857"/>
      <c r="D1970" s="857"/>
      <c r="E1970" s="855"/>
      <c r="F1970" s="855"/>
      <c r="G1970" s="855"/>
      <c r="H1970" s="855"/>
      <c r="L1970" s="855"/>
      <c r="M1970" s="855"/>
      <c r="O1970" s="855"/>
      <c r="P1970" s="855"/>
      <c r="Q1970" s="856"/>
      <c r="R1970" s="853"/>
      <c r="S1970" s="853"/>
      <c r="T1970" s="853"/>
      <c r="U1970" s="853"/>
      <c r="V1970" s="853"/>
      <c r="W1970" s="853"/>
      <c r="X1970" s="853"/>
      <c r="Y1970" s="853"/>
      <c r="Z1970" s="853"/>
      <c r="AA1970" s="853"/>
      <c r="AB1970" s="853"/>
      <c r="AC1970" s="853"/>
      <c r="AD1970" s="853"/>
      <c r="AE1970" s="853"/>
    </row>
    <row r="1971" spans="1:31" s="851" customFormat="1">
      <c r="A1971" s="857"/>
      <c r="B1971" s="857"/>
      <c r="C1971" s="857"/>
      <c r="D1971" s="857"/>
      <c r="E1971" s="855"/>
      <c r="F1971" s="855"/>
      <c r="G1971" s="855"/>
      <c r="H1971" s="855"/>
      <c r="L1971" s="855"/>
      <c r="M1971" s="855"/>
      <c r="O1971" s="855"/>
      <c r="P1971" s="855"/>
      <c r="Q1971" s="856"/>
      <c r="R1971" s="853"/>
      <c r="S1971" s="853"/>
      <c r="T1971" s="853"/>
      <c r="U1971" s="853"/>
      <c r="V1971" s="853"/>
      <c r="W1971" s="853"/>
      <c r="X1971" s="853"/>
      <c r="Y1971" s="853"/>
      <c r="Z1971" s="853"/>
      <c r="AA1971" s="853"/>
      <c r="AB1971" s="853"/>
      <c r="AC1971" s="853"/>
      <c r="AD1971" s="853"/>
      <c r="AE1971" s="853"/>
    </row>
    <row r="1972" spans="1:31" s="851" customFormat="1">
      <c r="A1972" s="857"/>
      <c r="B1972" s="857"/>
      <c r="C1972" s="857"/>
      <c r="D1972" s="857"/>
      <c r="E1972" s="855"/>
      <c r="F1972" s="855"/>
      <c r="G1972" s="855"/>
      <c r="H1972" s="855"/>
      <c r="L1972" s="855"/>
      <c r="M1972" s="855"/>
      <c r="O1972" s="855"/>
      <c r="P1972" s="855"/>
      <c r="Q1972" s="856"/>
      <c r="R1972" s="853"/>
      <c r="S1972" s="853"/>
      <c r="T1972" s="853"/>
      <c r="U1972" s="853"/>
      <c r="V1972" s="853"/>
      <c r="W1972" s="853"/>
      <c r="X1972" s="853"/>
      <c r="Y1972" s="853"/>
      <c r="Z1972" s="853"/>
      <c r="AA1972" s="853"/>
      <c r="AB1972" s="853"/>
      <c r="AC1972" s="853"/>
      <c r="AD1972" s="853"/>
      <c r="AE1972" s="853"/>
    </row>
    <row r="1973" spans="1:31" s="851" customFormat="1">
      <c r="A1973" s="857"/>
      <c r="B1973" s="857"/>
      <c r="C1973" s="857"/>
      <c r="D1973" s="857"/>
      <c r="E1973" s="855"/>
      <c r="F1973" s="855"/>
      <c r="G1973" s="855"/>
      <c r="H1973" s="855"/>
      <c r="L1973" s="855"/>
      <c r="M1973" s="855"/>
      <c r="O1973" s="855"/>
      <c r="P1973" s="855"/>
      <c r="Q1973" s="856"/>
      <c r="R1973" s="853"/>
      <c r="S1973" s="853"/>
      <c r="T1973" s="853"/>
      <c r="U1973" s="853"/>
      <c r="V1973" s="853"/>
      <c r="W1973" s="853"/>
      <c r="X1973" s="853"/>
      <c r="Y1973" s="853"/>
      <c r="Z1973" s="853"/>
      <c r="AA1973" s="853"/>
      <c r="AB1973" s="853"/>
      <c r="AC1973" s="853"/>
      <c r="AD1973" s="853"/>
      <c r="AE1973" s="853"/>
    </row>
    <row r="1974" spans="1:31" s="851" customFormat="1">
      <c r="A1974" s="857"/>
      <c r="B1974" s="857"/>
      <c r="C1974" s="857"/>
      <c r="D1974" s="857"/>
      <c r="E1974" s="855"/>
      <c r="F1974" s="855"/>
      <c r="G1974" s="855"/>
      <c r="H1974" s="855"/>
      <c r="L1974" s="855"/>
      <c r="M1974" s="855"/>
      <c r="O1974" s="855"/>
      <c r="P1974" s="855"/>
      <c r="Q1974" s="856"/>
      <c r="R1974" s="853"/>
      <c r="S1974" s="853"/>
      <c r="T1974" s="853"/>
      <c r="U1974" s="853"/>
      <c r="V1974" s="853"/>
      <c r="W1974" s="853"/>
      <c r="X1974" s="853"/>
      <c r="Y1974" s="853"/>
      <c r="Z1974" s="853"/>
      <c r="AA1974" s="853"/>
      <c r="AB1974" s="853"/>
      <c r="AC1974" s="853"/>
      <c r="AD1974" s="853"/>
      <c r="AE1974" s="853"/>
    </row>
    <row r="1975" spans="1:31" s="851" customFormat="1">
      <c r="A1975" s="857"/>
      <c r="B1975" s="857"/>
      <c r="C1975" s="857"/>
      <c r="D1975" s="857"/>
      <c r="E1975" s="855"/>
      <c r="F1975" s="855"/>
      <c r="G1975" s="855"/>
      <c r="H1975" s="855"/>
      <c r="L1975" s="855"/>
      <c r="M1975" s="855"/>
      <c r="O1975" s="855"/>
      <c r="P1975" s="855"/>
      <c r="Q1975" s="856"/>
      <c r="R1975" s="853"/>
      <c r="S1975" s="853"/>
      <c r="T1975" s="853"/>
      <c r="U1975" s="853"/>
      <c r="V1975" s="853"/>
      <c r="W1975" s="853"/>
      <c r="X1975" s="853"/>
      <c r="Y1975" s="853"/>
      <c r="Z1975" s="853"/>
      <c r="AA1975" s="853"/>
      <c r="AB1975" s="853"/>
      <c r="AC1975" s="853"/>
      <c r="AD1975" s="853"/>
      <c r="AE1975" s="853"/>
    </row>
    <row r="1976" spans="1:31" s="851" customFormat="1">
      <c r="A1976" s="857"/>
      <c r="B1976" s="857"/>
      <c r="C1976" s="857"/>
      <c r="D1976" s="857"/>
      <c r="E1976" s="855"/>
      <c r="F1976" s="855"/>
      <c r="G1976" s="855"/>
      <c r="H1976" s="855"/>
      <c r="L1976" s="855"/>
      <c r="M1976" s="855"/>
      <c r="O1976" s="855"/>
      <c r="P1976" s="855"/>
      <c r="Q1976" s="856"/>
      <c r="R1976" s="853"/>
      <c r="S1976" s="853"/>
      <c r="T1976" s="853"/>
      <c r="U1976" s="853"/>
      <c r="V1976" s="853"/>
      <c r="W1976" s="853"/>
      <c r="X1976" s="853"/>
      <c r="Y1976" s="853"/>
      <c r="Z1976" s="853"/>
      <c r="AA1976" s="853"/>
      <c r="AB1976" s="853"/>
      <c r="AC1976" s="853"/>
      <c r="AD1976" s="853"/>
      <c r="AE1976" s="853"/>
    </row>
    <row r="1977" spans="1:31" s="851" customFormat="1">
      <c r="A1977" s="857"/>
      <c r="B1977" s="857"/>
      <c r="C1977" s="857"/>
      <c r="D1977" s="857"/>
      <c r="E1977" s="855"/>
      <c r="F1977" s="855"/>
      <c r="G1977" s="855"/>
      <c r="H1977" s="855"/>
      <c r="L1977" s="855"/>
      <c r="M1977" s="855"/>
      <c r="O1977" s="855"/>
      <c r="P1977" s="855"/>
      <c r="Q1977" s="856"/>
      <c r="R1977" s="853"/>
      <c r="S1977" s="853"/>
      <c r="T1977" s="853"/>
      <c r="U1977" s="853"/>
      <c r="V1977" s="853"/>
      <c r="W1977" s="853"/>
      <c r="X1977" s="853"/>
      <c r="Y1977" s="853"/>
      <c r="Z1977" s="853"/>
      <c r="AA1977" s="853"/>
      <c r="AB1977" s="853"/>
      <c r="AC1977" s="853"/>
      <c r="AD1977" s="853"/>
      <c r="AE1977" s="853"/>
    </row>
    <row r="1978" spans="1:31" s="851" customFormat="1">
      <c r="A1978" s="857"/>
      <c r="B1978" s="857"/>
      <c r="C1978" s="857"/>
      <c r="D1978" s="857"/>
      <c r="E1978" s="855"/>
      <c r="F1978" s="855"/>
      <c r="G1978" s="855"/>
      <c r="H1978" s="855"/>
      <c r="L1978" s="855"/>
      <c r="M1978" s="855"/>
      <c r="O1978" s="855"/>
      <c r="P1978" s="855"/>
      <c r="Q1978" s="856"/>
      <c r="R1978" s="853"/>
      <c r="S1978" s="853"/>
      <c r="T1978" s="853"/>
      <c r="U1978" s="853"/>
      <c r="V1978" s="853"/>
      <c r="W1978" s="853"/>
      <c r="X1978" s="853"/>
      <c r="Y1978" s="853"/>
      <c r="Z1978" s="853"/>
      <c r="AA1978" s="853"/>
      <c r="AB1978" s="853"/>
      <c r="AC1978" s="853"/>
      <c r="AD1978" s="853"/>
      <c r="AE1978" s="853"/>
    </row>
    <row r="1979" spans="1:31" s="851" customFormat="1">
      <c r="A1979" s="857"/>
      <c r="B1979" s="857"/>
      <c r="C1979" s="857"/>
      <c r="D1979" s="857"/>
      <c r="E1979" s="855"/>
      <c r="F1979" s="855"/>
      <c r="G1979" s="855"/>
      <c r="H1979" s="855"/>
      <c r="L1979" s="855"/>
      <c r="M1979" s="855"/>
      <c r="O1979" s="855"/>
      <c r="P1979" s="855"/>
      <c r="Q1979" s="856"/>
      <c r="R1979" s="853"/>
      <c r="S1979" s="853"/>
      <c r="T1979" s="853"/>
      <c r="U1979" s="853"/>
      <c r="V1979" s="853"/>
      <c r="W1979" s="853"/>
      <c r="X1979" s="853"/>
      <c r="Y1979" s="853"/>
      <c r="Z1979" s="853"/>
      <c r="AA1979" s="853"/>
      <c r="AB1979" s="853"/>
      <c r="AC1979" s="853"/>
      <c r="AD1979" s="853"/>
      <c r="AE1979" s="853"/>
    </row>
    <row r="1980" spans="1:31" s="851" customFormat="1">
      <c r="A1980" s="857"/>
      <c r="B1980" s="857"/>
      <c r="C1980" s="857"/>
      <c r="D1980" s="857"/>
      <c r="E1980" s="855"/>
      <c r="F1980" s="855"/>
      <c r="G1980" s="855"/>
      <c r="H1980" s="855"/>
      <c r="L1980" s="855"/>
      <c r="M1980" s="855"/>
      <c r="O1980" s="855"/>
      <c r="P1980" s="855"/>
      <c r="Q1980" s="856"/>
      <c r="R1980" s="853"/>
      <c r="S1980" s="853"/>
      <c r="T1980" s="853"/>
      <c r="U1980" s="853"/>
      <c r="V1980" s="853"/>
      <c r="W1980" s="853"/>
      <c r="X1980" s="853"/>
      <c r="Y1980" s="853"/>
      <c r="Z1980" s="853"/>
      <c r="AA1980" s="853"/>
      <c r="AB1980" s="853"/>
      <c r="AC1980" s="853"/>
      <c r="AD1980" s="853"/>
      <c r="AE1980" s="853"/>
    </row>
    <row r="1981" spans="1:31" s="851" customFormat="1">
      <c r="A1981" s="857"/>
      <c r="B1981" s="857"/>
      <c r="C1981" s="857"/>
      <c r="D1981" s="857"/>
      <c r="E1981" s="855"/>
      <c r="F1981" s="855"/>
      <c r="G1981" s="855"/>
      <c r="H1981" s="855"/>
      <c r="L1981" s="855"/>
      <c r="M1981" s="855"/>
      <c r="O1981" s="855"/>
      <c r="P1981" s="855"/>
      <c r="Q1981" s="856"/>
      <c r="R1981" s="853"/>
      <c r="S1981" s="853"/>
      <c r="T1981" s="853"/>
      <c r="U1981" s="853"/>
      <c r="V1981" s="853"/>
      <c r="W1981" s="853"/>
      <c r="X1981" s="853"/>
      <c r="Y1981" s="853"/>
      <c r="Z1981" s="853"/>
      <c r="AA1981" s="853"/>
      <c r="AB1981" s="853"/>
      <c r="AC1981" s="853"/>
      <c r="AD1981" s="853"/>
      <c r="AE1981" s="853"/>
    </row>
    <row r="1982" spans="1:31" s="851" customFormat="1">
      <c r="A1982" s="857"/>
      <c r="B1982" s="857"/>
      <c r="C1982" s="857"/>
      <c r="D1982" s="857"/>
      <c r="E1982" s="855"/>
      <c r="F1982" s="855"/>
      <c r="G1982" s="855"/>
      <c r="H1982" s="855"/>
      <c r="L1982" s="855"/>
      <c r="M1982" s="855"/>
      <c r="O1982" s="855"/>
      <c r="P1982" s="855"/>
      <c r="Q1982" s="856"/>
      <c r="R1982" s="853"/>
      <c r="S1982" s="853"/>
      <c r="T1982" s="853"/>
      <c r="U1982" s="853"/>
      <c r="V1982" s="853"/>
      <c r="W1982" s="853"/>
      <c r="X1982" s="853"/>
      <c r="Y1982" s="853"/>
      <c r="Z1982" s="853"/>
      <c r="AA1982" s="853"/>
      <c r="AB1982" s="853"/>
      <c r="AC1982" s="853"/>
      <c r="AD1982" s="853"/>
      <c r="AE1982" s="853"/>
    </row>
    <row r="1983" spans="1:31" s="851" customFormat="1">
      <c r="A1983" s="857"/>
      <c r="B1983" s="857"/>
      <c r="C1983" s="857"/>
      <c r="D1983" s="857"/>
      <c r="E1983" s="855"/>
      <c r="F1983" s="855"/>
      <c r="G1983" s="855"/>
      <c r="H1983" s="855"/>
      <c r="L1983" s="855"/>
      <c r="M1983" s="855"/>
      <c r="O1983" s="855"/>
      <c r="P1983" s="855"/>
      <c r="Q1983" s="856"/>
      <c r="R1983" s="853"/>
      <c r="S1983" s="853"/>
      <c r="T1983" s="853"/>
      <c r="U1983" s="853"/>
      <c r="V1983" s="853"/>
      <c r="W1983" s="853"/>
      <c r="X1983" s="853"/>
      <c r="Y1983" s="853"/>
      <c r="Z1983" s="853"/>
      <c r="AA1983" s="853"/>
      <c r="AB1983" s="853"/>
      <c r="AC1983" s="853"/>
      <c r="AD1983" s="853"/>
      <c r="AE1983" s="853"/>
    </row>
    <row r="1984" spans="1:31" s="851" customFormat="1">
      <c r="A1984" s="857"/>
      <c r="B1984" s="857"/>
      <c r="C1984" s="857"/>
      <c r="D1984" s="857"/>
      <c r="E1984" s="855"/>
      <c r="F1984" s="855"/>
      <c r="G1984" s="855"/>
      <c r="H1984" s="855"/>
      <c r="L1984" s="855"/>
      <c r="M1984" s="855"/>
      <c r="O1984" s="855"/>
      <c r="P1984" s="855"/>
      <c r="Q1984" s="856"/>
      <c r="R1984" s="853"/>
      <c r="S1984" s="853"/>
      <c r="T1984" s="853"/>
      <c r="U1984" s="853"/>
      <c r="V1984" s="853"/>
      <c r="W1984" s="853"/>
      <c r="X1984" s="853"/>
      <c r="Y1984" s="853"/>
      <c r="Z1984" s="853"/>
      <c r="AA1984" s="853"/>
      <c r="AB1984" s="853"/>
      <c r="AC1984" s="853"/>
      <c r="AD1984" s="853"/>
      <c r="AE1984" s="853"/>
    </row>
    <row r="1985" spans="1:31" s="851" customFormat="1">
      <c r="A1985" s="857"/>
      <c r="B1985" s="857"/>
      <c r="C1985" s="857"/>
      <c r="D1985" s="857"/>
      <c r="E1985" s="855"/>
      <c r="F1985" s="855"/>
      <c r="G1985" s="855"/>
      <c r="H1985" s="855"/>
      <c r="L1985" s="855"/>
      <c r="M1985" s="855"/>
      <c r="O1985" s="855"/>
      <c r="P1985" s="855"/>
      <c r="Q1985" s="856"/>
      <c r="R1985" s="853"/>
      <c r="S1985" s="853"/>
      <c r="T1985" s="853"/>
      <c r="U1985" s="853"/>
      <c r="V1985" s="853"/>
      <c r="W1985" s="853"/>
      <c r="X1985" s="853"/>
      <c r="Y1985" s="853"/>
      <c r="Z1985" s="853"/>
      <c r="AA1985" s="853"/>
      <c r="AB1985" s="853"/>
      <c r="AC1985" s="853"/>
      <c r="AD1985" s="853"/>
      <c r="AE1985" s="853"/>
    </row>
    <row r="1986" spans="1:31" s="851" customFormat="1">
      <c r="A1986" s="857"/>
      <c r="B1986" s="857"/>
      <c r="C1986" s="857"/>
      <c r="D1986" s="857"/>
      <c r="E1986" s="855"/>
      <c r="F1986" s="855"/>
      <c r="G1986" s="855"/>
      <c r="H1986" s="855"/>
      <c r="L1986" s="855"/>
      <c r="M1986" s="855"/>
      <c r="O1986" s="855"/>
      <c r="P1986" s="855"/>
      <c r="Q1986" s="856"/>
      <c r="R1986" s="853"/>
      <c r="S1986" s="853"/>
      <c r="T1986" s="853"/>
      <c r="U1986" s="853"/>
      <c r="V1986" s="853"/>
      <c r="W1986" s="853"/>
      <c r="X1986" s="853"/>
      <c r="Y1986" s="853"/>
      <c r="Z1986" s="853"/>
      <c r="AA1986" s="853"/>
      <c r="AB1986" s="853"/>
      <c r="AC1986" s="853"/>
      <c r="AD1986" s="853"/>
      <c r="AE1986" s="853"/>
    </row>
    <row r="1987" spans="1:31" s="851" customFormat="1">
      <c r="A1987" s="857"/>
      <c r="B1987" s="857"/>
      <c r="C1987" s="857"/>
      <c r="D1987" s="857"/>
      <c r="E1987" s="855"/>
      <c r="F1987" s="855"/>
      <c r="G1987" s="855"/>
      <c r="H1987" s="855"/>
      <c r="L1987" s="855"/>
      <c r="M1987" s="855"/>
      <c r="O1987" s="855"/>
      <c r="P1987" s="855"/>
      <c r="Q1987" s="856"/>
      <c r="R1987" s="853"/>
      <c r="S1987" s="853"/>
      <c r="T1987" s="853"/>
      <c r="U1987" s="853"/>
      <c r="V1987" s="853"/>
      <c r="W1987" s="853"/>
      <c r="X1987" s="853"/>
      <c r="Y1987" s="853"/>
      <c r="Z1987" s="853"/>
      <c r="AA1987" s="853"/>
      <c r="AB1987" s="853"/>
      <c r="AC1987" s="853"/>
      <c r="AD1987" s="853"/>
      <c r="AE1987" s="853"/>
    </row>
    <row r="1988" spans="1:31" s="851" customFormat="1">
      <c r="A1988" s="857"/>
      <c r="B1988" s="857"/>
      <c r="C1988" s="857"/>
      <c r="D1988" s="857"/>
      <c r="E1988" s="855"/>
      <c r="F1988" s="855"/>
      <c r="G1988" s="855"/>
      <c r="H1988" s="855"/>
      <c r="L1988" s="855"/>
      <c r="M1988" s="855"/>
      <c r="O1988" s="855"/>
      <c r="P1988" s="855"/>
      <c r="Q1988" s="856"/>
      <c r="R1988" s="853"/>
      <c r="S1988" s="853"/>
      <c r="T1988" s="853"/>
      <c r="U1988" s="853"/>
      <c r="V1988" s="853"/>
      <c r="W1988" s="853"/>
      <c r="X1988" s="853"/>
      <c r="Y1988" s="853"/>
      <c r="Z1988" s="853"/>
      <c r="AA1988" s="853"/>
      <c r="AB1988" s="853"/>
      <c r="AC1988" s="853"/>
      <c r="AD1988" s="853"/>
      <c r="AE1988" s="853"/>
    </row>
    <row r="1989" spans="1:31" s="851" customFormat="1">
      <c r="A1989" s="857"/>
      <c r="B1989" s="857"/>
      <c r="C1989" s="857"/>
      <c r="D1989" s="857"/>
      <c r="E1989" s="855"/>
      <c r="F1989" s="855"/>
      <c r="G1989" s="855"/>
      <c r="H1989" s="855"/>
      <c r="L1989" s="855"/>
      <c r="M1989" s="855"/>
      <c r="O1989" s="855"/>
      <c r="P1989" s="855"/>
      <c r="Q1989" s="856"/>
      <c r="R1989" s="853"/>
      <c r="S1989" s="853"/>
      <c r="T1989" s="853"/>
      <c r="U1989" s="853"/>
      <c r="V1989" s="853"/>
      <c r="W1989" s="853"/>
      <c r="X1989" s="853"/>
      <c r="Y1989" s="853"/>
      <c r="Z1989" s="853"/>
      <c r="AA1989" s="853"/>
      <c r="AB1989" s="853"/>
      <c r="AC1989" s="853"/>
      <c r="AD1989" s="853"/>
      <c r="AE1989" s="853"/>
    </row>
    <row r="1990" spans="1:31" s="851" customFormat="1">
      <c r="A1990" s="857"/>
      <c r="B1990" s="857"/>
      <c r="C1990" s="857"/>
      <c r="D1990" s="857"/>
      <c r="E1990" s="855"/>
      <c r="F1990" s="855"/>
      <c r="G1990" s="855"/>
      <c r="H1990" s="855"/>
      <c r="L1990" s="855"/>
      <c r="M1990" s="855"/>
      <c r="O1990" s="855"/>
      <c r="P1990" s="855"/>
      <c r="Q1990" s="856"/>
      <c r="R1990" s="853"/>
      <c r="S1990" s="853"/>
      <c r="T1990" s="853"/>
      <c r="U1990" s="853"/>
      <c r="V1990" s="853"/>
      <c r="W1990" s="853"/>
      <c r="X1990" s="853"/>
      <c r="Y1990" s="853"/>
      <c r="Z1990" s="853"/>
      <c r="AA1990" s="853"/>
      <c r="AB1990" s="853"/>
      <c r="AC1990" s="853"/>
      <c r="AD1990" s="853"/>
      <c r="AE1990" s="853"/>
    </row>
    <row r="1991" spans="1:31" s="851" customFormat="1">
      <c r="A1991" s="857"/>
      <c r="B1991" s="857"/>
      <c r="C1991" s="857"/>
      <c r="D1991" s="857"/>
      <c r="E1991" s="855"/>
      <c r="F1991" s="855"/>
      <c r="G1991" s="855"/>
      <c r="H1991" s="855"/>
      <c r="L1991" s="855"/>
      <c r="M1991" s="855"/>
      <c r="O1991" s="855"/>
      <c r="P1991" s="855"/>
      <c r="Q1991" s="856"/>
      <c r="R1991" s="853"/>
      <c r="S1991" s="853"/>
      <c r="T1991" s="853"/>
      <c r="U1991" s="853"/>
      <c r="V1991" s="853"/>
      <c r="W1991" s="853"/>
      <c r="X1991" s="853"/>
      <c r="Y1991" s="853"/>
      <c r="Z1991" s="853"/>
      <c r="AA1991" s="853"/>
      <c r="AB1991" s="853"/>
      <c r="AC1991" s="853"/>
      <c r="AD1991" s="853"/>
      <c r="AE1991" s="853"/>
    </row>
    <row r="1992" spans="1:31" s="851" customFormat="1">
      <c r="A1992" s="857"/>
      <c r="B1992" s="857"/>
      <c r="C1992" s="857"/>
      <c r="D1992" s="857"/>
      <c r="E1992" s="855"/>
      <c r="F1992" s="855"/>
      <c r="G1992" s="855"/>
      <c r="H1992" s="855"/>
      <c r="L1992" s="855"/>
      <c r="M1992" s="855"/>
      <c r="O1992" s="855"/>
      <c r="P1992" s="855"/>
      <c r="Q1992" s="856"/>
      <c r="R1992" s="853"/>
      <c r="S1992" s="853"/>
      <c r="T1992" s="853"/>
      <c r="U1992" s="853"/>
      <c r="V1992" s="853"/>
      <c r="W1992" s="853"/>
      <c r="X1992" s="853"/>
      <c r="Y1992" s="853"/>
      <c r="Z1992" s="853"/>
      <c r="AA1992" s="853"/>
      <c r="AB1992" s="853"/>
      <c r="AC1992" s="853"/>
      <c r="AD1992" s="853"/>
      <c r="AE1992" s="853"/>
    </row>
    <row r="1993" spans="1:31" s="851" customFormat="1">
      <c r="A1993" s="857"/>
      <c r="B1993" s="857"/>
      <c r="C1993" s="857"/>
      <c r="D1993" s="857"/>
      <c r="E1993" s="855"/>
      <c r="F1993" s="855"/>
      <c r="G1993" s="855"/>
      <c r="H1993" s="855"/>
      <c r="L1993" s="855"/>
      <c r="M1993" s="855"/>
      <c r="O1993" s="855"/>
      <c r="P1993" s="855"/>
      <c r="Q1993" s="856"/>
      <c r="R1993" s="853"/>
      <c r="S1993" s="853"/>
      <c r="T1993" s="853"/>
      <c r="U1993" s="853"/>
      <c r="V1993" s="853"/>
      <c r="W1993" s="853"/>
      <c r="X1993" s="853"/>
      <c r="Y1993" s="853"/>
      <c r="Z1993" s="853"/>
      <c r="AA1993" s="853"/>
      <c r="AB1993" s="853"/>
      <c r="AC1993" s="853"/>
      <c r="AD1993" s="853"/>
      <c r="AE1993" s="853"/>
    </row>
    <row r="1994" spans="1:31" s="851" customFormat="1">
      <c r="A1994" s="857"/>
      <c r="B1994" s="857"/>
      <c r="C1994" s="857"/>
      <c r="D1994" s="857"/>
      <c r="E1994" s="855"/>
      <c r="F1994" s="855"/>
      <c r="G1994" s="855"/>
      <c r="H1994" s="855"/>
      <c r="L1994" s="855"/>
      <c r="M1994" s="855"/>
      <c r="O1994" s="855"/>
      <c r="P1994" s="855"/>
      <c r="Q1994" s="856"/>
      <c r="R1994" s="853"/>
      <c r="S1994" s="853"/>
      <c r="T1994" s="853"/>
      <c r="U1994" s="853"/>
      <c r="V1994" s="853"/>
      <c r="W1994" s="853"/>
      <c r="X1994" s="853"/>
      <c r="Y1994" s="853"/>
      <c r="Z1994" s="853"/>
      <c r="AA1994" s="853"/>
      <c r="AB1994" s="853"/>
      <c r="AC1994" s="853"/>
      <c r="AD1994" s="853"/>
      <c r="AE1994" s="853"/>
    </row>
    <row r="1995" spans="1:31" s="851" customFormat="1">
      <c r="A1995" s="857"/>
      <c r="B1995" s="857"/>
      <c r="C1995" s="857"/>
      <c r="D1995" s="857"/>
      <c r="E1995" s="855"/>
      <c r="F1995" s="855"/>
      <c r="G1995" s="855"/>
      <c r="H1995" s="855"/>
      <c r="L1995" s="855"/>
      <c r="M1995" s="855"/>
      <c r="O1995" s="855"/>
      <c r="P1995" s="855"/>
      <c r="Q1995" s="856"/>
      <c r="R1995" s="853"/>
      <c r="S1995" s="853"/>
      <c r="T1995" s="853"/>
      <c r="U1995" s="853"/>
      <c r="V1995" s="853"/>
      <c r="W1995" s="853"/>
      <c r="X1995" s="853"/>
      <c r="Y1995" s="853"/>
      <c r="Z1995" s="853"/>
      <c r="AA1995" s="853"/>
      <c r="AB1995" s="853"/>
      <c r="AC1995" s="853"/>
      <c r="AD1995" s="853"/>
      <c r="AE1995" s="853"/>
    </row>
    <row r="1996" spans="1:31" s="851" customFormat="1">
      <c r="A1996" s="857"/>
      <c r="B1996" s="857"/>
      <c r="C1996" s="857"/>
      <c r="D1996" s="857"/>
      <c r="E1996" s="855"/>
      <c r="F1996" s="855"/>
      <c r="G1996" s="855"/>
      <c r="H1996" s="855"/>
      <c r="L1996" s="855"/>
      <c r="M1996" s="855"/>
      <c r="O1996" s="855"/>
      <c r="P1996" s="855"/>
      <c r="Q1996" s="856"/>
      <c r="R1996" s="853"/>
      <c r="S1996" s="853"/>
      <c r="T1996" s="853"/>
      <c r="U1996" s="853"/>
      <c r="V1996" s="853"/>
      <c r="W1996" s="853"/>
      <c r="X1996" s="853"/>
      <c r="Y1996" s="853"/>
      <c r="Z1996" s="853"/>
      <c r="AA1996" s="853"/>
      <c r="AB1996" s="853"/>
      <c r="AC1996" s="853"/>
      <c r="AD1996" s="853"/>
      <c r="AE1996" s="853"/>
    </row>
    <row r="1997" spans="1:31" s="851" customFormat="1">
      <c r="A1997" s="857"/>
      <c r="B1997" s="857"/>
      <c r="C1997" s="857"/>
      <c r="D1997" s="857"/>
      <c r="E1997" s="855"/>
      <c r="F1997" s="855"/>
      <c r="G1997" s="855"/>
      <c r="H1997" s="855"/>
      <c r="L1997" s="855"/>
      <c r="M1997" s="855"/>
      <c r="O1997" s="855"/>
      <c r="P1997" s="855"/>
      <c r="Q1997" s="856"/>
      <c r="R1997" s="853"/>
      <c r="S1997" s="853"/>
      <c r="T1997" s="853"/>
      <c r="U1997" s="853"/>
      <c r="V1997" s="853"/>
      <c r="W1997" s="853"/>
      <c r="X1997" s="853"/>
      <c r="Y1997" s="853"/>
      <c r="Z1997" s="853"/>
      <c r="AA1997" s="853"/>
      <c r="AB1997" s="853"/>
      <c r="AC1997" s="853"/>
      <c r="AD1997" s="853"/>
      <c r="AE1997" s="853"/>
    </row>
    <row r="1998" spans="1:31" s="851" customFormat="1">
      <c r="A1998" s="857"/>
      <c r="B1998" s="857"/>
      <c r="C1998" s="857"/>
      <c r="D1998" s="857"/>
      <c r="E1998" s="855"/>
      <c r="F1998" s="855"/>
      <c r="G1998" s="855"/>
      <c r="H1998" s="855"/>
      <c r="L1998" s="855"/>
      <c r="M1998" s="855"/>
      <c r="O1998" s="855"/>
      <c r="P1998" s="855"/>
      <c r="Q1998" s="856"/>
      <c r="R1998" s="853"/>
      <c r="S1998" s="853"/>
      <c r="T1998" s="853"/>
      <c r="U1998" s="853"/>
      <c r="V1998" s="853"/>
      <c r="W1998" s="853"/>
      <c r="X1998" s="853"/>
      <c r="Y1998" s="853"/>
      <c r="Z1998" s="853"/>
      <c r="AA1998" s="853"/>
      <c r="AB1998" s="853"/>
      <c r="AC1998" s="853"/>
      <c r="AD1998" s="853"/>
      <c r="AE1998" s="853"/>
    </row>
    <row r="1999" spans="1:31" s="851" customFormat="1">
      <c r="A1999" s="857"/>
      <c r="B1999" s="857"/>
      <c r="C1999" s="857"/>
      <c r="D1999" s="857"/>
      <c r="E1999" s="855"/>
      <c r="F1999" s="855"/>
      <c r="G1999" s="855"/>
      <c r="H1999" s="855"/>
      <c r="L1999" s="855"/>
      <c r="M1999" s="855"/>
      <c r="O1999" s="855"/>
      <c r="P1999" s="855"/>
      <c r="Q1999" s="856"/>
      <c r="R1999" s="853"/>
      <c r="S1999" s="853"/>
      <c r="T1999" s="853"/>
      <c r="U1999" s="853"/>
      <c r="V1999" s="853"/>
      <c r="W1999" s="853"/>
      <c r="X1999" s="853"/>
      <c r="Y1999" s="853"/>
      <c r="Z1999" s="853"/>
      <c r="AA1999" s="853"/>
      <c r="AB1999" s="853"/>
      <c r="AC1999" s="853"/>
      <c r="AD1999" s="853"/>
      <c r="AE1999" s="853"/>
    </row>
    <row r="2000" spans="1:31" s="851" customFormat="1">
      <c r="A2000" s="857"/>
      <c r="B2000" s="857"/>
      <c r="C2000" s="857"/>
      <c r="D2000" s="857"/>
      <c r="E2000" s="855"/>
      <c r="F2000" s="855"/>
      <c r="G2000" s="855"/>
      <c r="H2000" s="855"/>
      <c r="L2000" s="855"/>
      <c r="M2000" s="855"/>
      <c r="O2000" s="855"/>
      <c r="P2000" s="855"/>
      <c r="Q2000" s="856"/>
      <c r="R2000" s="853"/>
      <c r="S2000" s="853"/>
      <c r="T2000" s="853"/>
      <c r="U2000" s="853"/>
      <c r="V2000" s="853"/>
      <c r="W2000" s="853"/>
      <c r="X2000" s="853"/>
      <c r="Y2000" s="853"/>
      <c r="Z2000" s="853"/>
      <c r="AA2000" s="853"/>
      <c r="AB2000" s="853"/>
      <c r="AC2000" s="853"/>
      <c r="AD2000" s="853"/>
      <c r="AE2000" s="853"/>
    </row>
    <row r="2001" spans="1:31" s="851" customFormat="1">
      <c r="A2001" s="857"/>
      <c r="B2001" s="857"/>
      <c r="C2001" s="857"/>
      <c r="D2001" s="857"/>
      <c r="E2001" s="855"/>
      <c r="F2001" s="855"/>
      <c r="G2001" s="855"/>
      <c r="H2001" s="855"/>
      <c r="L2001" s="855"/>
      <c r="M2001" s="855"/>
      <c r="O2001" s="855"/>
      <c r="P2001" s="855"/>
      <c r="Q2001" s="856"/>
      <c r="R2001" s="853"/>
      <c r="S2001" s="853"/>
      <c r="T2001" s="853"/>
      <c r="U2001" s="853"/>
      <c r="V2001" s="853"/>
      <c r="W2001" s="853"/>
      <c r="X2001" s="853"/>
      <c r="Y2001" s="853"/>
      <c r="Z2001" s="853"/>
      <c r="AA2001" s="853"/>
      <c r="AB2001" s="853"/>
      <c r="AC2001" s="853"/>
      <c r="AD2001" s="853"/>
      <c r="AE2001" s="853"/>
    </row>
    <row r="2002" spans="1:31" s="851" customFormat="1">
      <c r="A2002" s="857"/>
      <c r="B2002" s="857"/>
      <c r="C2002" s="857"/>
      <c r="D2002" s="857"/>
      <c r="E2002" s="855"/>
      <c r="F2002" s="855"/>
      <c r="G2002" s="855"/>
      <c r="H2002" s="855"/>
      <c r="L2002" s="855"/>
      <c r="M2002" s="855"/>
      <c r="O2002" s="855"/>
      <c r="P2002" s="855"/>
      <c r="Q2002" s="856"/>
      <c r="R2002" s="853"/>
      <c r="S2002" s="853"/>
      <c r="T2002" s="853"/>
      <c r="U2002" s="853"/>
      <c r="V2002" s="853"/>
      <c r="W2002" s="853"/>
      <c r="X2002" s="853"/>
      <c r="Y2002" s="853"/>
      <c r="Z2002" s="853"/>
      <c r="AA2002" s="853"/>
      <c r="AB2002" s="853"/>
      <c r="AC2002" s="853"/>
      <c r="AD2002" s="853"/>
      <c r="AE2002" s="853"/>
    </row>
    <row r="2003" spans="1:31" s="851" customFormat="1">
      <c r="A2003" s="857"/>
      <c r="B2003" s="857"/>
      <c r="C2003" s="857"/>
      <c r="D2003" s="857"/>
      <c r="E2003" s="855"/>
      <c r="F2003" s="855"/>
      <c r="G2003" s="855"/>
      <c r="H2003" s="855"/>
      <c r="L2003" s="855"/>
      <c r="M2003" s="855"/>
      <c r="O2003" s="855"/>
      <c r="P2003" s="855"/>
      <c r="Q2003" s="856"/>
      <c r="R2003" s="853"/>
      <c r="S2003" s="853"/>
      <c r="T2003" s="853"/>
      <c r="U2003" s="853"/>
      <c r="V2003" s="853"/>
      <c r="W2003" s="853"/>
      <c r="X2003" s="853"/>
      <c r="Y2003" s="853"/>
      <c r="Z2003" s="853"/>
      <c r="AA2003" s="853"/>
      <c r="AB2003" s="853"/>
      <c r="AC2003" s="853"/>
      <c r="AD2003" s="853"/>
      <c r="AE2003" s="853"/>
    </row>
    <row r="2004" spans="1:31" s="851" customFormat="1">
      <c r="A2004" s="857"/>
      <c r="B2004" s="857"/>
      <c r="C2004" s="857"/>
      <c r="D2004" s="857"/>
      <c r="E2004" s="855"/>
      <c r="F2004" s="855"/>
      <c r="G2004" s="855"/>
      <c r="H2004" s="855"/>
      <c r="L2004" s="855"/>
      <c r="M2004" s="855"/>
      <c r="O2004" s="855"/>
      <c r="P2004" s="855"/>
      <c r="Q2004" s="856"/>
      <c r="R2004" s="853"/>
      <c r="S2004" s="853"/>
      <c r="T2004" s="853"/>
      <c r="U2004" s="853"/>
      <c r="V2004" s="853"/>
      <c r="W2004" s="853"/>
      <c r="X2004" s="853"/>
      <c r="Y2004" s="853"/>
      <c r="Z2004" s="853"/>
      <c r="AA2004" s="853"/>
      <c r="AB2004" s="853"/>
      <c r="AC2004" s="853"/>
      <c r="AD2004" s="853"/>
      <c r="AE2004" s="853"/>
    </row>
    <row r="2005" spans="1:31" s="851" customFormat="1">
      <c r="A2005" s="857"/>
      <c r="B2005" s="857"/>
      <c r="C2005" s="857"/>
      <c r="D2005" s="857"/>
      <c r="E2005" s="855"/>
      <c r="F2005" s="855"/>
      <c r="G2005" s="855"/>
      <c r="H2005" s="855"/>
      <c r="L2005" s="855"/>
      <c r="M2005" s="855"/>
      <c r="O2005" s="855"/>
      <c r="P2005" s="855"/>
      <c r="Q2005" s="856"/>
      <c r="R2005" s="853"/>
      <c r="S2005" s="853"/>
      <c r="T2005" s="853"/>
      <c r="U2005" s="853"/>
      <c r="V2005" s="853"/>
      <c r="W2005" s="853"/>
      <c r="X2005" s="853"/>
      <c r="Y2005" s="853"/>
      <c r="Z2005" s="853"/>
      <c r="AA2005" s="853"/>
      <c r="AB2005" s="853"/>
      <c r="AC2005" s="853"/>
      <c r="AD2005" s="853"/>
      <c r="AE2005" s="853"/>
    </row>
    <row r="2006" spans="1:31" s="851" customFormat="1">
      <c r="A2006" s="857"/>
      <c r="B2006" s="857"/>
      <c r="C2006" s="857"/>
      <c r="D2006" s="857"/>
      <c r="E2006" s="855"/>
      <c r="F2006" s="855"/>
      <c r="G2006" s="855"/>
      <c r="H2006" s="855"/>
      <c r="L2006" s="855"/>
      <c r="M2006" s="855"/>
      <c r="O2006" s="855"/>
      <c r="P2006" s="855"/>
      <c r="Q2006" s="856"/>
      <c r="R2006" s="853"/>
      <c r="S2006" s="853"/>
      <c r="T2006" s="853"/>
      <c r="U2006" s="853"/>
      <c r="V2006" s="853"/>
      <c r="W2006" s="853"/>
      <c r="X2006" s="853"/>
      <c r="Y2006" s="853"/>
      <c r="Z2006" s="853"/>
      <c r="AA2006" s="853"/>
      <c r="AB2006" s="853"/>
      <c r="AC2006" s="853"/>
      <c r="AD2006" s="853"/>
      <c r="AE2006" s="853"/>
    </row>
    <row r="2007" spans="1:31" s="851" customFormat="1">
      <c r="A2007" s="857"/>
      <c r="B2007" s="857"/>
      <c r="C2007" s="857"/>
      <c r="D2007" s="857"/>
      <c r="E2007" s="855"/>
      <c r="F2007" s="855"/>
      <c r="G2007" s="855"/>
      <c r="H2007" s="855"/>
      <c r="L2007" s="855"/>
      <c r="M2007" s="855"/>
      <c r="O2007" s="855"/>
      <c r="P2007" s="855"/>
      <c r="Q2007" s="856"/>
      <c r="R2007" s="853"/>
      <c r="S2007" s="853"/>
      <c r="T2007" s="853"/>
      <c r="U2007" s="853"/>
      <c r="V2007" s="853"/>
      <c r="W2007" s="853"/>
      <c r="X2007" s="853"/>
      <c r="Y2007" s="853"/>
      <c r="Z2007" s="853"/>
      <c r="AA2007" s="853"/>
      <c r="AB2007" s="853"/>
      <c r="AC2007" s="853"/>
      <c r="AD2007" s="853"/>
      <c r="AE2007" s="853"/>
    </row>
    <row r="2008" spans="1:31" s="851" customFormat="1">
      <c r="A2008" s="857"/>
      <c r="B2008" s="857"/>
      <c r="C2008" s="857"/>
      <c r="D2008" s="857"/>
      <c r="E2008" s="855"/>
      <c r="F2008" s="855"/>
      <c r="G2008" s="855"/>
      <c r="H2008" s="855"/>
      <c r="L2008" s="855"/>
      <c r="M2008" s="855"/>
      <c r="O2008" s="855"/>
      <c r="P2008" s="855"/>
      <c r="Q2008" s="856"/>
      <c r="R2008" s="853"/>
      <c r="S2008" s="853"/>
      <c r="T2008" s="853"/>
      <c r="U2008" s="853"/>
      <c r="V2008" s="853"/>
      <c r="W2008" s="853"/>
      <c r="X2008" s="853"/>
      <c r="Y2008" s="853"/>
      <c r="Z2008" s="853"/>
      <c r="AA2008" s="853"/>
      <c r="AB2008" s="853"/>
      <c r="AC2008" s="853"/>
      <c r="AD2008" s="853"/>
      <c r="AE2008" s="853"/>
    </row>
    <row r="2009" spans="1:31" s="851" customFormat="1">
      <c r="A2009" s="857"/>
      <c r="B2009" s="857"/>
      <c r="C2009" s="857"/>
      <c r="D2009" s="857"/>
      <c r="E2009" s="855"/>
      <c r="F2009" s="855"/>
      <c r="G2009" s="855"/>
      <c r="H2009" s="855"/>
      <c r="L2009" s="855"/>
      <c r="M2009" s="855"/>
      <c r="O2009" s="855"/>
      <c r="P2009" s="855"/>
      <c r="Q2009" s="856"/>
      <c r="R2009" s="853"/>
      <c r="S2009" s="853"/>
      <c r="T2009" s="853"/>
      <c r="U2009" s="853"/>
      <c r="V2009" s="853"/>
      <c r="W2009" s="853"/>
      <c r="X2009" s="853"/>
      <c r="Y2009" s="853"/>
      <c r="Z2009" s="853"/>
      <c r="AA2009" s="853"/>
      <c r="AB2009" s="853"/>
      <c r="AC2009" s="853"/>
      <c r="AD2009" s="853"/>
      <c r="AE2009" s="853"/>
    </row>
    <row r="2010" spans="1:31" s="851" customFormat="1">
      <c r="A2010" s="857"/>
      <c r="B2010" s="857"/>
      <c r="C2010" s="857"/>
      <c r="D2010" s="857"/>
      <c r="E2010" s="855"/>
      <c r="F2010" s="855"/>
      <c r="G2010" s="855"/>
      <c r="H2010" s="855"/>
      <c r="L2010" s="855"/>
      <c r="M2010" s="855"/>
      <c r="O2010" s="855"/>
      <c r="P2010" s="855"/>
      <c r="Q2010" s="856"/>
      <c r="R2010" s="853"/>
      <c r="S2010" s="853"/>
      <c r="T2010" s="853"/>
      <c r="U2010" s="853"/>
      <c r="V2010" s="853"/>
      <c r="W2010" s="853"/>
      <c r="X2010" s="853"/>
      <c r="Y2010" s="853"/>
      <c r="Z2010" s="853"/>
      <c r="AA2010" s="853"/>
      <c r="AB2010" s="853"/>
      <c r="AC2010" s="853"/>
      <c r="AD2010" s="853"/>
      <c r="AE2010" s="853"/>
    </row>
    <row r="2011" spans="1:31" s="851" customFormat="1">
      <c r="A2011" s="857"/>
      <c r="B2011" s="857"/>
      <c r="C2011" s="857"/>
      <c r="D2011" s="857"/>
      <c r="E2011" s="855"/>
      <c r="F2011" s="855"/>
      <c r="G2011" s="855"/>
      <c r="H2011" s="855"/>
      <c r="L2011" s="855"/>
      <c r="M2011" s="855"/>
      <c r="O2011" s="855"/>
      <c r="P2011" s="855"/>
      <c r="Q2011" s="856"/>
      <c r="R2011" s="853"/>
      <c r="S2011" s="853"/>
      <c r="T2011" s="853"/>
      <c r="U2011" s="853"/>
      <c r="V2011" s="853"/>
      <c r="W2011" s="853"/>
      <c r="X2011" s="853"/>
      <c r="Y2011" s="853"/>
      <c r="Z2011" s="853"/>
      <c r="AA2011" s="853"/>
      <c r="AB2011" s="853"/>
      <c r="AC2011" s="853"/>
      <c r="AD2011" s="853"/>
      <c r="AE2011" s="853"/>
    </row>
    <row r="2012" spans="1:31" s="851" customFormat="1">
      <c r="A2012" s="857"/>
      <c r="B2012" s="857"/>
      <c r="C2012" s="857"/>
      <c r="D2012" s="857"/>
      <c r="E2012" s="855"/>
      <c r="F2012" s="855"/>
      <c r="G2012" s="855"/>
      <c r="H2012" s="855"/>
      <c r="L2012" s="855"/>
      <c r="M2012" s="855"/>
      <c r="O2012" s="855"/>
      <c r="P2012" s="855"/>
      <c r="Q2012" s="856"/>
      <c r="R2012" s="853"/>
      <c r="S2012" s="853"/>
      <c r="T2012" s="853"/>
      <c r="U2012" s="853"/>
      <c r="V2012" s="853"/>
      <c r="W2012" s="853"/>
      <c r="X2012" s="853"/>
      <c r="Y2012" s="853"/>
      <c r="Z2012" s="853"/>
      <c r="AA2012" s="853"/>
      <c r="AB2012" s="853"/>
      <c r="AC2012" s="853"/>
      <c r="AD2012" s="853"/>
      <c r="AE2012" s="853"/>
    </row>
    <row r="2013" spans="1:31" s="851" customFormat="1">
      <c r="A2013" s="857"/>
      <c r="B2013" s="857"/>
      <c r="C2013" s="857"/>
      <c r="D2013" s="857"/>
      <c r="E2013" s="855"/>
      <c r="F2013" s="855"/>
      <c r="G2013" s="855"/>
      <c r="H2013" s="855"/>
      <c r="L2013" s="855"/>
      <c r="M2013" s="855"/>
      <c r="O2013" s="855"/>
      <c r="P2013" s="855"/>
      <c r="Q2013" s="856"/>
      <c r="R2013" s="853"/>
      <c r="S2013" s="853"/>
      <c r="T2013" s="853"/>
      <c r="U2013" s="853"/>
      <c r="V2013" s="853"/>
      <c r="W2013" s="853"/>
      <c r="X2013" s="853"/>
      <c r="Y2013" s="853"/>
      <c r="Z2013" s="853"/>
      <c r="AA2013" s="853"/>
      <c r="AB2013" s="853"/>
      <c r="AC2013" s="853"/>
      <c r="AD2013" s="853"/>
      <c r="AE2013" s="853"/>
    </row>
    <row r="2014" spans="1:31" s="851" customFormat="1">
      <c r="A2014" s="857"/>
      <c r="B2014" s="857"/>
      <c r="C2014" s="857"/>
      <c r="D2014" s="857"/>
      <c r="E2014" s="855"/>
      <c r="F2014" s="855"/>
      <c r="G2014" s="855"/>
      <c r="H2014" s="855"/>
      <c r="L2014" s="855"/>
      <c r="M2014" s="855"/>
      <c r="O2014" s="855"/>
      <c r="P2014" s="855"/>
      <c r="Q2014" s="856"/>
      <c r="R2014" s="853"/>
      <c r="S2014" s="853"/>
      <c r="T2014" s="853"/>
      <c r="U2014" s="853"/>
      <c r="V2014" s="853"/>
      <c r="W2014" s="853"/>
      <c r="X2014" s="853"/>
      <c r="Y2014" s="853"/>
      <c r="Z2014" s="853"/>
      <c r="AA2014" s="853"/>
      <c r="AB2014" s="853"/>
      <c r="AC2014" s="853"/>
      <c r="AD2014" s="853"/>
      <c r="AE2014" s="853"/>
    </row>
    <row r="2015" spans="1:31" s="851" customFormat="1">
      <c r="A2015" s="857"/>
      <c r="B2015" s="857"/>
      <c r="C2015" s="857"/>
      <c r="D2015" s="857"/>
      <c r="E2015" s="855"/>
      <c r="F2015" s="855"/>
      <c r="G2015" s="855"/>
      <c r="H2015" s="855"/>
      <c r="L2015" s="855"/>
      <c r="M2015" s="855"/>
      <c r="O2015" s="855"/>
      <c r="P2015" s="855"/>
      <c r="Q2015" s="856"/>
      <c r="R2015" s="853"/>
      <c r="S2015" s="853"/>
      <c r="T2015" s="853"/>
      <c r="U2015" s="853"/>
      <c r="V2015" s="853"/>
      <c r="W2015" s="853"/>
      <c r="X2015" s="853"/>
      <c r="Y2015" s="853"/>
      <c r="Z2015" s="853"/>
      <c r="AA2015" s="853"/>
      <c r="AB2015" s="853"/>
      <c r="AC2015" s="853"/>
      <c r="AD2015" s="853"/>
      <c r="AE2015" s="853"/>
    </row>
    <row r="2016" spans="1:31" s="851" customFormat="1">
      <c r="A2016" s="857"/>
      <c r="B2016" s="857"/>
      <c r="C2016" s="857"/>
      <c r="D2016" s="857"/>
      <c r="E2016" s="855"/>
      <c r="F2016" s="855"/>
      <c r="G2016" s="855"/>
      <c r="H2016" s="855"/>
      <c r="L2016" s="855"/>
      <c r="M2016" s="855"/>
      <c r="O2016" s="855"/>
      <c r="P2016" s="855"/>
      <c r="Q2016" s="856"/>
      <c r="R2016" s="853"/>
      <c r="S2016" s="853"/>
      <c r="T2016" s="853"/>
      <c r="U2016" s="853"/>
      <c r="V2016" s="853"/>
      <c r="W2016" s="853"/>
      <c r="X2016" s="853"/>
      <c r="Y2016" s="853"/>
      <c r="Z2016" s="853"/>
      <c r="AA2016" s="853"/>
      <c r="AB2016" s="853"/>
      <c r="AC2016" s="853"/>
      <c r="AD2016" s="853"/>
      <c r="AE2016" s="853"/>
    </row>
    <row r="2017" spans="1:31" s="851" customFormat="1">
      <c r="A2017" s="857"/>
      <c r="B2017" s="857"/>
      <c r="C2017" s="857"/>
      <c r="D2017" s="857"/>
      <c r="E2017" s="855"/>
      <c r="F2017" s="855"/>
      <c r="G2017" s="855"/>
      <c r="H2017" s="855"/>
      <c r="L2017" s="855"/>
      <c r="M2017" s="855"/>
      <c r="O2017" s="855"/>
      <c r="P2017" s="855"/>
      <c r="Q2017" s="856"/>
      <c r="R2017" s="853"/>
      <c r="S2017" s="853"/>
      <c r="T2017" s="853"/>
      <c r="U2017" s="853"/>
      <c r="V2017" s="853"/>
      <c r="W2017" s="853"/>
      <c r="X2017" s="853"/>
      <c r="Y2017" s="853"/>
      <c r="Z2017" s="853"/>
      <c r="AA2017" s="853"/>
      <c r="AB2017" s="853"/>
      <c r="AC2017" s="853"/>
      <c r="AD2017" s="853"/>
      <c r="AE2017" s="853"/>
    </row>
    <row r="2018" spans="1:31" s="851" customFormat="1">
      <c r="A2018" s="857"/>
      <c r="B2018" s="857"/>
      <c r="C2018" s="857"/>
      <c r="D2018" s="857"/>
      <c r="E2018" s="855"/>
      <c r="F2018" s="855"/>
      <c r="G2018" s="855"/>
      <c r="H2018" s="855"/>
      <c r="L2018" s="855"/>
      <c r="M2018" s="855"/>
      <c r="O2018" s="855"/>
      <c r="P2018" s="855"/>
      <c r="Q2018" s="856"/>
      <c r="R2018" s="853"/>
      <c r="S2018" s="853"/>
      <c r="T2018" s="853"/>
      <c r="U2018" s="853"/>
      <c r="V2018" s="853"/>
      <c r="W2018" s="853"/>
      <c r="X2018" s="853"/>
      <c r="Y2018" s="853"/>
      <c r="Z2018" s="853"/>
      <c r="AA2018" s="853"/>
      <c r="AB2018" s="853"/>
      <c r="AC2018" s="853"/>
      <c r="AD2018" s="853"/>
      <c r="AE2018" s="853"/>
    </row>
    <row r="2019" spans="1:31" s="851" customFormat="1">
      <c r="A2019" s="857"/>
      <c r="B2019" s="857"/>
      <c r="C2019" s="857"/>
      <c r="D2019" s="857"/>
      <c r="E2019" s="855"/>
      <c r="F2019" s="855"/>
      <c r="G2019" s="855"/>
      <c r="H2019" s="855"/>
      <c r="L2019" s="855"/>
      <c r="M2019" s="855"/>
      <c r="O2019" s="855"/>
      <c r="P2019" s="855"/>
      <c r="Q2019" s="856"/>
      <c r="R2019" s="853"/>
      <c r="S2019" s="853"/>
      <c r="T2019" s="853"/>
      <c r="U2019" s="853"/>
      <c r="V2019" s="853"/>
      <c r="W2019" s="853"/>
      <c r="X2019" s="853"/>
      <c r="Y2019" s="853"/>
      <c r="Z2019" s="853"/>
      <c r="AA2019" s="853"/>
      <c r="AB2019" s="853"/>
      <c r="AC2019" s="853"/>
      <c r="AD2019" s="853"/>
      <c r="AE2019" s="853"/>
    </row>
    <row r="2020" spans="1:31" s="851" customFormat="1">
      <c r="A2020" s="857"/>
      <c r="B2020" s="857"/>
      <c r="C2020" s="857"/>
      <c r="D2020" s="857"/>
      <c r="E2020" s="855"/>
      <c r="F2020" s="855"/>
      <c r="G2020" s="855"/>
      <c r="H2020" s="855"/>
      <c r="L2020" s="855"/>
      <c r="M2020" s="855"/>
      <c r="O2020" s="855"/>
      <c r="P2020" s="855"/>
      <c r="Q2020" s="856"/>
      <c r="R2020" s="853"/>
      <c r="S2020" s="853"/>
      <c r="T2020" s="853"/>
      <c r="U2020" s="853"/>
      <c r="V2020" s="853"/>
      <c r="W2020" s="853"/>
      <c r="X2020" s="853"/>
      <c r="Y2020" s="853"/>
      <c r="Z2020" s="853"/>
      <c r="AA2020" s="853"/>
      <c r="AB2020" s="853"/>
      <c r="AC2020" s="853"/>
      <c r="AD2020" s="853"/>
      <c r="AE2020" s="853"/>
    </row>
    <row r="2021" spans="1:31" s="851" customFormat="1">
      <c r="A2021" s="857"/>
      <c r="B2021" s="857"/>
      <c r="C2021" s="857"/>
      <c r="D2021" s="857"/>
      <c r="E2021" s="855"/>
      <c r="F2021" s="855"/>
      <c r="G2021" s="855"/>
      <c r="H2021" s="855"/>
      <c r="L2021" s="855"/>
      <c r="M2021" s="855"/>
      <c r="O2021" s="855"/>
      <c r="P2021" s="855"/>
      <c r="Q2021" s="856"/>
      <c r="R2021" s="853"/>
      <c r="S2021" s="853"/>
      <c r="T2021" s="853"/>
      <c r="U2021" s="853"/>
      <c r="V2021" s="853"/>
      <c r="W2021" s="853"/>
      <c r="X2021" s="853"/>
      <c r="Y2021" s="853"/>
      <c r="Z2021" s="853"/>
      <c r="AA2021" s="853"/>
      <c r="AB2021" s="853"/>
      <c r="AC2021" s="853"/>
      <c r="AD2021" s="853"/>
      <c r="AE2021" s="853"/>
    </row>
    <row r="2022" spans="1:31" s="851" customFormat="1">
      <c r="A2022" s="857"/>
      <c r="B2022" s="857"/>
      <c r="C2022" s="857"/>
      <c r="D2022" s="857"/>
      <c r="E2022" s="855"/>
      <c r="F2022" s="855"/>
      <c r="G2022" s="855"/>
      <c r="H2022" s="855"/>
      <c r="L2022" s="855"/>
      <c r="M2022" s="855"/>
      <c r="O2022" s="855"/>
      <c r="P2022" s="855"/>
      <c r="Q2022" s="856"/>
      <c r="R2022" s="853"/>
      <c r="S2022" s="853"/>
      <c r="T2022" s="853"/>
      <c r="U2022" s="853"/>
      <c r="V2022" s="853"/>
      <c r="W2022" s="853"/>
      <c r="X2022" s="853"/>
      <c r="Y2022" s="853"/>
      <c r="Z2022" s="853"/>
      <c r="AA2022" s="853"/>
      <c r="AB2022" s="853"/>
      <c r="AC2022" s="853"/>
      <c r="AD2022" s="853"/>
      <c r="AE2022" s="853"/>
    </row>
    <row r="2023" spans="1:31" s="851" customFormat="1">
      <c r="A2023" s="857"/>
      <c r="B2023" s="857"/>
      <c r="C2023" s="857"/>
      <c r="D2023" s="857"/>
      <c r="E2023" s="855"/>
      <c r="F2023" s="855"/>
      <c r="G2023" s="855"/>
      <c r="H2023" s="855"/>
      <c r="L2023" s="855"/>
      <c r="M2023" s="855"/>
      <c r="O2023" s="855"/>
      <c r="P2023" s="855"/>
      <c r="Q2023" s="856"/>
      <c r="R2023" s="853"/>
      <c r="S2023" s="853"/>
      <c r="T2023" s="853"/>
      <c r="U2023" s="853"/>
      <c r="V2023" s="853"/>
      <c r="W2023" s="853"/>
      <c r="X2023" s="853"/>
      <c r="Y2023" s="853"/>
      <c r="Z2023" s="853"/>
      <c r="AA2023" s="853"/>
      <c r="AB2023" s="853"/>
      <c r="AC2023" s="853"/>
      <c r="AD2023" s="853"/>
      <c r="AE2023" s="853"/>
    </row>
    <row r="2024" spans="1:31" s="851" customFormat="1">
      <c r="A2024" s="857"/>
      <c r="B2024" s="857"/>
      <c r="C2024" s="857"/>
      <c r="D2024" s="857"/>
      <c r="E2024" s="855"/>
      <c r="F2024" s="855"/>
      <c r="G2024" s="855"/>
      <c r="H2024" s="855"/>
      <c r="L2024" s="855"/>
      <c r="M2024" s="855"/>
      <c r="O2024" s="855"/>
      <c r="P2024" s="855"/>
      <c r="Q2024" s="856"/>
      <c r="R2024" s="853"/>
      <c r="S2024" s="853"/>
      <c r="T2024" s="853"/>
      <c r="U2024" s="853"/>
      <c r="V2024" s="853"/>
      <c r="W2024" s="853"/>
      <c r="X2024" s="853"/>
      <c r="Y2024" s="853"/>
      <c r="Z2024" s="853"/>
      <c r="AA2024" s="853"/>
      <c r="AB2024" s="853"/>
      <c r="AC2024" s="853"/>
      <c r="AD2024" s="853"/>
      <c r="AE2024" s="853"/>
    </row>
    <row r="2025" spans="1:31" s="851" customFormat="1">
      <c r="A2025" s="857"/>
      <c r="B2025" s="857"/>
      <c r="C2025" s="857"/>
      <c r="D2025" s="857"/>
      <c r="E2025" s="855"/>
      <c r="F2025" s="855"/>
      <c r="G2025" s="855"/>
      <c r="H2025" s="855"/>
      <c r="L2025" s="855"/>
      <c r="M2025" s="855"/>
      <c r="O2025" s="855"/>
      <c r="P2025" s="855"/>
      <c r="Q2025" s="856"/>
      <c r="R2025" s="853"/>
      <c r="S2025" s="853"/>
      <c r="T2025" s="853"/>
      <c r="U2025" s="853"/>
      <c r="V2025" s="853"/>
      <c r="W2025" s="853"/>
      <c r="X2025" s="853"/>
      <c r="Y2025" s="853"/>
      <c r="Z2025" s="853"/>
      <c r="AA2025" s="853"/>
      <c r="AB2025" s="853"/>
      <c r="AC2025" s="853"/>
      <c r="AD2025" s="853"/>
      <c r="AE2025" s="853"/>
    </row>
    <row r="2026" spans="1:31" s="851" customFormat="1">
      <c r="A2026" s="857"/>
      <c r="B2026" s="857"/>
      <c r="C2026" s="857"/>
      <c r="D2026" s="857"/>
      <c r="E2026" s="855"/>
      <c r="F2026" s="855"/>
      <c r="G2026" s="855"/>
      <c r="H2026" s="855"/>
      <c r="L2026" s="855"/>
      <c r="M2026" s="855"/>
      <c r="O2026" s="855"/>
      <c r="P2026" s="855"/>
      <c r="Q2026" s="856"/>
      <c r="R2026" s="853"/>
      <c r="S2026" s="853"/>
      <c r="T2026" s="853"/>
      <c r="U2026" s="853"/>
      <c r="V2026" s="853"/>
      <c r="W2026" s="853"/>
      <c r="X2026" s="853"/>
      <c r="Y2026" s="853"/>
      <c r="Z2026" s="853"/>
      <c r="AA2026" s="853"/>
      <c r="AB2026" s="853"/>
      <c r="AC2026" s="853"/>
      <c r="AD2026" s="853"/>
      <c r="AE2026" s="853"/>
    </row>
    <row r="2027" spans="1:31" s="851" customFormat="1">
      <c r="A2027" s="857"/>
      <c r="B2027" s="857"/>
      <c r="C2027" s="857"/>
      <c r="D2027" s="857"/>
      <c r="E2027" s="855"/>
      <c r="F2027" s="855"/>
      <c r="G2027" s="855"/>
      <c r="H2027" s="855"/>
      <c r="L2027" s="855"/>
      <c r="M2027" s="855"/>
      <c r="O2027" s="855"/>
      <c r="P2027" s="855"/>
      <c r="Q2027" s="856"/>
      <c r="R2027" s="853"/>
      <c r="S2027" s="853"/>
      <c r="T2027" s="853"/>
      <c r="U2027" s="853"/>
      <c r="V2027" s="853"/>
      <c r="W2027" s="853"/>
      <c r="X2027" s="853"/>
      <c r="Y2027" s="853"/>
      <c r="Z2027" s="853"/>
      <c r="AA2027" s="853"/>
      <c r="AB2027" s="853"/>
      <c r="AC2027" s="853"/>
      <c r="AD2027" s="853"/>
      <c r="AE2027" s="853"/>
    </row>
    <row r="2028" spans="1:31" s="851" customFormat="1">
      <c r="A2028" s="857"/>
      <c r="B2028" s="857"/>
      <c r="C2028" s="857"/>
      <c r="D2028" s="857"/>
      <c r="E2028" s="855"/>
      <c r="F2028" s="855"/>
      <c r="G2028" s="855"/>
      <c r="H2028" s="855"/>
      <c r="L2028" s="855"/>
      <c r="M2028" s="855"/>
      <c r="O2028" s="855"/>
      <c r="P2028" s="855"/>
      <c r="Q2028" s="856"/>
      <c r="R2028" s="853"/>
      <c r="S2028" s="853"/>
      <c r="T2028" s="853"/>
      <c r="U2028" s="853"/>
      <c r="V2028" s="853"/>
      <c r="W2028" s="853"/>
      <c r="X2028" s="853"/>
      <c r="Y2028" s="853"/>
      <c r="Z2028" s="853"/>
      <c r="AA2028" s="853"/>
      <c r="AB2028" s="853"/>
      <c r="AC2028" s="853"/>
      <c r="AD2028" s="853"/>
      <c r="AE2028" s="853"/>
    </row>
    <row r="2029" spans="1:31" s="851" customFormat="1">
      <c r="A2029" s="857"/>
      <c r="B2029" s="857"/>
      <c r="C2029" s="857"/>
      <c r="D2029" s="857"/>
      <c r="E2029" s="855"/>
      <c r="F2029" s="855"/>
      <c r="G2029" s="855"/>
      <c r="H2029" s="855"/>
      <c r="L2029" s="855"/>
      <c r="M2029" s="855"/>
      <c r="O2029" s="855"/>
      <c r="P2029" s="855"/>
      <c r="Q2029" s="856"/>
      <c r="R2029" s="853"/>
      <c r="S2029" s="853"/>
      <c r="T2029" s="853"/>
      <c r="U2029" s="853"/>
      <c r="V2029" s="853"/>
      <c r="W2029" s="853"/>
      <c r="X2029" s="853"/>
      <c r="Y2029" s="853"/>
      <c r="Z2029" s="853"/>
      <c r="AA2029" s="853"/>
      <c r="AB2029" s="853"/>
      <c r="AC2029" s="853"/>
      <c r="AD2029" s="853"/>
      <c r="AE2029" s="853"/>
    </row>
    <row r="2030" spans="1:31" s="851" customFormat="1">
      <c r="A2030" s="857"/>
      <c r="B2030" s="857"/>
      <c r="C2030" s="857"/>
      <c r="D2030" s="857"/>
      <c r="E2030" s="855"/>
      <c r="F2030" s="855"/>
      <c r="G2030" s="855"/>
      <c r="H2030" s="855"/>
      <c r="L2030" s="855"/>
      <c r="M2030" s="855"/>
      <c r="O2030" s="855"/>
      <c r="P2030" s="855"/>
      <c r="Q2030" s="856"/>
      <c r="R2030" s="853"/>
      <c r="S2030" s="853"/>
      <c r="T2030" s="853"/>
      <c r="U2030" s="853"/>
      <c r="V2030" s="853"/>
      <c r="W2030" s="853"/>
      <c r="X2030" s="853"/>
      <c r="Y2030" s="853"/>
      <c r="Z2030" s="853"/>
      <c r="AA2030" s="853"/>
      <c r="AB2030" s="853"/>
      <c r="AC2030" s="853"/>
      <c r="AD2030" s="853"/>
      <c r="AE2030" s="853"/>
    </row>
    <row r="2031" spans="1:31" s="851" customFormat="1">
      <c r="A2031" s="857"/>
      <c r="B2031" s="857"/>
      <c r="C2031" s="857"/>
      <c r="D2031" s="857"/>
      <c r="E2031" s="855"/>
      <c r="F2031" s="855"/>
      <c r="G2031" s="855"/>
      <c r="H2031" s="855"/>
      <c r="L2031" s="855"/>
      <c r="M2031" s="855"/>
      <c r="O2031" s="855"/>
      <c r="P2031" s="855"/>
      <c r="Q2031" s="856"/>
      <c r="R2031" s="853"/>
      <c r="S2031" s="853"/>
      <c r="T2031" s="853"/>
      <c r="U2031" s="853"/>
      <c r="V2031" s="853"/>
      <c r="W2031" s="853"/>
      <c r="X2031" s="853"/>
      <c r="Y2031" s="853"/>
      <c r="Z2031" s="853"/>
      <c r="AA2031" s="853"/>
      <c r="AB2031" s="853"/>
      <c r="AC2031" s="853"/>
      <c r="AD2031" s="853"/>
      <c r="AE2031" s="853"/>
    </row>
    <row r="2032" spans="1:31" s="851" customFormat="1">
      <c r="A2032" s="857"/>
      <c r="B2032" s="857"/>
      <c r="C2032" s="857"/>
      <c r="D2032" s="857"/>
      <c r="E2032" s="855"/>
      <c r="F2032" s="855"/>
      <c r="G2032" s="855"/>
      <c r="H2032" s="855"/>
      <c r="L2032" s="855"/>
      <c r="M2032" s="855"/>
      <c r="O2032" s="855"/>
      <c r="P2032" s="855"/>
      <c r="Q2032" s="856"/>
      <c r="R2032" s="853"/>
      <c r="S2032" s="853"/>
      <c r="T2032" s="853"/>
      <c r="U2032" s="853"/>
      <c r="V2032" s="853"/>
      <c r="W2032" s="853"/>
      <c r="X2032" s="853"/>
      <c r="Y2032" s="853"/>
      <c r="Z2032" s="853"/>
      <c r="AA2032" s="853"/>
      <c r="AB2032" s="853"/>
      <c r="AC2032" s="853"/>
      <c r="AD2032" s="853"/>
      <c r="AE2032" s="853"/>
    </row>
    <row r="2033" spans="1:31" s="851" customFormat="1">
      <c r="A2033" s="857"/>
      <c r="B2033" s="857"/>
      <c r="C2033" s="857"/>
      <c r="D2033" s="857"/>
      <c r="E2033" s="855"/>
      <c r="F2033" s="855"/>
      <c r="G2033" s="855"/>
      <c r="H2033" s="855"/>
      <c r="L2033" s="855"/>
      <c r="M2033" s="855"/>
      <c r="O2033" s="855"/>
      <c r="P2033" s="855"/>
      <c r="Q2033" s="856"/>
      <c r="R2033" s="853"/>
      <c r="S2033" s="853"/>
      <c r="T2033" s="853"/>
      <c r="U2033" s="853"/>
      <c r="V2033" s="853"/>
      <c r="W2033" s="853"/>
      <c r="X2033" s="853"/>
      <c r="Y2033" s="853"/>
      <c r="Z2033" s="853"/>
      <c r="AA2033" s="853"/>
      <c r="AB2033" s="853"/>
      <c r="AC2033" s="853"/>
      <c r="AD2033" s="853"/>
      <c r="AE2033" s="853"/>
    </row>
    <row r="2034" spans="1:31" s="851" customFormat="1">
      <c r="A2034" s="857"/>
      <c r="B2034" s="857"/>
      <c r="C2034" s="857"/>
      <c r="D2034" s="857"/>
      <c r="E2034" s="855"/>
      <c r="F2034" s="855"/>
      <c r="G2034" s="855"/>
      <c r="H2034" s="855"/>
      <c r="L2034" s="855"/>
      <c r="M2034" s="855"/>
      <c r="O2034" s="855"/>
      <c r="P2034" s="855"/>
      <c r="Q2034" s="856"/>
      <c r="R2034" s="853"/>
      <c r="S2034" s="853"/>
      <c r="T2034" s="853"/>
      <c r="U2034" s="853"/>
      <c r="V2034" s="853"/>
      <c r="W2034" s="853"/>
      <c r="X2034" s="853"/>
      <c r="Y2034" s="853"/>
      <c r="Z2034" s="853"/>
      <c r="AA2034" s="853"/>
      <c r="AB2034" s="853"/>
      <c r="AC2034" s="853"/>
      <c r="AD2034" s="853"/>
      <c r="AE2034" s="853"/>
    </row>
    <row r="2035" spans="1:31" s="851" customFormat="1">
      <c r="A2035" s="857"/>
      <c r="B2035" s="857"/>
      <c r="C2035" s="857"/>
      <c r="D2035" s="857"/>
      <c r="E2035" s="855"/>
      <c r="F2035" s="855"/>
      <c r="G2035" s="855"/>
      <c r="H2035" s="855"/>
      <c r="L2035" s="855"/>
      <c r="M2035" s="855"/>
      <c r="O2035" s="855"/>
      <c r="P2035" s="855"/>
      <c r="Q2035" s="856"/>
      <c r="R2035" s="853"/>
      <c r="S2035" s="853"/>
      <c r="T2035" s="853"/>
      <c r="U2035" s="853"/>
      <c r="V2035" s="853"/>
      <c r="W2035" s="853"/>
      <c r="X2035" s="853"/>
      <c r="Y2035" s="853"/>
      <c r="Z2035" s="853"/>
      <c r="AA2035" s="853"/>
      <c r="AB2035" s="853"/>
      <c r="AC2035" s="853"/>
      <c r="AD2035" s="853"/>
      <c r="AE2035" s="853"/>
    </row>
    <row r="2036" spans="1:31" s="851" customFormat="1">
      <c r="A2036" s="857"/>
      <c r="B2036" s="857"/>
      <c r="C2036" s="857"/>
      <c r="D2036" s="857"/>
      <c r="E2036" s="855"/>
      <c r="F2036" s="855"/>
      <c r="G2036" s="855"/>
      <c r="H2036" s="855"/>
      <c r="L2036" s="855"/>
      <c r="M2036" s="855"/>
      <c r="O2036" s="855"/>
      <c r="P2036" s="855"/>
      <c r="Q2036" s="856"/>
      <c r="R2036" s="853"/>
      <c r="S2036" s="853"/>
      <c r="T2036" s="853"/>
      <c r="U2036" s="853"/>
      <c r="V2036" s="853"/>
      <c r="W2036" s="853"/>
      <c r="X2036" s="853"/>
      <c r="Y2036" s="853"/>
      <c r="Z2036" s="853"/>
      <c r="AA2036" s="853"/>
      <c r="AB2036" s="853"/>
      <c r="AC2036" s="853"/>
      <c r="AD2036" s="853"/>
      <c r="AE2036" s="853"/>
    </row>
    <row r="2037" spans="1:31" s="851" customFormat="1">
      <c r="A2037" s="857"/>
      <c r="B2037" s="857"/>
      <c r="C2037" s="857"/>
      <c r="D2037" s="857"/>
      <c r="E2037" s="855"/>
      <c r="F2037" s="855"/>
      <c r="G2037" s="855"/>
      <c r="H2037" s="855"/>
      <c r="L2037" s="855"/>
      <c r="M2037" s="855"/>
      <c r="O2037" s="855"/>
      <c r="P2037" s="855"/>
      <c r="Q2037" s="856"/>
      <c r="R2037" s="853"/>
      <c r="S2037" s="853"/>
      <c r="T2037" s="853"/>
      <c r="U2037" s="853"/>
      <c r="V2037" s="853"/>
      <c r="W2037" s="853"/>
      <c r="X2037" s="853"/>
      <c r="Y2037" s="853"/>
      <c r="Z2037" s="853"/>
      <c r="AA2037" s="853"/>
      <c r="AB2037" s="853"/>
      <c r="AC2037" s="853"/>
      <c r="AD2037" s="853"/>
      <c r="AE2037" s="853"/>
    </row>
    <row r="2038" spans="1:31" s="851" customFormat="1">
      <c r="A2038" s="857"/>
      <c r="B2038" s="857"/>
      <c r="C2038" s="857"/>
      <c r="D2038" s="857"/>
      <c r="E2038" s="855"/>
      <c r="F2038" s="855"/>
      <c r="G2038" s="855"/>
      <c r="H2038" s="855"/>
      <c r="L2038" s="855"/>
      <c r="M2038" s="855"/>
      <c r="O2038" s="855"/>
      <c r="P2038" s="855"/>
      <c r="Q2038" s="856"/>
      <c r="R2038" s="853"/>
      <c r="S2038" s="853"/>
      <c r="T2038" s="853"/>
      <c r="U2038" s="853"/>
      <c r="V2038" s="853"/>
      <c r="W2038" s="853"/>
      <c r="X2038" s="853"/>
      <c r="Y2038" s="853"/>
      <c r="Z2038" s="853"/>
      <c r="AA2038" s="853"/>
      <c r="AB2038" s="853"/>
      <c r="AC2038" s="853"/>
      <c r="AD2038" s="853"/>
      <c r="AE2038" s="853"/>
    </row>
    <row r="2039" spans="1:31" s="851" customFormat="1">
      <c r="A2039" s="857"/>
      <c r="B2039" s="857"/>
      <c r="C2039" s="857"/>
      <c r="D2039" s="857"/>
      <c r="E2039" s="855"/>
      <c r="F2039" s="855"/>
      <c r="G2039" s="855"/>
      <c r="H2039" s="855"/>
      <c r="L2039" s="855"/>
      <c r="M2039" s="855"/>
      <c r="O2039" s="855"/>
      <c r="P2039" s="855"/>
      <c r="Q2039" s="856"/>
      <c r="R2039" s="853"/>
      <c r="S2039" s="853"/>
      <c r="T2039" s="853"/>
      <c r="U2039" s="853"/>
      <c r="V2039" s="853"/>
      <c r="W2039" s="853"/>
      <c r="X2039" s="853"/>
      <c r="Y2039" s="853"/>
      <c r="Z2039" s="853"/>
      <c r="AA2039" s="853"/>
      <c r="AB2039" s="853"/>
      <c r="AC2039" s="853"/>
      <c r="AD2039" s="853"/>
      <c r="AE2039" s="853"/>
    </row>
    <row r="2040" spans="1:31" s="851" customFormat="1">
      <c r="A2040" s="857"/>
      <c r="B2040" s="857"/>
      <c r="C2040" s="857"/>
      <c r="D2040" s="857"/>
      <c r="E2040" s="855"/>
      <c r="F2040" s="855"/>
      <c r="G2040" s="855"/>
      <c r="H2040" s="855"/>
      <c r="L2040" s="855"/>
      <c r="M2040" s="855"/>
      <c r="O2040" s="855"/>
      <c r="P2040" s="855"/>
      <c r="Q2040" s="856"/>
      <c r="R2040" s="853"/>
      <c r="S2040" s="853"/>
      <c r="T2040" s="853"/>
      <c r="U2040" s="853"/>
      <c r="V2040" s="853"/>
      <c r="W2040" s="853"/>
      <c r="X2040" s="853"/>
      <c r="Y2040" s="853"/>
      <c r="Z2040" s="853"/>
      <c r="AA2040" s="853"/>
      <c r="AB2040" s="853"/>
      <c r="AC2040" s="853"/>
      <c r="AD2040" s="853"/>
      <c r="AE2040" s="853"/>
    </row>
    <row r="2041" spans="1:31" s="851" customFormat="1">
      <c r="A2041" s="857"/>
      <c r="B2041" s="857"/>
      <c r="C2041" s="857"/>
      <c r="D2041" s="857"/>
      <c r="E2041" s="855"/>
      <c r="F2041" s="855"/>
      <c r="G2041" s="855"/>
      <c r="H2041" s="855"/>
      <c r="L2041" s="855"/>
      <c r="M2041" s="855"/>
      <c r="O2041" s="855"/>
      <c r="P2041" s="855"/>
      <c r="Q2041" s="856"/>
      <c r="R2041" s="853"/>
      <c r="S2041" s="853"/>
      <c r="T2041" s="853"/>
      <c r="U2041" s="853"/>
      <c r="V2041" s="853"/>
      <c r="W2041" s="853"/>
      <c r="X2041" s="853"/>
      <c r="Y2041" s="853"/>
      <c r="Z2041" s="853"/>
      <c r="AA2041" s="853"/>
      <c r="AB2041" s="853"/>
      <c r="AC2041" s="853"/>
      <c r="AD2041" s="853"/>
      <c r="AE2041" s="853"/>
    </row>
    <row r="2042" spans="1:31" s="851" customFormat="1">
      <c r="A2042" s="857"/>
      <c r="B2042" s="857"/>
      <c r="C2042" s="857"/>
      <c r="D2042" s="857"/>
      <c r="E2042" s="855"/>
      <c r="F2042" s="855"/>
      <c r="G2042" s="855"/>
      <c r="H2042" s="855"/>
      <c r="L2042" s="855"/>
      <c r="M2042" s="855"/>
      <c r="O2042" s="855"/>
      <c r="P2042" s="855"/>
      <c r="Q2042" s="856"/>
      <c r="R2042" s="853"/>
      <c r="S2042" s="853"/>
      <c r="T2042" s="853"/>
      <c r="U2042" s="853"/>
      <c r="V2042" s="853"/>
      <c r="W2042" s="853"/>
      <c r="X2042" s="853"/>
      <c r="Y2042" s="853"/>
      <c r="Z2042" s="853"/>
      <c r="AA2042" s="853"/>
      <c r="AB2042" s="853"/>
      <c r="AC2042" s="853"/>
      <c r="AD2042" s="853"/>
      <c r="AE2042" s="853"/>
    </row>
    <row r="2043" spans="1:31" s="851" customFormat="1">
      <c r="A2043" s="857"/>
      <c r="B2043" s="857"/>
      <c r="C2043" s="857"/>
      <c r="D2043" s="857"/>
      <c r="E2043" s="855"/>
      <c r="F2043" s="855"/>
      <c r="G2043" s="855"/>
      <c r="H2043" s="855"/>
      <c r="L2043" s="855"/>
      <c r="M2043" s="855"/>
      <c r="O2043" s="855"/>
      <c r="P2043" s="855"/>
      <c r="Q2043" s="856"/>
      <c r="R2043" s="853"/>
      <c r="S2043" s="853"/>
      <c r="T2043" s="853"/>
      <c r="U2043" s="853"/>
      <c r="V2043" s="853"/>
      <c r="W2043" s="853"/>
      <c r="X2043" s="853"/>
      <c r="Y2043" s="853"/>
      <c r="Z2043" s="853"/>
      <c r="AA2043" s="853"/>
      <c r="AB2043" s="853"/>
      <c r="AC2043" s="853"/>
      <c r="AD2043" s="853"/>
      <c r="AE2043" s="853"/>
    </row>
    <row r="2044" spans="1:31" s="851" customFormat="1">
      <c r="A2044" s="857"/>
      <c r="B2044" s="857"/>
      <c r="C2044" s="857"/>
      <c r="D2044" s="857"/>
      <c r="E2044" s="855"/>
      <c r="F2044" s="855"/>
      <c r="G2044" s="855"/>
      <c r="H2044" s="855"/>
      <c r="L2044" s="855"/>
      <c r="M2044" s="855"/>
      <c r="O2044" s="855"/>
      <c r="P2044" s="855"/>
      <c r="Q2044" s="856"/>
      <c r="R2044" s="853"/>
      <c r="S2044" s="853"/>
      <c r="T2044" s="853"/>
      <c r="U2044" s="853"/>
      <c r="V2044" s="853"/>
      <c r="W2044" s="853"/>
      <c r="X2044" s="853"/>
      <c r="Y2044" s="853"/>
      <c r="Z2044" s="853"/>
      <c r="AA2044" s="853"/>
      <c r="AB2044" s="853"/>
      <c r="AC2044" s="853"/>
      <c r="AD2044" s="853"/>
      <c r="AE2044" s="853"/>
    </row>
    <row r="2045" spans="1:31" s="851" customFormat="1">
      <c r="A2045" s="857"/>
      <c r="B2045" s="857"/>
      <c r="C2045" s="857"/>
      <c r="D2045" s="857"/>
      <c r="E2045" s="855"/>
      <c r="F2045" s="855"/>
      <c r="G2045" s="855"/>
      <c r="H2045" s="855"/>
      <c r="L2045" s="855"/>
      <c r="M2045" s="855"/>
      <c r="O2045" s="855"/>
      <c r="P2045" s="855"/>
      <c r="Q2045" s="856"/>
      <c r="R2045" s="853"/>
      <c r="S2045" s="853"/>
      <c r="T2045" s="853"/>
      <c r="U2045" s="853"/>
      <c r="V2045" s="853"/>
      <c r="W2045" s="853"/>
      <c r="X2045" s="853"/>
      <c r="Y2045" s="853"/>
      <c r="Z2045" s="853"/>
      <c r="AA2045" s="853"/>
      <c r="AB2045" s="853"/>
      <c r="AC2045" s="853"/>
      <c r="AD2045" s="853"/>
      <c r="AE2045" s="853"/>
    </row>
    <row r="2046" spans="1:31" s="851" customFormat="1">
      <c r="A2046" s="857"/>
      <c r="B2046" s="857"/>
      <c r="C2046" s="857"/>
      <c r="D2046" s="857"/>
      <c r="E2046" s="855"/>
      <c r="F2046" s="855"/>
      <c r="G2046" s="855"/>
      <c r="H2046" s="855"/>
      <c r="L2046" s="855"/>
      <c r="M2046" s="855"/>
      <c r="O2046" s="855"/>
      <c r="P2046" s="855"/>
      <c r="Q2046" s="856"/>
      <c r="R2046" s="853"/>
      <c r="S2046" s="853"/>
      <c r="T2046" s="853"/>
      <c r="U2046" s="853"/>
      <c r="V2046" s="853"/>
      <c r="W2046" s="853"/>
      <c r="X2046" s="853"/>
      <c r="Y2046" s="853"/>
      <c r="Z2046" s="853"/>
      <c r="AA2046" s="853"/>
      <c r="AB2046" s="853"/>
      <c r="AC2046" s="853"/>
      <c r="AD2046" s="853"/>
      <c r="AE2046" s="853"/>
    </row>
    <row r="2047" spans="1:31" s="851" customFormat="1">
      <c r="A2047" s="857"/>
      <c r="B2047" s="857"/>
      <c r="C2047" s="857"/>
      <c r="D2047" s="857"/>
      <c r="E2047" s="855"/>
      <c r="F2047" s="855"/>
      <c r="G2047" s="855"/>
      <c r="H2047" s="855"/>
      <c r="L2047" s="855"/>
      <c r="M2047" s="855"/>
      <c r="O2047" s="855"/>
      <c r="P2047" s="855"/>
      <c r="Q2047" s="856"/>
      <c r="R2047" s="853"/>
      <c r="S2047" s="853"/>
      <c r="T2047" s="853"/>
      <c r="U2047" s="853"/>
      <c r="V2047" s="853"/>
      <c r="W2047" s="853"/>
      <c r="X2047" s="853"/>
      <c r="Y2047" s="853"/>
      <c r="Z2047" s="853"/>
      <c r="AA2047" s="853"/>
      <c r="AB2047" s="853"/>
      <c r="AC2047" s="853"/>
      <c r="AD2047" s="853"/>
      <c r="AE2047" s="853"/>
    </row>
    <row r="2048" spans="1:31" s="851" customFormat="1">
      <c r="A2048" s="857"/>
      <c r="B2048" s="857"/>
      <c r="C2048" s="857"/>
      <c r="D2048" s="857"/>
      <c r="E2048" s="855"/>
      <c r="F2048" s="855"/>
      <c r="G2048" s="855"/>
      <c r="H2048" s="855"/>
      <c r="L2048" s="855"/>
      <c r="M2048" s="855"/>
      <c r="O2048" s="855"/>
      <c r="P2048" s="855"/>
      <c r="Q2048" s="856"/>
      <c r="R2048" s="853"/>
      <c r="S2048" s="853"/>
      <c r="T2048" s="853"/>
      <c r="U2048" s="853"/>
      <c r="V2048" s="853"/>
      <c r="W2048" s="853"/>
      <c r="X2048" s="853"/>
      <c r="Y2048" s="853"/>
      <c r="Z2048" s="853"/>
      <c r="AA2048" s="853"/>
      <c r="AB2048" s="853"/>
      <c r="AC2048" s="853"/>
      <c r="AD2048" s="853"/>
      <c r="AE2048" s="853"/>
    </row>
    <row r="2049" spans="1:31" s="851" customFormat="1">
      <c r="A2049" s="857"/>
      <c r="B2049" s="857"/>
      <c r="C2049" s="857"/>
      <c r="D2049" s="857"/>
      <c r="E2049" s="855"/>
      <c r="F2049" s="855"/>
      <c r="G2049" s="855"/>
      <c r="H2049" s="855"/>
      <c r="L2049" s="855"/>
      <c r="M2049" s="855"/>
      <c r="O2049" s="855"/>
      <c r="P2049" s="855"/>
      <c r="Q2049" s="856"/>
      <c r="R2049" s="853"/>
      <c r="S2049" s="853"/>
      <c r="T2049" s="853"/>
      <c r="U2049" s="853"/>
      <c r="V2049" s="853"/>
      <c r="W2049" s="853"/>
      <c r="X2049" s="853"/>
      <c r="Y2049" s="853"/>
      <c r="Z2049" s="853"/>
      <c r="AA2049" s="853"/>
      <c r="AB2049" s="853"/>
      <c r="AC2049" s="853"/>
      <c r="AD2049" s="853"/>
      <c r="AE2049" s="853"/>
    </row>
    <row r="2050" spans="1:31" s="851" customFormat="1">
      <c r="A2050" s="857"/>
      <c r="B2050" s="857"/>
      <c r="C2050" s="857"/>
      <c r="D2050" s="857"/>
      <c r="E2050" s="855"/>
      <c r="F2050" s="855"/>
      <c r="G2050" s="855"/>
      <c r="H2050" s="855"/>
      <c r="L2050" s="855"/>
      <c r="M2050" s="855"/>
      <c r="O2050" s="855"/>
      <c r="P2050" s="855"/>
      <c r="Q2050" s="856"/>
      <c r="R2050" s="853"/>
      <c r="S2050" s="853"/>
      <c r="T2050" s="853"/>
      <c r="U2050" s="853"/>
      <c r="V2050" s="853"/>
      <c r="W2050" s="853"/>
      <c r="X2050" s="853"/>
      <c r="Y2050" s="853"/>
      <c r="Z2050" s="853"/>
      <c r="AA2050" s="853"/>
      <c r="AB2050" s="853"/>
      <c r="AC2050" s="853"/>
      <c r="AD2050" s="853"/>
      <c r="AE2050" s="853"/>
    </row>
    <row r="2051" spans="1:31" s="851" customFormat="1">
      <c r="A2051" s="857"/>
      <c r="B2051" s="857"/>
      <c r="C2051" s="857"/>
      <c r="D2051" s="857"/>
      <c r="E2051" s="855"/>
      <c r="F2051" s="855"/>
      <c r="G2051" s="855"/>
      <c r="H2051" s="855"/>
      <c r="L2051" s="855"/>
      <c r="M2051" s="855"/>
      <c r="O2051" s="855"/>
      <c r="P2051" s="855"/>
      <c r="Q2051" s="856"/>
      <c r="R2051" s="853"/>
      <c r="S2051" s="853"/>
      <c r="T2051" s="853"/>
      <c r="U2051" s="853"/>
      <c r="V2051" s="853"/>
      <c r="W2051" s="853"/>
      <c r="X2051" s="853"/>
      <c r="Y2051" s="853"/>
      <c r="Z2051" s="853"/>
      <c r="AA2051" s="853"/>
      <c r="AB2051" s="853"/>
      <c r="AC2051" s="853"/>
      <c r="AD2051" s="853"/>
      <c r="AE2051" s="853"/>
    </row>
    <row r="2052" spans="1:31" s="851" customFormat="1">
      <c r="A2052" s="857"/>
      <c r="B2052" s="857"/>
      <c r="C2052" s="857"/>
      <c r="D2052" s="857"/>
      <c r="E2052" s="855"/>
      <c r="F2052" s="855"/>
      <c r="G2052" s="855"/>
      <c r="H2052" s="855"/>
      <c r="L2052" s="855"/>
      <c r="M2052" s="855"/>
      <c r="O2052" s="855"/>
      <c r="P2052" s="855"/>
      <c r="Q2052" s="856"/>
      <c r="R2052" s="853"/>
      <c r="S2052" s="853"/>
      <c r="T2052" s="853"/>
      <c r="U2052" s="853"/>
      <c r="V2052" s="853"/>
      <c r="W2052" s="853"/>
      <c r="X2052" s="853"/>
      <c r="Y2052" s="853"/>
      <c r="Z2052" s="853"/>
      <c r="AA2052" s="853"/>
      <c r="AB2052" s="853"/>
      <c r="AC2052" s="853"/>
      <c r="AD2052" s="853"/>
      <c r="AE2052" s="853"/>
    </row>
    <row r="2053" spans="1:31" s="851" customFormat="1">
      <c r="A2053" s="857"/>
      <c r="B2053" s="857"/>
      <c r="C2053" s="857"/>
      <c r="D2053" s="857"/>
      <c r="E2053" s="855"/>
      <c r="F2053" s="855"/>
      <c r="G2053" s="855"/>
      <c r="H2053" s="855"/>
      <c r="L2053" s="855"/>
      <c r="M2053" s="855"/>
      <c r="O2053" s="855"/>
      <c r="P2053" s="855"/>
      <c r="Q2053" s="856"/>
      <c r="R2053" s="853"/>
      <c r="S2053" s="853"/>
      <c r="T2053" s="853"/>
      <c r="U2053" s="853"/>
      <c r="V2053" s="853"/>
      <c r="W2053" s="853"/>
      <c r="X2053" s="853"/>
      <c r="Y2053" s="853"/>
      <c r="Z2053" s="853"/>
      <c r="AA2053" s="853"/>
      <c r="AB2053" s="853"/>
      <c r="AC2053" s="853"/>
      <c r="AD2053" s="853"/>
      <c r="AE2053" s="853"/>
    </row>
    <row r="2054" spans="1:31" s="851" customFormat="1">
      <c r="A2054" s="857"/>
      <c r="B2054" s="857"/>
      <c r="C2054" s="857"/>
      <c r="D2054" s="857"/>
      <c r="E2054" s="855"/>
      <c r="F2054" s="855"/>
      <c r="G2054" s="855"/>
      <c r="H2054" s="855"/>
      <c r="L2054" s="855"/>
      <c r="M2054" s="855"/>
      <c r="O2054" s="855"/>
      <c r="P2054" s="855"/>
      <c r="Q2054" s="856"/>
      <c r="R2054" s="853"/>
      <c r="S2054" s="853"/>
      <c r="T2054" s="853"/>
      <c r="U2054" s="853"/>
      <c r="V2054" s="853"/>
      <c r="W2054" s="853"/>
      <c r="X2054" s="853"/>
      <c r="Y2054" s="853"/>
      <c r="Z2054" s="853"/>
      <c r="AA2054" s="853"/>
      <c r="AB2054" s="853"/>
      <c r="AC2054" s="853"/>
      <c r="AD2054" s="853"/>
      <c r="AE2054" s="853"/>
    </row>
    <row r="2055" spans="1:31" s="851" customFormat="1">
      <c r="A2055" s="857"/>
      <c r="B2055" s="857"/>
      <c r="C2055" s="857"/>
      <c r="D2055" s="857"/>
      <c r="E2055" s="855"/>
      <c r="F2055" s="855"/>
      <c r="G2055" s="855"/>
      <c r="H2055" s="855"/>
      <c r="L2055" s="855"/>
      <c r="M2055" s="855"/>
      <c r="O2055" s="855"/>
      <c r="P2055" s="855"/>
      <c r="Q2055" s="856"/>
      <c r="R2055" s="853"/>
      <c r="S2055" s="853"/>
      <c r="T2055" s="853"/>
      <c r="U2055" s="853"/>
      <c r="V2055" s="853"/>
      <c r="W2055" s="853"/>
      <c r="X2055" s="853"/>
      <c r="Y2055" s="853"/>
      <c r="Z2055" s="853"/>
      <c r="AA2055" s="853"/>
      <c r="AB2055" s="853"/>
      <c r="AC2055" s="853"/>
      <c r="AD2055" s="853"/>
      <c r="AE2055" s="853"/>
    </row>
    <row r="2056" spans="1:31" s="851" customFormat="1">
      <c r="A2056" s="857"/>
      <c r="B2056" s="857"/>
      <c r="C2056" s="857"/>
      <c r="D2056" s="857"/>
      <c r="E2056" s="855"/>
      <c r="F2056" s="855"/>
      <c r="G2056" s="855"/>
      <c r="H2056" s="855"/>
      <c r="L2056" s="855"/>
      <c r="M2056" s="855"/>
      <c r="O2056" s="855"/>
      <c r="P2056" s="855"/>
      <c r="Q2056" s="856"/>
      <c r="R2056" s="853"/>
      <c r="S2056" s="853"/>
      <c r="T2056" s="853"/>
      <c r="U2056" s="853"/>
      <c r="V2056" s="853"/>
      <c r="W2056" s="853"/>
      <c r="X2056" s="853"/>
      <c r="Y2056" s="853"/>
      <c r="Z2056" s="853"/>
      <c r="AA2056" s="853"/>
      <c r="AB2056" s="853"/>
      <c r="AC2056" s="853"/>
      <c r="AD2056" s="853"/>
      <c r="AE2056" s="853"/>
    </row>
    <row r="2057" spans="1:31" s="851" customFormat="1">
      <c r="A2057" s="857"/>
      <c r="B2057" s="857"/>
      <c r="C2057" s="857"/>
      <c r="D2057" s="857"/>
      <c r="E2057" s="855"/>
      <c r="F2057" s="855"/>
      <c r="G2057" s="855"/>
      <c r="H2057" s="855"/>
      <c r="L2057" s="855"/>
      <c r="M2057" s="855"/>
      <c r="O2057" s="855"/>
      <c r="P2057" s="855"/>
      <c r="Q2057" s="856"/>
      <c r="R2057" s="853"/>
      <c r="S2057" s="853"/>
      <c r="T2057" s="853"/>
      <c r="U2057" s="853"/>
      <c r="V2057" s="853"/>
      <c r="W2057" s="853"/>
      <c r="X2057" s="853"/>
      <c r="Y2057" s="853"/>
      <c r="Z2057" s="853"/>
      <c r="AA2057" s="853"/>
      <c r="AB2057" s="853"/>
      <c r="AC2057" s="853"/>
      <c r="AD2057" s="853"/>
      <c r="AE2057" s="853"/>
    </row>
    <row r="2058" spans="1:31" s="851" customFormat="1">
      <c r="A2058" s="857"/>
      <c r="B2058" s="857"/>
      <c r="C2058" s="857"/>
      <c r="D2058" s="857"/>
      <c r="E2058" s="855"/>
      <c r="F2058" s="855"/>
      <c r="G2058" s="855"/>
      <c r="H2058" s="855"/>
      <c r="L2058" s="855"/>
      <c r="M2058" s="855"/>
      <c r="O2058" s="855"/>
      <c r="P2058" s="855"/>
      <c r="Q2058" s="856"/>
      <c r="R2058" s="853"/>
      <c r="S2058" s="853"/>
      <c r="T2058" s="853"/>
      <c r="U2058" s="853"/>
      <c r="V2058" s="853"/>
      <c r="W2058" s="853"/>
      <c r="X2058" s="853"/>
      <c r="Y2058" s="853"/>
      <c r="Z2058" s="853"/>
      <c r="AA2058" s="853"/>
      <c r="AB2058" s="853"/>
      <c r="AC2058" s="853"/>
      <c r="AD2058" s="853"/>
      <c r="AE2058" s="853"/>
    </row>
    <row r="2059" spans="1:31" s="851" customFormat="1">
      <c r="A2059" s="857"/>
      <c r="B2059" s="857"/>
      <c r="C2059" s="857"/>
      <c r="D2059" s="857"/>
      <c r="E2059" s="855"/>
      <c r="F2059" s="855"/>
      <c r="G2059" s="855"/>
      <c r="H2059" s="855"/>
      <c r="L2059" s="855"/>
      <c r="M2059" s="855"/>
      <c r="O2059" s="855"/>
      <c r="P2059" s="855"/>
      <c r="Q2059" s="856"/>
      <c r="R2059" s="853"/>
      <c r="S2059" s="853"/>
      <c r="T2059" s="853"/>
      <c r="U2059" s="853"/>
      <c r="V2059" s="853"/>
      <c r="W2059" s="853"/>
      <c r="X2059" s="853"/>
      <c r="Y2059" s="853"/>
      <c r="Z2059" s="853"/>
      <c r="AA2059" s="853"/>
      <c r="AB2059" s="853"/>
      <c r="AC2059" s="853"/>
      <c r="AD2059" s="853"/>
      <c r="AE2059" s="853"/>
    </row>
    <row r="2060" spans="1:31" s="851" customFormat="1">
      <c r="A2060" s="857"/>
      <c r="B2060" s="857"/>
      <c r="C2060" s="857"/>
      <c r="D2060" s="857"/>
      <c r="E2060" s="855"/>
      <c r="F2060" s="855"/>
      <c r="G2060" s="855"/>
      <c r="H2060" s="855"/>
      <c r="L2060" s="855"/>
      <c r="M2060" s="855"/>
      <c r="O2060" s="855"/>
      <c r="P2060" s="855"/>
      <c r="Q2060" s="856"/>
      <c r="R2060" s="853"/>
      <c r="S2060" s="853"/>
      <c r="T2060" s="853"/>
      <c r="U2060" s="853"/>
      <c r="V2060" s="853"/>
      <c r="W2060" s="853"/>
      <c r="X2060" s="853"/>
      <c r="Y2060" s="853"/>
      <c r="Z2060" s="853"/>
      <c r="AA2060" s="853"/>
      <c r="AB2060" s="853"/>
      <c r="AC2060" s="853"/>
      <c r="AD2060" s="853"/>
      <c r="AE2060" s="853"/>
    </row>
    <row r="2061" spans="1:31" s="851" customFormat="1">
      <c r="A2061" s="857"/>
      <c r="B2061" s="857"/>
      <c r="C2061" s="857"/>
      <c r="D2061" s="857"/>
      <c r="E2061" s="855"/>
      <c r="F2061" s="855"/>
      <c r="G2061" s="855"/>
      <c r="H2061" s="855"/>
      <c r="L2061" s="855"/>
      <c r="M2061" s="855"/>
      <c r="O2061" s="855"/>
      <c r="P2061" s="855"/>
      <c r="Q2061" s="856"/>
      <c r="R2061" s="853"/>
      <c r="S2061" s="853"/>
      <c r="T2061" s="853"/>
      <c r="U2061" s="853"/>
      <c r="V2061" s="853"/>
      <c r="W2061" s="853"/>
      <c r="X2061" s="853"/>
      <c r="Y2061" s="853"/>
      <c r="Z2061" s="853"/>
      <c r="AA2061" s="853"/>
      <c r="AB2061" s="853"/>
      <c r="AC2061" s="853"/>
      <c r="AD2061" s="853"/>
      <c r="AE2061" s="853"/>
    </row>
    <row r="2062" spans="1:31" s="851" customFormat="1">
      <c r="A2062" s="857"/>
      <c r="B2062" s="857"/>
      <c r="C2062" s="857"/>
      <c r="D2062" s="857"/>
      <c r="E2062" s="855"/>
      <c r="F2062" s="855"/>
      <c r="G2062" s="855"/>
      <c r="H2062" s="855"/>
      <c r="L2062" s="855"/>
      <c r="M2062" s="855"/>
      <c r="O2062" s="855"/>
      <c r="P2062" s="855"/>
      <c r="Q2062" s="856"/>
      <c r="R2062" s="853"/>
      <c r="S2062" s="853"/>
      <c r="T2062" s="853"/>
      <c r="U2062" s="853"/>
      <c r="V2062" s="853"/>
      <c r="W2062" s="853"/>
      <c r="X2062" s="853"/>
      <c r="Y2062" s="853"/>
      <c r="Z2062" s="853"/>
      <c r="AA2062" s="853"/>
      <c r="AB2062" s="853"/>
      <c r="AC2062" s="853"/>
      <c r="AD2062" s="853"/>
      <c r="AE2062" s="853"/>
    </row>
    <row r="2063" spans="1:31" s="851" customFormat="1">
      <c r="A2063" s="857"/>
      <c r="B2063" s="857"/>
      <c r="C2063" s="857"/>
      <c r="D2063" s="857"/>
      <c r="E2063" s="855"/>
      <c r="F2063" s="855"/>
      <c r="G2063" s="855"/>
      <c r="H2063" s="855"/>
      <c r="L2063" s="855"/>
      <c r="M2063" s="855"/>
      <c r="O2063" s="855"/>
      <c r="P2063" s="855"/>
      <c r="Q2063" s="856"/>
      <c r="R2063" s="853"/>
      <c r="S2063" s="853"/>
      <c r="T2063" s="853"/>
      <c r="U2063" s="853"/>
      <c r="V2063" s="853"/>
      <c r="W2063" s="853"/>
      <c r="X2063" s="853"/>
      <c r="Y2063" s="853"/>
      <c r="Z2063" s="853"/>
      <c r="AA2063" s="853"/>
      <c r="AB2063" s="853"/>
      <c r="AC2063" s="853"/>
      <c r="AD2063" s="853"/>
      <c r="AE2063" s="853"/>
    </row>
    <row r="2064" spans="1:31" s="851" customFormat="1">
      <c r="A2064" s="857"/>
      <c r="B2064" s="857"/>
      <c r="C2064" s="857"/>
      <c r="D2064" s="857"/>
      <c r="E2064" s="855"/>
      <c r="F2064" s="855"/>
      <c r="G2064" s="855"/>
      <c r="H2064" s="855"/>
      <c r="L2064" s="855"/>
      <c r="M2064" s="855"/>
      <c r="O2064" s="855"/>
      <c r="P2064" s="855"/>
      <c r="Q2064" s="856"/>
      <c r="R2064" s="853"/>
      <c r="S2064" s="853"/>
      <c r="T2064" s="853"/>
      <c r="U2064" s="853"/>
      <c r="V2064" s="853"/>
      <c r="W2064" s="853"/>
      <c r="X2064" s="853"/>
      <c r="Y2064" s="853"/>
      <c r="Z2064" s="853"/>
      <c r="AA2064" s="853"/>
      <c r="AB2064" s="853"/>
      <c r="AC2064" s="853"/>
      <c r="AD2064" s="853"/>
      <c r="AE2064" s="853"/>
    </row>
    <row r="2065" spans="1:31" s="851" customFormat="1">
      <c r="A2065" s="857"/>
      <c r="B2065" s="857"/>
      <c r="C2065" s="857"/>
      <c r="D2065" s="857"/>
      <c r="E2065" s="855"/>
      <c r="F2065" s="855"/>
      <c r="G2065" s="855"/>
      <c r="H2065" s="855"/>
      <c r="L2065" s="855"/>
      <c r="M2065" s="855"/>
      <c r="O2065" s="855"/>
      <c r="P2065" s="855"/>
      <c r="Q2065" s="856"/>
      <c r="R2065" s="853"/>
      <c r="S2065" s="853"/>
      <c r="T2065" s="853"/>
      <c r="U2065" s="853"/>
      <c r="V2065" s="853"/>
      <c r="W2065" s="853"/>
      <c r="X2065" s="853"/>
      <c r="Y2065" s="853"/>
      <c r="Z2065" s="853"/>
      <c r="AA2065" s="853"/>
      <c r="AB2065" s="853"/>
      <c r="AC2065" s="853"/>
      <c r="AD2065" s="853"/>
      <c r="AE2065" s="853"/>
    </row>
    <row r="2066" spans="1:31" s="851" customFormat="1">
      <c r="A2066" s="857"/>
      <c r="B2066" s="857"/>
      <c r="C2066" s="857"/>
      <c r="D2066" s="857"/>
      <c r="E2066" s="855"/>
      <c r="F2066" s="855"/>
      <c r="G2066" s="855"/>
      <c r="H2066" s="855"/>
      <c r="L2066" s="855"/>
      <c r="M2066" s="855"/>
      <c r="O2066" s="855"/>
      <c r="P2066" s="855"/>
      <c r="Q2066" s="856"/>
      <c r="R2066" s="853"/>
      <c r="S2066" s="853"/>
      <c r="T2066" s="853"/>
      <c r="U2066" s="853"/>
      <c r="V2066" s="853"/>
      <c r="W2066" s="853"/>
      <c r="X2066" s="853"/>
      <c r="Y2066" s="853"/>
      <c r="Z2066" s="853"/>
      <c r="AA2066" s="853"/>
      <c r="AB2066" s="853"/>
      <c r="AC2066" s="853"/>
      <c r="AD2066" s="853"/>
      <c r="AE2066" s="853"/>
    </row>
    <row r="2067" spans="1:31" s="851" customFormat="1">
      <c r="A2067" s="857"/>
      <c r="B2067" s="857"/>
      <c r="C2067" s="857"/>
      <c r="D2067" s="857"/>
      <c r="E2067" s="855"/>
      <c r="F2067" s="855"/>
      <c r="G2067" s="855"/>
      <c r="H2067" s="855"/>
      <c r="L2067" s="855"/>
      <c r="M2067" s="855"/>
      <c r="O2067" s="855"/>
      <c r="P2067" s="855"/>
      <c r="Q2067" s="856"/>
      <c r="R2067" s="853"/>
      <c r="S2067" s="853"/>
      <c r="T2067" s="853"/>
      <c r="U2067" s="853"/>
      <c r="V2067" s="853"/>
      <c r="W2067" s="853"/>
      <c r="X2067" s="853"/>
      <c r="Y2067" s="853"/>
      <c r="Z2067" s="853"/>
      <c r="AA2067" s="853"/>
      <c r="AB2067" s="853"/>
      <c r="AC2067" s="853"/>
      <c r="AD2067" s="853"/>
      <c r="AE2067" s="853"/>
    </row>
    <row r="2068" spans="1:31" s="851" customFormat="1">
      <c r="A2068" s="857"/>
      <c r="B2068" s="857"/>
      <c r="C2068" s="857"/>
      <c r="D2068" s="857"/>
      <c r="E2068" s="855"/>
      <c r="F2068" s="855"/>
      <c r="G2068" s="855"/>
      <c r="H2068" s="855"/>
      <c r="L2068" s="855"/>
      <c r="M2068" s="855"/>
      <c r="O2068" s="855"/>
      <c r="P2068" s="855"/>
      <c r="Q2068" s="856"/>
      <c r="R2068" s="853"/>
      <c r="S2068" s="853"/>
      <c r="T2068" s="853"/>
      <c r="U2068" s="853"/>
      <c r="V2068" s="853"/>
      <c r="W2068" s="853"/>
      <c r="X2068" s="853"/>
      <c r="Y2068" s="853"/>
      <c r="Z2068" s="853"/>
      <c r="AA2068" s="853"/>
      <c r="AB2068" s="853"/>
      <c r="AC2068" s="853"/>
      <c r="AD2068" s="853"/>
      <c r="AE2068" s="853"/>
    </row>
    <row r="2069" spans="1:31" s="851" customFormat="1">
      <c r="A2069" s="857"/>
      <c r="B2069" s="857"/>
      <c r="C2069" s="857"/>
      <c r="D2069" s="857"/>
      <c r="E2069" s="855"/>
      <c r="F2069" s="855"/>
      <c r="G2069" s="855"/>
      <c r="H2069" s="855"/>
      <c r="L2069" s="855"/>
      <c r="M2069" s="855"/>
      <c r="O2069" s="855"/>
      <c r="P2069" s="855"/>
      <c r="Q2069" s="856"/>
      <c r="R2069" s="853"/>
      <c r="S2069" s="853"/>
      <c r="T2069" s="853"/>
      <c r="U2069" s="853"/>
      <c r="V2069" s="853"/>
      <c r="W2069" s="853"/>
      <c r="X2069" s="853"/>
      <c r="Y2069" s="853"/>
      <c r="Z2069" s="853"/>
      <c r="AA2069" s="853"/>
      <c r="AB2069" s="853"/>
      <c r="AC2069" s="853"/>
      <c r="AD2069" s="853"/>
      <c r="AE2069" s="853"/>
    </row>
    <row r="2070" spans="1:31" s="851" customFormat="1">
      <c r="A2070" s="857"/>
      <c r="B2070" s="857"/>
      <c r="C2070" s="857"/>
      <c r="D2070" s="857"/>
      <c r="E2070" s="855"/>
      <c r="F2070" s="855"/>
      <c r="G2070" s="855"/>
      <c r="H2070" s="855"/>
      <c r="L2070" s="855"/>
      <c r="M2070" s="855"/>
      <c r="O2070" s="855"/>
      <c r="P2070" s="855"/>
      <c r="Q2070" s="856"/>
      <c r="R2070" s="853"/>
      <c r="S2070" s="853"/>
      <c r="T2070" s="853"/>
      <c r="U2070" s="853"/>
      <c r="V2070" s="853"/>
      <c r="W2070" s="853"/>
      <c r="X2070" s="853"/>
      <c r="Y2070" s="853"/>
      <c r="Z2070" s="853"/>
      <c r="AA2070" s="853"/>
      <c r="AB2070" s="853"/>
      <c r="AC2070" s="853"/>
      <c r="AD2070" s="853"/>
      <c r="AE2070" s="853"/>
    </row>
    <row r="2071" spans="1:31" s="851" customFormat="1">
      <c r="A2071" s="857"/>
      <c r="B2071" s="857"/>
      <c r="C2071" s="857"/>
      <c r="D2071" s="857"/>
      <c r="E2071" s="855"/>
      <c r="F2071" s="855"/>
      <c r="G2071" s="855"/>
      <c r="H2071" s="855"/>
      <c r="L2071" s="855"/>
      <c r="M2071" s="855"/>
      <c r="O2071" s="855"/>
      <c r="P2071" s="855"/>
      <c r="Q2071" s="856"/>
      <c r="R2071" s="853"/>
      <c r="S2071" s="853"/>
      <c r="T2071" s="853"/>
      <c r="U2071" s="853"/>
      <c r="V2071" s="853"/>
      <c r="W2071" s="853"/>
      <c r="X2071" s="853"/>
      <c r="Y2071" s="853"/>
      <c r="Z2071" s="853"/>
      <c r="AA2071" s="853"/>
      <c r="AB2071" s="853"/>
      <c r="AC2071" s="853"/>
      <c r="AD2071" s="853"/>
      <c r="AE2071" s="853"/>
    </row>
    <row r="2072" spans="1:31" s="851" customFormat="1">
      <c r="A2072" s="857"/>
      <c r="B2072" s="857"/>
      <c r="C2072" s="857"/>
      <c r="D2072" s="857"/>
      <c r="E2072" s="855"/>
      <c r="F2072" s="855"/>
      <c r="G2072" s="855"/>
      <c r="H2072" s="855"/>
      <c r="L2072" s="855"/>
      <c r="M2072" s="855"/>
      <c r="O2072" s="855"/>
      <c r="P2072" s="855"/>
      <c r="Q2072" s="856"/>
      <c r="R2072" s="853"/>
      <c r="S2072" s="853"/>
      <c r="T2072" s="853"/>
      <c r="U2072" s="853"/>
      <c r="V2072" s="853"/>
      <c r="W2072" s="853"/>
      <c r="X2072" s="853"/>
      <c r="Y2072" s="853"/>
      <c r="Z2072" s="853"/>
      <c r="AA2072" s="853"/>
      <c r="AB2072" s="853"/>
      <c r="AC2072" s="853"/>
      <c r="AD2072" s="853"/>
      <c r="AE2072" s="853"/>
    </row>
    <row r="2073" spans="1:31" s="851" customFormat="1">
      <c r="A2073" s="857"/>
      <c r="B2073" s="857"/>
      <c r="C2073" s="857"/>
      <c r="D2073" s="857"/>
      <c r="E2073" s="855"/>
      <c r="F2073" s="855"/>
      <c r="G2073" s="855"/>
      <c r="H2073" s="855"/>
      <c r="L2073" s="855"/>
      <c r="M2073" s="855"/>
      <c r="O2073" s="855"/>
      <c r="P2073" s="855"/>
      <c r="Q2073" s="856"/>
      <c r="R2073" s="853"/>
      <c r="S2073" s="853"/>
      <c r="T2073" s="853"/>
      <c r="U2073" s="853"/>
      <c r="V2073" s="853"/>
      <c r="W2073" s="853"/>
      <c r="X2073" s="853"/>
      <c r="Y2073" s="853"/>
      <c r="Z2073" s="853"/>
      <c r="AA2073" s="853"/>
      <c r="AB2073" s="853"/>
      <c r="AC2073" s="853"/>
      <c r="AD2073" s="853"/>
      <c r="AE2073" s="853"/>
    </row>
    <row r="2074" spans="1:31" s="851" customFormat="1">
      <c r="A2074" s="857"/>
      <c r="B2074" s="857"/>
      <c r="C2074" s="857"/>
      <c r="D2074" s="857"/>
      <c r="E2074" s="855"/>
      <c r="F2074" s="855"/>
      <c r="G2074" s="855"/>
      <c r="H2074" s="855"/>
      <c r="L2074" s="855"/>
      <c r="M2074" s="855"/>
      <c r="O2074" s="855"/>
      <c r="P2074" s="855"/>
      <c r="Q2074" s="856"/>
      <c r="R2074" s="853"/>
      <c r="S2074" s="853"/>
      <c r="T2074" s="853"/>
      <c r="U2074" s="853"/>
      <c r="V2074" s="853"/>
      <c r="W2074" s="853"/>
      <c r="X2074" s="853"/>
      <c r="Y2074" s="853"/>
      <c r="Z2074" s="853"/>
      <c r="AA2074" s="853"/>
      <c r="AB2074" s="853"/>
      <c r="AC2074" s="853"/>
      <c r="AD2074" s="853"/>
      <c r="AE2074" s="853"/>
    </row>
    <row r="2075" spans="1:31" s="851" customFormat="1">
      <c r="A2075" s="857"/>
      <c r="B2075" s="857"/>
      <c r="C2075" s="857"/>
      <c r="D2075" s="857"/>
      <c r="E2075" s="855"/>
      <c r="F2075" s="855"/>
      <c r="G2075" s="855"/>
      <c r="H2075" s="855"/>
      <c r="L2075" s="855"/>
      <c r="M2075" s="855"/>
      <c r="O2075" s="855"/>
      <c r="P2075" s="855"/>
      <c r="Q2075" s="856"/>
      <c r="R2075" s="853"/>
      <c r="S2075" s="853"/>
      <c r="T2075" s="853"/>
      <c r="U2075" s="853"/>
      <c r="V2075" s="853"/>
      <c r="W2075" s="853"/>
      <c r="X2075" s="853"/>
      <c r="Y2075" s="853"/>
      <c r="Z2075" s="853"/>
      <c r="AA2075" s="853"/>
      <c r="AB2075" s="853"/>
      <c r="AC2075" s="853"/>
      <c r="AD2075" s="853"/>
      <c r="AE2075" s="853"/>
    </row>
    <row r="2076" spans="1:31" s="851" customFormat="1">
      <c r="A2076" s="857"/>
      <c r="B2076" s="857"/>
      <c r="C2076" s="857"/>
      <c r="D2076" s="857"/>
      <c r="E2076" s="855"/>
      <c r="F2076" s="855"/>
      <c r="G2076" s="855"/>
      <c r="H2076" s="855"/>
      <c r="L2076" s="855"/>
      <c r="M2076" s="855"/>
      <c r="O2076" s="855"/>
      <c r="P2076" s="855"/>
      <c r="Q2076" s="856"/>
      <c r="R2076" s="853"/>
      <c r="S2076" s="853"/>
      <c r="T2076" s="853"/>
      <c r="U2076" s="853"/>
      <c r="V2076" s="853"/>
      <c r="W2076" s="853"/>
      <c r="X2076" s="853"/>
      <c r="Y2076" s="853"/>
      <c r="Z2076" s="853"/>
      <c r="AA2076" s="853"/>
      <c r="AB2076" s="853"/>
      <c r="AC2076" s="853"/>
      <c r="AD2076" s="853"/>
      <c r="AE2076" s="853"/>
    </row>
    <row r="2077" spans="1:31" s="851" customFormat="1">
      <c r="A2077" s="857"/>
      <c r="B2077" s="857"/>
      <c r="C2077" s="857"/>
      <c r="D2077" s="857"/>
      <c r="E2077" s="855"/>
      <c r="F2077" s="855"/>
      <c r="G2077" s="855"/>
      <c r="H2077" s="855"/>
      <c r="L2077" s="855"/>
      <c r="M2077" s="855"/>
      <c r="O2077" s="855"/>
      <c r="P2077" s="855"/>
      <c r="Q2077" s="856"/>
      <c r="R2077" s="853"/>
      <c r="S2077" s="853"/>
      <c r="T2077" s="853"/>
      <c r="U2077" s="853"/>
      <c r="V2077" s="853"/>
      <c r="W2077" s="853"/>
      <c r="X2077" s="853"/>
      <c r="Y2077" s="853"/>
      <c r="Z2077" s="853"/>
      <c r="AA2077" s="853"/>
      <c r="AB2077" s="853"/>
      <c r="AC2077" s="853"/>
      <c r="AD2077" s="853"/>
      <c r="AE2077" s="853"/>
    </row>
    <row r="2078" spans="1:31" s="851" customFormat="1">
      <c r="A2078" s="857"/>
      <c r="B2078" s="857"/>
      <c r="C2078" s="857"/>
      <c r="D2078" s="857"/>
      <c r="E2078" s="855"/>
      <c r="F2078" s="855"/>
      <c r="G2078" s="855"/>
      <c r="H2078" s="855"/>
      <c r="L2078" s="855"/>
      <c r="M2078" s="855"/>
      <c r="O2078" s="855"/>
      <c r="P2078" s="855"/>
      <c r="Q2078" s="856"/>
      <c r="R2078" s="853"/>
      <c r="S2078" s="853"/>
      <c r="T2078" s="853"/>
      <c r="U2078" s="853"/>
      <c r="V2078" s="853"/>
      <c r="W2078" s="853"/>
      <c r="X2078" s="853"/>
      <c r="Y2078" s="853"/>
      <c r="Z2078" s="853"/>
      <c r="AA2078" s="853"/>
      <c r="AB2078" s="853"/>
      <c r="AC2078" s="853"/>
      <c r="AD2078" s="853"/>
      <c r="AE2078" s="853"/>
    </row>
    <row r="2079" spans="1:31" s="851" customFormat="1">
      <c r="A2079" s="857"/>
      <c r="B2079" s="857"/>
      <c r="C2079" s="857"/>
      <c r="D2079" s="857"/>
      <c r="E2079" s="855"/>
      <c r="F2079" s="855"/>
      <c r="G2079" s="855"/>
      <c r="H2079" s="855"/>
      <c r="L2079" s="855"/>
      <c r="M2079" s="855"/>
      <c r="O2079" s="855"/>
      <c r="P2079" s="855"/>
      <c r="Q2079" s="856"/>
      <c r="R2079" s="853"/>
      <c r="S2079" s="853"/>
      <c r="T2079" s="853"/>
      <c r="U2079" s="853"/>
      <c r="V2079" s="853"/>
      <c r="W2079" s="853"/>
      <c r="X2079" s="853"/>
      <c r="Y2079" s="853"/>
      <c r="Z2079" s="853"/>
      <c r="AA2079" s="853"/>
      <c r="AB2079" s="853"/>
      <c r="AC2079" s="853"/>
      <c r="AD2079" s="853"/>
      <c r="AE2079" s="853"/>
    </row>
    <row r="2080" spans="1:31" s="851" customFormat="1">
      <c r="A2080" s="857"/>
      <c r="B2080" s="857"/>
      <c r="C2080" s="857"/>
      <c r="D2080" s="857"/>
      <c r="E2080" s="855"/>
      <c r="F2080" s="855"/>
      <c r="G2080" s="855"/>
      <c r="H2080" s="855"/>
      <c r="L2080" s="855"/>
      <c r="M2080" s="855"/>
      <c r="O2080" s="855"/>
      <c r="P2080" s="855"/>
      <c r="Q2080" s="856"/>
      <c r="R2080" s="853"/>
      <c r="S2080" s="853"/>
      <c r="T2080" s="853"/>
      <c r="U2080" s="853"/>
      <c r="V2080" s="853"/>
      <c r="W2080" s="853"/>
      <c r="X2080" s="853"/>
      <c r="Y2080" s="853"/>
      <c r="Z2080" s="853"/>
      <c r="AA2080" s="853"/>
      <c r="AB2080" s="853"/>
      <c r="AC2080" s="853"/>
      <c r="AD2080" s="853"/>
      <c r="AE2080" s="853"/>
    </row>
    <row r="2081" spans="1:31" s="851" customFormat="1">
      <c r="A2081" s="857"/>
      <c r="B2081" s="857"/>
      <c r="C2081" s="857"/>
      <c r="D2081" s="857"/>
      <c r="E2081" s="855"/>
      <c r="F2081" s="855"/>
      <c r="G2081" s="855"/>
      <c r="H2081" s="855"/>
      <c r="L2081" s="855"/>
      <c r="M2081" s="855"/>
      <c r="O2081" s="855"/>
      <c r="P2081" s="855"/>
      <c r="Q2081" s="856"/>
      <c r="R2081" s="853"/>
      <c r="S2081" s="853"/>
      <c r="T2081" s="853"/>
      <c r="U2081" s="853"/>
      <c r="V2081" s="853"/>
      <c r="W2081" s="853"/>
      <c r="X2081" s="853"/>
      <c r="Y2081" s="853"/>
      <c r="Z2081" s="853"/>
      <c r="AA2081" s="853"/>
      <c r="AB2081" s="853"/>
      <c r="AC2081" s="853"/>
      <c r="AD2081" s="853"/>
      <c r="AE2081" s="853"/>
    </row>
    <row r="2082" spans="1:31" s="851" customFormat="1">
      <c r="A2082" s="857"/>
      <c r="B2082" s="857"/>
      <c r="C2082" s="857"/>
      <c r="D2082" s="857"/>
      <c r="E2082" s="855"/>
      <c r="F2082" s="855"/>
      <c r="G2082" s="855"/>
      <c r="H2082" s="855"/>
      <c r="L2082" s="855"/>
      <c r="M2082" s="855"/>
      <c r="O2082" s="855"/>
      <c r="P2082" s="855"/>
      <c r="Q2082" s="856"/>
      <c r="R2082" s="853"/>
      <c r="S2082" s="853"/>
      <c r="T2082" s="853"/>
      <c r="U2082" s="853"/>
      <c r="V2082" s="853"/>
      <c r="W2082" s="853"/>
      <c r="X2082" s="853"/>
      <c r="Y2082" s="853"/>
      <c r="Z2082" s="853"/>
      <c r="AA2082" s="853"/>
      <c r="AB2082" s="853"/>
      <c r="AC2082" s="853"/>
      <c r="AD2082" s="853"/>
      <c r="AE2082" s="853"/>
    </row>
    <row r="2083" spans="1:31" s="851" customFormat="1">
      <c r="A2083" s="857"/>
      <c r="B2083" s="857"/>
      <c r="C2083" s="857"/>
      <c r="D2083" s="857"/>
      <c r="E2083" s="855"/>
      <c r="F2083" s="855"/>
      <c r="G2083" s="855"/>
      <c r="H2083" s="855"/>
      <c r="L2083" s="855"/>
      <c r="M2083" s="855"/>
      <c r="O2083" s="855"/>
      <c r="P2083" s="855"/>
      <c r="Q2083" s="856"/>
      <c r="R2083" s="853"/>
      <c r="S2083" s="853"/>
      <c r="T2083" s="853"/>
      <c r="U2083" s="853"/>
      <c r="V2083" s="853"/>
      <c r="W2083" s="853"/>
      <c r="X2083" s="853"/>
      <c r="Y2083" s="853"/>
      <c r="Z2083" s="853"/>
      <c r="AA2083" s="853"/>
      <c r="AB2083" s="853"/>
      <c r="AC2083" s="853"/>
      <c r="AD2083" s="853"/>
      <c r="AE2083" s="853"/>
    </row>
    <row r="2084" spans="1:31" s="851" customFormat="1">
      <c r="A2084" s="857"/>
      <c r="B2084" s="857"/>
      <c r="C2084" s="857"/>
      <c r="D2084" s="857"/>
      <c r="E2084" s="855"/>
      <c r="F2084" s="855"/>
      <c r="G2084" s="855"/>
      <c r="H2084" s="855"/>
      <c r="L2084" s="855"/>
      <c r="M2084" s="855"/>
      <c r="O2084" s="855"/>
      <c r="P2084" s="855"/>
      <c r="Q2084" s="856"/>
      <c r="R2084" s="853"/>
      <c r="S2084" s="853"/>
      <c r="T2084" s="853"/>
      <c r="U2084" s="853"/>
      <c r="V2084" s="853"/>
      <c r="W2084" s="853"/>
      <c r="X2084" s="853"/>
      <c r="Y2084" s="853"/>
      <c r="Z2084" s="853"/>
      <c r="AA2084" s="853"/>
      <c r="AB2084" s="853"/>
      <c r="AC2084" s="853"/>
      <c r="AD2084" s="853"/>
      <c r="AE2084" s="853"/>
    </row>
    <row r="2085" spans="1:31" s="851" customFormat="1">
      <c r="A2085" s="857"/>
      <c r="B2085" s="857"/>
      <c r="C2085" s="857"/>
      <c r="D2085" s="857"/>
      <c r="E2085" s="855"/>
      <c r="F2085" s="855"/>
      <c r="G2085" s="855"/>
      <c r="H2085" s="855"/>
      <c r="L2085" s="855"/>
      <c r="M2085" s="855"/>
      <c r="O2085" s="855"/>
      <c r="P2085" s="855"/>
      <c r="Q2085" s="856"/>
      <c r="R2085" s="853"/>
      <c r="S2085" s="853"/>
      <c r="T2085" s="853"/>
      <c r="U2085" s="853"/>
      <c r="V2085" s="853"/>
      <c r="W2085" s="853"/>
      <c r="X2085" s="853"/>
      <c r="Y2085" s="853"/>
      <c r="Z2085" s="853"/>
      <c r="AA2085" s="853"/>
      <c r="AB2085" s="853"/>
      <c r="AC2085" s="853"/>
      <c r="AD2085" s="853"/>
      <c r="AE2085" s="853"/>
    </row>
    <row r="2086" spans="1:31" s="851" customFormat="1">
      <c r="A2086" s="857"/>
      <c r="B2086" s="857"/>
      <c r="C2086" s="857"/>
      <c r="D2086" s="857"/>
      <c r="E2086" s="855"/>
      <c r="F2086" s="855"/>
      <c r="G2086" s="855"/>
      <c r="H2086" s="855"/>
      <c r="L2086" s="855"/>
      <c r="M2086" s="855"/>
      <c r="O2086" s="855"/>
      <c r="P2086" s="855"/>
      <c r="Q2086" s="856"/>
      <c r="R2086" s="853"/>
      <c r="S2086" s="853"/>
      <c r="T2086" s="853"/>
      <c r="U2086" s="853"/>
      <c r="V2086" s="853"/>
      <c r="W2086" s="853"/>
      <c r="X2086" s="853"/>
      <c r="Y2086" s="853"/>
      <c r="Z2086" s="853"/>
      <c r="AA2086" s="853"/>
      <c r="AB2086" s="853"/>
      <c r="AC2086" s="853"/>
      <c r="AD2086" s="853"/>
      <c r="AE2086" s="853"/>
    </row>
    <row r="2087" spans="1:31" s="851" customFormat="1">
      <c r="A2087" s="857"/>
      <c r="B2087" s="857"/>
      <c r="C2087" s="857"/>
      <c r="D2087" s="857"/>
      <c r="E2087" s="855"/>
      <c r="F2087" s="855"/>
      <c r="G2087" s="855"/>
      <c r="H2087" s="855"/>
      <c r="L2087" s="855"/>
      <c r="M2087" s="855"/>
      <c r="O2087" s="855"/>
      <c r="P2087" s="855"/>
      <c r="Q2087" s="856"/>
      <c r="R2087" s="853"/>
      <c r="S2087" s="853"/>
      <c r="T2087" s="853"/>
      <c r="U2087" s="853"/>
      <c r="V2087" s="853"/>
      <c r="W2087" s="853"/>
      <c r="X2087" s="853"/>
      <c r="Y2087" s="853"/>
      <c r="Z2087" s="853"/>
      <c r="AA2087" s="853"/>
      <c r="AB2087" s="853"/>
      <c r="AC2087" s="853"/>
      <c r="AD2087" s="853"/>
      <c r="AE2087" s="853"/>
    </row>
    <row r="2088" spans="1:31" s="851" customFormat="1">
      <c r="A2088" s="857"/>
      <c r="B2088" s="857"/>
      <c r="C2088" s="857"/>
      <c r="D2088" s="857"/>
      <c r="E2088" s="855"/>
      <c r="F2088" s="855"/>
      <c r="G2088" s="855"/>
      <c r="H2088" s="855"/>
      <c r="L2088" s="855"/>
      <c r="M2088" s="855"/>
      <c r="O2088" s="855"/>
      <c r="P2088" s="855"/>
      <c r="Q2088" s="856"/>
      <c r="R2088" s="853"/>
      <c r="S2088" s="853"/>
      <c r="T2088" s="853"/>
      <c r="U2088" s="853"/>
      <c r="V2088" s="853"/>
      <c r="W2088" s="853"/>
      <c r="X2088" s="853"/>
      <c r="Y2088" s="853"/>
      <c r="Z2088" s="853"/>
      <c r="AA2088" s="853"/>
      <c r="AB2088" s="853"/>
      <c r="AC2088" s="853"/>
      <c r="AD2088" s="853"/>
      <c r="AE2088" s="853"/>
    </row>
    <row r="2089" spans="1:31" s="851" customFormat="1">
      <c r="A2089" s="857"/>
      <c r="B2089" s="857"/>
      <c r="C2089" s="857"/>
      <c r="D2089" s="857"/>
      <c r="E2089" s="855"/>
      <c r="F2089" s="855"/>
      <c r="G2089" s="855"/>
      <c r="H2089" s="855"/>
      <c r="L2089" s="855"/>
      <c r="M2089" s="855"/>
      <c r="O2089" s="855"/>
      <c r="P2089" s="855"/>
      <c r="Q2089" s="856"/>
      <c r="R2089" s="853"/>
      <c r="S2089" s="853"/>
      <c r="T2089" s="853"/>
      <c r="U2089" s="853"/>
      <c r="V2089" s="853"/>
      <c r="W2089" s="853"/>
      <c r="X2089" s="853"/>
      <c r="Y2089" s="853"/>
      <c r="Z2089" s="853"/>
      <c r="AA2089" s="853"/>
      <c r="AB2089" s="853"/>
      <c r="AC2089" s="853"/>
      <c r="AD2089" s="853"/>
      <c r="AE2089" s="853"/>
    </row>
    <row r="2090" spans="1:31" s="851" customFormat="1">
      <c r="A2090" s="857"/>
      <c r="B2090" s="857"/>
      <c r="C2090" s="857"/>
      <c r="D2090" s="857"/>
      <c r="E2090" s="855"/>
      <c r="F2090" s="855"/>
      <c r="G2090" s="855"/>
      <c r="H2090" s="855"/>
      <c r="L2090" s="855"/>
      <c r="M2090" s="855"/>
      <c r="O2090" s="855"/>
      <c r="P2090" s="855"/>
      <c r="Q2090" s="856"/>
      <c r="R2090" s="853"/>
      <c r="S2090" s="853"/>
      <c r="T2090" s="853"/>
      <c r="U2090" s="853"/>
      <c r="V2090" s="853"/>
      <c r="W2090" s="853"/>
      <c r="X2090" s="853"/>
      <c r="Y2090" s="853"/>
      <c r="Z2090" s="853"/>
      <c r="AA2090" s="853"/>
      <c r="AB2090" s="853"/>
      <c r="AC2090" s="853"/>
      <c r="AD2090" s="853"/>
      <c r="AE2090" s="853"/>
    </row>
    <row r="2091" spans="1:31" s="851" customFormat="1">
      <c r="A2091" s="857"/>
      <c r="B2091" s="857"/>
      <c r="C2091" s="857"/>
      <c r="D2091" s="857"/>
      <c r="E2091" s="855"/>
      <c r="F2091" s="855"/>
      <c r="G2091" s="855"/>
      <c r="H2091" s="855"/>
      <c r="L2091" s="855"/>
      <c r="M2091" s="855"/>
      <c r="O2091" s="855"/>
      <c r="P2091" s="855"/>
      <c r="Q2091" s="856"/>
      <c r="R2091" s="853"/>
      <c r="S2091" s="853"/>
      <c r="T2091" s="853"/>
      <c r="U2091" s="853"/>
      <c r="V2091" s="853"/>
      <c r="W2091" s="853"/>
      <c r="X2091" s="853"/>
      <c r="Y2091" s="853"/>
      <c r="Z2091" s="853"/>
      <c r="AA2091" s="853"/>
      <c r="AB2091" s="853"/>
      <c r="AC2091" s="853"/>
      <c r="AD2091" s="853"/>
      <c r="AE2091" s="853"/>
    </row>
    <row r="2092" spans="1:31" s="851" customFormat="1">
      <c r="A2092" s="857"/>
      <c r="B2092" s="857"/>
      <c r="C2092" s="857"/>
      <c r="D2092" s="857"/>
      <c r="E2092" s="855"/>
      <c r="F2092" s="855"/>
      <c r="G2092" s="855"/>
      <c r="H2092" s="855"/>
      <c r="L2092" s="855"/>
      <c r="M2092" s="855"/>
      <c r="O2092" s="855"/>
      <c r="P2092" s="855"/>
      <c r="Q2092" s="856"/>
      <c r="R2092" s="853"/>
      <c r="S2092" s="853"/>
      <c r="T2092" s="853"/>
      <c r="U2092" s="853"/>
      <c r="V2092" s="853"/>
      <c r="W2092" s="853"/>
      <c r="X2092" s="853"/>
      <c r="Y2092" s="853"/>
      <c r="Z2092" s="853"/>
      <c r="AA2092" s="853"/>
      <c r="AB2092" s="853"/>
      <c r="AC2092" s="853"/>
      <c r="AD2092" s="853"/>
      <c r="AE2092" s="853"/>
    </row>
    <row r="2093" spans="1:31" s="851" customFormat="1">
      <c r="A2093" s="857"/>
      <c r="B2093" s="857"/>
      <c r="C2093" s="857"/>
      <c r="D2093" s="857"/>
      <c r="E2093" s="855"/>
      <c r="F2093" s="855"/>
      <c r="G2093" s="855"/>
      <c r="H2093" s="855"/>
      <c r="L2093" s="855"/>
      <c r="M2093" s="855"/>
      <c r="O2093" s="855"/>
      <c r="P2093" s="855"/>
      <c r="Q2093" s="856"/>
      <c r="R2093" s="853"/>
      <c r="S2093" s="853"/>
      <c r="T2093" s="853"/>
      <c r="U2093" s="853"/>
      <c r="V2093" s="853"/>
      <c r="W2093" s="853"/>
      <c r="X2093" s="853"/>
      <c r="Y2093" s="853"/>
      <c r="Z2093" s="853"/>
      <c r="AA2093" s="853"/>
      <c r="AB2093" s="853"/>
      <c r="AC2093" s="853"/>
      <c r="AD2093" s="853"/>
      <c r="AE2093" s="853"/>
    </row>
    <row r="2094" spans="1:31" s="851" customFormat="1">
      <c r="A2094" s="857"/>
      <c r="B2094" s="857"/>
      <c r="C2094" s="857"/>
      <c r="D2094" s="857"/>
      <c r="E2094" s="855"/>
      <c r="F2094" s="855"/>
      <c r="G2094" s="855"/>
      <c r="H2094" s="855"/>
      <c r="L2094" s="855"/>
      <c r="M2094" s="855"/>
      <c r="O2094" s="855"/>
      <c r="P2094" s="855"/>
      <c r="Q2094" s="856"/>
      <c r="R2094" s="853"/>
      <c r="S2094" s="853"/>
      <c r="T2094" s="853"/>
      <c r="U2094" s="853"/>
      <c r="V2094" s="853"/>
      <c r="W2094" s="853"/>
      <c r="X2094" s="853"/>
      <c r="Y2094" s="853"/>
      <c r="Z2094" s="853"/>
      <c r="AA2094" s="853"/>
      <c r="AB2094" s="853"/>
      <c r="AC2094" s="853"/>
      <c r="AD2094" s="853"/>
      <c r="AE2094" s="853"/>
    </row>
    <row r="2095" spans="1:31" s="851" customFormat="1">
      <c r="A2095" s="857"/>
      <c r="B2095" s="857"/>
      <c r="C2095" s="857"/>
      <c r="D2095" s="857"/>
      <c r="E2095" s="855"/>
      <c r="F2095" s="855"/>
      <c r="G2095" s="855"/>
      <c r="H2095" s="855"/>
      <c r="L2095" s="855"/>
      <c r="M2095" s="855"/>
      <c r="O2095" s="855"/>
      <c r="P2095" s="855"/>
      <c r="Q2095" s="856"/>
      <c r="R2095" s="853"/>
      <c r="S2095" s="853"/>
      <c r="T2095" s="853"/>
      <c r="U2095" s="853"/>
      <c r="V2095" s="853"/>
      <c r="W2095" s="853"/>
      <c r="X2095" s="853"/>
      <c r="Y2095" s="853"/>
      <c r="Z2095" s="853"/>
      <c r="AA2095" s="853"/>
      <c r="AB2095" s="853"/>
      <c r="AC2095" s="853"/>
      <c r="AD2095" s="853"/>
      <c r="AE2095" s="853"/>
    </row>
    <row r="2096" spans="1:31" s="851" customFormat="1">
      <c r="A2096" s="857"/>
      <c r="B2096" s="857"/>
      <c r="C2096" s="857"/>
      <c r="D2096" s="857"/>
      <c r="E2096" s="855"/>
      <c r="F2096" s="855"/>
      <c r="G2096" s="855"/>
      <c r="H2096" s="855"/>
      <c r="L2096" s="855"/>
      <c r="M2096" s="855"/>
      <c r="O2096" s="855"/>
      <c r="P2096" s="855"/>
      <c r="Q2096" s="856"/>
      <c r="R2096" s="853"/>
      <c r="S2096" s="853"/>
      <c r="T2096" s="853"/>
      <c r="U2096" s="853"/>
      <c r="V2096" s="853"/>
      <c r="W2096" s="853"/>
      <c r="X2096" s="853"/>
      <c r="Y2096" s="853"/>
      <c r="Z2096" s="853"/>
      <c r="AA2096" s="853"/>
      <c r="AB2096" s="853"/>
      <c r="AC2096" s="853"/>
      <c r="AD2096" s="853"/>
      <c r="AE2096" s="853"/>
    </row>
    <row r="2097" spans="1:31" s="851" customFormat="1">
      <c r="A2097" s="857"/>
      <c r="B2097" s="857"/>
      <c r="C2097" s="857"/>
      <c r="D2097" s="857"/>
      <c r="E2097" s="855"/>
      <c r="F2097" s="855"/>
      <c r="G2097" s="855"/>
      <c r="H2097" s="855"/>
      <c r="L2097" s="855"/>
      <c r="M2097" s="855"/>
      <c r="O2097" s="855"/>
      <c r="P2097" s="855"/>
      <c r="Q2097" s="856"/>
      <c r="R2097" s="853"/>
      <c r="S2097" s="853"/>
      <c r="T2097" s="853"/>
      <c r="U2097" s="853"/>
      <c r="V2097" s="853"/>
      <c r="W2097" s="853"/>
      <c r="X2097" s="853"/>
      <c r="Y2097" s="853"/>
      <c r="Z2097" s="853"/>
      <c r="AA2097" s="853"/>
      <c r="AB2097" s="853"/>
      <c r="AC2097" s="853"/>
      <c r="AD2097" s="853"/>
      <c r="AE2097" s="853"/>
    </row>
    <row r="2098" spans="1:31" s="851" customFormat="1">
      <c r="A2098" s="857"/>
      <c r="B2098" s="857"/>
      <c r="C2098" s="857"/>
      <c r="D2098" s="857"/>
      <c r="E2098" s="855"/>
      <c r="F2098" s="855"/>
      <c r="G2098" s="855"/>
      <c r="H2098" s="855"/>
      <c r="L2098" s="855"/>
      <c r="M2098" s="855"/>
      <c r="O2098" s="855"/>
      <c r="P2098" s="855"/>
      <c r="Q2098" s="856"/>
      <c r="R2098" s="853"/>
      <c r="S2098" s="853"/>
      <c r="T2098" s="853"/>
      <c r="U2098" s="853"/>
      <c r="V2098" s="853"/>
      <c r="W2098" s="853"/>
      <c r="X2098" s="853"/>
      <c r="Y2098" s="853"/>
      <c r="Z2098" s="853"/>
      <c r="AA2098" s="853"/>
      <c r="AB2098" s="853"/>
      <c r="AC2098" s="853"/>
      <c r="AD2098" s="853"/>
      <c r="AE2098" s="853"/>
    </row>
    <row r="2099" spans="1:31" s="851" customFormat="1">
      <c r="A2099" s="857"/>
      <c r="B2099" s="857"/>
      <c r="C2099" s="857"/>
      <c r="D2099" s="857"/>
      <c r="E2099" s="855"/>
      <c r="F2099" s="855"/>
      <c r="G2099" s="855"/>
      <c r="H2099" s="855"/>
      <c r="L2099" s="855"/>
      <c r="M2099" s="855"/>
      <c r="O2099" s="855"/>
      <c r="P2099" s="855"/>
      <c r="Q2099" s="856"/>
      <c r="R2099" s="853"/>
      <c r="S2099" s="853"/>
      <c r="T2099" s="853"/>
      <c r="U2099" s="853"/>
      <c r="V2099" s="853"/>
      <c r="W2099" s="853"/>
      <c r="X2099" s="853"/>
      <c r="Y2099" s="853"/>
      <c r="Z2099" s="853"/>
      <c r="AA2099" s="853"/>
      <c r="AB2099" s="853"/>
      <c r="AC2099" s="853"/>
      <c r="AD2099" s="853"/>
      <c r="AE2099" s="853"/>
    </row>
    <row r="2100" spans="1:31" s="851" customFormat="1">
      <c r="A2100" s="857"/>
      <c r="B2100" s="857"/>
      <c r="C2100" s="857"/>
      <c r="D2100" s="857"/>
      <c r="E2100" s="855"/>
      <c r="F2100" s="855"/>
      <c r="G2100" s="855"/>
      <c r="H2100" s="855"/>
      <c r="L2100" s="855"/>
      <c r="M2100" s="855"/>
      <c r="O2100" s="855"/>
      <c r="P2100" s="855"/>
      <c r="Q2100" s="856"/>
      <c r="R2100" s="853"/>
      <c r="S2100" s="853"/>
      <c r="T2100" s="853"/>
      <c r="U2100" s="853"/>
      <c r="V2100" s="853"/>
      <c r="W2100" s="853"/>
      <c r="X2100" s="853"/>
      <c r="Y2100" s="853"/>
      <c r="Z2100" s="853"/>
      <c r="AA2100" s="853"/>
      <c r="AB2100" s="853"/>
      <c r="AC2100" s="853"/>
      <c r="AD2100" s="853"/>
      <c r="AE2100" s="853"/>
    </row>
    <row r="2101" spans="1:31" s="851" customFormat="1">
      <c r="A2101" s="857"/>
      <c r="B2101" s="857"/>
      <c r="C2101" s="857"/>
      <c r="D2101" s="857"/>
      <c r="E2101" s="855"/>
      <c r="F2101" s="855"/>
      <c r="G2101" s="855"/>
      <c r="H2101" s="855"/>
      <c r="L2101" s="855"/>
      <c r="M2101" s="855"/>
      <c r="O2101" s="855"/>
      <c r="P2101" s="855"/>
      <c r="Q2101" s="856"/>
      <c r="R2101" s="853"/>
      <c r="S2101" s="853"/>
      <c r="T2101" s="853"/>
      <c r="U2101" s="853"/>
      <c r="V2101" s="853"/>
      <c r="W2101" s="853"/>
      <c r="X2101" s="853"/>
      <c r="Y2101" s="853"/>
      <c r="Z2101" s="853"/>
      <c r="AA2101" s="853"/>
      <c r="AB2101" s="853"/>
      <c r="AC2101" s="853"/>
      <c r="AD2101" s="853"/>
      <c r="AE2101" s="853"/>
    </row>
    <row r="2102" spans="1:31" s="851" customFormat="1">
      <c r="A2102" s="857"/>
      <c r="B2102" s="857"/>
      <c r="C2102" s="857"/>
      <c r="D2102" s="857"/>
      <c r="E2102" s="855"/>
      <c r="F2102" s="855"/>
      <c r="G2102" s="855"/>
      <c r="H2102" s="855"/>
      <c r="L2102" s="855"/>
      <c r="M2102" s="855"/>
      <c r="O2102" s="855"/>
      <c r="P2102" s="855"/>
      <c r="Q2102" s="856"/>
      <c r="R2102" s="853"/>
      <c r="S2102" s="853"/>
      <c r="T2102" s="853"/>
      <c r="U2102" s="853"/>
      <c r="V2102" s="853"/>
      <c r="W2102" s="853"/>
      <c r="X2102" s="853"/>
      <c r="Y2102" s="853"/>
      <c r="Z2102" s="853"/>
      <c r="AA2102" s="853"/>
      <c r="AB2102" s="853"/>
      <c r="AC2102" s="853"/>
      <c r="AD2102" s="853"/>
      <c r="AE2102" s="853"/>
    </row>
    <row r="2103" spans="1:31" s="851" customFormat="1">
      <c r="A2103" s="857"/>
      <c r="B2103" s="857"/>
      <c r="C2103" s="857"/>
      <c r="D2103" s="857"/>
      <c r="E2103" s="855"/>
      <c r="F2103" s="855"/>
      <c r="G2103" s="855"/>
      <c r="H2103" s="855"/>
      <c r="L2103" s="855"/>
      <c r="M2103" s="855"/>
      <c r="O2103" s="855"/>
      <c r="P2103" s="855"/>
      <c r="Q2103" s="856"/>
      <c r="R2103" s="853"/>
      <c r="S2103" s="853"/>
      <c r="T2103" s="853"/>
      <c r="U2103" s="853"/>
      <c r="V2103" s="853"/>
      <c r="W2103" s="853"/>
      <c r="X2103" s="853"/>
      <c r="Y2103" s="853"/>
      <c r="Z2103" s="853"/>
      <c r="AA2103" s="853"/>
      <c r="AB2103" s="853"/>
      <c r="AC2103" s="853"/>
      <c r="AD2103" s="853"/>
      <c r="AE2103" s="853"/>
    </row>
    <row r="2104" spans="1:31" s="851" customFormat="1">
      <c r="A2104" s="857"/>
      <c r="B2104" s="857"/>
      <c r="C2104" s="857"/>
      <c r="D2104" s="857"/>
      <c r="E2104" s="855"/>
      <c r="F2104" s="855"/>
      <c r="G2104" s="855"/>
      <c r="H2104" s="855"/>
      <c r="L2104" s="855"/>
      <c r="M2104" s="855"/>
      <c r="O2104" s="855"/>
      <c r="P2104" s="855"/>
      <c r="Q2104" s="856"/>
      <c r="R2104" s="853"/>
      <c r="S2104" s="853"/>
      <c r="T2104" s="853"/>
      <c r="U2104" s="853"/>
      <c r="V2104" s="853"/>
      <c r="W2104" s="853"/>
      <c r="X2104" s="853"/>
      <c r="Y2104" s="853"/>
      <c r="Z2104" s="853"/>
      <c r="AA2104" s="853"/>
      <c r="AB2104" s="853"/>
      <c r="AC2104" s="853"/>
      <c r="AD2104" s="853"/>
      <c r="AE2104" s="853"/>
    </row>
    <row r="2105" spans="1:31" s="851" customFormat="1">
      <c r="A2105" s="857"/>
      <c r="B2105" s="857"/>
      <c r="C2105" s="857"/>
      <c r="D2105" s="857"/>
      <c r="E2105" s="855"/>
      <c r="F2105" s="855"/>
      <c r="G2105" s="855"/>
      <c r="H2105" s="855"/>
      <c r="L2105" s="855"/>
      <c r="M2105" s="855"/>
      <c r="O2105" s="855"/>
      <c r="P2105" s="855"/>
      <c r="Q2105" s="856"/>
      <c r="R2105" s="853"/>
      <c r="S2105" s="853"/>
      <c r="T2105" s="853"/>
      <c r="U2105" s="853"/>
      <c r="V2105" s="853"/>
      <c r="W2105" s="853"/>
      <c r="X2105" s="853"/>
      <c r="Y2105" s="853"/>
      <c r="Z2105" s="853"/>
      <c r="AA2105" s="853"/>
      <c r="AB2105" s="853"/>
      <c r="AC2105" s="853"/>
      <c r="AD2105" s="853"/>
      <c r="AE2105" s="853"/>
    </row>
    <row r="2106" spans="1:31" s="851" customFormat="1">
      <c r="A2106" s="857"/>
      <c r="B2106" s="857"/>
      <c r="C2106" s="857"/>
      <c r="D2106" s="857"/>
      <c r="E2106" s="855"/>
      <c r="F2106" s="855"/>
      <c r="G2106" s="855"/>
      <c r="H2106" s="855"/>
      <c r="L2106" s="855"/>
      <c r="M2106" s="855"/>
      <c r="O2106" s="855"/>
      <c r="P2106" s="855"/>
      <c r="Q2106" s="856"/>
      <c r="R2106" s="853"/>
      <c r="S2106" s="853"/>
      <c r="T2106" s="853"/>
      <c r="U2106" s="853"/>
      <c r="V2106" s="853"/>
      <c r="W2106" s="853"/>
      <c r="X2106" s="853"/>
      <c r="Y2106" s="853"/>
      <c r="Z2106" s="853"/>
      <c r="AA2106" s="853"/>
      <c r="AB2106" s="853"/>
      <c r="AC2106" s="853"/>
      <c r="AD2106" s="853"/>
      <c r="AE2106" s="853"/>
    </row>
    <row r="2107" spans="1:31" s="851" customFormat="1">
      <c r="A2107" s="857"/>
      <c r="B2107" s="857"/>
      <c r="C2107" s="857"/>
      <c r="D2107" s="857"/>
      <c r="E2107" s="855"/>
      <c r="F2107" s="855"/>
      <c r="G2107" s="855"/>
      <c r="H2107" s="855"/>
      <c r="L2107" s="855"/>
      <c r="M2107" s="855"/>
      <c r="O2107" s="855"/>
      <c r="P2107" s="855"/>
      <c r="Q2107" s="856"/>
      <c r="R2107" s="853"/>
      <c r="S2107" s="853"/>
      <c r="T2107" s="853"/>
      <c r="U2107" s="853"/>
      <c r="V2107" s="853"/>
      <c r="W2107" s="853"/>
      <c r="X2107" s="853"/>
      <c r="Y2107" s="853"/>
      <c r="Z2107" s="853"/>
      <c r="AA2107" s="853"/>
      <c r="AB2107" s="853"/>
      <c r="AC2107" s="853"/>
      <c r="AD2107" s="853"/>
      <c r="AE2107" s="853"/>
    </row>
    <row r="2108" spans="1:31" s="851" customFormat="1">
      <c r="A2108" s="857"/>
      <c r="B2108" s="857"/>
      <c r="C2108" s="857"/>
      <c r="D2108" s="857"/>
      <c r="E2108" s="855"/>
      <c r="F2108" s="855"/>
      <c r="G2108" s="855"/>
      <c r="H2108" s="855"/>
      <c r="L2108" s="855"/>
      <c r="M2108" s="855"/>
      <c r="O2108" s="855"/>
      <c r="P2108" s="855"/>
      <c r="Q2108" s="856"/>
      <c r="R2108" s="853"/>
      <c r="S2108" s="853"/>
      <c r="T2108" s="853"/>
      <c r="U2108" s="853"/>
      <c r="V2108" s="853"/>
      <c r="W2108" s="853"/>
      <c r="X2108" s="853"/>
      <c r="Y2108" s="853"/>
      <c r="Z2108" s="853"/>
      <c r="AA2108" s="853"/>
      <c r="AB2108" s="853"/>
      <c r="AC2108" s="853"/>
      <c r="AD2108" s="853"/>
      <c r="AE2108" s="853"/>
    </row>
    <row r="2109" spans="1:31" s="851" customFormat="1">
      <c r="A2109" s="857"/>
      <c r="B2109" s="857"/>
      <c r="C2109" s="857"/>
      <c r="D2109" s="857"/>
      <c r="E2109" s="855"/>
      <c r="F2109" s="855"/>
      <c r="G2109" s="855"/>
      <c r="H2109" s="855"/>
      <c r="L2109" s="855"/>
      <c r="M2109" s="855"/>
      <c r="O2109" s="855"/>
      <c r="P2109" s="855"/>
      <c r="Q2109" s="856"/>
      <c r="R2109" s="853"/>
      <c r="S2109" s="853"/>
      <c r="T2109" s="853"/>
      <c r="U2109" s="853"/>
      <c r="V2109" s="853"/>
      <c r="W2109" s="853"/>
      <c r="X2109" s="853"/>
      <c r="Y2109" s="853"/>
      <c r="Z2109" s="853"/>
      <c r="AA2109" s="853"/>
      <c r="AB2109" s="853"/>
      <c r="AC2109" s="853"/>
      <c r="AD2109" s="853"/>
      <c r="AE2109" s="853"/>
    </row>
    <row r="2110" spans="1:31" s="851" customFormat="1">
      <c r="A2110" s="857"/>
      <c r="B2110" s="857"/>
      <c r="C2110" s="857"/>
      <c r="D2110" s="857"/>
      <c r="E2110" s="855"/>
      <c r="F2110" s="855"/>
      <c r="G2110" s="855"/>
      <c r="H2110" s="855"/>
      <c r="L2110" s="855"/>
      <c r="M2110" s="855"/>
      <c r="O2110" s="855"/>
      <c r="P2110" s="855"/>
      <c r="Q2110" s="856"/>
      <c r="R2110" s="853"/>
      <c r="S2110" s="853"/>
      <c r="T2110" s="853"/>
      <c r="U2110" s="853"/>
      <c r="V2110" s="853"/>
      <c r="W2110" s="853"/>
      <c r="X2110" s="853"/>
      <c r="Y2110" s="853"/>
      <c r="Z2110" s="853"/>
      <c r="AA2110" s="853"/>
      <c r="AB2110" s="853"/>
      <c r="AC2110" s="853"/>
      <c r="AD2110" s="853"/>
      <c r="AE2110" s="853"/>
    </row>
    <row r="2111" spans="1:31" s="851" customFormat="1">
      <c r="A2111" s="857"/>
      <c r="B2111" s="857"/>
      <c r="C2111" s="857"/>
      <c r="D2111" s="857"/>
      <c r="E2111" s="855"/>
      <c r="F2111" s="855"/>
      <c r="G2111" s="855"/>
      <c r="H2111" s="855"/>
      <c r="L2111" s="855"/>
      <c r="M2111" s="855"/>
      <c r="O2111" s="855"/>
      <c r="P2111" s="855"/>
      <c r="Q2111" s="856"/>
      <c r="R2111" s="853"/>
      <c r="S2111" s="853"/>
      <c r="T2111" s="853"/>
      <c r="U2111" s="853"/>
      <c r="V2111" s="853"/>
      <c r="W2111" s="853"/>
      <c r="X2111" s="853"/>
      <c r="Y2111" s="853"/>
      <c r="Z2111" s="853"/>
      <c r="AA2111" s="853"/>
      <c r="AB2111" s="853"/>
      <c r="AC2111" s="853"/>
      <c r="AD2111" s="853"/>
      <c r="AE2111" s="853"/>
    </row>
    <row r="2112" spans="1:31" s="851" customFormat="1">
      <c r="A2112" s="857"/>
      <c r="B2112" s="857"/>
      <c r="C2112" s="857"/>
      <c r="D2112" s="857"/>
      <c r="E2112" s="855"/>
      <c r="F2112" s="855"/>
      <c r="G2112" s="855"/>
      <c r="H2112" s="855"/>
      <c r="L2112" s="855"/>
      <c r="M2112" s="855"/>
      <c r="O2112" s="855"/>
      <c r="P2112" s="855"/>
      <c r="Q2112" s="856"/>
      <c r="R2112" s="853"/>
      <c r="S2112" s="853"/>
      <c r="T2112" s="853"/>
      <c r="U2112" s="853"/>
      <c r="V2112" s="853"/>
      <c r="W2112" s="853"/>
      <c r="X2112" s="853"/>
      <c r="Y2112" s="853"/>
      <c r="Z2112" s="853"/>
      <c r="AA2112" s="853"/>
      <c r="AB2112" s="853"/>
      <c r="AC2112" s="853"/>
      <c r="AD2112" s="853"/>
      <c r="AE2112" s="853"/>
    </row>
    <row r="2113" spans="1:31" s="851" customFormat="1">
      <c r="A2113" s="857"/>
      <c r="B2113" s="857"/>
      <c r="C2113" s="857"/>
      <c r="D2113" s="857"/>
      <c r="E2113" s="855"/>
      <c r="F2113" s="855"/>
      <c r="G2113" s="855"/>
      <c r="H2113" s="855"/>
      <c r="L2113" s="855"/>
      <c r="M2113" s="855"/>
      <c r="O2113" s="855"/>
      <c r="P2113" s="855"/>
      <c r="Q2113" s="856"/>
      <c r="R2113" s="853"/>
      <c r="S2113" s="853"/>
      <c r="T2113" s="853"/>
      <c r="U2113" s="853"/>
      <c r="V2113" s="853"/>
      <c r="W2113" s="853"/>
      <c r="X2113" s="853"/>
      <c r="Y2113" s="853"/>
      <c r="Z2113" s="853"/>
      <c r="AA2113" s="853"/>
      <c r="AB2113" s="853"/>
      <c r="AC2113" s="853"/>
      <c r="AD2113" s="853"/>
      <c r="AE2113" s="853"/>
    </row>
    <row r="2114" spans="1:31" s="851" customFormat="1">
      <c r="A2114" s="857"/>
      <c r="B2114" s="857"/>
      <c r="C2114" s="857"/>
      <c r="D2114" s="857"/>
      <c r="E2114" s="855"/>
      <c r="F2114" s="855"/>
      <c r="G2114" s="855"/>
      <c r="H2114" s="855"/>
      <c r="L2114" s="855"/>
      <c r="M2114" s="855"/>
      <c r="O2114" s="855"/>
      <c r="P2114" s="855"/>
      <c r="Q2114" s="856"/>
      <c r="R2114" s="853"/>
      <c r="S2114" s="853"/>
      <c r="T2114" s="853"/>
      <c r="U2114" s="853"/>
      <c r="V2114" s="853"/>
      <c r="W2114" s="853"/>
      <c r="X2114" s="853"/>
      <c r="Y2114" s="853"/>
      <c r="Z2114" s="853"/>
      <c r="AA2114" s="853"/>
      <c r="AB2114" s="853"/>
      <c r="AC2114" s="853"/>
      <c r="AD2114" s="853"/>
      <c r="AE2114" s="853"/>
    </row>
    <row r="2115" spans="1:31" s="851" customFormat="1">
      <c r="A2115" s="857"/>
      <c r="B2115" s="857"/>
      <c r="C2115" s="857"/>
      <c r="D2115" s="857"/>
      <c r="E2115" s="855"/>
      <c r="F2115" s="855"/>
      <c r="G2115" s="855"/>
      <c r="H2115" s="855"/>
      <c r="L2115" s="855"/>
      <c r="M2115" s="855"/>
      <c r="O2115" s="855"/>
      <c r="P2115" s="855"/>
      <c r="Q2115" s="856"/>
      <c r="R2115" s="853"/>
      <c r="S2115" s="853"/>
      <c r="T2115" s="853"/>
      <c r="U2115" s="853"/>
      <c r="V2115" s="853"/>
      <c r="W2115" s="853"/>
      <c r="X2115" s="853"/>
      <c r="Y2115" s="853"/>
      <c r="Z2115" s="853"/>
      <c r="AA2115" s="853"/>
      <c r="AB2115" s="853"/>
      <c r="AC2115" s="853"/>
      <c r="AD2115" s="853"/>
      <c r="AE2115" s="853"/>
    </row>
    <row r="2116" spans="1:31" s="851" customFormat="1">
      <c r="A2116" s="857"/>
      <c r="B2116" s="857"/>
      <c r="C2116" s="857"/>
      <c r="D2116" s="857"/>
      <c r="E2116" s="855"/>
      <c r="F2116" s="855"/>
      <c r="G2116" s="855"/>
      <c r="H2116" s="855"/>
      <c r="L2116" s="855"/>
      <c r="M2116" s="855"/>
      <c r="O2116" s="855"/>
      <c r="P2116" s="855"/>
      <c r="Q2116" s="856"/>
      <c r="R2116" s="853"/>
      <c r="S2116" s="853"/>
      <c r="T2116" s="853"/>
      <c r="U2116" s="853"/>
      <c r="V2116" s="853"/>
      <c r="W2116" s="853"/>
      <c r="X2116" s="853"/>
      <c r="Y2116" s="853"/>
      <c r="Z2116" s="853"/>
      <c r="AA2116" s="853"/>
      <c r="AB2116" s="853"/>
      <c r="AC2116" s="853"/>
      <c r="AD2116" s="853"/>
      <c r="AE2116" s="853"/>
    </row>
    <row r="2117" spans="1:31" s="851" customFormat="1">
      <c r="A2117" s="857"/>
      <c r="B2117" s="857"/>
      <c r="C2117" s="857"/>
      <c r="D2117" s="857"/>
      <c r="E2117" s="855"/>
      <c r="F2117" s="855"/>
      <c r="G2117" s="855"/>
      <c r="H2117" s="855"/>
      <c r="L2117" s="855"/>
      <c r="M2117" s="855"/>
      <c r="O2117" s="855"/>
      <c r="P2117" s="855"/>
      <c r="Q2117" s="856"/>
      <c r="R2117" s="853"/>
      <c r="S2117" s="853"/>
      <c r="T2117" s="853"/>
      <c r="U2117" s="853"/>
      <c r="V2117" s="853"/>
      <c r="W2117" s="853"/>
      <c r="X2117" s="853"/>
      <c r="Y2117" s="853"/>
      <c r="Z2117" s="853"/>
      <c r="AA2117" s="853"/>
      <c r="AB2117" s="853"/>
      <c r="AC2117" s="853"/>
      <c r="AD2117" s="853"/>
      <c r="AE2117" s="853"/>
    </row>
    <row r="2118" spans="1:31" s="851" customFormat="1">
      <c r="A2118" s="857"/>
      <c r="B2118" s="857"/>
      <c r="C2118" s="857"/>
      <c r="D2118" s="857"/>
      <c r="E2118" s="855"/>
      <c r="F2118" s="855"/>
      <c r="G2118" s="855"/>
      <c r="H2118" s="855"/>
      <c r="L2118" s="855"/>
      <c r="M2118" s="855"/>
      <c r="O2118" s="855"/>
      <c r="P2118" s="855"/>
      <c r="Q2118" s="856"/>
      <c r="R2118" s="853"/>
      <c r="S2118" s="853"/>
      <c r="T2118" s="853"/>
      <c r="U2118" s="853"/>
      <c r="V2118" s="853"/>
      <c r="W2118" s="853"/>
      <c r="X2118" s="853"/>
      <c r="Y2118" s="853"/>
      <c r="Z2118" s="853"/>
      <c r="AA2118" s="853"/>
      <c r="AB2118" s="853"/>
      <c r="AC2118" s="853"/>
      <c r="AD2118" s="853"/>
      <c r="AE2118" s="853"/>
    </row>
    <row r="2119" spans="1:31" s="851" customFormat="1">
      <c r="A2119" s="857"/>
      <c r="B2119" s="857"/>
      <c r="C2119" s="857"/>
      <c r="D2119" s="857"/>
      <c r="E2119" s="855"/>
      <c r="F2119" s="855"/>
      <c r="G2119" s="855"/>
      <c r="H2119" s="855"/>
      <c r="L2119" s="855"/>
      <c r="M2119" s="855"/>
      <c r="O2119" s="855"/>
      <c r="P2119" s="855"/>
      <c r="Q2119" s="856"/>
      <c r="R2119" s="853"/>
      <c r="S2119" s="853"/>
      <c r="T2119" s="853"/>
      <c r="U2119" s="853"/>
      <c r="V2119" s="853"/>
      <c r="W2119" s="853"/>
      <c r="X2119" s="853"/>
      <c r="Y2119" s="853"/>
      <c r="Z2119" s="853"/>
      <c r="AA2119" s="853"/>
      <c r="AB2119" s="853"/>
      <c r="AC2119" s="853"/>
      <c r="AD2119" s="853"/>
      <c r="AE2119" s="853"/>
    </row>
    <row r="2120" spans="1:31" s="851" customFormat="1">
      <c r="A2120" s="857"/>
      <c r="B2120" s="857"/>
      <c r="C2120" s="857"/>
      <c r="D2120" s="857"/>
      <c r="E2120" s="855"/>
      <c r="F2120" s="855"/>
      <c r="G2120" s="855"/>
      <c r="H2120" s="855"/>
      <c r="L2120" s="855"/>
      <c r="M2120" s="855"/>
      <c r="O2120" s="855"/>
      <c r="P2120" s="855"/>
      <c r="Q2120" s="856"/>
      <c r="R2120" s="853"/>
      <c r="S2120" s="853"/>
      <c r="T2120" s="853"/>
      <c r="U2120" s="853"/>
      <c r="V2120" s="853"/>
      <c r="W2120" s="853"/>
      <c r="X2120" s="853"/>
      <c r="Y2120" s="853"/>
      <c r="Z2120" s="853"/>
      <c r="AA2120" s="853"/>
      <c r="AB2120" s="853"/>
      <c r="AC2120" s="853"/>
      <c r="AD2120" s="853"/>
      <c r="AE2120" s="853"/>
    </row>
    <row r="2121" spans="1:31" s="851" customFormat="1">
      <c r="A2121" s="857"/>
      <c r="B2121" s="857"/>
      <c r="C2121" s="857"/>
      <c r="D2121" s="857"/>
      <c r="E2121" s="855"/>
      <c r="F2121" s="855"/>
      <c r="G2121" s="855"/>
      <c r="H2121" s="855"/>
      <c r="L2121" s="855"/>
      <c r="M2121" s="855"/>
      <c r="O2121" s="855"/>
      <c r="P2121" s="855"/>
      <c r="Q2121" s="856"/>
      <c r="R2121" s="853"/>
      <c r="S2121" s="853"/>
      <c r="T2121" s="853"/>
      <c r="U2121" s="853"/>
      <c r="V2121" s="853"/>
      <c r="W2121" s="853"/>
      <c r="X2121" s="853"/>
      <c r="Y2121" s="853"/>
      <c r="Z2121" s="853"/>
      <c r="AA2121" s="853"/>
      <c r="AB2121" s="853"/>
      <c r="AC2121" s="853"/>
      <c r="AD2121" s="853"/>
      <c r="AE2121" s="853"/>
    </row>
    <row r="2122" spans="1:31" s="851" customFormat="1">
      <c r="A2122" s="857"/>
      <c r="B2122" s="857"/>
      <c r="C2122" s="857"/>
      <c r="D2122" s="857"/>
      <c r="E2122" s="855"/>
      <c r="F2122" s="855"/>
      <c r="G2122" s="855"/>
      <c r="H2122" s="855"/>
      <c r="L2122" s="855"/>
      <c r="M2122" s="855"/>
      <c r="O2122" s="855"/>
      <c r="P2122" s="855"/>
      <c r="Q2122" s="856"/>
      <c r="R2122" s="853"/>
      <c r="S2122" s="853"/>
      <c r="T2122" s="853"/>
      <c r="U2122" s="853"/>
      <c r="V2122" s="853"/>
      <c r="W2122" s="853"/>
      <c r="X2122" s="853"/>
      <c r="Y2122" s="853"/>
      <c r="Z2122" s="853"/>
      <c r="AA2122" s="853"/>
      <c r="AB2122" s="853"/>
      <c r="AC2122" s="853"/>
      <c r="AD2122" s="853"/>
      <c r="AE2122" s="853"/>
    </row>
    <row r="2123" spans="1:31" s="851" customFormat="1">
      <c r="A2123" s="857"/>
      <c r="B2123" s="857"/>
      <c r="C2123" s="857"/>
      <c r="D2123" s="857"/>
      <c r="E2123" s="855"/>
      <c r="F2123" s="855"/>
      <c r="G2123" s="855"/>
      <c r="H2123" s="855"/>
      <c r="L2123" s="855"/>
      <c r="M2123" s="855"/>
      <c r="O2123" s="855"/>
      <c r="P2123" s="855"/>
      <c r="Q2123" s="856"/>
      <c r="R2123" s="853"/>
      <c r="S2123" s="853"/>
      <c r="T2123" s="853"/>
      <c r="U2123" s="853"/>
      <c r="V2123" s="853"/>
      <c r="W2123" s="853"/>
      <c r="X2123" s="853"/>
      <c r="Y2123" s="853"/>
      <c r="Z2123" s="853"/>
      <c r="AA2123" s="853"/>
      <c r="AB2123" s="853"/>
      <c r="AC2123" s="853"/>
      <c r="AD2123" s="853"/>
      <c r="AE2123" s="853"/>
    </row>
    <row r="2124" spans="1:31" s="851" customFormat="1">
      <c r="A2124" s="857"/>
      <c r="B2124" s="857"/>
      <c r="C2124" s="857"/>
      <c r="D2124" s="857"/>
      <c r="E2124" s="855"/>
      <c r="F2124" s="855"/>
      <c r="G2124" s="855"/>
      <c r="H2124" s="855"/>
      <c r="L2124" s="855"/>
      <c r="M2124" s="855"/>
      <c r="O2124" s="855"/>
      <c r="P2124" s="855"/>
      <c r="Q2124" s="856"/>
      <c r="R2124" s="853"/>
      <c r="S2124" s="853"/>
      <c r="T2124" s="853"/>
      <c r="U2124" s="853"/>
      <c r="V2124" s="853"/>
      <c r="W2124" s="853"/>
      <c r="X2124" s="853"/>
      <c r="Y2124" s="853"/>
      <c r="Z2124" s="853"/>
      <c r="AA2124" s="853"/>
      <c r="AB2124" s="853"/>
      <c r="AC2124" s="853"/>
      <c r="AD2124" s="853"/>
      <c r="AE2124" s="853"/>
    </row>
    <row r="2125" spans="1:31" s="851" customFormat="1">
      <c r="A2125" s="857"/>
      <c r="B2125" s="857"/>
      <c r="C2125" s="857"/>
      <c r="D2125" s="857"/>
      <c r="E2125" s="855"/>
      <c r="F2125" s="855"/>
      <c r="G2125" s="855"/>
      <c r="H2125" s="855"/>
      <c r="L2125" s="855"/>
      <c r="M2125" s="855"/>
      <c r="O2125" s="855"/>
      <c r="P2125" s="855"/>
      <c r="Q2125" s="856"/>
      <c r="R2125" s="853"/>
      <c r="S2125" s="853"/>
      <c r="T2125" s="853"/>
      <c r="U2125" s="853"/>
      <c r="V2125" s="853"/>
      <c r="W2125" s="853"/>
      <c r="X2125" s="853"/>
      <c r="Y2125" s="853"/>
      <c r="Z2125" s="853"/>
      <c r="AA2125" s="853"/>
      <c r="AB2125" s="853"/>
      <c r="AC2125" s="853"/>
      <c r="AD2125" s="853"/>
      <c r="AE2125" s="853"/>
    </row>
    <row r="2126" spans="1:31" s="851" customFormat="1">
      <c r="A2126" s="857"/>
      <c r="B2126" s="857"/>
      <c r="C2126" s="857"/>
      <c r="D2126" s="857"/>
      <c r="E2126" s="855"/>
      <c r="F2126" s="855"/>
      <c r="G2126" s="855"/>
      <c r="H2126" s="855"/>
      <c r="L2126" s="855"/>
      <c r="M2126" s="855"/>
      <c r="O2126" s="855"/>
      <c r="P2126" s="855"/>
      <c r="Q2126" s="856"/>
      <c r="R2126" s="853"/>
      <c r="S2126" s="853"/>
      <c r="T2126" s="853"/>
      <c r="U2126" s="853"/>
      <c r="V2126" s="853"/>
      <c r="W2126" s="853"/>
      <c r="X2126" s="853"/>
      <c r="Y2126" s="853"/>
      <c r="Z2126" s="853"/>
      <c r="AA2126" s="853"/>
      <c r="AB2126" s="853"/>
      <c r="AC2126" s="853"/>
      <c r="AD2126" s="853"/>
      <c r="AE2126" s="853"/>
    </row>
    <row r="2127" spans="1:31" s="851" customFormat="1">
      <c r="A2127" s="857"/>
      <c r="B2127" s="857"/>
      <c r="C2127" s="857"/>
      <c r="D2127" s="857"/>
      <c r="E2127" s="855"/>
      <c r="F2127" s="855"/>
      <c r="G2127" s="855"/>
      <c r="H2127" s="855"/>
      <c r="L2127" s="855"/>
      <c r="M2127" s="855"/>
      <c r="O2127" s="855"/>
      <c r="P2127" s="855"/>
      <c r="Q2127" s="856"/>
      <c r="R2127" s="853"/>
      <c r="S2127" s="853"/>
      <c r="T2127" s="853"/>
      <c r="U2127" s="853"/>
      <c r="V2127" s="853"/>
      <c r="W2127" s="853"/>
      <c r="X2127" s="853"/>
      <c r="Y2127" s="853"/>
      <c r="Z2127" s="853"/>
      <c r="AA2127" s="853"/>
      <c r="AB2127" s="853"/>
      <c r="AC2127" s="853"/>
      <c r="AD2127" s="853"/>
      <c r="AE2127" s="853"/>
    </row>
    <row r="2128" spans="1:31" s="851" customFormat="1">
      <c r="A2128" s="857"/>
      <c r="B2128" s="857"/>
      <c r="C2128" s="857"/>
      <c r="D2128" s="857"/>
      <c r="E2128" s="855"/>
      <c r="F2128" s="855"/>
      <c r="G2128" s="855"/>
      <c r="H2128" s="855"/>
      <c r="L2128" s="855"/>
      <c r="M2128" s="855"/>
      <c r="O2128" s="855"/>
      <c r="P2128" s="855"/>
      <c r="Q2128" s="856"/>
      <c r="R2128" s="853"/>
      <c r="S2128" s="853"/>
      <c r="T2128" s="853"/>
      <c r="U2128" s="853"/>
      <c r="V2128" s="853"/>
      <c r="W2128" s="853"/>
      <c r="X2128" s="853"/>
      <c r="Y2128" s="853"/>
      <c r="Z2128" s="853"/>
      <c r="AA2128" s="853"/>
      <c r="AB2128" s="853"/>
      <c r="AC2128" s="853"/>
      <c r="AD2128" s="853"/>
      <c r="AE2128" s="853"/>
    </row>
    <row r="2129" spans="1:31" s="851" customFormat="1">
      <c r="A2129" s="857"/>
      <c r="B2129" s="857"/>
      <c r="C2129" s="857"/>
      <c r="D2129" s="857"/>
      <c r="E2129" s="855"/>
      <c r="F2129" s="855"/>
      <c r="G2129" s="855"/>
      <c r="H2129" s="855"/>
      <c r="L2129" s="855"/>
      <c r="M2129" s="855"/>
      <c r="O2129" s="855"/>
      <c r="P2129" s="855"/>
      <c r="Q2129" s="856"/>
      <c r="R2129" s="853"/>
      <c r="S2129" s="853"/>
      <c r="T2129" s="853"/>
      <c r="U2129" s="853"/>
      <c r="V2129" s="853"/>
      <c r="W2129" s="853"/>
      <c r="X2129" s="853"/>
      <c r="Y2129" s="853"/>
      <c r="Z2129" s="853"/>
      <c r="AA2129" s="853"/>
      <c r="AB2129" s="853"/>
      <c r="AC2129" s="853"/>
      <c r="AD2129" s="853"/>
      <c r="AE2129" s="853"/>
    </row>
    <row r="2130" spans="1:31" s="851" customFormat="1">
      <c r="A2130" s="857"/>
      <c r="B2130" s="857"/>
      <c r="C2130" s="857"/>
      <c r="D2130" s="857"/>
      <c r="E2130" s="855"/>
      <c r="F2130" s="855"/>
      <c r="G2130" s="855"/>
      <c r="H2130" s="855"/>
      <c r="L2130" s="855"/>
      <c r="M2130" s="855"/>
      <c r="O2130" s="855"/>
      <c r="P2130" s="855"/>
      <c r="Q2130" s="856"/>
      <c r="R2130" s="853"/>
      <c r="S2130" s="853"/>
      <c r="T2130" s="853"/>
      <c r="U2130" s="853"/>
      <c r="V2130" s="853"/>
      <c r="W2130" s="853"/>
      <c r="X2130" s="853"/>
      <c r="Y2130" s="853"/>
      <c r="Z2130" s="853"/>
      <c r="AA2130" s="853"/>
      <c r="AB2130" s="853"/>
      <c r="AC2130" s="853"/>
      <c r="AD2130" s="853"/>
      <c r="AE2130" s="853"/>
    </row>
    <row r="2131" spans="1:31" s="851" customFormat="1">
      <c r="A2131" s="857"/>
      <c r="B2131" s="857"/>
      <c r="C2131" s="857"/>
      <c r="D2131" s="857"/>
      <c r="E2131" s="855"/>
      <c r="F2131" s="855"/>
      <c r="G2131" s="855"/>
      <c r="H2131" s="855"/>
      <c r="L2131" s="855"/>
      <c r="M2131" s="855"/>
      <c r="O2131" s="855"/>
      <c r="P2131" s="855"/>
      <c r="Q2131" s="856"/>
      <c r="R2131" s="853"/>
      <c r="S2131" s="853"/>
      <c r="T2131" s="853"/>
      <c r="U2131" s="853"/>
      <c r="V2131" s="853"/>
      <c r="W2131" s="853"/>
      <c r="X2131" s="853"/>
      <c r="Y2131" s="853"/>
      <c r="Z2131" s="853"/>
      <c r="AA2131" s="853"/>
      <c r="AB2131" s="853"/>
      <c r="AC2131" s="853"/>
      <c r="AD2131" s="853"/>
      <c r="AE2131" s="853"/>
    </row>
    <row r="2132" spans="1:31" s="851" customFormat="1">
      <c r="A2132" s="857"/>
      <c r="B2132" s="857"/>
      <c r="C2132" s="857"/>
      <c r="D2132" s="857"/>
      <c r="E2132" s="855"/>
      <c r="F2132" s="855"/>
      <c r="G2132" s="855"/>
      <c r="H2132" s="855"/>
      <c r="L2132" s="855"/>
      <c r="M2132" s="855"/>
      <c r="O2132" s="855"/>
      <c r="P2132" s="855"/>
      <c r="Q2132" s="856"/>
      <c r="R2132" s="853"/>
      <c r="S2132" s="853"/>
      <c r="T2132" s="853"/>
      <c r="U2132" s="853"/>
      <c r="V2132" s="853"/>
      <c r="W2132" s="853"/>
      <c r="X2132" s="853"/>
      <c r="Y2132" s="853"/>
      <c r="Z2132" s="853"/>
      <c r="AA2132" s="853"/>
      <c r="AB2132" s="853"/>
      <c r="AC2132" s="853"/>
      <c r="AD2132" s="853"/>
      <c r="AE2132" s="853"/>
    </row>
    <row r="2133" spans="1:31" s="851" customFormat="1">
      <c r="A2133" s="857"/>
      <c r="B2133" s="857"/>
      <c r="C2133" s="857"/>
      <c r="D2133" s="857"/>
      <c r="E2133" s="855"/>
      <c r="F2133" s="855"/>
      <c r="G2133" s="855"/>
      <c r="H2133" s="855"/>
      <c r="L2133" s="855"/>
      <c r="M2133" s="855"/>
      <c r="O2133" s="855"/>
      <c r="P2133" s="855"/>
      <c r="Q2133" s="856"/>
      <c r="R2133" s="853"/>
      <c r="S2133" s="853"/>
      <c r="T2133" s="853"/>
      <c r="U2133" s="853"/>
      <c r="V2133" s="853"/>
      <c r="W2133" s="853"/>
      <c r="X2133" s="853"/>
      <c r="Y2133" s="853"/>
      <c r="Z2133" s="853"/>
      <c r="AA2133" s="853"/>
      <c r="AB2133" s="853"/>
      <c r="AC2133" s="853"/>
      <c r="AD2133" s="853"/>
      <c r="AE2133" s="853"/>
    </row>
    <row r="2134" spans="1:31" s="851" customFormat="1">
      <c r="A2134" s="857"/>
      <c r="B2134" s="857"/>
      <c r="C2134" s="857"/>
      <c r="D2134" s="857"/>
      <c r="E2134" s="855"/>
      <c r="F2134" s="855"/>
      <c r="G2134" s="855"/>
      <c r="H2134" s="855"/>
      <c r="L2134" s="855"/>
      <c r="M2134" s="855"/>
      <c r="O2134" s="855"/>
      <c r="P2134" s="855"/>
      <c r="Q2134" s="856"/>
      <c r="R2134" s="853"/>
      <c r="S2134" s="853"/>
      <c r="T2134" s="853"/>
      <c r="U2134" s="853"/>
      <c r="V2134" s="853"/>
      <c r="W2134" s="853"/>
      <c r="X2134" s="853"/>
      <c r="Y2134" s="853"/>
      <c r="Z2134" s="853"/>
      <c r="AA2134" s="853"/>
      <c r="AB2134" s="853"/>
      <c r="AC2134" s="853"/>
      <c r="AD2134" s="853"/>
      <c r="AE2134" s="853"/>
    </row>
    <row r="2135" spans="1:31" s="851" customFormat="1">
      <c r="A2135" s="857"/>
      <c r="B2135" s="857"/>
      <c r="C2135" s="857"/>
      <c r="D2135" s="857"/>
      <c r="E2135" s="855"/>
      <c r="F2135" s="855"/>
      <c r="G2135" s="855"/>
      <c r="H2135" s="855"/>
      <c r="L2135" s="855"/>
      <c r="M2135" s="855"/>
      <c r="O2135" s="855"/>
      <c r="P2135" s="855"/>
      <c r="Q2135" s="856"/>
      <c r="R2135" s="853"/>
      <c r="S2135" s="853"/>
      <c r="T2135" s="853"/>
      <c r="U2135" s="853"/>
      <c r="V2135" s="853"/>
      <c r="W2135" s="853"/>
      <c r="X2135" s="853"/>
      <c r="Y2135" s="853"/>
      <c r="Z2135" s="853"/>
      <c r="AA2135" s="853"/>
      <c r="AB2135" s="853"/>
      <c r="AC2135" s="853"/>
      <c r="AD2135" s="853"/>
      <c r="AE2135" s="853"/>
    </row>
    <row r="2136" spans="1:31" s="851" customFormat="1">
      <c r="A2136" s="857"/>
      <c r="B2136" s="857"/>
      <c r="C2136" s="857"/>
      <c r="D2136" s="857"/>
      <c r="E2136" s="855"/>
      <c r="F2136" s="855"/>
      <c r="G2136" s="855"/>
      <c r="H2136" s="855"/>
      <c r="L2136" s="855"/>
      <c r="M2136" s="855"/>
      <c r="O2136" s="855"/>
      <c r="P2136" s="855"/>
      <c r="Q2136" s="856"/>
      <c r="R2136" s="853"/>
      <c r="S2136" s="853"/>
      <c r="T2136" s="853"/>
      <c r="U2136" s="853"/>
      <c r="V2136" s="853"/>
      <c r="W2136" s="853"/>
      <c r="X2136" s="853"/>
      <c r="Y2136" s="853"/>
      <c r="Z2136" s="853"/>
      <c r="AA2136" s="853"/>
      <c r="AB2136" s="853"/>
      <c r="AC2136" s="853"/>
      <c r="AD2136" s="853"/>
      <c r="AE2136" s="853"/>
    </row>
    <row r="2137" spans="1:31" s="851" customFormat="1">
      <c r="A2137" s="857"/>
      <c r="B2137" s="857"/>
      <c r="C2137" s="857"/>
      <c r="D2137" s="857"/>
      <c r="E2137" s="855"/>
      <c r="F2137" s="855"/>
      <c r="G2137" s="855"/>
      <c r="H2137" s="855"/>
      <c r="L2137" s="855"/>
      <c r="M2137" s="855"/>
      <c r="O2137" s="855"/>
      <c r="P2137" s="855"/>
      <c r="Q2137" s="856"/>
      <c r="R2137" s="853"/>
      <c r="S2137" s="853"/>
      <c r="T2137" s="853"/>
      <c r="U2137" s="853"/>
      <c r="V2137" s="853"/>
      <c r="W2137" s="853"/>
      <c r="X2137" s="853"/>
      <c r="Y2137" s="853"/>
      <c r="Z2137" s="853"/>
      <c r="AA2137" s="853"/>
      <c r="AB2137" s="853"/>
      <c r="AC2137" s="853"/>
      <c r="AD2137" s="853"/>
      <c r="AE2137" s="853"/>
    </row>
    <row r="2138" spans="1:31" s="851" customFormat="1">
      <c r="A2138" s="857"/>
      <c r="B2138" s="857"/>
      <c r="C2138" s="857"/>
      <c r="D2138" s="857"/>
      <c r="E2138" s="855"/>
      <c r="F2138" s="855"/>
      <c r="G2138" s="855"/>
      <c r="H2138" s="855"/>
      <c r="L2138" s="855"/>
      <c r="M2138" s="855"/>
      <c r="O2138" s="855"/>
      <c r="P2138" s="855"/>
      <c r="Q2138" s="856"/>
      <c r="R2138" s="853"/>
      <c r="S2138" s="853"/>
      <c r="T2138" s="853"/>
      <c r="U2138" s="853"/>
      <c r="V2138" s="853"/>
      <c r="W2138" s="853"/>
      <c r="X2138" s="853"/>
      <c r="Y2138" s="853"/>
      <c r="Z2138" s="853"/>
      <c r="AA2138" s="853"/>
      <c r="AB2138" s="853"/>
      <c r="AC2138" s="853"/>
      <c r="AD2138" s="853"/>
      <c r="AE2138" s="853"/>
    </row>
    <row r="2139" spans="1:31" s="851" customFormat="1">
      <c r="A2139" s="857"/>
      <c r="B2139" s="857"/>
      <c r="C2139" s="857"/>
      <c r="D2139" s="857"/>
      <c r="E2139" s="855"/>
      <c r="F2139" s="855"/>
      <c r="G2139" s="855"/>
      <c r="H2139" s="855"/>
      <c r="L2139" s="855"/>
      <c r="M2139" s="855"/>
      <c r="O2139" s="855"/>
      <c r="P2139" s="855"/>
      <c r="Q2139" s="856"/>
      <c r="R2139" s="853"/>
      <c r="S2139" s="853"/>
      <c r="T2139" s="853"/>
      <c r="U2139" s="853"/>
      <c r="V2139" s="853"/>
      <c r="W2139" s="853"/>
      <c r="X2139" s="853"/>
      <c r="Y2139" s="853"/>
      <c r="Z2139" s="853"/>
      <c r="AA2139" s="853"/>
      <c r="AB2139" s="853"/>
      <c r="AC2139" s="853"/>
      <c r="AD2139" s="853"/>
      <c r="AE2139" s="853"/>
    </row>
    <row r="2140" spans="1:31" s="851" customFormat="1">
      <c r="A2140" s="857"/>
      <c r="B2140" s="857"/>
      <c r="C2140" s="857"/>
      <c r="D2140" s="857"/>
      <c r="E2140" s="855"/>
      <c r="F2140" s="855"/>
      <c r="G2140" s="855"/>
      <c r="H2140" s="855"/>
      <c r="L2140" s="855"/>
      <c r="M2140" s="855"/>
      <c r="O2140" s="855"/>
      <c r="P2140" s="855"/>
      <c r="Q2140" s="856"/>
      <c r="R2140" s="853"/>
      <c r="S2140" s="853"/>
      <c r="T2140" s="853"/>
      <c r="U2140" s="853"/>
      <c r="V2140" s="853"/>
      <c r="W2140" s="853"/>
      <c r="X2140" s="853"/>
      <c r="Y2140" s="853"/>
      <c r="Z2140" s="853"/>
      <c r="AA2140" s="853"/>
      <c r="AB2140" s="853"/>
      <c r="AC2140" s="853"/>
      <c r="AD2140" s="853"/>
      <c r="AE2140" s="853"/>
    </row>
    <row r="2141" spans="1:31" s="851" customFormat="1">
      <c r="A2141" s="857"/>
      <c r="B2141" s="857"/>
      <c r="C2141" s="857"/>
      <c r="D2141" s="857"/>
      <c r="E2141" s="855"/>
      <c r="F2141" s="855"/>
      <c r="G2141" s="855"/>
      <c r="H2141" s="855"/>
      <c r="L2141" s="855"/>
      <c r="M2141" s="855"/>
      <c r="O2141" s="855"/>
      <c r="P2141" s="855"/>
      <c r="Q2141" s="856"/>
      <c r="R2141" s="853"/>
      <c r="S2141" s="853"/>
      <c r="T2141" s="853"/>
      <c r="U2141" s="853"/>
      <c r="V2141" s="853"/>
      <c r="W2141" s="853"/>
      <c r="X2141" s="853"/>
      <c r="Y2141" s="853"/>
      <c r="Z2141" s="853"/>
      <c r="AA2141" s="853"/>
      <c r="AB2141" s="853"/>
      <c r="AC2141" s="853"/>
      <c r="AD2141" s="853"/>
      <c r="AE2141" s="853"/>
    </row>
    <row r="2142" spans="1:31" s="851" customFormat="1">
      <c r="A2142" s="857"/>
      <c r="B2142" s="857"/>
      <c r="C2142" s="857"/>
      <c r="D2142" s="857"/>
      <c r="E2142" s="855"/>
      <c r="F2142" s="855"/>
      <c r="G2142" s="855"/>
      <c r="H2142" s="855"/>
      <c r="L2142" s="855"/>
      <c r="M2142" s="855"/>
      <c r="O2142" s="855"/>
      <c r="P2142" s="855"/>
      <c r="Q2142" s="856"/>
      <c r="R2142" s="853"/>
      <c r="S2142" s="853"/>
      <c r="T2142" s="853"/>
      <c r="U2142" s="853"/>
      <c r="V2142" s="853"/>
      <c r="W2142" s="853"/>
      <c r="X2142" s="853"/>
      <c r="Y2142" s="853"/>
      <c r="Z2142" s="853"/>
      <c r="AA2142" s="853"/>
      <c r="AB2142" s="853"/>
      <c r="AC2142" s="853"/>
      <c r="AD2142" s="853"/>
      <c r="AE2142" s="853"/>
    </row>
    <row r="2143" spans="1:31" s="851" customFormat="1">
      <c r="A2143" s="857"/>
      <c r="B2143" s="857"/>
      <c r="C2143" s="857"/>
      <c r="D2143" s="857"/>
      <c r="E2143" s="855"/>
      <c r="F2143" s="855"/>
      <c r="G2143" s="855"/>
      <c r="H2143" s="855"/>
      <c r="L2143" s="855"/>
      <c r="M2143" s="855"/>
      <c r="O2143" s="855"/>
      <c r="P2143" s="855"/>
      <c r="Q2143" s="856"/>
      <c r="R2143" s="853"/>
      <c r="S2143" s="853"/>
      <c r="T2143" s="853"/>
      <c r="U2143" s="853"/>
      <c r="V2143" s="853"/>
      <c r="W2143" s="853"/>
      <c r="X2143" s="853"/>
      <c r="Y2143" s="853"/>
      <c r="Z2143" s="853"/>
      <c r="AA2143" s="853"/>
      <c r="AB2143" s="853"/>
      <c r="AC2143" s="853"/>
      <c r="AD2143" s="853"/>
      <c r="AE2143" s="853"/>
    </row>
    <row r="2144" spans="1:31" s="851" customFormat="1">
      <c r="A2144" s="857"/>
      <c r="B2144" s="857"/>
      <c r="C2144" s="857"/>
      <c r="D2144" s="857"/>
      <c r="E2144" s="855"/>
      <c r="F2144" s="855"/>
      <c r="G2144" s="855"/>
      <c r="H2144" s="855"/>
      <c r="L2144" s="855"/>
      <c r="M2144" s="855"/>
      <c r="O2144" s="855"/>
      <c r="P2144" s="855"/>
      <c r="Q2144" s="856"/>
      <c r="R2144" s="853"/>
      <c r="S2144" s="853"/>
      <c r="T2144" s="853"/>
      <c r="U2144" s="853"/>
      <c r="V2144" s="853"/>
      <c r="W2144" s="853"/>
      <c r="X2144" s="853"/>
      <c r="Y2144" s="853"/>
      <c r="Z2144" s="853"/>
      <c r="AA2144" s="853"/>
      <c r="AB2144" s="853"/>
      <c r="AC2144" s="853"/>
      <c r="AD2144" s="853"/>
      <c r="AE2144" s="853"/>
    </row>
    <row r="2145" spans="1:31" s="851" customFormat="1">
      <c r="A2145" s="857"/>
      <c r="B2145" s="857"/>
      <c r="C2145" s="857"/>
      <c r="D2145" s="857"/>
      <c r="E2145" s="855"/>
      <c r="F2145" s="855"/>
      <c r="G2145" s="855"/>
      <c r="H2145" s="855"/>
      <c r="L2145" s="855"/>
      <c r="M2145" s="855"/>
      <c r="O2145" s="855"/>
      <c r="P2145" s="855"/>
      <c r="Q2145" s="856"/>
      <c r="R2145" s="853"/>
      <c r="S2145" s="853"/>
      <c r="T2145" s="853"/>
      <c r="U2145" s="853"/>
      <c r="V2145" s="853"/>
      <c r="W2145" s="853"/>
      <c r="X2145" s="853"/>
      <c r="Y2145" s="853"/>
      <c r="Z2145" s="853"/>
      <c r="AA2145" s="853"/>
      <c r="AB2145" s="853"/>
      <c r="AC2145" s="853"/>
      <c r="AD2145" s="853"/>
      <c r="AE2145" s="853"/>
    </row>
    <row r="2146" spans="1:31" s="851" customFormat="1">
      <c r="A2146" s="857"/>
      <c r="B2146" s="857"/>
      <c r="C2146" s="857"/>
      <c r="D2146" s="857"/>
      <c r="E2146" s="855"/>
      <c r="F2146" s="855"/>
      <c r="G2146" s="855"/>
      <c r="H2146" s="855"/>
      <c r="L2146" s="855"/>
      <c r="M2146" s="855"/>
      <c r="O2146" s="855"/>
      <c r="P2146" s="855"/>
      <c r="Q2146" s="856"/>
      <c r="R2146" s="853"/>
      <c r="S2146" s="853"/>
      <c r="T2146" s="853"/>
      <c r="U2146" s="853"/>
      <c r="V2146" s="853"/>
      <c r="W2146" s="853"/>
      <c r="X2146" s="853"/>
      <c r="Y2146" s="853"/>
      <c r="Z2146" s="853"/>
      <c r="AA2146" s="853"/>
      <c r="AB2146" s="853"/>
      <c r="AC2146" s="853"/>
      <c r="AD2146" s="853"/>
      <c r="AE2146" s="853"/>
    </row>
    <row r="2147" spans="1:31" s="851" customFormat="1">
      <c r="A2147" s="857"/>
      <c r="B2147" s="857"/>
      <c r="C2147" s="857"/>
      <c r="D2147" s="857"/>
      <c r="E2147" s="855"/>
      <c r="F2147" s="855"/>
      <c r="G2147" s="855"/>
      <c r="H2147" s="855"/>
      <c r="L2147" s="855"/>
      <c r="M2147" s="855"/>
      <c r="O2147" s="855"/>
      <c r="P2147" s="855"/>
      <c r="Q2147" s="856"/>
      <c r="R2147" s="853"/>
      <c r="S2147" s="853"/>
      <c r="T2147" s="853"/>
      <c r="U2147" s="853"/>
      <c r="V2147" s="853"/>
      <c r="W2147" s="853"/>
      <c r="X2147" s="853"/>
      <c r="Y2147" s="853"/>
      <c r="Z2147" s="853"/>
      <c r="AA2147" s="853"/>
      <c r="AB2147" s="853"/>
      <c r="AC2147" s="853"/>
      <c r="AD2147" s="853"/>
      <c r="AE2147" s="853"/>
    </row>
    <row r="2148" spans="1:31" s="851" customFormat="1">
      <c r="A2148" s="857"/>
      <c r="B2148" s="857"/>
      <c r="C2148" s="857"/>
      <c r="D2148" s="857"/>
      <c r="E2148" s="855"/>
      <c r="F2148" s="855"/>
      <c r="G2148" s="855"/>
      <c r="H2148" s="855"/>
      <c r="L2148" s="855"/>
      <c r="M2148" s="855"/>
      <c r="O2148" s="855"/>
      <c r="P2148" s="855"/>
      <c r="Q2148" s="856"/>
      <c r="R2148" s="853"/>
      <c r="S2148" s="853"/>
      <c r="T2148" s="853"/>
      <c r="U2148" s="853"/>
      <c r="V2148" s="853"/>
      <c r="W2148" s="853"/>
      <c r="X2148" s="853"/>
      <c r="Y2148" s="853"/>
      <c r="Z2148" s="853"/>
      <c r="AA2148" s="853"/>
      <c r="AB2148" s="853"/>
      <c r="AC2148" s="853"/>
      <c r="AD2148" s="853"/>
      <c r="AE2148" s="853"/>
    </row>
    <row r="2149" spans="1:31" s="851" customFormat="1">
      <c r="A2149" s="857"/>
      <c r="B2149" s="857"/>
      <c r="C2149" s="857"/>
      <c r="D2149" s="857"/>
      <c r="E2149" s="855"/>
      <c r="F2149" s="855"/>
      <c r="G2149" s="855"/>
      <c r="H2149" s="855"/>
      <c r="L2149" s="855"/>
      <c r="M2149" s="855"/>
      <c r="O2149" s="855"/>
      <c r="P2149" s="855"/>
      <c r="Q2149" s="856"/>
      <c r="R2149" s="853"/>
      <c r="S2149" s="853"/>
      <c r="T2149" s="853"/>
      <c r="U2149" s="853"/>
      <c r="V2149" s="853"/>
      <c r="W2149" s="853"/>
      <c r="X2149" s="853"/>
      <c r="Y2149" s="853"/>
      <c r="Z2149" s="853"/>
      <c r="AA2149" s="853"/>
      <c r="AB2149" s="853"/>
      <c r="AC2149" s="853"/>
      <c r="AD2149" s="853"/>
      <c r="AE2149" s="853"/>
    </row>
    <row r="2150" spans="1:31" s="851" customFormat="1">
      <c r="A2150" s="857"/>
      <c r="B2150" s="857"/>
      <c r="C2150" s="857"/>
      <c r="D2150" s="857"/>
      <c r="E2150" s="855"/>
      <c r="F2150" s="855"/>
      <c r="G2150" s="855"/>
      <c r="H2150" s="855"/>
      <c r="L2150" s="855"/>
      <c r="M2150" s="855"/>
      <c r="O2150" s="855"/>
      <c r="P2150" s="855"/>
      <c r="Q2150" s="856"/>
      <c r="R2150" s="853"/>
      <c r="S2150" s="853"/>
      <c r="T2150" s="853"/>
      <c r="U2150" s="853"/>
      <c r="V2150" s="853"/>
      <c r="W2150" s="853"/>
      <c r="X2150" s="853"/>
      <c r="Y2150" s="853"/>
      <c r="Z2150" s="853"/>
      <c r="AA2150" s="853"/>
      <c r="AB2150" s="853"/>
      <c r="AC2150" s="853"/>
      <c r="AD2150" s="853"/>
      <c r="AE2150" s="853"/>
    </row>
    <row r="2151" spans="1:31" s="851" customFormat="1">
      <c r="A2151" s="857"/>
      <c r="B2151" s="857"/>
      <c r="C2151" s="857"/>
      <c r="D2151" s="857"/>
      <c r="E2151" s="855"/>
      <c r="F2151" s="855"/>
      <c r="G2151" s="855"/>
      <c r="H2151" s="855"/>
      <c r="L2151" s="855"/>
      <c r="M2151" s="855"/>
      <c r="O2151" s="855"/>
      <c r="P2151" s="855"/>
      <c r="Q2151" s="856"/>
      <c r="R2151" s="853"/>
      <c r="S2151" s="853"/>
      <c r="T2151" s="853"/>
      <c r="U2151" s="853"/>
      <c r="V2151" s="853"/>
      <c r="W2151" s="853"/>
      <c r="X2151" s="853"/>
      <c r="Y2151" s="853"/>
      <c r="Z2151" s="853"/>
      <c r="AA2151" s="853"/>
      <c r="AB2151" s="853"/>
      <c r="AC2151" s="853"/>
      <c r="AD2151" s="853"/>
      <c r="AE2151" s="853"/>
    </row>
    <row r="2152" spans="1:31" s="851" customFormat="1">
      <c r="A2152" s="857"/>
      <c r="B2152" s="857"/>
      <c r="C2152" s="857"/>
      <c r="D2152" s="857"/>
      <c r="E2152" s="855"/>
      <c r="F2152" s="855"/>
      <c r="G2152" s="855"/>
      <c r="H2152" s="855"/>
      <c r="L2152" s="855"/>
      <c r="M2152" s="855"/>
      <c r="O2152" s="855"/>
      <c r="P2152" s="855"/>
      <c r="Q2152" s="856"/>
      <c r="R2152" s="853"/>
      <c r="S2152" s="853"/>
      <c r="T2152" s="853"/>
      <c r="U2152" s="853"/>
      <c r="V2152" s="853"/>
      <c r="W2152" s="853"/>
      <c r="X2152" s="853"/>
      <c r="Y2152" s="853"/>
      <c r="Z2152" s="853"/>
      <c r="AA2152" s="853"/>
      <c r="AB2152" s="853"/>
      <c r="AC2152" s="853"/>
      <c r="AD2152" s="853"/>
      <c r="AE2152" s="853"/>
    </row>
    <row r="2153" spans="1:31" s="851" customFormat="1">
      <c r="A2153" s="857"/>
      <c r="B2153" s="857"/>
      <c r="C2153" s="857"/>
      <c r="D2153" s="857"/>
      <c r="E2153" s="855"/>
      <c r="F2153" s="855"/>
      <c r="G2153" s="855"/>
      <c r="H2153" s="855"/>
      <c r="L2153" s="855"/>
      <c r="M2153" s="855"/>
      <c r="O2153" s="855"/>
      <c r="P2153" s="855"/>
      <c r="Q2153" s="856"/>
      <c r="R2153" s="853"/>
      <c r="S2153" s="853"/>
      <c r="T2153" s="853"/>
      <c r="U2153" s="853"/>
      <c r="V2153" s="853"/>
      <c r="W2153" s="853"/>
      <c r="X2153" s="853"/>
      <c r="Y2153" s="853"/>
      <c r="Z2153" s="853"/>
      <c r="AA2153" s="853"/>
      <c r="AB2153" s="853"/>
      <c r="AC2153" s="853"/>
      <c r="AD2153" s="853"/>
      <c r="AE2153" s="853"/>
    </row>
    <row r="2154" spans="1:31" s="851" customFormat="1">
      <c r="A2154" s="857"/>
      <c r="B2154" s="857"/>
      <c r="C2154" s="857"/>
      <c r="D2154" s="857"/>
      <c r="E2154" s="855"/>
      <c r="F2154" s="855"/>
      <c r="G2154" s="855"/>
      <c r="H2154" s="855"/>
      <c r="L2154" s="855"/>
      <c r="M2154" s="855"/>
      <c r="O2154" s="855"/>
      <c r="P2154" s="855"/>
      <c r="Q2154" s="856"/>
      <c r="R2154" s="853"/>
      <c r="S2154" s="853"/>
      <c r="T2154" s="853"/>
      <c r="U2154" s="853"/>
      <c r="V2154" s="853"/>
      <c r="W2154" s="853"/>
      <c r="X2154" s="853"/>
      <c r="Y2154" s="853"/>
      <c r="Z2154" s="853"/>
      <c r="AA2154" s="853"/>
      <c r="AB2154" s="853"/>
      <c r="AC2154" s="853"/>
      <c r="AD2154" s="853"/>
      <c r="AE2154" s="853"/>
    </row>
    <row r="2155" spans="1:31" s="851" customFormat="1">
      <c r="A2155" s="857"/>
      <c r="B2155" s="857"/>
      <c r="C2155" s="857"/>
      <c r="D2155" s="857"/>
      <c r="E2155" s="855"/>
      <c r="F2155" s="855"/>
      <c r="G2155" s="855"/>
      <c r="H2155" s="855"/>
      <c r="L2155" s="855"/>
      <c r="M2155" s="855"/>
      <c r="O2155" s="855"/>
      <c r="P2155" s="855"/>
      <c r="Q2155" s="856"/>
      <c r="R2155" s="853"/>
      <c r="S2155" s="853"/>
      <c r="T2155" s="853"/>
      <c r="U2155" s="853"/>
      <c r="V2155" s="853"/>
      <c r="W2155" s="853"/>
      <c r="X2155" s="853"/>
      <c r="Y2155" s="853"/>
      <c r="Z2155" s="853"/>
      <c r="AA2155" s="853"/>
      <c r="AB2155" s="853"/>
      <c r="AC2155" s="853"/>
      <c r="AD2155" s="853"/>
      <c r="AE2155" s="853"/>
    </row>
    <row r="2156" spans="1:31" s="851" customFormat="1">
      <c r="A2156" s="857"/>
      <c r="B2156" s="857"/>
      <c r="C2156" s="857"/>
      <c r="D2156" s="857"/>
      <c r="E2156" s="855"/>
      <c r="F2156" s="855"/>
      <c r="G2156" s="855"/>
      <c r="H2156" s="855"/>
      <c r="L2156" s="855"/>
      <c r="M2156" s="855"/>
      <c r="O2156" s="855"/>
      <c r="P2156" s="855"/>
      <c r="Q2156" s="856"/>
      <c r="R2156" s="853"/>
      <c r="S2156" s="853"/>
      <c r="T2156" s="853"/>
      <c r="U2156" s="853"/>
      <c r="V2156" s="853"/>
      <c r="W2156" s="853"/>
      <c r="X2156" s="853"/>
      <c r="Y2156" s="853"/>
      <c r="Z2156" s="853"/>
      <c r="AA2156" s="853"/>
      <c r="AB2156" s="853"/>
      <c r="AC2156" s="853"/>
      <c r="AD2156" s="853"/>
      <c r="AE2156" s="853"/>
    </row>
    <row r="2157" spans="1:31" s="851" customFormat="1">
      <c r="A2157" s="857"/>
      <c r="B2157" s="857"/>
      <c r="C2157" s="857"/>
      <c r="D2157" s="857"/>
      <c r="E2157" s="855"/>
      <c r="F2157" s="855"/>
      <c r="G2157" s="855"/>
      <c r="H2157" s="855"/>
      <c r="L2157" s="855"/>
      <c r="M2157" s="855"/>
      <c r="O2157" s="855"/>
      <c r="P2157" s="855"/>
      <c r="Q2157" s="856"/>
      <c r="R2157" s="853"/>
      <c r="S2157" s="853"/>
      <c r="T2157" s="853"/>
      <c r="U2157" s="853"/>
      <c r="V2157" s="853"/>
      <c r="W2157" s="853"/>
      <c r="X2157" s="853"/>
      <c r="Y2157" s="853"/>
      <c r="Z2157" s="853"/>
      <c r="AA2157" s="853"/>
      <c r="AB2157" s="853"/>
      <c r="AC2157" s="853"/>
      <c r="AD2157" s="853"/>
      <c r="AE2157" s="853"/>
    </row>
    <row r="2158" spans="1:31" s="851" customFormat="1">
      <c r="A2158" s="857"/>
      <c r="B2158" s="857"/>
      <c r="C2158" s="857"/>
      <c r="D2158" s="857"/>
      <c r="E2158" s="855"/>
      <c r="F2158" s="855"/>
      <c r="G2158" s="855"/>
      <c r="H2158" s="855"/>
      <c r="L2158" s="855"/>
      <c r="M2158" s="855"/>
      <c r="O2158" s="855"/>
      <c r="P2158" s="855"/>
      <c r="Q2158" s="856"/>
      <c r="R2158" s="853"/>
      <c r="S2158" s="853"/>
      <c r="T2158" s="853"/>
      <c r="U2158" s="853"/>
      <c r="V2158" s="853"/>
      <c r="W2158" s="853"/>
      <c r="X2158" s="853"/>
      <c r="Y2158" s="853"/>
      <c r="Z2158" s="853"/>
      <c r="AA2158" s="853"/>
      <c r="AB2158" s="853"/>
      <c r="AC2158" s="853"/>
      <c r="AD2158" s="853"/>
      <c r="AE2158" s="853"/>
    </row>
    <row r="2159" spans="1:31" s="851" customFormat="1">
      <c r="A2159" s="857"/>
      <c r="B2159" s="857"/>
      <c r="C2159" s="857"/>
      <c r="D2159" s="857"/>
      <c r="E2159" s="855"/>
      <c r="F2159" s="855"/>
      <c r="G2159" s="855"/>
      <c r="H2159" s="855"/>
      <c r="L2159" s="855"/>
      <c r="M2159" s="855"/>
      <c r="O2159" s="855"/>
      <c r="P2159" s="855"/>
      <c r="Q2159" s="856"/>
      <c r="R2159" s="853"/>
      <c r="S2159" s="853"/>
      <c r="T2159" s="853"/>
      <c r="U2159" s="853"/>
      <c r="V2159" s="853"/>
      <c r="W2159" s="853"/>
      <c r="X2159" s="853"/>
      <c r="Y2159" s="853"/>
      <c r="Z2159" s="853"/>
      <c r="AA2159" s="853"/>
      <c r="AB2159" s="853"/>
      <c r="AC2159" s="853"/>
      <c r="AD2159" s="853"/>
      <c r="AE2159" s="853"/>
    </row>
    <row r="2160" spans="1:31" s="851" customFormat="1">
      <c r="A2160" s="857"/>
      <c r="B2160" s="857"/>
      <c r="C2160" s="857"/>
      <c r="D2160" s="857"/>
      <c r="E2160" s="855"/>
      <c r="F2160" s="855"/>
      <c r="G2160" s="855"/>
      <c r="H2160" s="855"/>
      <c r="L2160" s="855"/>
      <c r="M2160" s="855"/>
      <c r="O2160" s="855"/>
      <c r="P2160" s="855"/>
      <c r="Q2160" s="856"/>
      <c r="R2160" s="853"/>
      <c r="S2160" s="853"/>
      <c r="T2160" s="853"/>
      <c r="U2160" s="853"/>
      <c r="V2160" s="853"/>
      <c r="W2160" s="853"/>
      <c r="X2160" s="853"/>
      <c r="Y2160" s="853"/>
      <c r="Z2160" s="853"/>
      <c r="AA2160" s="853"/>
      <c r="AB2160" s="853"/>
      <c r="AC2160" s="853"/>
      <c r="AD2160" s="853"/>
      <c r="AE2160" s="853"/>
    </row>
    <row r="2161" spans="1:31" s="851" customFormat="1">
      <c r="A2161" s="857"/>
      <c r="B2161" s="857"/>
      <c r="C2161" s="857"/>
      <c r="D2161" s="857"/>
      <c r="E2161" s="855"/>
      <c r="F2161" s="855"/>
      <c r="G2161" s="855"/>
      <c r="H2161" s="855"/>
      <c r="L2161" s="855"/>
      <c r="M2161" s="855"/>
      <c r="O2161" s="855"/>
      <c r="P2161" s="855"/>
      <c r="Q2161" s="856"/>
      <c r="R2161" s="853"/>
      <c r="S2161" s="853"/>
      <c r="T2161" s="853"/>
      <c r="U2161" s="853"/>
      <c r="V2161" s="853"/>
      <c r="W2161" s="853"/>
      <c r="X2161" s="853"/>
      <c r="Y2161" s="853"/>
      <c r="Z2161" s="853"/>
      <c r="AA2161" s="853"/>
      <c r="AB2161" s="853"/>
      <c r="AC2161" s="853"/>
      <c r="AD2161" s="853"/>
      <c r="AE2161" s="853"/>
    </row>
    <row r="2162" spans="1:31" s="851" customFormat="1">
      <c r="A2162" s="857"/>
      <c r="B2162" s="857"/>
      <c r="C2162" s="857"/>
      <c r="D2162" s="857"/>
      <c r="E2162" s="855"/>
      <c r="F2162" s="855"/>
      <c r="G2162" s="855"/>
      <c r="H2162" s="855"/>
      <c r="L2162" s="855"/>
      <c r="M2162" s="855"/>
      <c r="O2162" s="855"/>
      <c r="P2162" s="855"/>
      <c r="Q2162" s="856"/>
      <c r="R2162" s="853"/>
      <c r="S2162" s="853"/>
      <c r="T2162" s="853"/>
      <c r="U2162" s="853"/>
      <c r="V2162" s="853"/>
      <c r="W2162" s="853"/>
      <c r="X2162" s="853"/>
      <c r="Y2162" s="853"/>
      <c r="Z2162" s="853"/>
      <c r="AA2162" s="853"/>
      <c r="AB2162" s="853"/>
      <c r="AC2162" s="853"/>
      <c r="AD2162" s="853"/>
      <c r="AE2162" s="853"/>
    </row>
    <row r="2163" spans="1:31" s="851" customFormat="1">
      <c r="A2163" s="857"/>
      <c r="B2163" s="857"/>
      <c r="C2163" s="857"/>
      <c r="D2163" s="857"/>
      <c r="E2163" s="855"/>
      <c r="F2163" s="855"/>
      <c r="G2163" s="855"/>
      <c r="H2163" s="855"/>
      <c r="L2163" s="855"/>
      <c r="M2163" s="855"/>
      <c r="O2163" s="855"/>
      <c r="P2163" s="855"/>
      <c r="Q2163" s="856"/>
      <c r="R2163" s="853"/>
      <c r="S2163" s="853"/>
      <c r="T2163" s="853"/>
      <c r="U2163" s="853"/>
      <c r="V2163" s="853"/>
      <c r="W2163" s="853"/>
      <c r="X2163" s="853"/>
      <c r="Y2163" s="853"/>
      <c r="Z2163" s="853"/>
      <c r="AA2163" s="853"/>
      <c r="AB2163" s="853"/>
      <c r="AC2163" s="853"/>
      <c r="AD2163" s="853"/>
      <c r="AE2163" s="853"/>
    </row>
    <row r="2164" spans="1:31" s="851" customFormat="1">
      <c r="A2164" s="857"/>
      <c r="B2164" s="857"/>
      <c r="C2164" s="857"/>
      <c r="D2164" s="857"/>
      <c r="E2164" s="855"/>
      <c r="F2164" s="855"/>
      <c r="G2164" s="855"/>
      <c r="H2164" s="855"/>
      <c r="L2164" s="855"/>
      <c r="M2164" s="855"/>
      <c r="O2164" s="855"/>
      <c r="P2164" s="855"/>
      <c r="Q2164" s="856"/>
      <c r="R2164" s="853"/>
      <c r="S2164" s="853"/>
      <c r="T2164" s="853"/>
      <c r="U2164" s="853"/>
      <c r="V2164" s="853"/>
      <c r="W2164" s="853"/>
      <c r="X2164" s="853"/>
      <c r="Y2164" s="853"/>
      <c r="Z2164" s="853"/>
      <c r="AA2164" s="853"/>
      <c r="AB2164" s="853"/>
      <c r="AC2164" s="853"/>
      <c r="AD2164" s="853"/>
      <c r="AE2164" s="853"/>
    </row>
    <row r="2165" spans="1:31" s="851" customFormat="1">
      <c r="A2165" s="857"/>
      <c r="B2165" s="857"/>
      <c r="C2165" s="857"/>
      <c r="D2165" s="857"/>
      <c r="E2165" s="855"/>
      <c r="F2165" s="855"/>
      <c r="G2165" s="855"/>
      <c r="H2165" s="855"/>
      <c r="L2165" s="855"/>
      <c r="M2165" s="855"/>
      <c r="O2165" s="855"/>
      <c r="P2165" s="855"/>
      <c r="Q2165" s="856"/>
      <c r="R2165" s="853"/>
      <c r="S2165" s="853"/>
      <c r="T2165" s="853"/>
      <c r="U2165" s="853"/>
      <c r="V2165" s="853"/>
      <c r="W2165" s="853"/>
      <c r="X2165" s="853"/>
      <c r="Y2165" s="853"/>
      <c r="Z2165" s="853"/>
      <c r="AA2165" s="853"/>
      <c r="AB2165" s="853"/>
      <c r="AC2165" s="853"/>
      <c r="AD2165" s="853"/>
      <c r="AE2165" s="853"/>
    </row>
    <row r="2166" spans="1:31" s="851" customFormat="1">
      <c r="A2166" s="857"/>
      <c r="B2166" s="857"/>
      <c r="C2166" s="857"/>
      <c r="D2166" s="857"/>
      <c r="E2166" s="855"/>
      <c r="F2166" s="855"/>
      <c r="G2166" s="855"/>
      <c r="H2166" s="855"/>
      <c r="L2166" s="855"/>
      <c r="M2166" s="855"/>
      <c r="O2166" s="855"/>
      <c r="P2166" s="855"/>
      <c r="Q2166" s="856"/>
      <c r="R2166" s="853"/>
      <c r="S2166" s="853"/>
      <c r="T2166" s="853"/>
      <c r="U2166" s="853"/>
      <c r="V2166" s="853"/>
      <c r="W2166" s="853"/>
      <c r="X2166" s="853"/>
      <c r="Y2166" s="853"/>
      <c r="Z2166" s="853"/>
      <c r="AA2166" s="853"/>
      <c r="AB2166" s="853"/>
      <c r="AC2166" s="853"/>
      <c r="AD2166" s="853"/>
      <c r="AE2166" s="853"/>
    </row>
    <row r="2167" spans="1:31" s="851" customFormat="1">
      <c r="A2167" s="857"/>
      <c r="B2167" s="857"/>
      <c r="C2167" s="857"/>
      <c r="D2167" s="857"/>
      <c r="E2167" s="855"/>
      <c r="F2167" s="855"/>
      <c r="G2167" s="855"/>
      <c r="H2167" s="855"/>
      <c r="L2167" s="855"/>
      <c r="M2167" s="855"/>
      <c r="O2167" s="855"/>
      <c r="P2167" s="855"/>
      <c r="Q2167" s="856"/>
      <c r="R2167" s="853"/>
      <c r="S2167" s="853"/>
      <c r="T2167" s="853"/>
      <c r="U2167" s="853"/>
      <c r="V2167" s="853"/>
      <c r="W2167" s="853"/>
      <c r="X2167" s="853"/>
      <c r="Y2167" s="853"/>
      <c r="Z2167" s="853"/>
      <c r="AA2167" s="853"/>
      <c r="AB2167" s="853"/>
      <c r="AC2167" s="853"/>
      <c r="AD2167" s="853"/>
      <c r="AE2167" s="853"/>
    </row>
    <row r="2168" spans="1:31" s="851" customFormat="1">
      <c r="A2168" s="857"/>
      <c r="B2168" s="857"/>
      <c r="C2168" s="857"/>
      <c r="D2168" s="857"/>
      <c r="E2168" s="855"/>
      <c r="F2168" s="855"/>
      <c r="G2168" s="855"/>
      <c r="H2168" s="855"/>
      <c r="L2168" s="855"/>
      <c r="M2168" s="855"/>
      <c r="O2168" s="855"/>
      <c r="P2168" s="855"/>
      <c r="Q2168" s="856"/>
      <c r="R2168" s="853"/>
      <c r="S2168" s="853"/>
      <c r="T2168" s="853"/>
      <c r="U2168" s="853"/>
      <c r="V2168" s="853"/>
      <c r="W2168" s="853"/>
      <c r="X2168" s="853"/>
      <c r="Y2168" s="853"/>
      <c r="Z2168" s="853"/>
      <c r="AA2168" s="853"/>
      <c r="AB2168" s="853"/>
      <c r="AC2168" s="853"/>
      <c r="AD2168" s="853"/>
      <c r="AE2168" s="853"/>
    </row>
    <row r="2169" spans="1:31" s="851" customFormat="1">
      <c r="A2169" s="857"/>
      <c r="B2169" s="857"/>
      <c r="C2169" s="857"/>
      <c r="D2169" s="857"/>
      <c r="E2169" s="855"/>
      <c r="F2169" s="855"/>
      <c r="G2169" s="855"/>
      <c r="H2169" s="855"/>
      <c r="L2169" s="855"/>
      <c r="M2169" s="855"/>
      <c r="O2169" s="855"/>
      <c r="P2169" s="855"/>
      <c r="Q2169" s="856"/>
      <c r="R2169" s="853"/>
      <c r="S2169" s="853"/>
      <c r="T2169" s="853"/>
      <c r="U2169" s="853"/>
      <c r="V2169" s="853"/>
      <c r="W2169" s="853"/>
      <c r="X2169" s="853"/>
      <c r="Y2169" s="853"/>
      <c r="Z2169" s="853"/>
      <c r="AA2169" s="853"/>
      <c r="AB2169" s="853"/>
      <c r="AC2169" s="853"/>
      <c r="AD2169" s="853"/>
      <c r="AE2169" s="853"/>
    </row>
    <row r="2170" spans="1:31" s="851" customFormat="1">
      <c r="A2170" s="857"/>
      <c r="B2170" s="857"/>
      <c r="C2170" s="857"/>
      <c r="D2170" s="857"/>
      <c r="E2170" s="855"/>
      <c r="F2170" s="855"/>
      <c r="G2170" s="855"/>
      <c r="H2170" s="855"/>
      <c r="L2170" s="855"/>
      <c r="M2170" s="855"/>
      <c r="O2170" s="855"/>
      <c r="P2170" s="855"/>
      <c r="Q2170" s="856"/>
      <c r="R2170" s="853"/>
      <c r="S2170" s="853"/>
      <c r="T2170" s="853"/>
      <c r="U2170" s="853"/>
      <c r="V2170" s="853"/>
      <c r="W2170" s="853"/>
      <c r="X2170" s="853"/>
      <c r="Y2170" s="853"/>
      <c r="Z2170" s="853"/>
      <c r="AA2170" s="853"/>
      <c r="AB2170" s="853"/>
      <c r="AC2170" s="853"/>
      <c r="AD2170" s="853"/>
      <c r="AE2170" s="853"/>
    </row>
    <row r="2171" spans="1:31" s="851" customFormat="1">
      <c r="A2171" s="857"/>
      <c r="B2171" s="857"/>
      <c r="C2171" s="857"/>
      <c r="D2171" s="857"/>
      <c r="E2171" s="855"/>
      <c r="F2171" s="855"/>
      <c r="G2171" s="855"/>
      <c r="H2171" s="855"/>
      <c r="L2171" s="855"/>
      <c r="M2171" s="855"/>
      <c r="O2171" s="855"/>
      <c r="P2171" s="855"/>
      <c r="Q2171" s="856"/>
      <c r="R2171" s="853"/>
      <c r="S2171" s="853"/>
      <c r="T2171" s="853"/>
      <c r="U2171" s="853"/>
      <c r="V2171" s="853"/>
      <c r="W2171" s="853"/>
      <c r="X2171" s="853"/>
      <c r="Y2171" s="853"/>
      <c r="Z2171" s="853"/>
      <c r="AA2171" s="853"/>
      <c r="AB2171" s="853"/>
      <c r="AC2171" s="853"/>
      <c r="AD2171" s="853"/>
      <c r="AE2171" s="853"/>
    </row>
    <row r="2172" spans="1:31" s="851" customFormat="1">
      <c r="A2172" s="857"/>
      <c r="B2172" s="857"/>
      <c r="C2172" s="857"/>
      <c r="D2172" s="857"/>
      <c r="E2172" s="855"/>
      <c r="F2172" s="855"/>
      <c r="G2172" s="855"/>
      <c r="H2172" s="855"/>
      <c r="L2172" s="855"/>
      <c r="M2172" s="855"/>
      <c r="O2172" s="855"/>
      <c r="P2172" s="855"/>
      <c r="Q2172" s="856"/>
      <c r="R2172" s="853"/>
      <c r="S2172" s="853"/>
      <c r="T2172" s="853"/>
      <c r="U2172" s="853"/>
      <c r="V2172" s="853"/>
      <c r="W2172" s="853"/>
      <c r="X2172" s="853"/>
      <c r="Y2172" s="853"/>
      <c r="Z2172" s="853"/>
      <c r="AA2172" s="853"/>
      <c r="AB2172" s="853"/>
      <c r="AC2172" s="853"/>
      <c r="AD2172" s="853"/>
      <c r="AE2172" s="853"/>
    </row>
    <row r="2173" spans="1:31" s="851" customFormat="1">
      <c r="A2173" s="857"/>
      <c r="B2173" s="857"/>
      <c r="C2173" s="857"/>
      <c r="D2173" s="857"/>
      <c r="E2173" s="855"/>
      <c r="F2173" s="855"/>
      <c r="G2173" s="855"/>
      <c r="H2173" s="855"/>
      <c r="L2173" s="855"/>
      <c r="M2173" s="855"/>
      <c r="O2173" s="855"/>
      <c r="P2173" s="855"/>
      <c r="Q2173" s="856"/>
      <c r="R2173" s="853"/>
      <c r="S2173" s="853"/>
      <c r="T2173" s="853"/>
      <c r="U2173" s="853"/>
      <c r="V2173" s="853"/>
      <c r="W2173" s="853"/>
      <c r="X2173" s="853"/>
      <c r="Y2173" s="853"/>
      <c r="Z2173" s="853"/>
      <c r="AA2173" s="853"/>
      <c r="AB2173" s="853"/>
      <c r="AC2173" s="853"/>
      <c r="AD2173" s="853"/>
      <c r="AE2173" s="853"/>
    </row>
    <row r="2174" spans="1:31" s="851" customFormat="1">
      <c r="A2174" s="857"/>
      <c r="B2174" s="857"/>
      <c r="C2174" s="857"/>
      <c r="D2174" s="857"/>
      <c r="E2174" s="855"/>
      <c r="F2174" s="855"/>
      <c r="G2174" s="855"/>
      <c r="H2174" s="855"/>
      <c r="L2174" s="855"/>
      <c r="M2174" s="855"/>
      <c r="O2174" s="855"/>
      <c r="P2174" s="855"/>
      <c r="Q2174" s="856"/>
      <c r="R2174" s="853"/>
      <c r="S2174" s="853"/>
      <c r="T2174" s="853"/>
      <c r="U2174" s="853"/>
      <c r="V2174" s="853"/>
      <c r="W2174" s="853"/>
      <c r="X2174" s="853"/>
      <c r="Y2174" s="853"/>
      <c r="Z2174" s="853"/>
      <c r="AA2174" s="853"/>
      <c r="AB2174" s="853"/>
      <c r="AC2174" s="853"/>
      <c r="AD2174" s="853"/>
      <c r="AE2174" s="853"/>
    </row>
    <row r="2175" spans="1:31" s="851" customFormat="1">
      <c r="A2175" s="857"/>
      <c r="B2175" s="857"/>
      <c r="C2175" s="857"/>
      <c r="D2175" s="857"/>
      <c r="E2175" s="855"/>
      <c r="F2175" s="855"/>
      <c r="G2175" s="855"/>
      <c r="H2175" s="855"/>
      <c r="L2175" s="855"/>
      <c r="M2175" s="855"/>
      <c r="O2175" s="855"/>
      <c r="P2175" s="855"/>
      <c r="Q2175" s="856"/>
      <c r="R2175" s="853"/>
      <c r="S2175" s="853"/>
      <c r="T2175" s="853"/>
      <c r="U2175" s="853"/>
      <c r="V2175" s="853"/>
      <c r="W2175" s="853"/>
      <c r="X2175" s="853"/>
      <c r="Y2175" s="853"/>
      <c r="Z2175" s="853"/>
      <c r="AA2175" s="853"/>
      <c r="AB2175" s="853"/>
      <c r="AC2175" s="853"/>
      <c r="AD2175" s="853"/>
      <c r="AE2175" s="853"/>
    </row>
    <row r="2176" spans="1:31" s="851" customFormat="1">
      <c r="A2176" s="857"/>
      <c r="B2176" s="857"/>
      <c r="C2176" s="857"/>
      <c r="D2176" s="857"/>
      <c r="E2176" s="855"/>
      <c r="F2176" s="855"/>
      <c r="G2176" s="855"/>
      <c r="H2176" s="855"/>
      <c r="L2176" s="855"/>
      <c r="M2176" s="855"/>
      <c r="O2176" s="855"/>
      <c r="P2176" s="855"/>
      <c r="Q2176" s="856"/>
      <c r="R2176" s="853"/>
      <c r="S2176" s="853"/>
      <c r="T2176" s="853"/>
      <c r="U2176" s="853"/>
      <c r="V2176" s="853"/>
      <c r="W2176" s="853"/>
      <c r="X2176" s="853"/>
      <c r="Y2176" s="853"/>
      <c r="Z2176" s="853"/>
      <c r="AA2176" s="853"/>
      <c r="AB2176" s="853"/>
      <c r="AC2176" s="853"/>
      <c r="AD2176" s="853"/>
      <c r="AE2176" s="853"/>
    </row>
    <row r="2177" spans="1:31" s="851" customFormat="1">
      <c r="A2177" s="857"/>
      <c r="B2177" s="857"/>
      <c r="C2177" s="857"/>
      <c r="D2177" s="857"/>
      <c r="E2177" s="855"/>
      <c r="F2177" s="855"/>
      <c r="G2177" s="855"/>
      <c r="H2177" s="855"/>
      <c r="L2177" s="855"/>
      <c r="M2177" s="855"/>
      <c r="O2177" s="855"/>
      <c r="P2177" s="855"/>
      <c r="Q2177" s="856"/>
      <c r="R2177" s="853"/>
      <c r="S2177" s="853"/>
      <c r="T2177" s="853"/>
      <c r="U2177" s="853"/>
      <c r="V2177" s="853"/>
      <c r="W2177" s="853"/>
      <c r="X2177" s="853"/>
      <c r="Y2177" s="853"/>
      <c r="Z2177" s="853"/>
      <c r="AA2177" s="853"/>
      <c r="AB2177" s="853"/>
      <c r="AC2177" s="853"/>
      <c r="AD2177" s="853"/>
      <c r="AE2177" s="853"/>
    </row>
    <row r="2178" spans="1:31" s="851" customFormat="1">
      <c r="A2178" s="857"/>
      <c r="B2178" s="857"/>
      <c r="C2178" s="857"/>
      <c r="D2178" s="857"/>
      <c r="E2178" s="855"/>
      <c r="F2178" s="855"/>
      <c r="G2178" s="855"/>
      <c r="H2178" s="855"/>
      <c r="L2178" s="855"/>
      <c r="M2178" s="855"/>
      <c r="O2178" s="855"/>
      <c r="P2178" s="855"/>
      <c r="Q2178" s="856"/>
      <c r="R2178" s="853"/>
      <c r="S2178" s="853"/>
      <c r="T2178" s="853"/>
      <c r="U2178" s="853"/>
      <c r="V2178" s="853"/>
      <c r="W2178" s="853"/>
      <c r="X2178" s="853"/>
      <c r="Y2178" s="853"/>
      <c r="Z2178" s="853"/>
      <c r="AA2178" s="853"/>
      <c r="AB2178" s="853"/>
      <c r="AC2178" s="853"/>
      <c r="AD2178" s="853"/>
      <c r="AE2178" s="853"/>
    </row>
    <row r="2179" spans="1:31" s="851" customFormat="1">
      <c r="A2179" s="857"/>
      <c r="B2179" s="857"/>
      <c r="C2179" s="857"/>
      <c r="D2179" s="857"/>
      <c r="E2179" s="855"/>
      <c r="F2179" s="855"/>
      <c r="G2179" s="855"/>
      <c r="H2179" s="855"/>
      <c r="L2179" s="855"/>
      <c r="M2179" s="855"/>
      <c r="O2179" s="855"/>
      <c r="P2179" s="855"/>
      <c r="Q2179" s="856"/>
      <c r="R2179" s="853"/>
      <c r="S2179" s="853"/>
      <c r="T2179" s="853"/>
      <c r="U2179" s="853"/>
      <c r="V2179" s="853"/>
      <c r="W2179" s="853"/>
      <c r="X2179" s="853"/>
      <c r="Y2179" s="853"/>
      <c r="Z2179" s="853"/>
      <c r="AA2179" s="853"/>
      <c r="AB2179" s="853"/>
      <c r="AC2179" s="853"/>
      <c r="AD2179" s="853"/>
      <c r="AE2179" s="853"/>
    </row>
    <row r="2180" spans="1:31" s="851" customFormat="1">
      <c r="A2180" s="857"/>
      <c r="B2180" s="857"/>
      <c r="C2180" s="857"/>
      <c r="D2180" s="857"/>
      <c r="E2180" s="855"/>
      <c r="F2180" s="855"/>
      <c r="G2180" s="855"/>
      <c r="H2180" s="855"/>
      <c r="L2180" s="855"/>
      <c r="M2180" s="855"/>
      <c r="O2180" s="855"/>
      <c r="P2180" s="855"/>
      <c r="Q2180" s="856"/>
      <c r="R2180" s="853"/>
      <c r="S2180" s="853"/>
      <c r="T2180" s="853"/>
      <c r="U2180" s="853"/>
      <c r="V2180" s="853"/>
      <c r="W2180" s="853"/>
      <c r="X2180" s="853"/>
      <c r="Y2180" s="853"/>
      <c r="Z2180" s="853"/>
      <c r="AA2180" s="853"/>
      <c r="AB2180" s="853"/>
      <c r="AC2180" s="853"/>
      <c r="AD2180" s="853"/>
      <c r="AE2180" s="853"/>
    </row>
    <row r="2181" spans="1:31" s="851" customFormat="1">
      <c r="A2181" s="857"/>
      <c r="B2181" s="857"/>
      <c r="C2181" s="857"/>
      <c r="D2181" s="857"/>
      <c r="E2181" s="855"/>
      <c r="F2181" s="855"/>
      <c r="G2181" s="855"/>
      <c r="H2181" s="855"/>
      <c r="L2181" s="855"/>
      <c r="M2181" s="855"/>
      <c r="O2181" s="855"/>
      <c r="P2181" s="855"/>
      <c r="Q2181" s="856"/>
      <c r="R2181" s="853"/>
      <c r="S2181" s="853"/>
      <c r="T2181" s="853"/>
      <c r="U2181" s="853"/>
      <c r="V2181" s="853"/>
      <c r="W2181" s="853"/>
      <c r="X2181" s="853"/>
      <c r="Y2181" s="853"/>
      <c r="Z2181" s="853"/>
      <c r="AA2181" s="853"/>
      <c r="AB2181" s="853"/>
      <c r="AC2181" s="853"/>
      <c r="AD2181" s="853"/>
      <c r="AE2181" s="853"/>
    </row>
    <row r="2182" spans="1:31" s="851" customFormat="1">
      <c r="A2182" s="857"/>
      <c r="B2182" s="857"/>
      <c r="C2182" s="857"/>
      <c r="D2182" s="857"/>
      <c r="E2182" s="855"/>
      <c r="F2182" s="855"/>
      <c r="G2182" s="855"/>
      <c r="H2182" s="855"/>
      <c r="L2182" s="855"/>
      <c r="M2182" s="855"/>
      <c r="O2182" s="855"/>
      <c r="P2182" s="855"/>
      <c r="Q2182" s="856"/>
      <c r="R2182" s="853"/>
      <c r="S2182" s="853"/>
      <c r="T2182" s="853"/>
      <c r="U2182" s="853"/>
      <c r="V2182" s="853"/>
      <c r="W2182" s="853"/>
      <c r="X2182" s="853"/>
      <c r="Y2182" s="853"/>
      <c r="Z2182" s="853"/>
      <c r="AA2182" s="853"/>
      <c r="AB2182" s="853"/>
      <c r="AC2182" s="853"/>
      <c r="AD2182" s="853"/>
      <c r="AE2182" s="853"/>
    </row>
    <row r="2183" spans="1:31" s="851" customFormat="1">
      <c r="A2183" s="857"/>
      <c r="B2183" s="857"/>
      <c r="C2183" s="857"/>
      <c r="D2183" s="857"/>
      <c r="E2183" s="855"/>
      <c r="F2183" s="855"/>
      <c r="G2183" s="855"/>
      <c r="H2183" s="855"/>
      <c r="L2183" s="855"/>
      <c r="M2183" s="855"/>
      <c r="O2183" s="855"/>
      <c r="P2183" s="855"/>
      <c r="Q2183" s="856"/>
      <c r="R2183" s="853"/>
      <c r="S2183" s="853"/>
      <c r="T2183" s="853"/>
      <c r="U2183" s="853"/>
      <c r="V2183" s="853"/>
      <c r="W2183" s="853"/>
      <c r="X2183" s="853"/>
      <c r="Y2183" s="853"/>
      <c r="Z2183" s="853"/>
      <c r="AA2183" s="853"/>
      <c r="AB2183" s="853"/>
      <c r="AC2183" s="853"/>
      <c r="AD2183" s="853"/>
      <c r="AE2183" s="853"/>
    </row>
    <row r="2184" spans="1:31" s="851" customFormat="1">
      <c r="A2184" s="857"/>
      <c r="B2184" s="857"/>
      <c r="C2184" s="857"/>
      <c r="D2184" s="857"/>
      <c r="E2184" s="855"/>
      <c r="F2184" s="855"/>
      <c r="G2184" s="855"/>
      <c r="H2184" s="855"/>
      <c r="L2184" s="855"/>
      <c r="M2184" s="855"/>
      <c r="O2184" s="855"/>
      <c r="P2184" s="855"/>
      <c r="Q2184" s="856"/>
      <c r="R2184" s="853"/>
      <c r="S2184" s="853"/>
      <c r="T2184" s="853"/>
      <c r="U2184" s="853"/>
      <c r="V2184" s="853"/>
      <c r="W2184" s="853"/>
      <c r="X2184" s="853"/>
      <c r="Y2184" s="853"/>
      <c r="Z2184" s="853"/>
      <c r="AA2184" s="853"/>
      <c r="AB2184" s="853"/>
      <c r="AC2184" s="853"/>
      <c r="AD2184" s="853"/>
      <c r="AE2184" s="853"/>
    </row>
    <row r="2185" spans="1:31" s="851" customFormat="1">
      <c r="A2185" s="857"/>
      <c r="B2185" s="857"/>
      <c r="C2185" s="857"/>
      <c r="D2185" s="857"/>
      <c r="E2185" s="855"/>
      <c r="F2185" s="855"/>
      <c r="G2185" s="855"/>
      <c r="H2185" s="855"/>
      <c r="L2185" s="855"/>
      <c r="M2185" s="855"/>
      <c r="O2185" s="855"/>
      <c r="P2185" s="855"/>
      <c r="Q2185" s="856"/>
      <c r="R2185" s="853"/>
      <c r="S2185" s="853"/>
      <c r="T2185" s="853"/>
      <c r="U2185" s="853"/>
      <c r="V2185" s="853"/>
      <c r="W2185" s="853"/>
      <c r="X2185" s="853"/>
      <c r="Y2185" s="853"/>
      <c r="Z2185" s="853"/>
      <c r="AA2185" s="853"/>
      <c r="AB2185" s="853"/>
      <c r="AC2185" s="853"/>
      <c r="AD2185" s="853"/>
      <c r="AE2185" s="853"/>
    </row>
    <row r="2186" spans="1:31" s="851" customFormat="1">
      <c r="A2186" s="857"/>
      <c r="B2186" s="857"/>
      <c r="C2186" s="857"/>
      <c r="D2186" s="857"/>
      <c r="E2186" s="855"/>
      <c r="F2186" s="855"/>
      <c r="G2186" s="855"/>
      <c r="H2186" s="855"/>
      <c r="L2186" s="855"/>
      <c r="M2186" s="855"/>
      <c r="O2186" s="855"/>
      <c r="P2186" s="855"/>
      <c r="Q2186" s="856"/>
      <c r="R2186" s="853"/>
      <c r="S2186" s="853"/>
      <c r="T2186" s="853"/>
      <c r="U2186" s="853"/>
      <c r="V2186" s="853"/>
      <c r="W2186" s="853"/>
      <c r="X2186" s="853"/>
      <c r="Y2186" s="853"/>
      <c r="Z2186" s="853"/>
      <c r="AA2186" s="853"/>
      <c r="AB2186" s="853"/>
      <c r="AC2186" s="853"/>
      <c r="AD2186" s="853"/>
      <c r="AE2186" s="853"/>
    </row>
    <row r="2187" spans="1:31" s="851" customFormat="1">
      <c r="A2187" s="857"/>
      <c r="B2187" s="857"/>
      <c r="C2187" s="857"/>
      <c r="D2187" s="857"/>
      <c r="E2187" s="855"/>
      <c r="F2187" s="855"/>
      <c r="G2187" s="855"/>
      <c r="H2187" s="855"/>
      <c r="L2187" s="855"/>
      <c r="M2187" s="855"/>
      <c r="O2187" s="855"/>
      <c r="P2187" s="855"/>
      <c r="Q2187" s="856"/>
      <c r="R2187" s="853"/>
      <c r="S2187" s="853"/>
      <c r="T2187" s="853"/>
      <c r="U2187" s="853"/>
      <c r="V2187" s="853"/>
      <c r="W2187" s="853"/>
      <c r="X2187" s="853"/>
      <c r="Y2187" s="853"/>
      <c r="Z2187" s="853"/>
      <c r="AA2187" s="853"/>
      <c r="AB2187" s="853"/>
      <c r="AC2187" s="853"/>
      <c r="AD2187" s="853"/>
      <c r="AE2187" s="853"/>
    </row>
    <row r="2188" spans="1:31" s="851" customFormat="1">
      <c r="A2188" s="857"/>
      <c r="B2188" s="857"/>
      <c r="C2188" s="857"/>
      <c r="D2188" s="857"/>
      <c r="E2188" s="855"/>
      <c r="F2188" s="855"/>
      <c r="G2188" s="855"/>
      <c r="H2188" s="855"/>
      <c r="L2188" s="855"/>
      <c r="M2188" s="855"/>
      <c r="O2188" s="855"/>
      <c r="P2188" s="855"/>
      <c r="Q2188" s="856"/>
      <c r="R2188" s="853"/>
      <c r="S2188" s="853"/>
      <c r="T2188" s="853"/>
      <c r="U2188" s="853"/>
      <c r="V2188" s="853"/>
      <c r="W2188" s="853"/>
      <c r="X2188" s="853"/>
      <c r="Y2188" s="853"/>
      <c r="Z2188" s="853"/>
      <c r="AA2188" s="853"/>
      <c r="AB2188" s="853"/>
      <c r="AC2188" s="853"/>
      <c r="AD2188" s="853"/>
      <c r="AE2188" s="853"/>
    </row>
    <row r="2189" spans="1:31" s="851" customFormat="1">
      <c r="A2189" s="857"/>
      <c r="B2189" s="857"/>
      <c r="C2189" s="857"/>
      <c r="D2189" s="857"/>
      <c r="E2189" s="855"/>
      <c r="F2189" s="855"/>
      <c r="G2189" s="855"/>
      <c r="H2189" s="855"/>
      <c r="L2189" s="855"/>
      <c r="M2189" s="855"/>
      <c r="O2189" s="855"/>
      <c r="P2189" s="855"/>
      <c r="Q2189" s="856"/>
      <c r="R2189" s="853"/>
      <c r="S2189" s="853"/>
      <c r="T2189" s="853"/>
      <c r="U2189" s="853"/>
      <c r="V2189" s="853"/>
      <c r="W2189" s="853"/>
      <c r="X2189" s="853"/>
      <c r="Y2189" s="853"/>
      <c r="Z2189" s="853"/>
      <c r="AA2189" s="853"/>
      <c r="AB2189" s="853"/>
      <c r="AC2189" s="853"/>
      <c r="AD2189" s="853"/>
      <c r="AE2189" s="853"/>
    </row>
    <row r="2190" spans="1:31" s="851" customFormat="1">
      <c r="A2190" s="857"/>
      <c r="B2190" s="857"/>
      <c r="C2190" s="857"/>
      <c r="D2190" s="857"/>
      <c r="E2190" s="855"/>
      <c r="F2190" s="855"/>
      <c r="G2190" s="855"/>
      <c r="H2190" s="855"/>
      <c r="L2190" s="855"/>
      <c r="M2190" s="855"/>
      <c r="O2190" s="855"/>
      <c r="P2190" s="855"/>
      <c r="Q2190" s="856"/>
      <c r="R2190" s="853"/>
      <c r="S2190" s="853"/>
      <c r="T2190" s="853"/>
      <c r="U2190" s="853"/>
      <c r="V2190" s="853"/>
      <c r="W2190" s="853"/>
      <c r="X2190" s="853"/>
      <c r="Y2190" s="853"/>
      <c r="Z2190" s="853"/>
      <c r="AA2190" s="853"/>
      <c r="AB2190" s="853"/>
      <c r="AC2190" s="853"/>
      <c r="AD2190" s="853"/>
      <c r="AE2190" s="853"/>
    </row>
    <row r="2191" spans="1:31" s="851" customFormat="1">
      <c r="A2191" s="857"/>
      <c r="B2191" s="857"/>
      <c r="C2191" s="857"/>
      <c r="D2191" s="857"/>
      <c r="E2191" s="855"/>
      <c r="F2191" s="855"/>
      <c r="G2191" s="855"/>
      <c r="H2191" s="855"/>
      <c r="L2191" s="855"/>
      <c r="M2191" s="855"/>
      <c r="O2191" s="855"/>
      <c r="P2191" s="855"/>
      <c r="Q2191" s="856"/>
      <c r="R2191" s="853"/>
      <c r="S2191" s="853"/>
      <c r="T2191" s="853"/>
      <c r="U2191" s="853"/>
      <c r="V2191" s="853"/>
      <c r="W2191" s="853"/>
      <c r="X2191" s="853"/>
      <c r="Y2191" s="853"/>
      <c r="Z2191" s="853"/>
      <c r="AA2191" s="853"/>
      <c r="AB2191" s="853"/>
      <c r="AC2191" s="853"/>
      <c r="AD2191" s="853"/>
      <c r="AE2191" s="853"/>
    </row>
    <row r="2192" spans="1:31" s="851" customFormat="1">
      <c r="A2192" s="857"/>
      <c r="B2192" s="857"/>
      <c r="C2192" s="857"/>
      <c r="D2192" s="857"/>
      <c r="E2192" s="855"/>
      <c r="F2192" s="855"/>
      <c r="G2192" s="855"/>
      <c r="H2192" s="855"/>
      <c r="L2192" s="855"/>
      <c r="M2192" s="855"/>
      <c r="O2192" s="855"/>
      <c r="P2192" s="855"/>
      <c r="Q2192" s="856"/>
      <c r="R2192" s="853"/>
      <c r="S2192" s="853"/>
      <c r="T2192" s="853"/>
      <c r="U2192" s="853"/>
      <c r="V2192" s="853"/>
      <c r="W2192" s="853"/>
      <c r="X2192" s="853"/>
      <c r="Y2192" s="853"/>
      <c r="Z2192" s="853"/>
      <c r="AA2192" s="853"/>
      <c r="AB2192" s="853"/>
      <c r="AC2192" s="853"/>
      <c r="AD2192" s="853"/>
      <c r="AE2192" s="853"/>
    </row>
    <row r="2193" spans="1:31" s="851" customFormat="1">
      <c r="A2193" s="857"/>
      <c r="B2193" s="857"/>
      <c r="C2193" s="857"/>
      <c r="D2193" s="857"/>
      <c r="E2193" s="855"/>
      <c r="F2193" s="855"/>
      <c r="G2193" s="855"/>
      <c r="H2193" s="855"/>
      <c r="L2193" s="855"/>
      <c r="M2193" s="855"/>
      <c r="O2193" s="855"/>
      <c r="P2193" s="855"/>
      <c r="Q2193" s="856"/>
      <c r="R2193" s="853"/>
      <c r="S2193" s="853"/>
      <c r="T2193" s="853"/>
      <c r="U2193" s="853"/>
      <c r="V2193" s="853"/>
      <c r="W2193" s="853"/>
      <c r="X2193" s="853"/>
      <c r="Y2193" s="853"/>
      <c r="Z2193" s="853"/>
      <c r="AA2193" s="853"/>
      <c r="AB2193" s="853"/>
      <c r="AC2193" s="853"/>
      <c r="AD2193" s="853"/>
      <c r="AE2193" s="853"/>
    </row>
    <row r="2194" spans="1:31" s="851" customFormat="1">
      <c r="A2194" s="857"/>
      <c r="B2194" s="857"/>
      <c r="C2194" s="857"/>
      <c r="D2194" s="857"/>
      <c r="E2194" s="855"/>
      <c r="F2194" s="855"/>
      <c r="G2194" s="855"/>
      <c r="H2194" s="855"/>
      <c r="L2194" s="855"/>
      <c r="M2194" s="855"/>
      <c r="O2194" s="855"/>
      <c r="P2194" s="855"/>
      <c r="Q2194" s="856"/>
      <c r="R2194" s="853"/>
      <c r="S2194" s="853"/>
      <c r="T2194" s="853"/>
      <c r="U2194" s="853"/>
      <c r="V2194" s="853"/>
      <c r="W2194" s="853"/>
      <c r="X2194" s="853"/>
      <c r="Y2194" s="853"/>
      <c r="Z2194" s="853"/>
      <c r="AA2194" s="853"/>
      <c r="AB2194" s="853"/>
      <c r="AC2194" s="853"/>
      <c r="AD2194" s="853"/>
      <c r="AE2194" s="853"/>
    </row>
    <row r="2195" spans="1:31" s="851" customFormat="1">
      <c r="A2195" s="857"/>
      <c r="B2195" s="857"/>
      <c r="C2195" s="857"/>
      <c r="D2195" s="857"/>
      <c r="E2195" s="855"/>
      <c r="F2195" s="855"/>
      <c r="G2195" s="855"/>
      <c r="H2195" s="855"/>
      <c r="L2195" s="855"/>
      <c r="M2195" s="855"/>
      <c r="O2195" s="855"/>
      <c r="P2195" s="855"/>
      <c r="Q2195" s="856"/>
      <c r="R2195" s="853"/>
      <c r="S2195" s="853"/>
      <c r="T2195" s="853"/>
      <c r="U2195" s="853"/>
      <c r="V2195" s="853"/>
      <c r="W2195" s="853"/>
      <c r="X2195" s="853"/>
      <c r="Y2195" s="853"/>
      <c r="Z2195" s="853"/>
      <c r="AA2195" s="853"/>
      <c r="AB2195" s="853"/>
      <c r="AC2195" s="853"/>
      <c r="AD2195" s="853"/>
      <c r="AE2195" s="853"/>
    </row>
    <row r="2196" spans="1:31" s="851" customFormat="1">
      <c r="A2196" s="857"/>
      <c r="B2196" s="857"/>
      <c r="C2196" s="857"/>
      <c r="D2196" s="857"/>
      <c r="E2196" s="855"/>
      <c r="F2196" s="855"/>
      <c r="G2196" s="855"/>
      <c r="H2196" s="855"/>
      <c r="L2196" s="855"/>
      <c r="M2196" s="855"/>
      <c r="O2196" s="855"/>
      <c r="P2196" s="855"/>
      <c r="Q2196" s="856"/>
      <c r="R2196" s="853"/>
      <c r="S2196" s="853"/>
      <c r="T2196" s="853"/>
      <c r="U2196" s="853"/>
      <c r="V2196" s="853"/>
      <c r="W2196" s="853"/>
      <c r="X2196" s="853"/>
      <c r="Y2196" s="853"/>
      <c r="Z2196" s="853"/>
      <c r="AA2196" s="853"/>
      <c r="AB2196" s="853"/>
      <c r="AC2196" s="853"/>
      <c r="AD2196" s="853"/>
      <c r="AE2196" s="853"/>
    </row>
    <row r="2197" spans="1:31" s="851" customFormat="1">
      <c r="A2197" s="857"/>
      <c r="B2197" s="857"/>
      <c r="C2197" s="857"/>
      <c r="D2197" s="857"/>
      <c r="E2197" s="855"/>
      <c r="F2197" s="855"/>
      <c r="G2197" s="855"/>
      <c r="H2197" s="855"/>
      <c r="L2197" s="855"/>
      <c r="M2197" s="855"/>
      <c r="O2197" s="855"/>
      <c r="P2197" s="855"/>
      <c r="Q2197" s="856"/>
      <c r="R2197" s="853"/>
      <c r="S2197" s="853"/>
      <c r="T2197" s="853"/>
      <c r="U2197" s="853"/>
      <c r="V2197" s="853"/>
      <c r="W2197" s="853"/>
      <c r="X2197" s="853"/>
      <c r="Y2197" s="853"/>
      <c r="Z2197" s="853"/>
      <c r="AA2197" s="853"/>
      <c r="AB2197" s="853"/>
      <c r="AC2197" s="853"/>
      <c r="AD2197" s="853"/>
      <c r="AE2197" s="853"/>
    </row>
    <row r="2198" spans="1:31" s="851" customFormat="1">
      <c r="A2198" s="857"/>
      <c r="B2198" s="857"/>
      <c r="C2198" s="857"/>
      <c r="D2198" s="857"/>
      <c r="E2198" s="855"/>
      <c r="F2198" s="855"/>
      <c r="G2198" s="855"/>
      <c r="H2198" s="855"/>
      <c r="L2198" s="855"/>
      <c r="M2198" s="855"/>
      <c r="O2198" s="855"/>
      <c r="P2198" s="855"/>
      <c r="Q2198" s="856"/>
      <c r="R2198" s="853"/>
      <c r="S2198" s="853"/>
      <c r="T2198" s="853"/>
      <c r="U2198" s="853"/>
      <c r="V2198" s="853"/>
      <c r="W2198" s="853"/>
      <c r="X2198" s="853"/>
      <c r="Y2198" s="853"/>
      <c r="Z2198" s="853"/>
      <c r="AA2198" s="853"/>
      <c r="AB2198" s="853"/>
      <c r="AC2198" s="853"/>
      <c r="AD2198" s="853"/>
      <c r="AE2198" s="853"/>
    </row>
    <row r="2199" spans="1:31" s="851" customFormat="1">
      <c r="A2199" s="857"/>
      <c r="B2199" s="857"/>
      <c r="C2199" s="857"/>
      <c r="D2199" s="857"/>
      <c r="E2199" s="855"/>
      <c r="F2199" s="855"/>
      <c r="G2199" s="855"/>
      <c r="H2199" s="855"/>
      <c r="L2199" s="855"/>
      <c r="M2199" s="855"/>
      <c r="O2199" s="855"/>
      <c r="P2199" s="855"/>
      <c r="Q2199" s="856"/>
      <c r="R2199" s="853"/>
      <c r="S2199" s="853"/>
      <c r="T2199" s="853"/>
      <c r="U2199" s="853"/>
      <c r="V2199" s="853"/>
      <c r="W2199" s="853"/>
      <c r="X2199" s="853"/>
      <c r="Y2199" s="853"/>
      <c r="Z2199" s="853"/>
      <c r="AA2199" s="853"/>
      <c r="AB2199" s="853"/>
      <c r="AC2199" s="853"/>
      <c r="AD2199" s="853"/>
      <c r="AE2199" s="853"/>
    </row>
    <row r="2200" spans="1:31" s="851" customFormat="1">
      <c r="A2200" s="857"/>
      <c r="B2200" s="857"/>
      <c r="C2200" s="857"/>
      <c r="D2200" s="857"/>
      <c r="E2200" s="855"/>
      <c r="F2200" s="855"/>
      <c r="G2200" s="855"/>
      <c r="H2200" s="855"/>
      <c r="L2200" s="855"/>
      <c r="M2200" s="855"/>
      <c r="O2200" s="855"/>
      <c r="P2200" s="855"/>
      <c r="Q2200" s="856"/>
      <c r="R2200" s="853"/>
      <c r="S2200" s="853"/>
      <c r="T2200" s="853"/>
      <c r="U2200" s="853"/>
      <c r="V2200" s="853"/>
      <c r="W2200" s="853"/>
      <c r="X2200" s="853"/>
      <c r="Y2200" s="853"/>
      <c r="Z2200" s="853"/>
      <c r="AA2200" s="853"/>
      <c r="AB2200" s="853"/>
      <c r="AC2200" s="853"/>
      <c r="AD2200" s="853"/>
      <c r="AE2200" s="853"/>
    </row>
    <row r="2201" spans="1:31" s="851" customFormat="1">
      <c r="A2201" s="857"/>
      <c r="B2201" s="857"/>
      <c r="C2201" s="857"/>
      <c r="D2201" s="857"/>
      <c r="E2201" s="855"/>
      <c r="F2201" s="855"/>
      <c r="G2201" s="855"/>
      <c r="H2201" s="855"/>
      <c r="L2201" s="855"/>
      <c r="M2201" s="855"/>
      <c r="O2201" s="855"/>
      <c r="P2201" s="855"/>
      <c r="Q2201" s="856"/>
      <c r="R2201" s="853"/>
      <c r="S2201" s="853"/>
      <c r="T2201" s="853"/>
      <c r="U2201" s="853"/>
      <c r="V2201" s="853"/>
      <c r="W2201" s="853"/>
      <c r="X2201" s="853"/>
      <c r="Y2201" s="853"/>
      <c r="Z2201" s="853"/>
      <c r="AA2201" s="853"/>
      <c r="AB2201" s="853"/>
      <c r="AC2201" s="853"/>
      <c r="AD2201" s="853"/>
      <c r="AE2201" s="853"/>
    </row>
    <row r="2202" spans="1:31" s="851" customFormat="1">
      <c r="A2202" s="857"/>
      <c r="B2202" s="857"/>
      <c r="C2202" s="857"/>
      <c r="D2202" s="857"/>
      <c r="E2202" s="855"/>
      <c r="F2202" s="855"/>
      <c r="G2202" s="855"/>
      <c r="H2202" s="855"/>
      <c r="L2202" s="855"/>
      <c r="M2202" s="855"/>
      <c r="O2202" s="855"/>
      <c r="P2202" s="855"/>
      <c r="Q2202" s="856"/>
      <c r="R2202" s="853"/>
      <c r="S2202" s="853"/>
      <c r="T2202" s="853"/>
      <c r="U2202" s="853"/>
      <c r="V2202" s="853"/>
      <c r="W2202" s="853"/>
      <c r="X2202" s="853"/>
      <c r="Y2202" s="853"/>
      <c r="Z2202" s="853"/>
      <c r="AA2202" s="853"/>
      <c r="AB2202" s="853"/>
      <c r="AC2202" s="853"/>
      <c r="AD2202" s="853"/>
      <c r="AE2202" s="853"/>
    </row>
    <row r="2203" spans="1:31" s="851" customFormat="1">
      <c r="A2203" s="857"/>
      <c r="B2203" s="857"/>
      <c r="C2203" s="857"/>
      <c r="D2203" s="857"/>
      <c r="E2203" s="855"/>
      <c r="F2203" s="855"/>
      <c r="G2203" s="855"/>
      <c r="H2203" s="855"/>
      <c r="L2203" s="855"/>
      <c r="M2203" s="855"/>
      <c r="O2203" s="855"/>
      <c r="P2203" s="855"/>
      <c r="Q2203" s="856"/>
      <c r="R2203" s="853"/>
      <c r="S2203" s="853"/>
      <c r="T2203" s="853"/>
      <c r="U2203" s="853"/>
      <c r="V2203" s="853"/>
      <c r="W2203" s="853"/>
      <c r="X2203" s="853"/>
      <c r="Y2203" s="853"/>
      <c r="Z2203" s="853"/>
      <c r="AA2203" s="853"/>
      <c r="AB2203" s="853"/>
      <c r="AC2203" s="853"/>
      <c r="AD2203" s="853"/>
      <c r="AE2203" s="853"/>
    </row>
    <row r="2204" spans="1:31" s="851" customFormat="1">
      <c r="A2204" s="857"/>
      <c r="B2204" s="857"/>
      <c r="C2204" s="857"/>
      <c r="D2204" s="857"/>
      <c r="E2204" s="855"/>
      <c r="F2204" s="855"/>
      <c r="G2204" s="855"/>
      <c r="H2204" s="855"/>
      <c r="L2204" s="855"/>
      <c r="M2204" s="855"/>
      <c r="O2204" s="855"/>
      <c r="P2204" s="855"/>
      <c r="Q2204" s="856"/>
      <c r="R2204" s="853"/>
      <c r="S2204" s="853"/>
      <c r="T2204" s="853"/>
      <c r="U2204" s="853"/>
      <c r="V2204" s="853"/>
      <c r="W2204" s="853"/>
      <c r="X2204" s="853"/>
      <c r="Y2204" s="853"/>
      <c r="Z2204" s="853"/>
      <c r="AA2204" s="853"/>
      <c r="AB2204" s="853"/>
      <c r="AC2204" s="853"/>
      <c r="AD2204" s="853"/>
      <c r="AE2204" s="853"/>
    </row>
    <row r="2205" spans="1:31" s="851" customFormat="1">
      <c r="A2205" s="857"/>
      <c r="B2205" s="857"/>
      <c r="C2205" s="857"/>
      <c r="D2205" s="857"/>
      <c r="E2205" s="855"/>
      <c r="F2205" s="855"/>
      <c r="G2205" s="855"/>
      <c r="H2205" s="855"/>
      <c r="L2205" s="855"/>
      <c r="M2205" s="855"/>
      <c r="O2205" s="855"/>
      <c r="P2205" s="855"/>
      <c r="Q2205" s="856"/>
      <c r="R2205" s="853"/>
      <c r="S2205" s="853"/>
      <c r="T2205" s="853"/>
      <c r="U2205" s="853"/>
      <c r="V2205" s="853"/>
      <c r="W2205" s="853"/>
      <c r="X2205" s="853"/>
      <c r="Y2205" s="853"/>
      <c r="Z2205" s="853"/>
      <c r="AA2205" s="853"/>
      <c r="AB2205" s="853"/>
      <c r="AC2205" s="853"/>
      <c r="AD2205" s="853"/>
      <c r="AE2205" s="853"/>
    </row>
    <row r="2206" spans="1:31" s="851" customFormat="1">
      <c r="A2206" s="857"/>
      <c r="B2206" s="857"/>
      <c r="C2206" s="857"/>
      <c r="D2206" s="857"/>
      <c r="E2206" s="855"/>
      <c r="F2206" s="855"/>
      <c r="G2206" s="855"/>
      <c r="H2206" s="855"/>
      <c r="L2206" s="855"/>
      <c r="M2206" s="855"/>
      <c r="O2206" s="855"/>
      <c r="P2206" s="855"/>
      <c r="Q2206" s="856"/>
      <c r="R2206" s="853"/>
      <c r="S2206" s="853"/>
      <c r="T2206" s="853"/>
      <c r="U2206" s="853"/>
      <c r="V2206" s="853"/>
      <c r="W2206" s="853"/>
      <c r="X2206" s="853"/>
      <c r="Y2206" s="853"/>
      <c r="Z2206" s="853"/>
      <c r="AA2206" s="853"/>
      <c r="AB2206" s="853"/>
      <c r="AC2206" s="853"/>
      <c r="AD2206" s="853"/>
      <c r="AE2206" s="853"/>
    </row>
    <row r="2207" spans="1:31" s="851" customFormat="1">
      <c r="A2207" s="857"/>
      <c r="B2207" s="857"/>
      <c r="C2207" s="857"/>
      <c r="D2207" s="857"/>
      <c r="E2207" s="855"/>
      <c r="F2207" s="855"/>
      <c r="G2207" s="855"/>
      <c r="H2207" s="855"/>
      <c r="L2207" s="855"/>
      <c r="M2207" s="855"/>
      <c r="O2207" s="855"/>
      <c r="P2207" s="855"/>
      <c r="Q2207" s="856"/>
      <c r="R2207" s="853"/>
      <c r="S2207" s="853"/>
      <c r="T2207" s="853"/>
      <c r="U2207" s="853"/>
      <c r="V2207" s="853"/>
      <c r="W2207" s="853"/>
      <c r="X2207" s="853"/>
      <c r="Y2207" s="853"/>
      <c r="Z2207" s="853"/>
      <c r="AA2207" s="853"/>
      <c r="AB2207" s="853"/>
      <c r="AC2207" s="853"/>
      <c r="AD2207" s="853"/>
      <c r="AE2207" s="853"/>
    </row>
    <row r="2208" spans="1:31" s="851" customFormat="1">
      <c r="A2208" s="857"/>
      <c r="B2208" s="857"/>
      <c r="C2208" s="857"/>
      <c r="D2208" s="857"/>
      <c r="E2208" s="855"/>
      <c r="F2208" s="855"/>
      <c r="G2208" s="855"/>
      <c r="H2208" s="855"/>
      <c r="L2208" s="855"/>
      <c r="M2208" s="855"/>
      <c r="O2208" s="855"/>
      <c r="P2208" s="855"/>
      <c r="Q2208" s="856"/>
      <c r="R2208" s="853"/>
      <c r="S2208" s="853"/>
      <c r="T2208" s="853"/>
      <c r="U2208" s="853"/>
      <c r="V2208" s="853"/>
      <c r="W2208" s="853"/>
      <c r="X2208" s="853"/>
      <c r="Y2208" s="853"/>
      <c r="Z2208" s="853"/>
      <c r="AA2208" s="853"/>
      <c r="AB2208" s="853"/>
      <c r="AC2208" s="853"/>
      <c r="AD2208" s="853"/>
      <c r="AE2208" s="853"/>
    </row>
    <row r="2209" spans="1:31" s="851" customFormat="1">
      <c r="A2209" s="857"/>
      <c r="B2209" s="857"/>
      <c r="C2209" s="857"/>
      <c r="D2209" s="857"/>
      <c r="E2209" s="855"/>
      <c r="F2209" s="855"/>
      <c r="G2209" s="855"/>
      <c r="H2209" s="855"/>
      <c r="L2209" s="855"/>
      <c r="M2209" s="855"/>
      <c r="O2209" s="855"/>
      <c r="P2209" s="855"/>
      <c r="Q2209" s="856"/>
      <c r="R2209" s="853"/>
      <c r="S2209" s="853"/>
      <c r="T2209" s="853"/>
      <c r="U2209" s="853"/>
      <c r="V2209" s="853"/>
      <c r="W2209" s="853"/>
      <c r="X2209" s="853"/>
      <c r="Y2209" s="853"/>
      <c r="Z2209" s="853"/>
      <c r="AA2209" s="853"/>
      <c r="AB2209" s="853"/>
      <c r="AC2209" s="853"/>
      <c r="AD2209" s="853"/>
      <c r="AE2209" s="853"/>
    </row>
    <row r="2210" spans="1:31" s="851" customFormat="1">
      <c r="A2210" s="857"/>
      <c r="B2210" s="857"/>
      <c r="C2210" s="857"/>
      <c r="D2210" s="857"/>
      <c r="E2210" s="855"/>
      <c r="F2210" s="855"/>
      <c r="G2210" s="855"/>
      <c r="H2210" s="855"/>
      <c r="L2210" s="855"/>
      <c r="M2210" s="855"/>
      <c r="O2210" s="855"/>
      <c r="P2210" s="855"/>
      <c r="Q2210" s="856"/>
      <c r="R2210" s="853"/>
      <c r="S2210" s="853"/>
      <c r="T2210" s="853"/>
      <c r="U2210" s="853"/>
      <c r="V2210" s="853"/>
      <c r="W2210" s="853"/>
      <c r="X2210" s="853"/>
      <c r="Y2210" s="853"/>
      <c r="Z2210" s="853"/>
      <c r="AA2210" s="853"/>
      <c r="AB2210" s="853"/>
      <c r="AC2210" s="853"/>
      <c r="AD2210" s="853"/>
      <c r="AE2210" s="853"/>
    </row>
    <row r="2211" spans="1:31" s="851" customFormat="1">
      <c r="A2211" s="857"/>
      <c r="B2211" s="857"/>
      <c r="C2211" s="857"/>
      <c r="D2211" s="857"/>
      <c r="E2211" s="855"/>
      <c r="F2211" s="855"/>
      <c r="G2211" s="855"/>
      <c r="H2211" s="855"/>
      <c r="L2211" s="855"/>
      <c r="M2211" s="855"/>
      <c r="O2211" s="855"/>
      <c r="P2211" s="855"/>
      <c r="Q2211" s="856"/>
      <c r="R2211" s="853"/>
      <c r="S2211" s="853"/>
      <c r="T2211" s="853"/>
      <c r="U2211" s="853"/>
      <c r="V2211" s="853"/>
      <c r="W2211" s="853"/>
      <c r="X2211" s="853"/>
      <c r="Y2211" s="853"/>
      <c r="Z2211" s="853"/>
      <c r="AA2211" s="853"/>
      <c r="AB2211" s="853"/>
      <c r="AC2211" s="853"/>
      <c r="AD2211" s="853"/>
      <c r="AE2211" s="853"/>
    </row>
    <row r="2212" spans="1:31" s="851" customFormat="1">
      <c r="A2212" s="857"/>
      <c r="B2212" s="857"/>
      <c r="C2212" s="857"/>
      <c r="D2212" s="857"/>
      <c r="E2212" s="855"/>
      <c r="F2212" s="855"/>
      <c r="G2212" s="855"/>
      <c r="H2212" s="855"/>
      <c r="L2212" s="855"/>
      <c r="M2212" s="855"/>
      <c r="O2212" s="855"/>
      <c r="P2212" s="855"/>
      <c r="Q2212" s="856"/>
      <c r="R2212" s="853"/>
      <c r="S2212" s="853"/>
      <c r="T2212" s="853"/>
      <c r="U2212" s="853"/>
      <c r="V2212" s="853"/>
      <c r="W2212" s="853"/>
      <c r="X2212" s="853"/>
      <c r="Y2212" s="853"/>
      <c r="Z2212" s="853"/>
      <c r="AA2212" s="853"/>
      <c r="AB2212" s="853"/>
      <c r="AC2212" s="853"/>
      <c r="AD2212" s="853"/>
      <c r="AE2212" s="853"/>
    </row>
    <row r="2213" spans="1:31" s="851" customFormat="1">
      <c r="A2213" s="857"/>
      <c r="B2213" s="857"/>
      <c r="C2213" s="857"/>
      <c r="D2213" s="857"/>
      <c r="E2213" s="855"/>
      <c r="F2213" s="855"/>
      <c r="G2213" s="855"/>
      <c r="H2213" s="855"/>
      <c r="L2213" s="855"/>
      <c r="M2213" s="855"/>
      <c r="O2213" s="855"/>
      <c r="P2213" s="855"/>
      <c r="Q2213" s="856"/>
      <c r="R2213" s="853"/>
      <c r="S2213" s="853"/>
      <c r="T2213" s="853"/>
      <c r="U2213" s="853"/>
      <c r="V2213" s="853"/>
      <c r="W2213" s="853"/>
      <c r="X2213" s="853"/>
      <c r="Y2213" s="853"/>
      <c r="Z2213" s="853"/>
      <c r="AA2213" s="853"/>
      <c r="AB2213" s="853"/>
      <c r="AC2213" s="853"/>
      <c r="AD2213" s="853"/>
      <c r="AE2213" s="853"/>
    </row>
    <row r="2214" spans="1:31" s="851" customFormat="1">
      <c r="A2214" s="857"/>
      <c r="B2214" s="857"/>
      <c r="C2214" s="857"/>
      <c r="D2214" s="857"/>
      <c r="E2214" s="855"/>
      <c r="F2214" s="855"/>
      <c r="G2214" s="855"/>
      <c r="H2214" s="855"/>
      <c r="L2214" s="855"/>
      <c r="M2214" s="855"/>
      <c r="O2214" s="855"/>
      <c r="P2214" s="855"/>
      <c r="Q2214" s="856"/>
      <c r="R2214" s="853"/>
      <c r="S2214" s="853"/>
      <c r="T2214" s="853"/>
      <c r="U2214" s="853"/>
      <c r="V2214" s="853"/>
      <c r="W2214" s="853"/>
      <c r="X2214" s="853"/>
      <c r="Y2214" s="853"/>
      <c r="Z2214" s="853"/>
      <c r="AA2214" s="853"/>
      <c r="AB2214" s="853"/>
      <c r="AC2214" s="853"/>
      <c r="AD2214" s="853"/>
      <c r="AE2214" s="853"/>
    </row>
    <row r="2215" spans="1:31" s="851" customFormat="1">
      <c r="A2215" s="857"/>
      <c r="B2215" s="857"/>
      <c r="C2215" s="857"/>
      <c r="D2215" s="857"/>
      <c r="E2215" s="855"/>
      <c r="F2215" s="855"/>
      <c r="G2215" s="855"/>
      <c r="H2215" s="855"/>
      <c r="L2215" s="855"/>
      <c r="M2215" s="855"/>
      <c r="O2215" s="855"/>
      <c r="P2215" s="855"/>
      <c r="Q2215" s="856"/>
      <c r="R2215" s="853"/>
      <c r="S2215" s="853"/>
      <c r="T2215" s="853"/>
      <c r="U2215" s="853"/>
      <c r="V2215" s="853"/>
      <c r="W2215" s="853"/>
      <c r="X2215" s="853"/>
      <c r="Y2215" s="853"/>
      <c r="Z2215" s="853"/>
      <c r="AA2215" s="853"/>
      <c r="AB2215" s="853"/>
      <c r="AC2215" s="853"/>
      <c r="AD2215" s="853"/>
      <c r="AE2215" s="853"/>
    </row>
    <row r="2216" spans="1:31" s="851" customFormat="1">
      <c r="A2216" s="857"/>
      <c r="B2216" s="857"/>
      <c r="C2216" s="857"/>
      <c r="D2216" s="857"/>
      <c r="E2216" s="855"/>
      <c r="F2216" s="855"/>
      <c r="G2216" s="855"/>
      <c r="H2216" s="855"/>
      <c r="L2216" s="855"/>
      <c r="M2216" s="855"/>
      <c r="O2216" s="855"/>
      <c r="P2216" s="855"/>
      <c r="Q2216" s="856"/>
      <c r="R2216" s="853"/>
      <c r="S2216" s="853"/>
      <c r="T2216" s="853"/>
      <c r="U2216" s="853"/>
      <c r="V2216" s="853"/>
      <c r="W2216" s="853"/>
      <c r="X2216" s="853"/>
      <c r="Y2216" s="853"/>
      <c r="Z2216" s="853"/>
      <c r="AA2216" s="853"/>
      <c r="AB2216" s="853"/>
      <c r="AC2216" s="853"/>
      <c r="AD2216" s="853"/>
      <c r="AE2216" s="853"/>
    </row>
    <row r="2217" spans="1:31" s="851" customFormat="1">
      <c r="A2217" s="857"/>
      <c r="B2217" s="857"/>
      <c r="C2217" s="857"/>
      <c r="D2217" s="857"/>
      <c r="E2217" s="855"/>
      <c r="F2217" s="855"/>
      <c r="G2217" s="855"/>
      <c r="H2217" s="855"/>
      <c r="L2217" s="855"/>
      <c r="M2217" s="855"/>
      <c r="O2217" s="855"/>
      <c r="P2217" s="855"/>
      <c r="Q2217" s="856"/>
      <c r="R2217" s="853"/>
      <c r="S2217" s="853"/>
      <c r="T2217" s="853"/>
      <c r="U2217" s="853"/>
      <c r="V2217" s="853"/>
      <c r="W2217" s="853"/>
      <c r="X2217" s="853"/>
      <c r="Y2217" s="853"/>
      <c r="Z2217" s="853"/>
      <c r="AA2217" s="853"/>
      <c r="AB2217" s="853"/>
      <c r="AC2217" s="853"/>
      <c r="AD2217" s="853"/>
      <c r="AE2217" s="853"/>
    </row>
    <row r="2218" spans="1:31" s="851" customFormat="1">
      <c r="A2218" s="857"/>
      <c r="B2218" s="857"/>
      <c r="C2218" s="857"/>
      <c r="D2218" s="857"/>
      <c r="E2218" s="855"/>
      <c r="F2218" s="855"/>
      <c r="G2218" s="855"/>
      <c r="H2218" s="855"/>
      <c r="L2218" s="855"/>
      <c r="M2218" s="855"/>
      <c r="O2218" s="855"/>
      <c r="P2218" s="855"/>
      <c r="Q2218" s="856"/>
      <c r="R2218" s="853"/>
      <c r="S2218" s="853"/>
      <c r="T2218" s="853"/>
      <c r="U2218" s="853"/>
      <c r="V2218" s="853"/>
      <c r="W2218" s="853"/>
      <c r="X2218" s="853"/>
      <c r="Y2218" s="853"/>
      <c r="Z2218" s="853"/>
      <c r="AA2218" s="853"/>
      <c r="AB2218" s="853"/>
      <c r="AC2218" s="853"/>
      <c r="AD2218" s="853"/>
      <c r="AE2218" s="853"/>
    </row>
    <row r="2219" spans="1:31" s="851" customFormat="1">
      <c r="A2219" s="857"/>
      <c r="B2219" s="857"/>
      <c r="C2219" s="857"/>
      <c r="D2219" s="857"/>
      <c r="E2219" s="855"/>
      <c r="F2219" s="855"/>
      <c r="G2219" s="855"/>
      <c r="H2219" s="855"/>
      <c r="L2219" s="855"/>
      <c r="M2219" s="855"/>
      <c r="O2219" s="855"/>
      <c r="P2219" s="855"/>
      <c r="Q2219" s="856"/>
      <c r="R2219" s="853"/>
      <c r="S2219" s="853"/>
      <c r="T2219" s="853"/>
      <c r="U2219" s="853"/>
      <c r="V2219" s="853"/>
      <c r="W2219" s="853"/>
      <c r="X2219" s="853"/>
      <c r="Y2219" s="853"/>
      <c r="Z2219" s="853"/>
      <c r="AA2219" s="853"/>
      <c r="AB2219" s="853"/>
      <c r="AC2219" s="853"/>
      <c r="AD2219" s="853"/>
      <c r="AE2219" s="853"/>
    </row>
    <row r="2220" spans="1:31" s="851" customFormat="1">
      <c r="A2220" s="857"/>
      <c r="B2220" s="857"/>
      <c r="C2220" s="857"/>
      <c r="D2220" s="857"/>
      <c r="E2220" s="855"/>
      <c r="F2220" s="855"/>
      <c r="G2220" s="855"/>
      <c r="H2220" s="855"/>
      <c r="L2220" s="855"/>
      <c r="M2220" s="855"/>
      <c r="O2220" s="855"/>
      <c r="P2220" s="855"/>
      <c r="Q2220" s="856"/>
      <c r="R2220" s="853"/>
      <c r="S2220" s="853"/>
      <c r="T2220" s="853"/>
      <c r="U2220" s="853"/>
      <c r="V2220" s="853"/>
      <c r="W2220" s="853"/>
      <c r="X2220" s="853"/>
      <c r="Y2220" s="853"/>
      <c r="Z2220" s="853"/>
      <c r="AA2220" s="853"/>
      <c r="AB2220" s="853"/>
      <c r="AC2220" s="853"/>
      <c r="AD2220" s="853"/>
      <c r="AE2220" s="853"/>
    </row>
    <row r="2221" spans="1:31" s="851" customFormat="1">
      <c r="A2221" s="857"/>
      <c r="B2221" s="857"/>
      <c r="C2221" s="857"/>
      <c r="D2221" s="857"/>
      <c r="E2221" s="855"/>
      <c r="F2221" s="855"/>
      <c r="G2221" s="855"/>
      <c r="H2221" s="855"/>
      <c r="L2221" s="855"/>
      <c r="M2221" s="855"/>
      <c r="O2221" s="855"/>
      <c r="P2221" s="855"/>
      <c r="Q2221" s="856"/>
      <c r="R2221" s="853"/>
      <c r="S2221" s="853"/>
      <c r="T2221" s="853"/>
      <c r="U2221" s="853"/>
      <c r="V2221" s="853"/>
      <c r="W2221" s="853"/>
      <c r="X2221" s="853"/>
      <c r="Y2221" s="853"/>
      <c r="Z2221" s="853"/>
      <c r="AA2221" s="853"/>
      <c r="AB2221" s="853"/>
      <c r="AC2221" s="853"/>
      <c r="AD2221" s="853"/>
      <c r="AE2221" s="853"/>
    </row>
    <row r="2222" spans="1:31" s="851" customFormat="1">
      <c r="A2222" s="857"/>
      <c r="B2222" s="857"/>
      <c r="C2222" s="857"/>
      <c r="D2222" s="857"/>
      <c r="E2222" s="855"/>
      <c r="F2222" s="855"/>
      <c r="G2222" s="855"/>
      <c r="H2222" s="855"/>
      <c r="L2222" s="855"/>
      <c r="M2222" s="855"/>
      <c r="O2222" s="855"/>
      <c r="P2222" s="855"/>
      <c r="Q2222" s="856"/>
      <c r="R2222" s="853"/>
      <c r="S2222" s="853"/>
      <c r="T2222" s="853"/>
      <c r="U2222" s="853"/>
      <c r="V2222" s="853"/>
      <c r="W2222" s="853"/>
      <c r="X2222" s="853"/>
      <c r="Y2222" s="853"/>
      <c r="Z2222" s="853"/>
      <c r="AA2222" s="853"/>
      <c r="AB2222" s="853"/>
      <c r="AC2222" s="853"/>
      <c r="AD2222" s="853"/>
      <c r="AE2222" s="853"/>
    </row>
    <row r="2223" spans="1:31" s="851" customFormat="1">
      <c r="A2223" s="857"/>
      <c r="B2223" s="857"/>
      <c r="C2223" s="857"/>
      <c r="D2223" s="857"/>
      <c r="E2223" s="855"/>
      <c r="F2223" s="855"/>
      <c r="G2223" s="855"/>
      <c r="H2223" s="855"/>
      <c r="L2223" s="855"/>
      <c r="M2223" s="855"/>
      <c r="O2223" s="855"/>
      <c r="P2223" s="855"/>
      <c r="Q2223" s="856"/>
      <c r="R2223" s="853"/>
      <c r="S2223" s="853"/>
      <c r="T2223" s="853"/>
      <c r="U2223" s="853"/>
      <c r="V2223" s="853"/>
      <c r="W2223" s="853"/>
      <c r="X2223" s="853"/>
      <c r="Y2223" s="853"/>
      <c r="Z2223" s="853"/>
      <c r="AA2223" s="853"/>
      <c r="AB2223" s="853"/>
      <c r="AC2223" s="853"/>
      <c r="AD2223" s="853"/>
      <c r="AE2223" s="853"/>
    </row>
    <row r="2224" spans="1:31" s="851" customFormat="1">
      <c r="A2224" s="857"/>
      <c r="B2224" s="857"/>
      <c r="C2224" s="857"/>
      <c r="D2224" s="857"/>
      <c r="E2224" s="855"/>
      <c r="F2224" s="855"/>
      <c r="G2224" s="855"/>
      <c r="H2224" s="855"/>
      <c r="L2224" s="855"/>
      <c r="M2224" s="855"/>
      <c r="O2224" s="855"/>
      <c r="P2224" s="855"/>
      <c r="Q2224" s="856"/>
      <c r="R2224" s="853"/>
      <c r="S2224" s="853"/>
      <c r="T2224" s="853"/>
      <c r="U2224" s="853"/>
      <c r="V2224" s="853"/>
      <c r="W2224" s="853"/>
      <c r="X2224" s="853"/>
      <c r="Y2224" s="853"/>
      <c r="Z2224" s="853"/>
      <c r="AA2224" s="853"/>
      <c r="AB2224" s="853"/>
      <c r="AC2224" s="853"/>
      <c r="AD2224" s="853"/>
      <c r="AE2224" s="853"/>
    </row>
    <row r="2225" spans="1:31" s="851" customFormat="1">
      <c r="A2225" s="857"/>
      <c r="B2225" s="857"/>
      <c r="C2225" s="857"/>
      <c r="D2225" s="857"/>
      <c r="E2225" s="855"/>
      <c r="F2225" s="855"/>
      <c r="G2225" s="855"/>
      <c r="H2225" s="855"/>
      <c r="L2225" s="855"/>
      <c r="M2225" s="855"/>
      <c r="O2225" s="855"/>
      <c r="P2225" s="855"/>
      <c r="Q2225" s="856"/>
      <c r="R2225" s="853"/>
      <c r="S2225" s="853"/>
      <c r="T2225" s="853"/>
      <c r="U2225" s="853"/>
      <c r="V2225" s="853"/>
      <c r="W2225" s="853"/>
      <c r="X2225" s="853"/>
      <c r="Y2225" s="853"/>
      <c r="Z2225" s="853"/>
      <c r="AA2225" s="853"/>
      <c r="AB2225" s="853"/>
      <c r="AC2225" s="853"/>
      <c r="AD2225" s="853"/>
      <c r="AE2225" s="853"/>
    </row>
    <row r="2226" spans="1:31" s="851" customFormat="1">
      <c r="A2226" s="857"/>
      <c r="B2226" s="857"/>
      <c r="C2226" s="857"/>
      <c r="D2226" s="857"/>
      <c r="E2226" s="855"/>
      <c r="F2226" s="855"/>
      <c r="G2226" s="855"/>
      <c r="H2226" s="855"/>
      <c r="L2226" s="855"/>
      <c r="M2226" s="855"/>
      <c r="O2226" s="855"/>
      <c r="P2226" s="855"/>
      <c r="Q2226" s="856"/>
      <c r="R2226" s="853"/>
      <c r="S2226" s="853"/>
      <c r="T2226" s="853"/>
      <c r="U2226" s="853"/>
      <c r="V2226" s="853"/>
      <c r="W2226" s="853"/>
      <c r="X2226" s="853"/>
      <c r="Y2226" s="853"/>
      <c r="Z2226" s="853"/>
      <c r="AA2226" s="853"/>
      <c r="AB2226" s="853"/>
      <c r="AC2226" s="853"/>
      <c r="AD2226" s="853"/>
      <c r="AE2226" s="853"/>
    </row>
    <row r="2227" spans="1:31" s="851" customFormat="1">
      <c r="A2227" s="857"/>
      <c r="B2227" s="857"/>
      <c r="C2227" s="857"/>
      <c r="D2227" s="857"/>
      <c r="E2227" s="855"/>
      <c r="F2227" s="855"/>
      <c r="G2227" s="855"/>
      <c r="H2227" s="855"/>
      <c r="L2227" s="855"/>
      <c r="M2227" s="855"/>
      <c r="O2227" s="855"/>
      <c r="P2227" s="855"/>
      <c r="Q2227" s="856"/>
      <c r="R2227" s="853"/>
      <c r="S2227" s="853"/>
      <c r="T2227" s="853"/>
      <c r="U2227" s="853"/>
      <c r="V2227" s="853"/>
      <c r="W2227" s="853"/>
      <c r="X2227" s="853"/>
      <c r="Y2227" s="853"/>
      <c r="Z2227" s="853"/>
      <c r="AA2227" s="853"/>
      <c r="AB2227" s="853"/>
      <c r="AC2227" s="853"/>
      <c r="AD2227" s="853"/>
      <c r="AE2227" s="853"/>
    </row>
    <row r="2228" spans="1:31" s="851" customFormat="1">
      <c r="A2228" s="857"/>
      <c r="B2228" s="857"/>
      <c r="C2228" s="857"/>
      <c r="D2228" s="857"/>
      <c r="E2228" s="855"/>
      <c r="F2228" s="855"/>
      <c r="G2228" s="855"/>
      <c r="H2228" s="855"/>
      <c r="L2228" s="855"/>
      <c r="M2228" s="855"/>
      <c r="O2228" s="855"/>
      <c r="P2228" s="855"/>
      <c r="Q2228" s="856"/>
      <c r="R2228" s="853"/>
      <c r="S2228" s="853"/>
      <c r="T2228" s="853"/>
      <c r="U2228" s="853"/>
      <c r="V2228" s="853"/>
      <c r="W2228" s="853"/>
      <c r="X2228" s="853"/>
      <c r="Y2228" s="853"/>
      <c r="Z2228" s="853"/>
      <c r="AA2228" s="853"/>
      <c r="AB2228" s="853"/>
      <c r="AC2228" s="853"/>
      <c r="AD2228" s="853"/>
      <c r="AE2228" s="853"/>
    </row>
    <row r="2229" spans="1:31" s="851" customFormat="1">
      <c r="A2229" s="857"/>
      <c r="B2229" s="857"/>
      <c r="C2229" s="857"/>
      <c r="D2229" s="857"/>
      <c r="E2229" s="855"/>
      <c r="F2229" s="855"/>
      <c r="G2229" s="855"/>
      <c r="H2229" s="855"/>
      <c r="L2229" s="855"/>
      <c r="M2229" s="855"/>
      <c r="O2229" s="855"/>
      <c r="P2229" s="855"/>
      <c r="Q2229" s="856"/>
      <c r="R2229" s="853"/>
      <c r="S2229" s="853"/>
      <c r="T2229" s="853"/>
      <c r="U2229" s="853"/>
      <c r="V2229" s="853"/>
      <c r="W2229" s="853"/>
      <c r="X2229" s="853"/>
      <c r="Y2229" s="853"/>
      <c r="Z2229" s="853"/>
      <c r="AA2229" s="853"/>
      <c r="AB2229" s="853"/>
      <c r="AC2229" s="853"/>
      <c r="AD2229" s="853"/>
      <c r="AE2229" s="853"/>
    </row>
    <row r="2230" spans="1:31" s="851" customFormat="1">
      <c r="A2230" s="857"/>
      <c r="B2230" s="857"/>
      <c r="C2230" s="857"/>
      <c r="D2230" s="857"/>
      <c r="E2230" s="855"/>
      <c r="F2230" s="855"/>
      <c r="G2230" s="855"/>
      <c r="H2230" s="855"/>
      <c r="L2230" s="855"/>
      <c r="M2230" s="855"/>
      <c r="O2230" s="855"/>
      <c r="P2230" s="855"/>
      <c r="Q2230" s="856"/>
      <c r="R2230" s="853"/>
      <c r="S2230" s="853"/>
      <c r="T2230" s="853"/>
      <c r="U2230" s="853"/>
      <c r="V2230" s="853"/>
      <c r="W2230" s="853"/>
      <c r="X2230" s="853"/>
      <c r="Y2230" s="853"/>
      <c r="Z2230" s="853"/>
      <c r="AA2230" s="853"/>
      <c r="AB2230" s="853"/>
      <c r="AC2230" s="853"/>
      <c r="AD2230" s="853"/>
      <c r="AE2230" s="853"/>
    </row>
    <row r="2231" spans="1:31" s="851" customFormat="1">
      <c r="A2231" s="857"/>
      <c r="B2231" s="857"/>
      <c r="C2231" s="857"/>
      <c r="D2231" s="857"/>
      <c r="E2231" s="855"/>
      <c r="F2231" s="855"/>
      <c r="G2231" s="855"/>
      <c r="H2231" s="855"/>
      <c r="L2231" s="855"/>
      <c r="M2231" s="855"/>
      <c r="O2231" s="855"/>
      <c r="P2231" s="855"/>
      <c r="Q2231" s="856"/>
      <c r="R2231" s="853"/>
      <c r="S2231" s="853"/>
      <c r="T2231" s="853"/>
      <c r="U2231" s="853"/>
      <c r="V2231" s="853"/>
      <c r="W2231" s="853"/>
      <c r="X2231" s="853"/>
      <c r="Y2231" s="853"/>
      <c r="Z2231" s="853"/>
      <c r="AA2231" s="853"/>
      <c r="AB2231" s="853"/>
      <c r="AC2231" s="853"/>
      <c r="AD2231" s="853"/>
      <c r="AE2231" s="853"/>
    </row>
    <row r="2232" spans="1:31" s="851" customFormat="1">
      <c r="A2232" s="857"/>
      <c r="B2232" s="857"/>
      <c r="C2232" s="857"/>
      <c r="D2232" s="857"/>
      <c r="E2232" s="855"/>
      <c r="F2232" s="855"/>
      <c r="G2232" s="855"/>
      <c r="H2232" s="855"/>
      <c r="L2232" s="855"/>
      <c r="M2232" s="855"/>
      <c r="O2232" s="855"/>
      <c r="P2232" s="855"/>
      <c r="Q2232" s="856"/>
      <c r="R2232" s="853"/>
      <c r="S2232" s="853"/>
      <c r="T2232" s="853"/>
      <c r="U2232" s="853"/>
      <c r="V2232" s="853"/>
      <c r="W2232" s="853"/>
      <c r="X2232" s="853"/>
      <c r="Y2232" s="853"/>
      <c r="Z2232" s="853"/>
      <c r="AA2232" s="853"/>
      <c r="AB2232" s="853"/>
      <c r="AC2232" s="853"/>
      <c r="AD2232" s="853"/>
      <c r="AE2232" s="853"/>
    </row>
    <row r="2233" spans="1:31" s="851" customFormat="1">
      <c r="A2233" s="857"/>
      <c r="B2233" s="857"/>
      <c r="C2233" s="857"/>
      <c r="D2233" s="857"/>
      <c r="E2233" s="855"/>
      <c r="F2233" s="855"/>
      <c r="G2233" s="855"/>
      <c r="H2233" s="855"/>
      <c r="L2233" s="855"/>
      <c r="M2233" s="855"/>
      <c r="O2233" s="855"/>
      <c r="P2233" s="855"/>
      <c r="Q2233" s="856"/>
      <c r="R2233" s="853"/>
      <c r="S2233" s="853"/>
      <c r="T2233" s="853"/>
      <c r="U2233" s="853"/>
      <c r="V2233" s="853"/>
      <c r="W2233" s="853"/>
      <c r="X2233" s="853"/>
      <c r="Y2233" s="853"/>
      <c r="Z2233" s="853"/>
      <c r="AA2233" s="853"/>
      <c r="AB2233" s="853"/>
      <c r="AC2233" s="853"/>
      <c r="AD2233" s="853"/>
      <c r="AE2233" s="853"/>
    </row>
    <row r="2234" spans="1:31" s="851" customFormat="1">
      <c r="A2234" s="857"/>
      <c r="B2234" s="857"/>
      <c r="C2234" s="857"/>
      <c r="D2234" s="857"/>
      <c r="E2234" s="855"/>
      <c r="F2234" s="855"/>
      <c r="G2234" s="855"/>
      <c r="H2234" s="855"/>
      <c r="L2234" s="855"/>
      <c r="M2234" s="855"/>
      <c r="O2234" s="855"/>
      <c r="P2234" s="855"/>
      <c r="Q2234" s="856"/>
      <c r="R2234" s="853"/>
      <c r="S2234" s="853"/>
      <c r="T2234" s="853"/>
      <c r="U2234" s="853"/>
      <c r="V2234" s="853"/>
      <c r="W2234" s="853"/>
      <c r="X2234" s="853"/>
      <c r="Y2234" s="853"/>
      <c r="Z2234" s="853"/>
      <c r="AA2234" s="853"/>
      <c r="AB2234" s="853"/>
      <c r="AC2234" s="853"/>
      <c r="AD2234" s="853"/>
      <c r="AE2234" s="853"/>
    </row>
    <row r="2235" spans="1:31" s="851" customFormat="1">
      <c r="A2235" s="857"/>
      <c r="B2235" s="857"/>
      <c r="C2235" s="857"/>
      <c r="D2235" s="857"/>
      <c r="E2235" s="855"/>
      <c r="F2235" s="855"/>
      <c r="G2235" s="855"/>
      <c r="H2235" s="855"/>
      <c r="L2235" s="855"/>
      <c r="M2235" s="855"/>
      <c r="O2235" s="855"/>
      <c r="P2235" s="855"/>
      <c r="Q2235" s="856"/>
      <c r="R2235" s="853"/>
      <c r="S2235" s="853"/>
      <c r="T2235" s="853"/>
      <c r="U2235" s="853"/>
      <c r="V2235" s="853"/>
      <c r="W2235" s="853"/>
      <c r="X2235" s="853"/>
      <c r="Y2235" s="853"/>
      <c r="Z2235" s="853"/>
      <c r="AA2235" s="853"/>
      <c r="AB2235" s="853"/>
      <c r="AC2235" s="853"/>
      <c r="AD2235" s="853"/>
      <c r="AE2235" s="853"/>
    </row>
    <row r="2236" spans="1:31" s="851" customFormat="1">
      <c r="A2236" s="857"/>
      <c r="B2236" s="857"/>
      <c r="C2236" s="857"/>
      <c r="D2236" s="857"/>
      <c r="E2236" s="855"/>
      <c r="F2236" s="855"/>
      <c r="G2236" s="855"/>
      <c r="H2236" s="855"/>
      <c r="L2236" s="855"/>
      <c r="M2236" s="855"/>
      <c r="O2236" s="855"/>
      <c r="P2236" s="855"/>
      <c r="Q2236" s="856"/>
      <c r="R2236" s="853"/>
      <c r="S2236" s="853"/>
      <c r="T2236" s="853"/>
      <c r="U2236" s="853"/>
      <c r="V2236" s="853"/>
      <c r="W2236" s="853"/>
      <c r="X2236" s="853"/>
      <c r="Y2236" s="853"/>
      <c r="Z2236" s="853"/>
      <c r="AA2236" s="853"/>
      <c r="AB2236" s="853"/>
      <c r="AC2236" s="853"/>
      <c r="AD2236" s="853"/>
      <c r="AE2236" s="853"/>
    </row>
    <row r="2237" spans="1:31" s="851" customFormat="1">
      <c r="A2237" s="857"/>
      <c r="B2237" s="857"/>
      <c r="C2237" s="857"/>
      <c r="D2237" s="857"/>
      <c r="E2237" s="855"/>
      <c r="F2237" s="855"/>
      <c r="G2237" s="855"/>
      <c r="H2237" s="855"/>
      <c r="L2237" s="855"/>
      <c r="M2237" s="855"/>
      <c r="O2237" s="855"/>
      <c r="P2237" s="855"/>
      <c r="Q2237" s="856"/>
      <c r="R2237" s="853"/>
      <c r="S2237" s="853"/>
      <c r="T2237" s="853"/>
      <c r="U2237" s="853"/>
      <c r="V2237" s="853"/>
      <c r="W2237" s="853"/>
      <c r="X2237" s="853"/>
      <c r="Y2237" s="853"/>
      <c r="Z2237" s="853"/>
      <c r="AA2237" s="853"/>
      <c r="AB2237" s="853"/>
      <c r="AC2237" s="853"/>
      <c r="AD2237" s="853"/>
      <c r="AE2237" s="853"/>
    </row>
    <row r="2238" spans="1:31" s="851" customFormat="1">
      <c r="A2238" s="857"/>
      <c r="B2238" s="857"/>
      <c r="C2238" s="857"/>
      <c r="D2238" s="857"/>
      <c r="E2238" s="855"/>
      <c r="F2238" s="855"/>
      <c r="G2238" s="855"/>
      <c r="H2238" s="855"/>
      <c r="L2238" s="855"/>
      <c r="M2238" s="855"/>
      <c r="O2238" s="855"/>
      <c r="P2238" s="855"/>
      <c r="Q2238" s="856"/>
      <c r="R2238" s="853"/>
      <c r="S2238" s="853"/>
      <c r="T2238" s="853"/>
      <c r="U2238" s="853"/>
      <c r="V2238" s="853"/>
      <c r="W2238" s="853"/>
      <c r="X2238" s="853"/>
      <c r="Y2238" s="853"/>
      <c r="Z2238" s="853"/>
      <c r="AA2238" s="853"/>
      <c r="AB2238" s="853"/>
      <c r="AC2238" s="853"/>
      <c r="AD2238" s="853"/>
      <c r="AE2238" s="853"/>
    </row>
    <row r="2239" spans="1:31" s="851" customFormat="1">
      <c r="A2239" s="857"/>
      <c r="B2239" s="857"/>
      <c r="C2239" s="857"/>
      <c r="D2239" s="857"/>
      <c r="E2239" s="855"/>
      <c r="F2239" s="855"/>
      <c r="G2239" s="855"/>
      <c r="H2239" s="855"/>
      <c r="L2239" s="855"/>
      <c r="M2239" s="855"/>
      <c r="O2239" s="855"/>
      <c r="P2239" s="855"/>
      <c r="Q2239" s="856"/>
      <c r="R2239" s="853"/>
      <c r="S2239" s="853"/>
      <c r="T2239" s="853"/>
      <c r="U2239" s="853"/>
      <c r="V2239" s="853"/>
      <c r="W2239" s="853"/>
      <c r="X2239" s="853"/>
      <c r="Y2239" s="853"/>
      <c r="Z2239" s="853"/>
      <c r="AA2239" s="853"/>
      <c r="AB2239" s="853"/>
      <c r="AC2239" s="853"/>
      <c r="AD2239" s="853"/>
      <c r="AE2239" s="853"/>
    </row>
    <row r="2240" spans="1:31" s="851" customFormat="1">
      <c r="A2240" s="857"/>
      <c r="B2240" s="857"/>
      <c r="C2240" s="857"/>
      <c r="D2240" s="857"/>
      <c r="E2240" s="855"/>
      <c r="F2240" s="855"/>
      <c r="G2240" s="855"/>
      <c r="H2240" s="855"/>
      <c r="L2240" s="855"/>
      <c r="M2240" s="855"/>
      <c r="O2240" s="855"/>
      <c r="P2240" s="855"/>
      <c r="Q2240" s="856"/>
      <c r="R2240" s="853"/>
      <c r="S2240" s="853"/>
      <c r="T2240" s="853"/>
      <c r="U2240" s="853"/>
      <c r="V2240" s="853"/>
      <c r="W2240" s="853"/>
      <c r="X2240" s="853"/>
      <c r="Y2240" s="853"/>
      <c r="Z2240" s="853"/>
      <c r="AA2240" s="853"/>
      <c r="AB2240" s="853"/>
      <c r="AC2240" s="853"/>
      <c r="AD2240" s="853"/>
      <c r="AE2240" s="853"/>
    </row>
    <row r="2241" spans="1:31" s="851" customFormat="1">
      <c r="A2241" s="857"/>
      <c r="B2241" s="857"/>
      <c r="C2241" s="857"/>
      <c r="D2241" s="857"/>
      <c r="E2241" s="855"/>
      <c r="F2241" s="855"/>
      <c r="G2241" s="855"/>
      <c r="H2241" s="855"/>
      <c r="L2241" s="855"/>
      <c r="M2241" s="855"/>
      <c r="O2241" s="855"/>
      <c r="P2241" s="855"/>
      <c r="Q2241" s="856"/>
      <c r="R2241" s="853"/>
      <c r="S2241" s="853"/>
      <c r="T2241" s="853"/>
      <c r="U2241" s="853"/>
      <c r="V2241" s="853"/>
      <c r="W2241" s="853"/>
      <c r="X2241" s="853"/>
      <c r="Y2241" s="853"/>
      <c r="Z2241" s="853"/>
      <c r="AA2241" s="853"/>
      <c r="AB2241" s="853"/>
      <c r="AC2241" s="853"/>
      <c r="AD2241" s="853"/>
      <c r="AE2241" s="853"/>
    </row>
    <row r="2242" spans="1:31" s="851" customFormat="1">
      <c r="A2242" s="857"/>
      <c r="B2242" s="857"/>
      <c r="C2242" s="857"/>
      <c r="D2242" s="857"/>
      <c r="E2242" s="855"/>
      <c r="F2242" s="855"/>
      <c r="G2242" s="855"/>
      <c r="H2242" s="855"/>
      <c r="L2242" s="855"/>
      <c r="M2242" s="855"/>
      <c r="O2242" s="855"/>
      <c r="P2242" s="855"/>
      <c r="Q2242" s="856"/>
      <c r="R2242" s="853"/>
      <c r="S2242" s="853"/>
      <c r="T2242" s="853"/>
      <c r="U2242" s="853"/>
      <c r="V2242" s="853"/>
      <c r="W2242" s="853"/>
      <c r="X2242" s="853"/>
      <c r="Y2242" s="853"/>
      <c r="Z2242" s="853"/>
      <c r="AA2242" s="853"/>
      <c r="AB2242" s="853"/>
      <c r="AC2242" s="853"/>
      <c r="AD2242" s="853"/>
      <c r="AE2242" s="853"/>
    </row>
    <row r="2243" spans="1:31" s="851" customFormat="1">
      <c r="A2243" s="857"/>
      <c r="B2243" s="857"/>
      <c r="C2243" s="857"/>
      <c r="D2243" s="857"/>
      <c r="E2243" s="855"/>
      <c r="F2243" s="855"/>
      <c r="G2243" s="855"/>
      <c r="H2243" s="855"/>
      <c r="L2243" s="855"/>
      <c r="M2243" s="855"/>
      <c r="O2243" s="855"/>
      <c r="P2243" s="855"/>
      <c r="Q2243" s="856"/>
      <c r="R2243" s="853"/>
      <c r="S2243" s="853"/>
      <c r="T2243" s="853"/>
      <c r="U2243" s="853"/>
      <c r="V2243" s="853"/>
      <c r="W2243" s="853"/>
      <c r="X2243" s="853"/>
      <c r="Y2243" s="853"/>
      <c r="Z2243" s="853"/>
      <c r="AA2243" s="853"/>
      <c r="AB2243" s="853"/>
      <c r="AC2243" s="853"/>
      <c r="AD2243" s="853"/>
      <c r="AE2243" s="853"/>
    </row>
    <row r="2244" spans="1:31" s="851" customFormat="1">
      <c r="A2244" s="857"/>
      <c r="B2244" s="857"/>
      <c r="C2244" s="857"/>
      <c r="D2244" s="857"/>
      <c r="E2244" s="855"/>
      <c r="F2244" s="855"/>
      <c r="G2244" s="855"/>
      <c r="H2244" s="855"/>
      <c r="L2244" s="855"/>
      <c r="M2244" s="855"/>
      <c r="O2244" s="855"/>
      <c r="P2244" s="855"/>
      <c r="Q2244" s="856"/>
      <c r="R2244" s="853"/>
      <c r="S2244" s="853"/>
      <c r="T2244" s="853"/>
      <c r="U2244" s="853"/>
      <c r="V2244" s="853"/>
      <c r="W2244" s="853"/>
      <c r="X2244" s="853"/>
      <c r="Y2244" s="853"/>
      <c r="Z2244" s="853"/>
      <c r="AA2244" s="853"/>
      <c r="AB2244" s="853"/>
      <c r="AC2244" s="853"/>
      <c r="AD2244" s="853"/>
      <c r="AE2244" s="853"/>
    </row>
    <row r="2245" spans="1:31" s="851" customFormat="1">
      <c r="A2245" s="857"/>
      <c r="B2245" s="857"/>
      <c r="C2245" s="857"/>
      <c r="D2245" s="857"/>
      <c r="E2245" s="855"/>
      <c r="F2245" s="855"/>
      <c r="G2245" s="855"/>
      <c r="H2245" s="855"/>
      <c r="L2245" s="855"/>
      <c r="M2245" s="855"/>
      <c r="O2245" s="855"/>
      <c r="P2245" s="855"/>
      <c r="Q2245" s="856"/>
      <c r="R2245" s="853"/>
      <c r="S2245" s="853"/>
      <c r="T2245" s="853"/>
      <c r="U2245" s="853"/>
      <c r="V2245" s="853"/>
      <c r="W2245" s="853"/>
      <c r="X2245" s="853"/>
      <c r="Y2245" s="853"/>
      <c r="Z2245" s="853"/>
      <c r="AA2245" s="853"/>
      <c r="AB2245" s="853"/>
      <c r="AC2245" s="853"/>
      <c r="AD2245" s="853"/>
      <c r="AE2245" s="853"/>
    </row>
    <row r="2246" spans="1:31" s="851" customFormat="1">
      <c r="A2246" s="857"/>
      <c r="B2246" s="857"/>
      <c r="C2246" s="857"/>
      <c r="D2246" s="857"/>
      <c r="E2246" s="855"/>
      <c r="F2246" s="855"/>
      <c r="G2246" s="855"/>
      <c r="H2246" s="855"/>
      <c r="L2246" s="855"/>
      <c r="M2246" s="855"/>
      <c r="O2246" s="855"/>
      <c r="P2246" s="855"/>
      <c r="Q2246" s="856"/>
      <c r="R2246" s="853"/>
      <c r="S2246" s="853"/>
      <c r="T2246" s="853"/>
      <c r="U2246" s="853"/>
      <c r="V2246" s="853"/>
      <c r="W2246" s="853"/>
      <c r="X2246" s="853"/>
      <c r="Y2246" s="853"/>
      <c r="Z2246" s="853"/>
      <c r="AA2246" s="853"/>
      <c r="AB2246" s="853"/>
      <c r="AC2246" s="853"/>
      <c r="AD2246" s="853"/>
      <c r="AE2246" s="853"/>
    </row>
    <row r="2247" spans="1:31" s="851" customFormat="1">
      <c r="A2247" s="857"/>
      <c r="B2247" s="857"/>
      <c r="C2247" s="857"/>
      <c r="D2247" s="857"/>
      <c r="E2247" s="855"/>
      <c r="F2247" s="855"/>
      <c r="G2247" s="855"/>
      <c r="H2247" s="855"/>
      <c r="L2247" s="855"/>
      <c r="M2247" s="855"/>
      <c r="O2247" s="855"/>
      <c r="P2247" s="855"/>
      <c r="Q2247" s="856"/>
      <c r="R2247" s="853"/>
      <c r="S2247" s="853"/>
      <c r="T2247" s="853"/>
      <c r="U2247" s="853"/>
      <c r="V2247" s="853"/>
      <c r="W2247" s="853"/>
      <c r="X2247" s="853"/>
      <c r="Y2247" s="853"/>
      <c r="Z2247" s="853"/>
      <c r="AA2247" s="853"/>
      <c r="AB2247" s="853"/>
      <c r="AC2247" s="853"/>
      <c r="AD2247" s="853"/>
      <c r="AE2247" s="853"/>
    </row>
    <row r="2248" spans="1:31" s="851" customFormat="1">
      <c r="A2248" s="857"/>
      <c r="B2248" s="857"/>
      <c r="C2248" s="857"/>
      <c r="D2248" s="857"/>
      <c r="E2248" s="855"/>
      <c r="F2248" s="855"/>
      <c r="G2248" s="855"/>
      <c r="H2248" s="855"/>
      <c r="L2248" s="855"/>
      <c r="M2248" s="855"/>
      <c r="O2248" s="855"/>
      <c r="P2248" s="855"/>
      <c r="Q2248" s="856"/>
      <c r="R2248" s="853"/>
      <c r="S2248" s="853"/>
      <c r="T2248" s="853"/>
      <c r="U2248" s="853"/>
      <c r="V2248" s="853"/>
      <c r="W2248" s="853"/>
      <c r="X2248" s="853"/>
      <c r="Y2248" s="853"/>
      <c r="Z2248" s="853"/>
      <c r="AA2248" s="853"/>
      <c r="AB2248" s="853"/>
      <c r="AC2248" s="853"/>
      <c r="AD2248" s="853"/>
      <c r="AE2248" s="853"/>
    </row>
    <row r="2249" spans="1:31" s="851" customFormat="1">
      <c r="A2249" s="857"/>
      <c r="B2249" s="857"/>
      <c r="C2249" s="857"/>
      <c r="D2249" s="857"/>
      <c r="E2249" s="855"/>
      <c r="F2249" s="855"/>
      <c r="G2249" s="855"/>
      <c r="H2249" s="855"/>
      <c r="L2249" s="855"/>
      <c r="M2249" s="855"/>
      <c r="O2249" s="855"/>
      <c r="P2249" s="855"/>
      <c r="Q2249" s="856"/>
      <c r="R2249" s="853"/>
      <c r="S2249" s="853"/>
      <c r="T2249" s="853"/>
      <c r="U2249" s="853"/>
      <c r="V2249" s="853"/>
      <c r="W2249" s="853"/>
      <c r="X2249" s="853"/>
      <c r="Y2249" s="853"/>
      <c r="Z2249" s="853"/>
      <c r="AA2249" s="853"/>
      <c r="AB2249" s="853"/>
      <c r="AC2249" s="853"/>
      <c r="AD2249" s="853"/>
      <c r="AE2249" s="853"/>
    </row>
    <row r="2250" spans="1:31" s="851" customFormat="1">
      <c r="A2250" s="857"/>
      <c r="B2250" s="857"/>
      <c r="C2250" s="857"/>
      <c r="D2250" s="857"/>
      <c r="E2250" s="855"/>
      <c r="F2250" s="855"/>
      <c r="G2250" s="855"/>
      <c r="H2250" s="855"/>
      <c r="L2250" s="855"/>
      <c r="M2250" s="855"/>
      <c r="O2250" s="855"/>
      <c r="P2250" s="855"/>
      <c r="Q2250" s="856"/>
      <c r="R2250" s="853"/>
      <c r="S2250" s="853"/>
      <c r="T2250" s="853"/>
      <c r="U2250" s="853"/>
      <c r="V2250" s="853"/>
      <c r="W2250" s="853"/>
      <c r="X2250" s="853"/>
      <c r="Y2250" s="853"/>
      <c r="Z2250" s="853"/>
      <c r="AA2250" s="853"/>
      <c r="AB2250" s="853"/>
      <c r="AC2250" s="853"/>
      <c r="AD2250" s="853"/>
      <c r="AE2250" s="853"/>
    </row>
    <row r="2251" spans="1:31" s="851" customFormat="1">
      <c r="A2251" s="857"/>
      <c r="B2251" s="857"/>
      <c r="C2251" s="857"/>
      <c r="D2251" s="857"/>
      <c r="E2251" s="855"/>
      <c r="F2251" s="855"/>
      <c r="G2251" s="855"/>
      <c r="H2251" s="855"/>
      <c r="L2251" s="855"/>
      <c r="M2251" s="855"/>
      <c r="O2251" s="855"/>
      <c r="P2251" s="855"/>
      <c r="Q2251" s="856"/>
      <c r="R2251" s="853"/>
      <c r="S2251" s="853"/>
      <c r="T2251" s="853"/>
      <c r="U2251" s="853"/>
      <c r="V2251" s="853"/>
      <c r="W2251" s="853"/>
      <c r="X2251" s="853"/>
      <c r="Y2251" s="853"/>
      <c r="Z2251" s="853"/>
      <c r="AA2251" s="853"/>
      <c r="AB2251" s="853"/>
      <c r="AC2251" s="853"/>
      <c r="AD2251" s="853"/>
      <c r="AE2251" s="853"/>
    </row>
    <row r="2252" spans="1:31" s="851" customFormat="1">
      <c r="A2252" s="857"/>
      <c r="B2252" s="857"/>
      <c r="C2252" s="857"/>
      <c r="D2252" s="857"/>
      <c r="E2252" s="855"/>
      <c r="F2252" s="855"/>
      <c r="G2252" s="855"/>
      <c r="H2252" s="855"/>
      <c r="L2252" s="855"/>
      <c r="M2252" s="855"/>
      <c r="O2252" s="855"/>
      <c r="P2252" s="855"/>
      <c r="Q2252" s="856"/>
      <c r="R2252" s="853"/>
      <c r="S2252" s="853"/>
      <c r="T2252" s="853"/>
      <c r="U2252" s="853"/>
      <c r="V2252" s="853"/>
      <c r="W2252" s="853"/>
      <c r="X2252" s="853"/>
      <c r="Y2252" s="853"/>
      <c r="Z2252" s="853"/>
      <c r="AA2252" s="853"/>
      <c r="AB2252" s="853"/>
      <c r="AC2252" s="853"/>
      <c r="AD2252" s="853"/>
      <c r="AE2252" s="853"/>
    </row>
    <row r="2253" spans="1:31" s="851" customFormat="1">
      <c r="A2253" s="857"/>
      <c r="B2253" s="857"/>
      <c r="C2253" s="857"/>
      <c r="D2253" s="857"/>
      <c r="E2253" s="855"/>
      <c r="F2253" s="855"/>
      <c r="G2253" s="855"/>
      <c r="H2253" s="855"/>
      <c r="L2253" s="855"/>
      <c r="M2253" s="855"/>
      <c r="O2253" s="855"/>
      <c r="P2253" s="855"/>
      <c r="Q2253" s="856"/>
      <c r="R2253" s="853"/>
      <c r="S2253" s="853"/>
      <c r="T2253" s="853"/>
      <c r="U2253" s="853"/>
      <c r="V2253" s="853"/>
      <c r="W2253" s="853"/>
      <c r="X2253" s="853"/>
      <c r="Y2253" s="853"/>
      <c r="Z2253" s="853"/>
      <c r="AA2253" s="853"/>
      <c r="AB2253" s="853"/>
      <c r="AC2253" s="853"/>
      <c r="AD2253" s="853"/>
      <c r="AE2253" s="853"/>
    </row>
    <row r="2254" spans="1:31" s="851" customFormat="1">
      <c r="A2254" s="857"/>
      <c r="B2254" s="857"/>
      <c r="C2254" s="857"/>
      <c r="D2254" s="857"/>
      <c r="E2254" s="855"/>
      <c r="F2254" s="855"/>
      <c r="G2254" s="855"/>
      <c r="H2254" s="855"/>
      <c r="L2254" s="855"/>
      <c r="M2254" s="855"/>
      <c r="O2254" s="855"/>
      <c r="P2254" s="855"/>
      <c r="Q2254" s="856"/>
      <c r="R2254" s="853"/>
      <c r="S2254" s="853"/>
      <c r="T2254" s="853"/>
      <c r="U2254" s="853"/>
      <c r="V2254" s="853"/>
      <c r="W2254" s="853"/>
      <c r="X2254" s="853"/>
      <c r="Y2254" s="853"/>
      <c r="Z2254" s="853"/>
      <c r="AA2254" s="853"/>
      <c r="AB2254" s="853"/>
      <c r="AC2254" s="853"/>
      <c r="AD2254" s="853"/>
      <c r="AE2254" s="853"/>
    </row>
    <row r="2255" spans="1:31" s="851" customFormat="1">
      <c r="A2255" s="857"/>
      <c r="B2255" s="857"/>
      <c r="C2255" s="857"/>
      <c r="D2255" s="857"/>
      <c r="E2255" s="855"/>
      <c r="F2255" s="855"/>
      <c r="G2255" s="855"/>
      <c r="H2255" s="855"/>
      <c r="L2255" s="855"/>
      <c r="M2255" s="855"/>
      <c r="O2255" s="855"/>
      <c r="P2255" s="855"/>
      <c r="Q2255" s="856"/>
      <c r="R2255" s="853"/>
      <c r="S2255" s="853"/>
      <c r="T2255" s="853"/>
      <c r="U2255" s="853"/>
      <c r="V2255" s="853"/>
      <c r="W2255" s="853"/>
      <c r="X2255" s="853"/>
      <c r="Y2255" s="853"/>
      <c r="Z2255" s="853"/>
      <c r="AA2255" s="853"/>
      <c r="AB2255" s="853"/>
      <c r="AC2255" s="853"/>
      <c r="AD2255" s="853"/>
      <c r="AE2255" s="853"/>
    </row>
    <row r="2256" spans="1:31" s="851" customFormat="1">
      <c r="A2256" s="857"/>
      <c r="B2256" s="857"/>
      <c r="C2256" s="857"/>
      <c r="D2256" s="857"/>
      <c r="E2256" s="855"/>
      <c r="F2256" s="855"/>
      <c r="G2256" s="855"/>
      <c r="H2256" s="855"/>
      <c r="L2256" s="855"/>
      <c r="M2256" s="855"/>
      <c r="O2256" s="855"/>
      <c r="P2256" s="855"/>
      <c r="Q2256" s="856"/>
      <c r="R2256" s="853"/>
      <c r="S2256" s="853"/>
      <c r="T2256" s="853"/>
      <c r="U2256" s="853"/>
      <c r="V2256" s="853"/>
      <c r="W2256" s="853"/>
      <c r="X2256" s="853"/>
      <c r="Y2256" s="853"/>
      <c r="Z2256" s="853"/>
      <c r="AA2256" s="853"/>
      <c r="AB2256" s="853"/>
      <c r="AC2256" s="853"/>
      <c r="AD2256" s="853"/>
      <c r="AE2256" s="853"/>
    </row>
    <row r="2257" spans="1:31" s="851" customFormat="1">
      <c r="A2257" s="857"/>
      <c r="B2257" s="857"/>
      <c r="C2257" s="857"/>
      <c r="D2257" s="857"/>
      <c r="E2257" s="855"/>
      <c r="F2257" s="855"/>
      <c r="G2257" s="855"/>
      <c r="H2257" s="855"/>
      <c r="L2257" s="855"/>
      <c r="M2257" s="855"/>
      <c r="O2257" s="855"/>
      <c r="P2257" s="855"/>
      <c r="Q2257" s="856"/>
      <c r="R2257" s="853"/>
      <c r="S2257" s="853"/>
      <c r="T2257" s="853"/>
      <c r="U2257" s="853"/>
      <c r="V2257" s="853"/>
      <c r="W2257" s="853"/>
      <c r="X2257" s="853"/>
      <c r="Y2257" s="853"/>
      <c r="Z2257" s="853"/>
      <c r="AA2257" s="853"/>
      <c r="AB2257" s="853"/>
      <c r="AC2257" s="853"/>
      <c r="AD2257" s="853"/>
      <c r="AE2257" s="853"/>
    </row>
    <row r="2258" spans="1:31" s="851" customFormat="1">
      <c r="A2258" s="857"/>
      <c r="B2258" s="857"/>
      <c r="C2258" s="857"/>
      <c r="D2258" s="857"/>
      <c r="E2258" s="855"/>
      <c r="F2258" s="855"/>
      <c r="G2258" s="855"/>
      <c r="H2258" s="855"/>
      <c r="L2258" s="855"/>
      <c r="M2258" s="855"/>
      <c r="O2258" s="855"/>
      <c r="P2258" s="855"/>
      <c r="Q2258" s="856"/>
      <c r="R2258" s="853"/>
      <c r="S2258" s="853"/>
      <c r="T2258" s="853"/>
      <c r="U2258" s="853"/>
      <c r="V2258" s="853"/>
      <c r="W2258" s="853"/>
      <c r="X2258" s="853"/>
      <c r="Y2258" s="853"/>
      <c r="Z2258" s="853"/>
      <c r="AA2258" s="853"/>
      <c r="AB2258" s="853"/>
      <c r="AC2258" s="853"/>
      <c r="AD2258" s="853"/>
      <c r="AE2258" s="853"/>
    </row>
    <row r="2259" spans="1:31" s="851" customFormat="1">
      <c r="A2259" s="857"/>
      <c r="B2259" s="857"/>
      <c r="C2259" s="857"/>
      <c r="D2259" s="857"/>
      <c r="E2259" s="855"/>
      <c r="F2259" s="855"/>
      <c r="G2259" s="855"/>
      <c r="H2259" s="855"/>
      <c r="L2259" s="855"/>
      <c r="M2259" s="855"/>
      <c r="O2259" s="855"/>
      <c r="P2259" s="855"/>
      <c r="Q2259" s="856"/>
      <c r="R2259" s="853"/>
      <c r="S2259" s="853"/>
      <c r="T2259" s="853"/>
      <c r="U2259" s="853"/>
      <c r="V2259" s="853"/>
      <c r="W2259" s="853"/>
      <c r="X2259" s="853"/>
      <c r="Y2259" s="853"/>
      <c r="Z2259" s="853"/>
      <c r="AA2259" s="853"/>
      <c r="AB2259" s="853"/>
      <c r="AC2259" s="853"/>
      <c r="AD2259" s="853"/>
      <c r="AE2259" s="853"/>
    </row>
    <row r="2260" spans="1:31" s="851" customFormat="1">
      <c r="A2260" s="857"/>
      <c r="B2260" s="857"/>
      <c r="C2260" s="857"/>
      <c r="D2260" s="857"/>
      <c r="E2260" s="855"/>
      <c r="F2260" s="855"/>
      <c r="G2260" s="855"/>
      <c r="H2260" s="855"/>
      <c r="L2260" s="855"/>
      <c r="M2260" s="855"/>
      <c r="O2260" s="855"/>
      <c r="P2260" s="855"/>
      <c r="Q2260" s="856"/>
      <c r="R2260" s="853"/>
      <c r="S2260" s="853"/>
      <c r="T2260" s="853"/>
      <c r="U2260" s="853"/>
      <c r="V2260" s="853"/>
      <c r="W2260" s="853"/>
      <c r="X2260" s="853"/>
      <c r="Y2260" s="853"/>
      <c r="Z2260" s="853"/>
      <c r="AA2260" s="853"/>
      <c r="AB2260" s="853"/>
      <c r="AC2260" s="853"/>
      <c r="AD2260" s="853"/>
      <c r="AE2260" s="853"/>
    </row>
    <row r="2261" spans="1:31" s="851" customFormat="1">
      <c r="A2261" s="857"/>
      <c r="B2261" s="857"/>
      <c r="C2261" s="857"/>
      <c r="D2261" s="857"/>
      <c r="E2261" s="855"/>
      <c r="F2261" s="855"/>
      <c r="G2261" s="855"/>
      <c r="H2261" s="855"/>
      <c r="L2261" s="855"/>
      <c r="M2261" s="855"/>
      <c r="O2261" s="855"/>
      <c r="P2261" s="855"/>
      <c r="Q2261" s="856"/>
      <c r="R2261" s="853"/>
      <c r="S2261" s="853"/>
      <c r="T2261" s="853"/>
      <c r="U2261" s="853"/>
      <c r="V2261" s="853"/>
      <c r="W2261" s="853"/>
      <c r="X2261" s="853"/>
      <c r="Y2261" s="853"/>
      <c r="Z2261" s="853"/>
      <c r="AA2261" s="853"/>
      <c r="AB2261" s="853"/>
      <c r="AC2261" s="853"/>
      <c r="AD2261" s="853"/>
      <c r="AE2261" s="853"/>
    </row>
    <row r="2262" spans="1:31" s="851" customFormat="1">
      <c r="A2262" s="857"/>
      <c r="B2262" s="857"/>
      <c r="C2262" s="857"/>
      <c r="D2262" s="857"/>
      <c r="E2262" s="855"/>
      <c r="F2262" s="855"/>
      <c r="G2262" s="855"/>
      <c r="H2262" s="855"/>
      <c r="L2262" s="855"/>
      <c r="M2262" s="855"/>
      <c r="O2262" s="855"/>
      <c r="P2262" s="855"/>
      <c r="Q2262" s="856"/>
      <c r="R2262" s="853"/>
      <c r="S2262" s="853"/>
      <c r="T2262" s="853"/>
      <c r="U2262" s="853"/>
      <c r="V2262" s="853"/>
      <c r="W2262" s="853"/>
      <c r="X2262" s="853"/>
      <c r="Y2262" s="853"/>
      <c r="Z2262" s="853"/>
      <c r="AA2262" s="853"/>
      <c r="AB2262" s="853"/>
      <c r="AC2262" s="853"/>
      <c r="AD2262" s="853"/>
      <c r="AE2262" s="853"/>
    </row>
    <row r="2263" spans="1:31" s="851" customFormat="1">
      <c r="A2263" s="857"/>
      <c r="B2263" s="857"/>
      <c r="C2263" s="857"/>
      <c r="D2263" s="857"/>
      <c r="E2263" s="855"/>
      <c r="F2263" s="855"/>
      <c r="G2263" s="855"/>
      <c r="H2263" s="855"/>
      <c r="L2263" s="855"/>
      <c r="M2263" s="855"/>
      <c r="O2263" s="855"/>
      <c r="P2263" s="855"/>
      <c r="Q2263" s="856"/>
      <c r="R2263" s="853"/>
      <c r="S2263" s="853"/>
      <c r="T2263" s="853"/>
      <c r="U2263" s="853"/>
      <c r="V2263" s="853"/>
      <c r="W2263" s="853"/>
      <c r="X2263" s="853"/>
      <c r="Y2263" s="853"/>
      <c r="Z2263" s="853"/>
      <c r="AA2263" s="853"/>
      <c r="AB2263" s="853"/>
      <c r="AC2263" s="853"/>
      <c r="AD2263" s="853"/>
      <c r="AE2263" s="853"/>
    </row>
    <row r="2264" spans="1:31" s="851" customFormat="1">
      <c r="A2264" s="857"/>
      <c r="B2264" s="857"/>
      <c r="C2264" s="857"/>
      <c r="D2264" s="857"/>
      <c r="E2264" s="855"/>
      <c r="F2264" s="855"/>
      <c r="G2264" s="855"/>
      <c r="H2264" s="855"/>
      <c r="L2264" s="855"/>
      <c r="M2264" s="855"/>
      <c r="O2264" s="855"/>
      <c r="P2264" s="855"/>
      <c r="Q2264" s="856"/>
      <c r="R2264" s="853"/>
      <c r="S2264" s="853"/>
      <c r="T2264" s="853"/>
      <c r="U2264" s="853"/>
      <c r="V2264" s="853"/>
      <c r="W2264" s="853"/>
      <c r="X2264" s="853"/>
      <c r="Y2264" s="853"/>
      <c r="Z2264" s="853"/>
      <c r="AA2264" s="853"/>
      <c r="AB2264" s="853"/>
      <c r="AC2264" s="853"/>
      <c r="AD2264" s="853"/>
      <c r="AE2264" s="853"/>
    </row>
    <row r="2265" spans="1:31" s="851" customFormat="1">
      <c r="A2265" s="857"/>
      <c r="B2265" s="857"/>
      <c r="C2265" s="857"/>
      <c r="D2265" s="857"/>
      <c r="E2265" s="855"/>
      <c r="F2265" s="855"/>
      <c r="G2265" s="855"/>
      <c r="H2265" s="855"/>
      <c r="L2265" s="855"/>
      <c r="M2265" s="855"/>
      <c r="O2265" s="855"/>
      <c r="P2265" s="855"/>
      <c r="Q2265" s="856"/>
      <c r="R2265" s="853"/>
      <c r="S2265" s="853"/>
      <c r="T2265" s="853"/>
      <c r="U2265" s="853"/>
      <c r="V2265" s="853"/>
      <c r="W2265" s="853"/>
      <c r="X2265" s="853"/>
      <c r="Y2265" s="853"/>
      <c r="Z2265" s="853"/>
      <c r="AA2265" s="853"/>
      <c r="AB2265" s="853"/>
      <c r="AC2265" s="853"/>
      <c r="AD2265" s="853"/>
      <c r="AE2265" s="853"/>
    </row>
    <row r="2266" spans="1:31" s="851" customFormat="1">
      <c r="A2266" s="857"/>
      <c r="B2266" s="857"/>
      <c r="C2266" s="857"/>
      <c r="D2266" s="857"/>
      <c r="E2266" s="855"/>
      <c r="F2266" s="855"/>
      <c r="G2266" s="855"/>
      <c r="H2266" s="855"/>
      <c r="L2266" s="855"/>
      <c r="M2266" s="855"/>
      <c r="O2266" s="855"/>
      <c r="P2266" s="855"/>
      <c r="Q2266" s="856"/>
      <c r="R2266" s="853"/>
      <c r="S2266" s="853"/>
      <c r="T2266" s="853"/>
      <c r="U2266" s="853"/>
      <c r="V2266" s="853"/>
      <c r="W2266" s="853"/>
      <c r="X2266" s="853"/>
      <c r="Y2266" s="853"/>
      <c r="Z2266" s="853"/>
      <c r="AA2266" s="853"/>
      <c r="AB2266" s="853"/>
      <c r="AC2266" s="853"/>
      <c r="AD2266" s="853"/>
      <c r="AE2266" s="853"/>
    </row>
    <row r="2267" spans="1:31" s="851" customFormat="1">
      <c r="A2267" s="857"/>
      <c r="B2267" s="857"/>
      <c r="C2267" s="857"/>
      <c r="D2267" s="857"/>
      <c r="E2267" s="855"/>
      <c r="F2267" s="855"/>
      <c r="G2267" s="855"/>
      <c r="H2267" s="855"/>
      <c r="L2267" s="855"/>
      <c r="M2267" s="855"/>
      <c r="O2267" s="855"/>
      <c r="P2267" s="855"/>
      <c r="Q2267" s="856"/>
      <c r="R2267" s="853"/>
      <c r="S2267" s="853"/>
      <c r="T2267" s="853"/>
      <c r="U2267" s="853"/>
      <c r="V2267" s="853"/>
      <c r="W2267" s="853"/>
      <c r="X2267" s="853"/>
      <c r="Y2267" s="853"/>
      <c r="Z2267" s="853"/>
      <c r="AA2267" s="853"/>
      <c r="AB2267" s="853"/>
      <c r="AC2267" s="853"/>
      <c r="AD2267" s="853"/>
      <c r="AE2267" s="853"/>
    </row>
    <row r="2268" spans="1:31" s="851" customFormat="1">
      <c r="A2268" s="857"/>
      <c r="B2268" s="857"/>
      <c r="C2268" s="857"/>
      <c r="D2268" s="857"/>
      <c r="E2268" s="855"/>
      <c r="F2268" s="855"/>
      <c r="G2268" s="855"/>
      <c r="H2268" s="855"/>
      <c r="L2268" s="855"/>
      <c r="M2268" s="855"/>
      <c r="O2268" s="855"/>
      <c r="P2268" s="855"/>
      <c r="Q2268" s="856"/>
      <c r="R2268" s="853"/>
      <c r="S2268" s="853"/>
      <c r="T2268" s="853"/>
      <c r="U2268" s="853"/>
      <c r="V2268" s="853"/>
      <c r="W2268" s="853"/>
      <c r="X2268" s="853"/>
      <c r="Y2268" s="853"/>
      <c r="Z2268" s="853"/>
      <c r="AA2268" s="853"/>
      <c r="AB2268" s="853"/>
      <c r="AC2268" s="853"/>
      <c r="AD2268" s="853"/>
      <c r="AE2268" s="853"/>
    </row>
    <row r="2269" spans="1:31" s="851" customFormat="1">
      <c r="A2269" s="857"/>
      <c r="B2269" s="857"/>
      <c r="C2269" s="857"/>
      <c r="D2269" s="857"/>
      <c r="E2269" s="855"/>
      <c r="F2269" s="855"/>
      <c r="G2269" s="855"/>
      <c r="H2269" s="855"/>
      <c r="L2269" s="855"/>
      <c r="M2269" s="855"/>
      <c r="O2269" s="855"/>
      <c r="P2269" s="855"/>
      <c r="Q2269" s="856"/>
      <c r="R2269" s="853"/>
      <c r="S2269" s="853"/>
      <c r="T2269" s="853"/>
      <c r="U2269" s="853"/>
      <c r="V2269" s="853"/>
      <c r="W2269" s="853"/>
      <c r="X2269" s="853"/>
      <c r="Y2269" s="853"/>
      <c r="Z2269" s="853"/>
      <c r="AA2269" s="853"/>
      <c r="AB2269" s="853"/>
      <c r="AC2269" s="853"/>
      <c r="AD2269" s="853"/>
      <c r="AE2269" s="853"/>
    </row>
    <row r="2270" spans="1:31" s="851" customFormat="1">
      <c r="A2270" s="857"/>
      <c r="B2270" s="857"/>
      <c r="C2270" s="857"/>
      <c r="D2270" s="857"/>
      <c r="E2270" s="855"/>
      <c r="F2270" s="855"/>
      <c r="G2270" s="855"/>
      <c r="H2270" s="855"/>
      <c r="L2270" s="855"/>
      <c r="M2270" s="855"/>
      <c r="O2270" s="855"/>
      <c r="P2270" s="855"/>
      <c r="Q2270" s="856"/>
      <c r="R2270" s="853"/>
      <c r="S2270" s="853"/>
      <c r="T2270" s="853"/>
      <c r="U2270" s="853"/>
      <c r="V2270" s="853"/>
      <c r="W2270" s="853"/>
      <c r="X2270" s="853"/>
      <c r="Y2270" s="853"/>
      <c r="Z2270" s="853"/>
      <c r="AA2270" s="853"/>
      <c r="AB2270" s="853"/>
      <c r="AC2270" s="853"/>
      <c r="AD2270" s="853"/>
      <c r="AE2270" s="853"/>
    </row>
    <row r="2271" spans="1:31" s="851" customFormat="1">
      <c r="A2271" s="857"/>
      <c r="B2271" s="857"/>
      <c r="C2271" s="857"/>
      <c r="D2271" s="857"/>
      <c r="E2271" s="855"/>
      <c r="F2271" s="855"/>
      <c r="G2271" s="855"/>
      <c r="H2271" s="855"/>
      <c r="L2271" s="855"/>
      <c r="M2271" s="855"/>
      <c r="O2271" s="855"/>
      <c r="P2271" s="855"/>
      <c r="Q2271" s="856"/>
      <c r="R2271" s="853"/>
      <c r="S2271" s="853"/>
      <c r="T2271" s="853"/>
      <c r="U2271" s="853"/>
      <c r="V2271" s="853"/>
      <c r="W2271" s="853"/>
      <c r="X2271" s="853"/>
      <c r="Y2271" s="853"/>
      <c r="Z2271" s="853"/>
      <c r="AA2271" s="853"/>
      <c r="AB2271" s="853"/>
      <c r="AC2271" s="853"/>
      <c r="AD2271" s="853"/>
      <c r="AE2271" s="853"/>
    </row>
    <row r="2272" spans="1:31" s="851" customFormat="1">
      <c r="A2272" s="857"/>
      <c r="B2272" s="857"/>
      <c r="C2272" s="857"/>
      <c r="D2272" s="857"/>
      <c r="E2272" s="855"/>
      <c r="F2272" s="855"/>
      <c r="G2272" s="855"/>
      <c r="H2272" s="855"/>
      <c r="L2272" s="855"/>
      <c r="M2272" s="855"/>
      <c r="O2272" s="855"/>
      <c r="P2272" s="855"/>
      <c r="Q2272" s="856"/>
      <c r="R2272" s="853"/>
      <c r="S2272" s="853"/>
      <c r="T2272" s="853"/>
      <c r="U2272" s="853"/>
      <c r="V2272" s="853"/>
      <c r="W2272" s="853"/>
      <c r="X2272" s="853"/>
      <c r="Y2272" s="853"/>
      <c r="Z2272" s="853"/>
      <c r="AA2272" s="853"/>
      <c r="AB2272" s="853"/>
      <c r="AC2272" s="853"/>
      <c r="AD2272" s="853"/>
      <c r="AE2272" s="853"/>
    </row>
    <row r="2273" spans="1:31" s="851" customFormat="1">
      <c r="A2273" s="857"/>
      <c r="B2273" s="857"/>
      <c r="C2273" s="857"/>
      <c r="D2273" s="857"/>
      <c r="E2273" s="855"/>
      <c r="F2273" s="855"/>
      <c r="G2273" s="855"/>
      <c r="H2273" s="855"/>
      <c r="L2273" s="855"/>
      <c r="M2273" s="855"/>
      <c r="O2273" s="855"/>
      <c r="P2273" s="855"/>
      <c r="Q2273" s="856"/>
      <c r="R2273" s="853"/>
      <c r="S2273" s="853"/>
      <c r="T2273" s="853"/>
      <c r="U2273" s="853"/>
      <c r="V2273" s="853"/>
      <c r="W2273" s="853"/>
      <c r="X2273" s="853"/>
      <c r="Y2273" s="853"/>
      <c r="Z2273" s="853"/>
      <c r="AA2273" s="853"/>
      <c r="AB2273" s="853"/>
      <c r="AC2273" s="853"/>
      <c r="AD2273" s="853"/>
      <c r="AE2273" s="853"/>
    </row>
    <row r="2274" spans="1:31" s="851" customFormat="1">
      <c r="A2274" s="857"/>
      <c r="B2274" s="857"/>
      <c r="C2274" s="857"/>
      <c r="D2274" s="857"/>
      <c r="E2274" s="855"/>
      <c r="F2274" s="855"/>
      <c r="G2274" s="855"/>
      <c r="H2274" s="855"/>
      <c r="L2274" s="855"/>
      <c r="M2274" s="855"/>
      <c r="O2274" s="855"/>
      <c r="P2274" s="855"/>
      <c r="Q2274" s="856"/>
      <c r="R2274" s="853"/>
      <c r="S2274" s="853"/>
      <c r="T2274" s="853"/>
      <c r="U2274" s="853"/>
      <c r="V2274" s="853"/>
      <c r="W2274" s="853"/>
      <c r="X2274" s="853"/>
      <c r="Y2274" s="853"/>
      <c r="Z2274" s="853"/>
      <c r="AA2274" s="853"/>
      <c r="AB2274" s="853"/>
      <c r="AC2274" s="853"/>
      <c r="AD2274" s="853"/>
      <c r="AE2274" s="853"/>
    </row>
    <row r="2275" spans="1:31" s="851" customFormat="1">
      <c r="A2275" s="857"/>
      <c r="B2275" s="857"/>
      <c r="C2275" s="857"/>
      <c r="D2275" s="857"/>
      <c r="E2275" s="855"/>
      <c r="F2275" s="855"/>
      <c r="G2275" s="855"/>
      <c r="H2275" s="855"/>
      <c r="L2275" s="855"/>
      <c r="M2275" s="855"/>
      <c r="O2275" s="855"/>
      <c r="P2275" s="855"/>
      <c r="Q2275" s="856"/>
      <c r="R2275" s="853"/>
      <c r="S2275" s="853"/>
      <c r="T2275" s="853"/>
      <c r="U2275" s="853"/>
      <c r="V2275" s="853"/>
      <c r="W2275" s="853"/>
      <c r="X2275" s="853"/>
      <c r="Y2275" s="853"/>
      <c r="Z2275" s="853"/>
      <c r="AA2275" s="853"/>
      <c r="AB2275" s="853"/>
      <c r="AC2275" s="853"/>
      <c r="AD2275" s="853"/>
      <c r="AE2275" s="853"/>
    </row>
    <row r="2276" spans="1:31" s="851" customFormat="1">
      <c r="A2276" s="857"/>
      <c r="B2276" s="857"/>
      <c r="C2276" s="857"/>
      <c r="D2276" s="857"/>
      <c r="E2276" s="855"/>
      <c r="F2276" s="855"/>
      <c r="G2276" s="855"/>
      <c r="H2276" s="855"/>
      <c r="L2276" s="855"/>
      <c r="M2276" s="855"/>
      <c r="O2276" s="855"/>
      <c r="P2276" s="855"/>
      <c r="Q2276" s="856"/>
      <c r="R2276" s="853"/>
      <c r="S2276" s="853"/>
      <c r="T2276" s="853"/>
      <c r="U2276" s="853"/>
      <c r="V2276" s="853"/>
      <c r="W2276" s="853"/>
      <c r="X2276" s="853"/>
      <c r="Y2276" s="853"/>
      <c r="Z2276" s="853"/>
      <c r="AA2276" s="853"/>
      <c r="AB2276" s="853"/>
      <c r="AC2276" s="853"/>
      <c r="AD2276" s="853"/>
      <c r="AE2276" s="853"/>
    </row>
    <row r="2277" spans="1:31" s="851" customFormat="1">
      <c r="A2277" s="857"/>
      <c r="B2277" s="857"/>
      <c r="C2277" s="857"/>
      <c r="D2277" s="857"/>
      <c r="E2277" s="855"/>
      <c r="F2277" s="855"/>
      <c r="G2277" s="855"/>
      <c r="H2277" s="855"/>
      <c r="L2277" s="855"/>
      <c r="M2277" s="855"/>
      <c r="O2277" s="855"/>
      <c r="P2277" s="855"/>
      <c r="Q2277" s="856"/>
      <c r="R2277" s="853"/>
      <c r="S2277" s="853"/>
      <c r="T2277" s="853"/>
      <c r="U2277" s="853"/>
      <c r="V2277" s="853"/>
      <c r="W2277" s="853"/>
      <c r="X2277" s="853"/>
      <c r="Y2277" s="853"/>
      <c r="Z2277" s="853"/>
      <c r="AA2277" s="853"/>
      <c r="AB2277" s="853"/>
      <c r="AC2277" s="853"/>
      <c r="AD2277" s="853"/>
      <c r="AE2277" s="853"/>
    </row>
    <row r="2278" spans="1:31" s="851" customFormat="1">
      <c r="A2278" s="857"/>
      <c r="B2278" s="857"/>
      <c r="C2278" s="857"/>
      <c r="D2278" s="857"/>
      <c r="E2278" s="855"/>
      <c r="F2278" s="855"/>
      <c r="G2278" s="855"/>
      <c r="H2278" s="855"/>
      <c r="L2278" s="855"/>
      <c r="M2278" s="855"/>
      <c r="O2278" s="855"/>
      <c r="P2278" s="855"/>
      <c r="Q2278" s="856"/>
      <c r="R2278" s="853"/>
      <c r="S2278" s="853"/>
      <c r="T2278" s="853"/>
      <c r="U2278" s="853"/>
      <c r="V2278" s="853"/>
      <c r="W2278" s="853"/>
      <c r="X2278" s="853"/>
      <c r="Y2278" s="853"/>
      <c r="Z2278" s="853"/>
      <c r="AA2278" s="853"/>
      <c r="AB2278" s="853"/>
      <c r="AC2278" s="853"/>
      <c r="AD2278" s="853"/>
      <c r="AE2278" s="853"/>
    </row>
    <row r="2279" spans="1:31" s="851" customFormat="1">
      <c r="A2279" s="857"/>
      <c r="B2279" s="857"/>
      <c r="C2279" s="857"/>
      <c r="D2279" s="857"/>
      <c r="E2279" s="855"/>
      <c r="F2279" s="855"/>
      <c r="G2279" s="855"/>
      <c r="H2279" s="855"/>
      <c r="L2279" s="855"/>
      <c r="M2279" s="855"/>
      <c r="O2279" s="855"/>
      <c r="P2279" s="855"/>
      <c r="Q2279" s="856"/>
      <c r="R2279" s="853"/>
      <c r="S2279" s="853"/>
      <c r="T2279" s="853"/>
      <c r="U2279" s="853"/>
      <c r="V2279" s="853"/>
      <c r="W2279" s="853"/>
      <c r="X2279" s="853"/>
      <c r="Y2279" s="853"/>
      <c r="Z2279" s="853"/>
      <c r="AA2279" s="853"/>
      <c r="AB2279" s="853"/>
      <c r="AC2279" s="853"/>
      <c r="AD2279" s="853"/>
      <c r="AE2279" s="853"/>
    </row>
    <row r="2280" spans="1:31" s="851" customFormat="1">
      <c r="A2280" s="857"/>
      <c r="B2280" s="857"/>
      <c r="C2280" s="857"/>
      <c r="D2280" s="857"/>
      <c r="E2280" s="855"/>
      <c r="F2280" s="855"/>
      <c r="G2280" s="855"/>
      <c r="H2280" s="855"/>
      <c r="L2280" s="855"/>
      <c r="M2280" s="855"/>
      <c r="O2280" s="855"/>
      <c r="P2280" s="855"/>
      <c r="Q2280" s="856"/>
      <c r="R2280" s="853"/>
      <c r="S2280" s="853"/>
      <c r="T2280" s="853"/>
      <c r="U2280" s="853"/>
      <c r="V2280" s="853"/>
      <c r="W2280" s="853"/>
      <c r="X2280" s="853"/>
      <c r="Y2280" s="853"/>
      <c r="Z2280" s="853"/>
      <c r="AA2280" s="853"/>
      <c r="AB2280" s="853"/>
      <c r="AC2280" s="853"/>
      <c r="AD2280" s="853"/>
      <c r="AE2280" s="853"/>
    </row>
    <row r="2281" spans="1:31" s="851" customFormat="1">
      <c r="A2281" s="857"/>
      <c r="B2281" s="857"/>
      <c r="C2281" s="857"/>
      <c r="D2281" s="857"/>
      <c r="E2281" s="855"/>
      <c r="F2281" s="855"/>
      <c r="G2281" s="855"/>
      <c r="H2281" s="855"/>
      <c r="L2281" s="855"/>
      <c r="M2281" s="855"/>
      <c r="O2281" s="855"/>
      <c r="P2281" s="855"/>
      <c r="Q2281" s="856"/>
      <c r="R2281" s="853"/>
      <c r="S2281" s="853"/>
      <c r="T2281" s="853"/>
      <c r="U2281" s="853"/>
      <c r="V2281" s="853"/>
      <c r="W2281" s="853"/>
      <c r="X2281" s="853"/>
      <c r="Y2281" s="853"/>
      <c r="Z2281" s="853"/>
      <c r="AA2281" s="853"/>
      <c r="AB2281" s="853"/>
      <c r="AC2281" s="853"/>
      <c r="AD2281" s="853"/>
      <c r="AE2281" s="853"/>
    </row>
    <row r="2282" spans="1:31" s="851" customFormat="1">
      <c r="A2282" s="857"/>
      <c r="B2282" s="857"/>
      <c r="C2282" s="857"/>
      <c r="D2282" s="857"/>
      <c r="E2282" s="855"/>
      <c r="F2282" s="855"/>
      <c r="G2282" s="855"/>
      <c r="H2282" s="855"/>
      <c r="L2282" s="855"/>
      <c r="M2282" s="855"/>
      <c r="O2282" s="855"/>
      <c r="P2282" s="855"/>
      <c r="Q2282" s="856"/>
      <c r="R2282" s="853"/>
      <c r="S2282" s="853"/>
      <c r="T2282" s="853"/>
      <c r="U2282" s="853"/>
      <c r="V2282" s="853"/>
      <c r="W2282" s="853"/>
      <c r="X2282" s="853"/>
      <c r="Y2282" s="853"/>
      <c r="Z2282" s="853"/>
      <c r="AA2282" s="853"/>
      <c r="AB2282" s="853"/>
      <c r="AC2282" s="853"/>
      <c r="AD2282" s="853"/>
      <c r="AE2282" s="853"/>
    </row>
    <row r="2283" spans="1:31" s="851" customFormat="1">
      <c r="A2283" s="857"/>
      <c r="B2283" s="857"/>
      <c r="C2283" s="857"/>
      <c r="D2283" s="857"/>
      <c r="E2283" s="855"/>
      <c r="F2283" s="855"/>
      <c r="G2283" s="855"/>
      <c r="H2283" s="855"/>
      <c r="L2283" s="855"/>
      <c r="M2283" s="855"/>
      <c r="O2283" s="855"/>
      <c r="P2283" s="855"/>
      <c r="Q2283" s="856"/>
      <c r="R2283" s="853"/>
      <c r="S2283" s="853"/>
      <c r="T2283" s="853"/>
      <c r="U2283" s="853"/>
      <c r="V2283" s="853"/>
      <c r="W2283" s="853"/>
      <c r="X2283" s="853"/>
      <c r="Y2283" s="853"/>
      <c r="Z2283" s="853"/>
      <c r="AA2283" s="853"/>
      <c r="AB2283" s="853"/>
      <c r="AC2283" s="853"/>
      <c r="AD2283" s="853"/>
      <c r="AE2283" s="853"/>
    </row>
    <row r="2284" spans="1:31" s="851" customFormat="1">
      <c r="A2284" s="857"/>
      <c r="B2284" s="857"/>
      <c r="C2284" s="857"/>
      <c r="D2284" s="857"/>
      <c r="E2284" s="855"/>
      <c r="F2284" s="855"/>
      <c r="G2284" s="855"/>
      <c r="H2284" s="855"/>
      <c r="L2284" s="855"/>
      <c r="M2284" s="855"/>
      <c r="O2284" s="855"/>
      <c r="P2284" s="855"/>
      <c r="Q2284" s="856"/>
      <c r="R2284" s="853"/>
      <c r="S2284" s="853"/>
      <c r="T2284" s="853"/>
      <c r="U2284" s="853"/>
      <c r="V2284" s="853"/>
      <c r="W2284" s="853"/>
      <c r="X2284" s="853"/>
      <c r="Y2284" s="853"/>
      <c r="Z2284" s="853"/>
      <c r="AA2284" s="853"/>
      <c r="AB2284" s="853"/>
      <c r="AC2284" s="853"/>
      <c r="AD2284" s="853"/>
      <c r="AE2284" s="853"/>
    </row>
    <row r="2285" spans="1:31" s="851" customFormat="1">
      <c r="A2285" s="857"/>
      <c r="B2285" s="857"/>
      <c r="C2285" s="857"/>
      <c r="D2285" s="857"/>
      <c r="E2285" s="855"/>
      <c r="F2285" s="855"/>
      <c r="G2285" s="855"/>
      <c r="H2285" s="855"/>
      <c r="L2285" s="855"/>
      <c r="M2285" s="855"/>
      <c r="O2285" s="855"/>
      <c r="P2285" s="855"/>
      <c r="Q2285" s="856"/>
      <c r="R2285" s="853"/>
      <c r="S2285" s="853"/>
      <c r="T2285" s="853"/>
      <c r="U2285" s="853"/>
      <c r="V2285" s="853"/>
      <c r="W2285" s="853"/>
      <c r="X2285" s="853"/>
      <c r="Y2285" s="853"/>
      <c r="Z2285" s="853"/>
      <c r="AA2285" s="853"/>
      <c r="AB2285" s="853"/>
      <c r="AC2285" s="853"/>
      <c r="AD2285" s="853"/>
      <c r="AE2285" s="853"/>
    </row>
    <row r="2286" spans="1:31" s="851" customFormat="1">
      <c r="A2286" s="857"/>
      <c r="B2286" s="857"/>
      <c r="C2286" s="857"/>
      <c r="D2286" s="857"/>
      <c r="E2286" s="855"/>
      <c r="F2286" s="855"/>
      <c r="G2286" s="855"/>
      <c r="H2286" s="855"/>
      <c r="L2286" s="855"/>
      <c r="M2286" s="855"/>
      <c r="O2286" s="855"/>
      <c r="P2286" s="855"/>
      <c r="Q2286" s="856"/>
      <c r="R2286" s="853"/>
      <c r="S2286" s="853"/>
      <c r="T2286" s="853"/>
      <c r="U2286" s="853"/>
      <c r="V2286" s="853"/>
      <c r="W2286" s="853"/>
      <c r="X2286" s="853"/>
      <c r="Y2286" s="853"/>
      <c r="Z2286" s="853"/>
      <c r="AA2286" s="853"/>
      <c r="AB2286" s="853"/>
      <c r="AC2286" s="853"/>
      <c r="AD2286" s="853"/>
      <c r="AE2286" s="853"/>
    </row>
    <row r="2287" spans="1:31" s="851" customFormat="1">
      <c r="A2287" s="857"/>
      <c r="B2287" s="857"/>
      <c r="C2287" s="857"/>
      <c r="D2287" s="857"/>
      <c r="E2287" s="855"/>
      <c r="F2287" s="855"/>
      <c r="G2287" s="855"/>
      <c r="H2287" s="855"/>
      <c r="L2287" s="855"/>
      <c r="M2287" s="855"/>
      <c r="O2287" s="855"/>
      <c r="P2287" s="855"/>
      <c r="Q2287" s="856"/>
      <c r="R2287" s="853"/>
      <c r="S2287" s="853"/>
      <c r="T2287" s="853"/>
      <c r="U2287" s="853"/>
      <c r="V2287" s="853"/>
      <c r="W2287" s="853"/>
      <c r="X2287" s="853"/>
      <c r="Y2287" s="853"/>
      <c r="Z2287" s="853"/>
      <c r="AA2287" s="853"/>
      <c r="AB2287" s="853"/>
      <c r="AC2287" s="853"/>
      <c r="AD2287" s="853"/>
      <c r="AE2287" s="853"/>
    </row>
    <row r="2288" spans="1:31" s="851" customFormat="1">
      <c r="A2288" s="857"/>
      <c r="B2288" s="857"/>
      <c r="C2288" s="857"/>
      <c r="D2288" s="857"/>
      <c r="E2288" s="855"/>
      <c r="F2288" s="855"/>
      <c r="G2288" s="855"/>
      <c r="H2288" s="855"/>
      <c r="L2288" s="855"/>
      <c r="M2288" s="855"/>
      <c r="O2288" s="855"/>
      <c r="P2288" s="855"/>
      <c r="Q2288" s="856"/>
      <c r="R2288" s="853"/>
      <c r="S2288" s="853"/>
      <c r="T2288" s="853"/>
      <c r="U2288" s="853"/>
      <c r="V2288" s="853"/>
      <c r="W2288" s="853"/>
      <c r="X2288" s="853"/>
      <c r="Y2288" s="853"/>
      <c r="Z2288" s="853"/>
      <c r="AA2288" s="853"/>
      <c r="AB2288" s="853"/>
      <c r="AC2288" s="853"/>
      <c r="AD2288" s="853"/>
      <c r="AE2288" s="853"/>
    </row>
    <row r="2289" spans="1:31" s="851" customFormat="1">
      <c r="A2289" s="857"/>
      <c r="B2289" s="857"/>
      <c r="C2289" s="857"/>
      <c r="D2289" s="857"/>
      <c r="E2289" s="855"/>
      <c r="F2289" s="855"/>
      <c r="G2289" s="855"/>
      <c r="H2289" s="855"/>
      <c r="L2289" s="855"/>
      <c r="M2289" s="855"/>
      <c r="O2289" s="855"/>
      <c r="P2289" s="855"/>
      <c r="Q2289" s="856"/>
      <c r="R2289" s="853"/>
      <c r="S2289" s="853"/>
      <c r="T2289" s="853"/>
      <c r="U2289" s="853"/>
      <c r="V2289" s="853"/>
      <c r="W2289" s="853"/>
      <c r="X2289" s="853"/>
      <c r="Y2289" s="853"/>
      <c r="Z2289" s="853"/>
      <c r="AA2289" s="853"/>
      <c r="AB2289" s="853"/>
      <c r="AC2289" s="853"/>
      <c r="AD2289" s="853"/>
      <c r="AE2289" s="853"/>
    </row>
    <row r="2290" spans="1:31" s="851" customFormat="1">
      <c r="A2290" s="857"/>
      <c r="B2290" s="857"/>
      <c r="C2290" s="857"/>
      <c r="D2290" s="857"/>
      <c r="E2290" s="855"/>
      <c r="F2290" s="855"/>
      <c r="G2290" s="855"/>
      <c r="H2290" s="855"/>
      <c r="L2290" s="855"/>
      <c r="M2290" s="855"/>
      <c r="O2290" s="855"/>
      <c r="P2290" s="855"/>
      <c r="Q2290" s="856"/>
      <c r="R2290" s="853"/>
      <c r="S2290" s="853"/>
      <c r="T2290" s="853"/>
      <c r="U2290" s="853"/>
      <c r="V2290" s="853"/>
      <c r="W2290" s="853"/>
      <c r="X2290" s="853"/>
      <c r="Y2290" s="853"/>
      <c r="Z2290" s="853"/>
      <c r="AA2290" s="853"/>
      <c r="AB2290" s="853"/>
      <c r="AC2290" s="853"/>
      <c r="AD2290" s="853"/>
      <c r="AE2290" s="853"/>
    </row>
    <row r="2291" spans="1:31" s="851" customFormat="1">
      <c r="A2291" s="857"/>
      <c r="B2291" s="857"/>
      <c r="C2291" s="857"/>
      <c r="D2291" s="857"/>
      <c r="E2291" s="855"/>
      <c r="F2291" s="855"/>
      <c r="G2291" s="855"/>
      <c r="H2291" s="855"/>
      <c r="L2291" s="855"/>
      <c r="M2291" s="855"/>
      <c r="O2291" s="855"/>
      <c r="P2291" s="855"/>
      <c r="Q2291" s="856"/>
      <c r="R2291" s="853"/>
      <c r="S2291" s="853"/>
      <c r="T2291" s="853"/>
      <c r="U2291" s="853"/>
      <c r="V2291" s="853"/>
      <c r="W2291" s="853"/>
      <c r="X2291" s="853"/>
      <c r="Y2291" s="853"/>
      <c r="Z2291" s="853"/>
      <c r="AA2291" s="853"/>
      <c r="AB2291" s="853"/>
      <c r="AC2291" s="853"/>
      <c r="AD2291" s="853"/>
      <c r="AE2291" s="853"/>
    </row>
    <row r="2292" spans="1:31" s="851" customFormat="1">
      <c r="A2292" s="857"/>
      <c r="B2292" s="857"/>
      <c r="C2292" s="857"/>
      <c r="D2292" s="857"/>
      <c r="E2292" s="855"/>
      <c r="F2292" s="855"/>
      <c r="G2292" s="855"/>
      <c r="H2292" s="855"/>
      <c r="L2292" s="855"/>
      <c r="M2292" s="855"/>
      <c r="O2292" s="855"/>
      <c r="P2292" s="855"/>
      <c r="Q2292" s="856"/>
      <c r="R2292" s="853"/>
      <c r="S2292" s="853"/>
      <c r="T2292" s="853"/>
      <c r="U2292" s="853"/>
      <c r="V2292" s="853"/>
      <c r="W2292" s="853"/>
      <c r="X2292" s="853"/>
      <c r="Y2292" s="853"/>
      <c r="Z2292" s="853"/>
      <c r="AA2292" s="853"/>
      <c r="AB2292" s="853"/>
      <c r="AC2292" s="853"/>
      <c r="AD2292" s="853"/>
      <c r="AE2292" s="853"/>
    </row>
    <row r="2293" spans="1:31" s="851" customFormat="1">
      <c r="A2293" s="857"/>
      <c r="B2293" s="857"/>
      <c r="C2293" s="857"/>
      <c r="D2293" s="857"/>
      <c r="E2293" s="855"/>
      <c r="F2293" s="855"/>
      <c r="G2293" s="855"/>
      <c r="H2293" s="855"/>
      <c r="L2293" s="855"/>
      <c r="M2293" s="855"/>
      <c r="O2293" s="855"/>
      <c r="P2293" s="855"/>
      <c r="Q2293" s="856"/>
      <c r="R2293" s="853"/>
      <c r="S2293" s="853"/>
      <c r="T2293" s="853"/>
      <c r="U2293" s="853"/>
      <c r="V2293" s="853"/>
      <c r="W2293" s="853"/>
      <c r="X2293" s="853"/>
      <c r="Y2293" s="853"/>
      <c r="Z2293" s="853"/>
      <c r="AA2293" s="853"/>
      <c r="AB2293" s="853"/>
      <c r="AC2293" s="853"/>
      <c r="AD2293" s="853"/>
      <c r="AE2293" s="853"/>
    </row>
    <row r="2294" spans="1:31" s="851" customFormat="1">
      <c r="A2294" s="857"/>
      <c r="B2294" s="857"/>
      <c r="C2294" s="857"/>
      <c r="D2294" s="857"/>
      <c r="E2294" s="855"/>
      <c r="F2294" s="855"/>
      <c r="G2294" s="855"/>
      <c r="H2294" s="855"/>
      <c r="L2294" s="855"/>
      <c r="M2294" s="855"/>
      <c r="O2294" s="855"/>
      <c r="P2294" s="855"/>
      <c r="Q2294" s="856"/>
      <c r="R2294" s="853"/>
      <c r="S2294" s="853"/>
      <c r="T2294" s="853"/>
      <c r="U2294" s="853"/>
      <c r="V2294" s="853"/>
      <c r="W2294" s="853"/>
      <c r="X2294" s="853"/>
      <c r="Y2294" s="853"/>
      <c r="Z2294" s="853"/>
      <c r="AA2294" s="853"/>
      <c r="AB2294" s="853"/>
      <c r="AC2294" s="853"/>
      <c r="AD2294" s="853"/>
      <c r="AE2294" s="853"/>
    </row>
    <row r="2295" spans="1:31" s="851" customFormat="1">
      <c r="A2295" s="857"/>
      <c r="B2295" s="857"/>
      <c r="C2295" s="857"/>
      <c r="D2295" s="857"/>
      <c r="E2295" s="855"/>
      <c r="F2295" s="855"/>
      <c r="G2295" s="855"/>
      <c r="H2295" s="855"/>
      <c r="L2295" s="855"/>
      <c r="M2295" s="855"/>
      <c r="O2295" s="855"/>
      <c r="P2295" s="855"/>
      <c r="Q2295" s="856"/>
      <c r="R2295" s="853"/>
      <c r="S2295" s="853"/>
      <c r="T2295" s="853"/>
      <c r="U2295" s="853"/>
      <c r="V2295" s="853"/>
      <c r="W2295" s="853"/>
      <c r="X2295" s="853"/>
      <c r="Y2295" s="853"/>
      <c r="Z2295" s="853"/>
      <c r="AA2295" s="853"/>
      <c r="AB2295" s="853"/>
      <c r="AC2295" s="853"/>
      <c r="AD2295" s="853"/>
      <c r="AE2295" s="853"/>
    </row>
    <row r="2296" spans="1:31" s="851" customFormat="1">
      <c r="A2296" s="857"/>
      <c r="B2296" s="857"/>
      <c r="C2296" s="857"/>
      <c r="D2296" s="857"/>
      <c r="E2296" s="855"/>
      <c r="F2296" s="855"/>
      <c r="G2296" s="855"/>
      <c r="H2296" s="855"/>
      <c r="L2296" s="855"/>
      <c r="M2296" s="855"/>
      <c r="O2296" s="855"/>
      <c r="P2296" s="855"/>
      <c r="Q2296" s="856"/>
      <c r="R2296" s="853"/>
      <c r="S2296" s="853"/>
      <c r="T2296" s="853"/>
      <c r="U2296" s="853"/>
      <c r="V2296" s="853"/>
      <c r="W2296" s="853"/>
      <c r="X2296" s="853"/>
      <c r="Y2296" s="853"/>
      <c r="Z2296" s="853"/>
      <c r="AA2296" s="853"/>
      <c r="AB2296" s="853"/>
      <c r="AC2296" s="853"/>
      <c r="AD2296" s="853"/>
      <c r="AE2296" s="853"/>
    </row>
    <row r="2297" spans="1:31" s="851" customFormat="1">
      <c r="A2297" s="857"/>
      <c r="B2297" s="857"/>
      <c r="C2297" s="857"/>
      <c r="D2297" s="857"/>
      <c r="E2297" s="855"/>
      <c r="F2297" s="855"/>
      <c r="G2297" s="855"/>
      <c r="H2297" s="855"/>
      <c r="L2297" s="855"/>
      <c r="M2297" s="855"/>
      <c r="O2297" s="855"/>
      <c r="P2297" s="855"/>
      <c r="Q2297" s="856"/>
      <c r="R2297" s="853"/>
      <c r="S2297" s="853"/>
      <c r="T2297" s="853"/>
      <c r="U2297" s="853"/>
      <c r="V2297" s="853"/>
      <c r="W2297" s="853"/>
      <c r="X2297" s="853"/>
      <c r="Y2297" s="853"/>
      <c r="Z2297" s="853"/>
      <c r="AA2297" s="853"/>
      <c r="AB2297" s="853"/>
      <c r="AC2297" s="853"/>
      <c r="AD2297" s="853"/>
      <c r="AE2297" s="853"/>
    </row>
    <row r="2298" spans="1:31" s="851" customFormat="1">
      <c r="A2298" s="857"/>
      <c r="B2298" s="857"/>
      <c r="C2298" s="857"/>
      <c r="D2298" s="857"/>
      <c r="E2298" s="855"/>
      <c r="F2298" s="855"/>
      <c r="G2298" s="855"/>
      <c r="H2298" s="855"/>
      <c r="L2298" s="855"/>
      <c r="M2298" s="855"/>
      <c r="O2298" s="855"/>
      <c r="P2298" s="855"/>
      <c r="Q2298" s="856"/>
      <c r="R2298" s="853"/>
      <c r="S2298" s="853"/>
      <c r="T2298" s="853"/>
      <c r="U2298" s="853"/>
      <c r="V2298" s="853"/>
      <c r="W2298" s="853"/>
      <c r="X2298" s="853"/>
      <c r="Y2298" s="853"/>
      <c r="Z2298" s="853"/>
      <c r="AA2298" s="853"/>
      <c r="AB2298" s="853"/>
      <c r="AC2298" s="853"/>
      <c r="AD2298" s="853"/>
      <c r="AE2298" s="853"/>
    </row>
    <row r="2299" spans="1:31" s="851" customFormat="1">
      <c r="A2299" s="857"/>
      <c r="B2299" s="857"/>
      <c r="C2299" s="857"/>
      <c r="D2299" s="857"/>
      <c r="E2299" s="855"/>
      <c r="F2299" s="855"/>
      <c r="G2299" s="855"/>
      <c r="H2299" s="855"/>
      <c r="L2299" s="855"/>
      <c r="M2299" s="855"/>
      <c r="O2299" s="855"/>
      <c r="P2299" s="855"/>
      <c r="Q2299" s="856"/>
      <c r="R2299" s="853"/>
      <c r="S2299" s="853"/>
      <c r="T2299" s="853"/>
      <c r="U2299" s="853"/>
      <c r="V2299" s="853"/>
      <c r="W2299" s="853"/>
      <c r="X2299" s="853"/>
      <c r="Y2299" s="853"/>
      <c r="Z2299" s="853"/>
      <c r="AA2299" s="853"/>
      <c r="AB2299" s="853"/>
      <c r="AC2299" s="853"/>
      <c r="AD2299" s="853"/>
      <c r="AE2299" s="853"/>
    </row>
    <row r="2300" spans="1:31" s="851" customFormat="1">
      <c r="A2300" s="857"/>
      <c r="B2300" s="857"/>
      <c r="C2300" s="857"/>
      <c r="D2300" s="857"/>
      <c r="E2300" s="855"/>
      <c r="F2300" s="855"/>
      <c r="G2300" s="855"/>
      <c r="H2300" s="855"/>
      <c r="L2300" s="855"/>
      <c r="M2300" s="855"/>
      <c r="O2300" s="855"/>
      <c r="P2300" s="855"/>
      <c r="Q2300" s="856"/>
      <c r="R2300" s="853"/>
      <c r="S2300" s="853"/>
      <c r="T2300" s="853"/>
      <c r="U2300" s="853"/>
      <c r="V2300" s="853"/>
      <c r="W2300" s="853"/>
      <c r="X2300" s="853"/>
      <c r="Y2300" s="853"/>
      <c r="Z2300" s="853"/>
      <c r="AA2300" s="853"/>
      <c r="AB2300" s="853"/>
      <c r="AC2300" s="853"/>
      <c r="AD2300" s="853"/>
      <c r="AE2300" s="853"/>
    </row>
    <row r="2301" spans="1:31" s="851" customFormat="1">
      <c r="A2301" s="857"/>
      <c r="B2301" s="857"/>
      <c r="C2301" s="857"/>
      <c r="D2301" s="857"/>
      <c r="E2301" s="855"/>
      <c r="F2301" s="855"/>
      <c r="G2301" s="855"/>
      <c r="H2301" s="855"/>
      <c r="L2301" s="855"/>
      <c r="M2301" s="855"/>
      <c r="O2301" s="855"/>
      <c r="P2301" s="855"/>
      <c r="Q2301" s="856"/>
      <c r="R2301" s="853"/>
      <c r="S2301" s="853"/>
      <c r="T2301" s="853"/>
      <c r="U2301" s="853"/>
      <c r="V2301" s="853"/>
      <c r="W2301" s="853"/>
      <c r="X2301" s="853"/>
      <c r="Y2301" s="853"/>
      <c r="Z2301" s="853"/>
      <c r="AA2301" s="853"/>
      <c r="AB2301" s="853"/>
      <c r="AC2301" s="853"/>
      <c r="AD2301" s="853"/>
      <c r="AE2301" s="853"/>
    </row>
    <row r="2302" spans="1:31" s="851" customFormat="1">
      <c r="A2302" s="857"/>
      <c r="B2302" s="857"/>
      <c r="C2302" s="857"/>
      <c r="D2302" s="857"/>
      <c r="E2302" s="855"/>
      <c r="F2302" s="855"/>
      <c r="G2302" s="855"/>
      <c r="H2302" s="855"/>
      <c r="L2302" s="855"/>
      <c r="M2302" s="855"/>
      <c r="O2302" s="855"/>
      <c r="P2302" s="855"/>
      <c r="Q2302" s="856"/>
      <c r="R2302" s="853"/>
      <c r="S2302" s="853"/>
      <c r="T2302" s="853"/>
      <c r="U2302" s="853"/>
      <c r="V2302" s="853"/>
      <c r="W2302" s="853"/>
      <c r="X2302" s="853"/>
      <c r="Y2302" s="853"/>
      <c r="Z2302" s="853"/>
      <c r="AA2302" s="853"/>
      <c r="AB2302" s="853"/>
      <c r="AC2302" s="853"/>
      <c r="AD2302" s="853"/>
      <c r="AE2302" s="853"/>
    </row>
    <row r="2303" spans="1:31" s="851" customFormat="1">
      <c r="A2303" s="857"/>
      <c r="B2303" s="857"/>
      <c r="C2303" s="857"/>
      <c r="D2303" s="857"/>
      <c r="E2303" s="855"/>
      <c r="F2303" s="855"/>
      <c r="G2303" s="855"/>
      <c r="H2303" s="855"/>
      <c r="L2303" s="855"/>
      <c r="M2303" s="855"/>
      <c r="O2303" s="855"/>
      <c r="P2303" s="855"/>
      <c r="Q2303" s="856"/>
      <c r="R2303" s="853"/>
      <c r="S2303" s="853"/>
      <c r="T2303" s="853"/>
      <c r="U2303" s="853"/>
      <c r="V2303" s="853"/>
      <c r="W2303" s="853"/>
      <c r="X2303" s="853"/>
      <c r="Y2303" s="853"/>
      <c r="Z2303" s="853"/>
      <c r="AA2303" s="853"/>
      <c r="AB2303" s="853"/>
      <c r="AC2303" s="853"/>
      <c r="AD2303" s="853"/>
      <c r="AE2303" s="853"/>
    </row>
    <row r="2304" spans="1:31" s="851" customFormat="1">
      <c r="A2304" s="857"/>
      <c r="B2304" s="857"/>
      <c r="C2304" s="857"/>
      <c r="D2304" s="857"/>
      <c r="E2304" s="855"/>
      <c r="F2304" s="855"/>
      <c r="G2304" s="855"/>
      <c r="H2304" s="855"/>
      <c r="L2304" s="855"/>
      <c r="M2304" s="855"/>
      <c r="O2304" s="855"/>
      <c r="P2304" s="855"/>
      <c r="Q2304" s="856"/>
      <c r="R2304" s="853"/>
      <c r="S2304" s="853"/>
      <c r="T2304" s="853"/>
      <c r="U2304" s="853"/>
      <c r="V2304" s="853"/>
      <c r="W2304" s="853"/>
      <c r="X2304" s="853"/>
      <c r="Y2304" s="853"/>
      <c r="Z2304" s="853"/>
      <c r="AA2304" s="853"/>
      <c r="AB2304" s="853"/>
      <c r="AC2304" s="853"/>
      <c r="AD2304" s="853"/>
      <c r="AE2304" s="853"/>
    </row>
    <row r="2305" spans="1:31" s="851" customFormat="1">
      <c r="A2305" s="857"/>
      <c r="B2305" s="857"/>
      <c r="C2305" s="857"/>
      <c r="D2305" s="857"/>
      <c r="E2305" s="855"/>
      <c r="F2305" s="855"/>
      <c r="G2305" s="855"/>
      <c r="H2305" s="855"/>
      <c r="L2305" s="855"/>
      <c r="M2305" s="855"/>
      <c r="O2305" s="855"/>
      <c r="P2305" s="855"/>
      <c r="Q2305" s="856"/>
      <c r="R2305" s="853"/>
      <c r="S2305" s="853"/>
      <c r="T2305" s="853"/>
      <c r="U2305" s="853"/>
      <c r="V2305" s="853"/>
      <c r="W2305" s="853"/>
      <c r="X2305" s="853"/>
      <c r="Y2305" s="853"/>
      <c r="Z2305" s="853"/>
      <c r="AA2305" s="853"/>
      <c r="AB2305" s="853"/>
      <c r="AC2305" s="853"/>
      <c r="AD2305" s="853"/>
      <c r="AE2305" s="853"/>
    </row>
    <row r="2306" spans="1:31" s="851" customFormat="1">
      <c r="A2306" s="857"/>
      <c r="B2306" s="857"/>
      <c r="C2306" s="857"/>
      <c r="D2306" s="857"/>
      <c r="E2306" s="855"/>
      <c r="F2306" s="855"/>
      <c r="G2306" s="855"/>
      <c r="H2306" s="855"/>
      <c r="L2306" s="855"/>
      <c r="M2306" s="855"/>
      <c r="O2306" s="855"/>
      <c r="P2306" s="855"/>
      <c r="Q2306" s="856"/>
      <c r="R2306" s="853"/>
      <c r="S2306" s="853"/>
      <c r="T2306" s="853"/>
      <c r="U2306" s="853"/>
      <c r="V2306" s="853"/>
      <c r="W2306" s="853"/>
      <c r="X2306" s="853"/>
      <c r="Y2306" s="853"/>
      <c r="Z2306" s="853"/>
      <c r="AA2306" s="853"/>
      <c r="AB2306" s="853"/>
      <c r="AC2306" s="853"/>
      <c r="AD2306" s="853"/>
      <c r="AE2306" s="853"/>
    </row>
    <row r="2307" spans="1:31" s="851" customFormat="1">
      <c r="A2307" s="857"/>
      <c r="B2307" s="857"/>
      <c r="C2307" s="857"/>
      <c r="D2307" s="857"/>
      <c r="E2307" s="855"/>
      <c r="F2307" s="855"/>
      <c r="G2307" s="855"/>
      <c r="H2307" s="855"/>
      <c r="L2307" s="855"/>
      <c r="M2307" s="855"/>
      <c r="O2307" s="855"/>
      <c r="P2307" s="855"/>
      <c r="Q2307" s="856"/>
      <c r="R2307" s="853"/>
      <c r="S2307" s="853"/>
      <c r="T2307" s="853"/>
      <c r="U2307" s="853"/>
      <c r="V2307" s="853"/>
      <c r="W2307" s="853"/>
      <c r="X2307" s="853"/>
      <c r="Y2307" s="853"/>
      <c r="Z2307" s="853"/>
      <c r="AA2307" s="853"/>
      <c r="AB2307" s="853"/>
      <c r="AC2307" s="853"/>
      <c r="AD2307" s="853"/>
      <c r="AE2307" s="853"/>
    </row>
    <row r="2308" spans="1:31" s="851" customFormat="1">
      <c r="A2308" s="857"/>
      <c r="B2308" s="857"/>
      <c r="C2308" s="857"/>
      <c r="D2308" s="857"/>
      <c r="E2308" s="855"/>
      <c r="F2308" s="855"/>
      <c r="G2308" s="855"/>
      <c r="H2308" s="855"/>
      <c r="L2308" s="855"/>
      <c r="M2308" s="855"/>
      <c r="O2308" s="855"/>
      <c r="P2308" s="855"/>
      <c r="Q2308" s="856"/>
      <c r="R2308" s="853"/>
      <c r="S2308" s="853"/>
      <c r="T2308" s="853"/>
      <c r="U2308" s="853"/>
      <c r="V2308" s="853"/>
      <c r="W2308" s="853"/>
      <c r="X2308" s="853"/>
      <c r="Y2308" s="853"/>
      <c r="Z2308" s="853"/>
      <c r="AA2308" s="853"/>
      <c r="AB2308" s="853"/>
      <c r="AC2308" s="853"/>
      <c r="AD2308" s="853"/>
      <c r="AE2308" s="853"/>
    </row>
    <row r="2309" spans="1:31" s="851" customFormat="1">
      <c r="A2309" s="857"/>
      <c r="B2309" s="857"/>
      <c r="C2309" s="857"/>
      <c r="D2309" s="857"/>
      <c r="E2309" s="855"/>
      <c r="F2309" s="855"/>
      <c r="G2309" s="855"/>
      <c r="H2309" s="855"/>
      <c r="L2309" s="855"/>
      <c r="M2309" s="855"/>
      <c r="O2309" s="855"/>
      <c r="P2309" s="855"/>
      <c r="Q2309" s="856"/>
      <c r="R2309" s="853"/>
      <c r="S2309" s="853"/>
      <c r="T2309" s="853"/>
      <c r="U2309" s="853"/>
      <c r="V2309" s="853"/>
      <c r="W2309" s="853"/>
      <c r="X2309" s="853"/>
      <c r="Y2309" s="853"/>
      <c r="Z2309" s="853"/>
      <c r="AA2309" s="853"/>
      <c r="AB2309" s="853"/>
      <c r="AC2309" s="853"/>
      <c r="AD2309" s="853"/>
      <c r="AE2309" s="853"/>
    </row>
    <row r="2310" spans="1:31" s="851" customFormat="1">
      <c r="A2310" s="857"/>
      <c r="B2310" s="857"/>
      <c r="C2310" s="857"/>
      <c r="D2310" s="857"/>
      <c r="E2310" s="855"/>
      <c r="F2310" s="855"/>
      <c r="G2310" s="855"/>
      <c r="H2310" s="855"/>
      <c r="L2310" s="855"/>
      <c r="M2310" s="855"/>
      <c r="O2310" s="855"/>
      <c r="P2310" s="855"/>
      <c r="Q2310" s="856"/>
      <c r="R2310" s="853"/>
      <c r="S2310" s="853"/>
      <c r="T2310" s="853"/>
      <c r="U2310" s="853"/>
      <c r="V2310" s="853"/>
      <c r="W2310" s="853"/>
      <c r="X2310" s="853"/>
      <c r="Y2310" s="853"/>
      <c r="Z2310" s="853"/>
      <c r="AA2310" s="853"/>
      <c r="AB2310" s="853"/>
      <c r="AC2310" s="853"/>
      <c r="AD2310" s="853"/>
      <c r="AE2310" s="853"/>
    </row>
    <row r="2311" spans="1:31" s="851" customFormat="1">
      <c r="A2311" s="857"/>
      <c r="B2311" s="857"/>
      <c r="C2311" s="857"/>
      <c r="D2311" s="857"/>
      <c r="E2311" s="855"/>
      <c r="F2311" s="855"/>
      <c r="G2311" s="855"/>
      <c r="H2311" s="855"/>
      <c r="L2311" s="855"/>
      <c r="M2311" s="855"/>
      <c r="O2311" s="855"/>
      <c r="P2311" s="855"/>
      <c r="Q2311" s="856"/>
      <c r="R2311" s="853"/>
      <c r="S2311" s="853"/>
      <c r="T2311" s="853"/>
      <c r="U2311" s="853"/>
      <c r="V2311" s="853"/>
      <c r="W2311" s="853"/>
      <c r="X2311" s="853"/>
      <c r="Y2311" s="853"/>
      <c r="Z2311" s="853"/>
      <c r="AA2311" s="853"/>
      <c r="AB2311" s="853"/>
      <c r="AC2311" s="853"/>
      <c r="AD2311" s="853"/>
      <c r="AE2311" s="853"/>
    </row>
    <row r="2312" spans="1:31" s="851" customFormat="1">
      <c r="A2312" s="857"/>
      <c r="B2312" s="857"/>
      <c r="C2312" s="857"/>
      <c r="D2312" s="857"/>
      <c r="E2312" s="855"/>
      <c r="F2312" s="855"/>
      <c r="G2312" s="855"/>
      <c r="H2312" s="855"/>
      <c r="L2312" s="855"/>
      <c r="M2312" s="855"/>
      <c r="O2312" s="855"/>
      <c r="P2312" s="855"/>
      <c r="Q2312" s="856"/>
      <c r="R2312" s="853"/>
      <c r="S2312" s="853"/>
      <c r="T2312" s="853"/>
      <c r="U2312" s="853"/>
      <c r="V2312" s="853"/>
      <c r="W2312" s="853"/>
      <c r="X2312" s="853"/>
      <c r="Y2312" s="853"/>
      <c r="Z2312" s="853"/>
      <c r="AA2312" s="853"/>
      <c r="AB2312" s="853"/>
      <c r="AC2312" s="853"/>
      <c r="AD2312" s="853"/>
      <c r="AE2312" s="853"/>
    </row>
    <row r="2313" spans="1:31" s="851" customFormat="1">
      <c r="A2313" s="857"/>
      <c r="B2313" s="857"/>
      <c r="C2313" s="857"/>
      <c r="D2313" s="857"/>
      <c r="E2313" s="855"/>
      <c r="F2313" s="855"/>
      <c r="G2313" s="855"/>
      <c r="H2313" s="855"/>
      <c r="L2313" s="855"/>
      <c r="M2313" s="855"/>
      <c r="O2313" s="855"/>
      <c r="P2313" s="855"/>
      <c r="Q2313" s="856"/>
      <c r="R2313" s="853"/>
      <c r="S2313" s="853"/>
      <c r="T2313" s="853"/>
      <c r="U2313" s="853"/>
      <c r="V2313" s="853"/>
      <c r="W2313" s="853"/>
      <c r="X2313" s="853"/>
      <c r="Y2313" s="853"/>
      <c r="Z2313" s="853"/>
      <c r="AA2313" s="853"/>
      <c r="AB2313" s="853"/>
      <c r="AC2313" s="853"/>
      <c r="AD2313" s="853"/>
      <c r="AE2313" s="853"/>
    </row>
    <row r="2314" spans="1:31" s="851" customFormat="1">
      <c r="A2314" s="857"/>
      <c r="B2314" s="857"/>
      <c r="C2314" s="857"/>
      <c r="D2314" s="857"/>
      <c r="E2314" s="855"/>
      <c r="F2314" s="855"/>
      <c r="G2314" s="855"/>
      <c r="H2314" s="855"/>
      <c r="L2314" s="855"/>
      <c r="M2314" s="855"/>
      <c r="O2314" s="855"/>
      <c r="P2314" s="855"/>
      <c r="Q2314" s="856"/>
      <c r="R2314" s="853"/>
      <c r="S2314" s="853"/>
      <c r="T2314" s="853"/>
      <c r="U2314" s="853"/>
      <c r="V2314" s="853"/>
      <c r="W2314" s="853"/>
      <c r="X2314" s="853"/>
      <c r="Y2314" s="853"/>
      <c r="Z2314" s="853"/>
      <c r="AA2314" s="853"/>
      <c r="AB2314" s="853"/>
      <c r="AC2314" s="853"/>
      <c r="AD2314" s="853"/>
      <c r="AE2314" s="853"/>
    </row>
    <row r="2315" spans="1:31" s="851" customFormat="1">
      <c r="A2315" s="857"/>
      <c r="B2315" s="857"/>
      <c r="C2315" s="857"/>
      <c r="D2315" s="857"/>
      <c r="E2315" s="855"/>
      <c r="F2315" s="855"/>
      <c r="G2315" s="855"/>
      <c r="H2315" s="855"/>
      <c r="L2315" s="855"/>
      <c r="M2315" s="855"/>
      <c r="O2315" s="855"/>
      <c r="P2315" s="855"/>
      <c r="Q2315" s="856"/>
      <c r="R2315" s="853"/>
      <c r="S2315" s="853"/>
      <c r="T2315" s="853"/>
      <c r="U2315" s="853"/>
      <c r="V2315" s="853"/>
      <c r="W2315" s="853"/>
      <c r="X2315" s="853"/>
      <c r="Y2315" s="853"/>
      <c r="Z2315" s="853"/>
      <c r="AA2315" s="853"/>
      <c r="AB2315" s="853"/>
      <c r="AC2315" s="853"/>
      <c r="AD2315" s="853"/>
      <c r="AE2315" s="853"/>
    </row>
    <row r="2316" spans="1:31" s="851" customFormat="1">
      <c r="A2316" s="857"/>
      <c r="B2316" s="857"/>
      <c r="C2316" s="857"/>
      <c r="D2316" s="857"/>
      <c r="E2316" s="855"/>
      <c r="F2316" s="855"/>
      <c r="G2316" s="855"/>
      <c r="H2316" s="855"/>
      <c r="L2316" s="855"/>
      <c r="M2316" s="855"/>
      <c r="O2316" s="855"/>
      <c r="P2316" s="855"/>
      <c r="Q2316" s="856"/>
      <c r="R2316" s="853"/>
      <c r="S2316" s="853"/>
      <c r="T2316" s="853"/>
      <c r="U2316" s="853"/>
      <c r="V2316" s="853"/>
      <c r="W2316" s="853"/>
      <c r="X2316" s="853"/>
      <c r="Y2316" s="853"/>
      <c r="Z2316" s="853"/>
      <c r="AA2316" s="853"/>
      <c r="AB2316" s="853"/>
      <c r="AC2316" s="853"/>
      <c r="AD2316" s="853"/>
      <c r="AE2316" s="853"/>
    </row>
    <row r="2317" spans="1:31" s="851" customFormat="1">
      <c r="A2317" s="857"/>
      <c r="B2317" s="857"/>
      <c r="C2317" s="857"/>
      <c r="D2317" s="857"/>
      <c r="E2317" s="855"/>
      <c r="F2317" s="855"/>
      <c r="G2317" s="855"/>
      <c r="H2317" s="855"/>
      <c r="L2317" s="855"/>
      <c r="M2317" s="855"/>
      <c r="O2317" s="855"/>
      <c r="P2317" s="855"/>
      <c r="Q2317" s="856"/>
      <c r="R2317" s="853"/>
      <c r="S2317" s="853"/>
      <c r="T2317" s="853"/>
      <c r="U2317" s="853"/>
      <c r="V2317" s="853"/>
      <c r="W2317" s="853"/>
      <c r="X2317" s="853"/>
      <c r="Y2317" s="853"/>
      <c r="Z2317" s="853"/>
      <c r="AA2317" s="853"/>
      <c r="AB2317" s="853"/>
      <c r="AC2317" s="853"/>
      <c r="AD2317" s="853"/>
      <c r="AE2317" s="853"/>
    </row>
    <row r="2318" spans="1:31" s="851" customFormat="1">
      <c r="A2318" s="857"/>
      <c r="B2318" s="857"/>
      <c r="C2318" s="857"/>
      <c r="D2318" s="857"/>
      <c r="E2318" s="855"/>
      <c r="F2318" s="855"/>
      <c r="G2318" s="855"/>
      <c r="H2318" s="855"/>
      <c r="L2318" s="855"/>
      <c r="M2318" s="855"/>
      <c r="O2318" s="855"/>
      <c r="P2318" s="855"/>
      <c r="Q2318" s="856"/>
      <c r="R2318" s="853"/>
      <c r="S2318" s="853"/>
      <c r="T2318" s="853"/>
      <c r="U2318" s="853"/>
      <c r="V2318" s="853"/>
      <c r="W2318" s="853"/>
      <c r="X2318" s="853"/>
      <c r="Y2318" s="853"/>
      <c r="Z2318" s="853"/>
      <c r="AA2318" s="853"/>
      <c r="AB2318" s="853"/>
      <c r="AC2318" s="853"/>
      <c r="AD2318" s="853"/>
      <c r="AE2318" s="853"/>
    </row>
    <row r="2319" spans="1:31" s="851" customFormat="1">
      <c r="A2319" s="857"/>
      <c r="B2319" s="857"/>
      <c r="C2319" s="857"/>
      <c r="D2319" s="857"/>
      <c r="E2319" s="855"/>
      <c r="F2319" s="855"/>
      <c r="G2319" s="855"/>
      <c r="H2319" s="855"/>
      <c r="L2319" s="855"/>
      <c r="M2319" s="855"/>
      <c r="O2319" s="855"/>
      <c r="P2319" s="855"/>
      <c r="Q2319" s="856"/>
      <c r="R2319" s="853"/>
      <c r="S2319" s="853"/>
      <c r="T2319" s="853"/>
      <c r="U2319" s="853"/>
      <c r="V2319" s="853"/>
      <c r="W2319" s="853"/>
      <c r="X2319" s="853"/>
      <c r="Y2319" s="853"/>
      <c r="Z2319" s="853"/>
      <c r="AA2319" s="853"/>
      <c r="AB2319" s="853"/>
      <c r="AC2319" s="853"/>
      <c r="AD2319" s="853"/>
      <c r="AE2319" s="853"/>
    </row>
    <row r="2320" spans="1:31" s="851" customFormat="1">
      <c r="A2320" s="857"/>
      <c r="B2320" s="857"/>
      <c r="C2320" s="857"/>
      <c r="D2320" s="857"/>
      <c r="E2320" s="855"/>
      <c r="F2320" s="855"/>
      <c r="G2320" s="855"/>
      <c r="H2320" s="855"/>
      <c r="L2320" s="855"/>
      <c r="M2320" s="855"/>
      <c r="O2320" s="855"/>
      <c r="P2320" s="855"/>
      <c r="Q2320" s="856"/>
      <c r="R2320" s="853"/>
      <c r="S2320" s="853"/>
      <c r="T2320" s="853"/>
      <c r="U2320" s="853"/>
      <c r="V2320" s="853"/>
      <c r="W2320" s="853"/>
      <c r="X2320" s="853"/>
      <c r="Y2320" s="853"/>
      <c r="Z2320" s="853"/>
      <c r="AA2320" s="853"/>
      <c r="AB2320" s="853"/>
      <c r="AC2320" s="853"/>
      <c r="AD2320" s="853"/>
      <c r="AE2320" s="853"/>
    </row>
    <row r="2321" spans="1:31" s="851" customFormat="1">
      <c r="A2321" s="857"/>
      <c r="B2321" s="857"/>
      <c r="C2321" s="857"/>
      <c r="D2321" s="857"/>
      <c r="E2321" s="855"/>
      <c r="F2321" s="855"/>
      <c r="G2321" s="855"/>
      <c r="H2321" s="855"/>
      <c r="L2321" s="855"/>
      <c r="M2321" s="855"/>
      <c r="O2321" s="855"/>
      <c r="P2321" s="855"/>
      <c r="Q2321" s="856"/>
      <c r="R2321" s="853"/>
      <c r="S2321" s="853"/>
      <c r="T2321" s="853"/>
      <c r="U2321" s="853"/>
      <c r="V2321" s="853"/>
      <c r="W2321" s="853"/>
      <c r="X2321" s="853"/>
      <c r="Y2321" s="853"/>
      <c r="Z2321" s="853"/>
      <c r="AA2321" s="853"/>
      <c r="AB2321" s="853"/>
      <c r="AC2321" s="853"/>
      <c r="AD2321" s="853"/>
      <c r="AE2321" s="853"/>
    </row>
    <row r="2322" spans="1:31" s="851" customFormat="1">
      <c r="A2322" s="857"/>
      <c r="B2322" s="857"/>
      <c r="C2322" s="857"/>
      <c r="D2322" s="857"/>
      <c r="E2322" s="855"/>
      <c r="F2322" s="855"/>
      <c r="G2322" s="855"/>
      <c r="H2322" s="855"/>
      <c r="L2322" s="855"/>
      <c r="M2322" s="855"/>
      <c r="O2322" s="855"/>
      <c r="P2322" s="855"/>
      <c r="Q2322" s="856"/>
      <c r="R2322" s="853"/>
      <c r="S2322" s="853"/>
      <c r="T2322" s="853"/>
      <c r="U2322" s="853"/>
      <c r="V2322" s="853"/>
      <c r="W2322" s="853"/>
      <c r="X2322" s="853"/>
      <c r="Y2322" s="853"/>
      <c r="Z2322" s="853"/>
      <c r="AA2322" s="853"/>
      <c r="AB2322" s="853"/>
      <c r="AC2322" s="853"/>
      <c r="AD2322" s="853"/>
      <c r="AE2322" s="853"/>
    </row>
    <row r="2323" spans="1:31" s="851" customFormat="1">
      <c r="A2323" s="857"/>
      <c r="B2323" s="857"/>
      <c r="C2323" s="857"/>
      <c r="D2323" s="857"/>
      <c r="E2323" s="855"/>
      <c r="F2323" s="855"/>
      <c r="G2323" s="855"/>
      <c r="H2323" s="855"/>
      <c r="L2323" s="855"/>
      <c r="M2323" s="855"/>
      <c r="O2323" s="855"/>
      <c r="P2323" s="855"/>
      <c r="Q2323" s="856"/>
      <c r="R2323" s="853"/>
      <c r="S2323" s="853"/>
      <c r="T2323" s="853"/>
      <c r="U2323" s="853"/>
      <c r="V2323" s="853"/>
      <c r="W2323" s="853"/>
      <c r="X2323" s="853"/>
      <c r="Y2323" s="853"/>
      <c r="Z2323" s="853"/>
      <c r="AA2323" s="853"/>
      <c r="AB2323" s="853"/>
      <c r="AC2323" s="853"/>
      <c r="AD2323" s="853"/>
      <c r="AE2323" s="853"/>
    </row>
    <row r="2324" spans="1:31" s="851" customFormat="1">
      <c r="A2324" s="857"/>
      <c r="B2324" s="857"/>
      <c r="C2324" s="857"/>
      <c r="D2324" s="857"/>
      <c r="E2324" s="855"/>
      <c r="F2324" s="855"/>
      <c r="G2324" s="855"/>
      <c r="H2324" s="855"/>
      <c r="L2324" s="855"/>
      <c r="M2324" s="855"/>
      <c r="O2324" s="855"/>
      <c r="P2324" s="855"/>
      <c r="Q2324" s="856"/>
      <c r="R2324" s="853"/>
      <c r="S2324" s="853"/>
      <c r="T2324" s="853"/>
      <c r="U2324" s="853"/>
      <c r="V2324" s="853"/>
      <c r="W2324" s="853"/>
      <c r="X2324" s="853"/>
      <c r="Y2324" s="853"/>
      <c r="Z2324" s="853"/>
      <c r="AA2324" s="853"/>
      <c r="AB2324" s="853"/>
      <c r="AC2324" s="853"/>
      <c r="AD2324" s="853"/>
      <c r="AE2324" s="853"/>
    </row>
    <row r="2325" spans="1:31" s="851" customFormat="1">
      <c r="A2325" s="857"/>
      <c r="B2325" s="857"/>
      <c r="C2325" s="857"/>
      <c r="D2325" s="857"/>
      <c r="E2325" s="855"/>
      <c r="F2325" s="855"/>
      <c r="G2325" s="855"/>
      <c r="H2325" s="855"/>
      <c r="L2325" s="855"/>
      <c r="M2325" s="855"/>
      <c r="O2325" s="855"/>
      <c r="P2325" s="855"/>
      <c r="Q2325" s="856"/>
      <c r="R2325" s="853"/>
      <c r="S2325" s="853"/>
      <c r="T2325" s="853"/>
      <c r="U2325" s="853"/>
      <c r="V2325" s="853"/>
      <c r="W2325" s="853"/>
      <c r="X2325" s="853"/>
      <c r="Y2325" s="853"/>
      <c r="Z2325" s="853"/>
      <c r="AA2325" s="853"/>
      <c r="AB2325" s="853"/>
      <c r="AC2325" s="853"/>
      <c r="AD2325" s="853"/>
      <c r="AE2325" s="853"/>
    </row>
    <row r="2326" spans="1:31" s="851" customFormat="1">
      <c r="A2326" s="857"/>
      <c r="B2326" s="857"/>
      <c r="C2326" s="857"/>
      <c r="D2326" s="857"/>
      <c r="E2326" s="855"/>
      <c r="F2326" s="855"/>
      <c r="G2326" s="855"/>
      <c r="H2326" s="855"/>
      <c r="L2326" s="855"/>
      <c r="M2326" s="855"/>
      <c r="O2326" s="855"/>
      <c r="P2326" s="855"/>
      <c r="Q2326" s="856"/>
      <c r="R2326" s="853"/>
      <c r="S2326" s="853"/>
      <c r="T2326" s="853"/>
      <c r="U2326" s="853"/>
      <c r="V2326" s="853"/>
      <c r="W2326" s="853"/>
      <c r="X2326" s="853"/>
      <c r="Y2326" s="853"/>
      <c r="Z2326" s="853"/>
      <c r="AA2326" s="853"/>
      <c r="AB2326" s="853"/>
      <c r="AC2326" s="853"/>
      <c r="AD2326" s="853"/>
      <c r="AE2326" s="853"/>
    </row>
    <row r="2327" spans="1:31" s="851" customFormat="1">
      <c r="A2327" s="857"/>
      <c r="B2327" s="857"/>
      <c r="C2327" s="857"/>
      <c r="D2327" s="857"/>
      <c r="E2327" s="855"/>
      <c r="F2327" s="855"/>
      <c r="G2327" s="855"/>
      <c r="H2327" s="855"/>
      <c r="L2327" s="855"/>
      <c r="M2327" s="855"/>
      <c r="O2327" s="855"/>
      <c r="P2327" s="855"/>
      <c r="Q2327" s="856"/>
      <c r="R2327" s="853"/>
      <c r="S2327" s="853"/>
      <c r="T2327" s="853"/>
      <c r="U2327" s="853"/>
      <c r="V2327" s="853"/>
      <c r="W2327" s="853"/>
      <c r="X2327" s="853"/>
      <c r="Y2327" s="853"/>
      <c r="Z2327" s="853"/>
      <c r="AA2327" s="853"/>
      <c r="AB2327" s="853"/>
      <c r="AC2327" s="853"/>
      <c r="AD2327" s="853"/>
      <c r="AE2327" s="853"/>
    </row>
    <row r="2328" spans="1:31" s="851" customFormat="1">
      <c r="A2328" s="857"/>
      <c r="B2328" s="857"/>
      <c r="C2328" s="857"/>
      <c r="D2328" s="857"/>
      <c r="E2328" s="855"/>
      <c r="F2328" s="855"/>
      <c r="G2328" s="855"/>
      <c r="H2328" s="855"/>
      <c r="L2328" s="855"/>
      <c r="M2328" s="855"/>
      <c r="O2328" s="855"/>
      <c r="P2328" s="855"/>
      <c r="Q2328" s="856"/>
      <c r="R2328" s="853"/>
      <c r="S2328" s="853"/>
      <c r="T2328" s="853"/>
      <c r="U2328" s="853"/>
      <c r="V2328" s="853"/>
      <c r="W2328" s="853"/>
      <c r="X2328" s="853"/>
      <c r="Y2328" s="853"/>
      <c r="Z2328" s="853"/>
      <c r="AA2328" s="853"/>
      <c r="AB2328" s="853"/>
      <c r="AC2328" s="853"/>
      <c r="AD2328" s="853"/>
      <c r="AE2328" s="853"/>
    </row>
    <row r="2329" spans="1:31" s="851" customFormat="1">
      <c r="A2329" s="857"/>
      <c r="B2329" s="857"/>
      <c r="C2329" s="857"/>
      <c r="D2329" s="857"/>
      <c r="E2329" s="855"/>
      <c r="F2329" s="855"/>
      <c r="G2329" s="855"/>
      <c r="H2329" s="855"/>
      <c r="L2329" s="855"/>
      <c r="M2329" s="855"/>
      <c r="O2329" s="855"/>
      <c r="P2329" s="855"/>
      <c r="Q2329" s="856"/>
      <c r="R2329" s="853"/>
      <c r="S2329" s="853"/>
      <c r="T2329" s="853"/>
      <c r="U2329" s="853"/>
      <c r="V2329" s="853"/>
      <c r="W2329" s="853"/>
      <c r="X2329" s="853"/>
      <c r="Y2329" s="853"/>
      <c r="Z2329" s="853"/>
      <c r="AA2329" s="853"/>
      <c r="AB2329" s="853"/>
      <c r="AC2329" s="853"/>
      <c r="AD2329" s="853"/>
      <c r="AE2329" s="853"/>
    </row>
    <row r="2330" spans="1:31" s="851" customFormat="1">
      <c r="A2330" s="857"/>
      <c r="B2330" s="857"/>
      <c r="C2330" s="857"/>
      <c r="D2330" s="857"/>
      <c r="E2330" s="855"/>
      <c r="F2330" s="855"/>
      <c r="G2330" s="855"/>
      <c r="H2330" s="855"/>
      <c r="L2330" s="855"/>
      <c r="M2330" s="855"/>
      <c r="O2330" s="855"/>
      <c r="P2330" s="855"/>
      <c r="Q2330" s="856"/>
      <c r="R2330" s="853"/>
      <c r="S2330" s="853"/>
      <c r="T2330" s="853"/>
      <c r="U2330" s="853"/>
      <c r="V2330" s="853"/>
      <c r="W2330" s="853"/>
      <c r="X2330" s="853"/>
      <c r="Y2330" s="853"/>
      <c r="Z2330" s="853"/>
      <c r="AA2330" s="853"/>
      <c r="AB2330" s="853"/>
      <c r="AC2330" s="853"/>
      <c r="AD2330" s="853"/>
      <c r="AE2330" s="853"/>
    </row>
    <row r="2331" spans="1:31" s="851" customFormat="1">
      <c r="A2331" s="857"/>
      <c r="B2331" s="857"/>
      <c r="C2331" s="857"/>
      <c r="D2331" s="857"/>
      <c r="E2331" s="855"/>
      <c r="F2331" s="855"/>
      <c r="G2331" s="855"/>
      <c r="H2331" s="855"/>
      <c r="L2331" s="855"/>
      <c r="M2331" s="855"/>
      <c r="O2331" s="855"/>
      <c r="P2331" s="855"/>
      <c r="Q2331" s="856"/>
      <c r="R2331" s="853"/>
      <c r="S2331" s="853"/>
      <c r="T2331" s="853"/>
      <c r="U2331" s="853"/>
      <c r="V2331" s="853"/>
      <c r="W2331" s="853"/>
      <c r="X2331" s="853"/>
      <c r="Y2331" s="853"/>
      <c r="Z2331" s="853"/>
      <c r="AA2331" s="853"/>
      <c r="AB2331" s="853"/>
      <c r="AC2331" s="853"/>
      <c r="AD2331" s="853"/>
      <c r="AE2331" s="853"/>
    </row>
    <row r="2332" spans="1:31" s="851" customFormat="1">
      <c r="A2332" s="857"/>
      <c r="B2332" s="857"/>
      <c r="C2332" s="857"/>
      <c r="D2332" s="857"/>
      <c r="E2332" s="855"/>
      <c r="F2332" s="855"/>
      <c r="G2332" s="855"/>
      <c r="H2332" s="855"/>
      <c r="L2332" s="855"/>
      <c r="M2332" s="855"/>
      <c r="O2332" s="855"/>
      <c r="P2332" s="855"/>
      <c r="Q2332" s="856"/>
      <c r="R2332" s="853"/>
      <c r="S2332" s="853"/>
      <c r="T2332" s="853"/>
      <c r="U2332" s="853"/>
      <c r="V2332" s="853"/>
      <c r="W2332" s="853"/>
      <c r="X2332" s="853"/>
      <c r="Y2332" s="853"/>
      <c r="Z2332" s="853"/>
      <c r="AA2332" s="853"/>
      <c r="AB2332" s="853"/>
      <c r="AC2332" s="853"/>
      <c r="AD2332" s="853"/>
      <c r="AE2332" s="853"/>
    </row>
    <row r="2333" spans="1:31" s="851" customFormat="1">
      <c r="A2333" s="857"/>
      <c r="B2333" s="857"/>
      <c r="C2333" s="857"/>
      <c r="D2333" s="857"/>
      <c r="E2333" s="855"/>
      <c r="F2333" s="855"/>
      <c r="G2333" s="855"/>
      <c r="H2333" s="855"/>
      <c r="L2333" s="855"/>
      <c r="M2333" s="855"/>
      <c r="O2333" s="855"/>
      <c r="P2333" s="855"/>
      <c r="Q2333" s="856"/>
      <c r="R2333" s="853"/>
      <c r="S2333" s="853"/>
      <c r="T2333" s="853"/>
      <c r="U2333" s="853"/>
      <c r="V2333" s="853"/>
      <c r="W2333" s="853"/>
      <c r="X2333" s="853"/>
      <c r="Y2333" s="853"/>
      <c r="Z2333" s="853"/>
      <c r="AA2333" s="853"/>
      <c r="AB2333" s="853"/>
      <c r="AC2333" s="853"/>
      <c r="AD2333" s="853"/>
      <c r="AE2333" s="853"/>
    </row>
    <row r="2334" spans="1:31" s="851" customFormat="1">
      <c r="A2334" s="857"/>
      <c r="B2334" s="857"/>
      <c r="C2334" s="857"/>
      <c r="D2334" s="857"/>
      <c r="E2334" s="855"/>
      <c r="F2334" s="855"/>
      <c r="G2334" s="855"/>
      <c r="H2334" s="855"/>
      <c r="L2334" s="855"/>
      <c r="M2334" s="855"/>
      <c r="O2334" s="855"/>
      <c r="P2334" s="855"/>
      <c r="Q2334" s="856"/>
      <c r="R2334" s="853"/>
      <c r="S2334" s="853"/>
      <c r="T2334" s="853"/>
      <c r="U2334" s="853"/>
      <c r="V2334" s="853"/>
      <c r="W2334" s="853"/>
      <c r="X2334" s="853"/>
      <c r="Y2334" s="853"/>
      <c r="Z2334" s="853"/>
      <c r="AA2334" s="853"/>
      <c r="AB2334" s="853"/>
      <c r="AC2334" s="853"/>
      <c r="AD2334" s="853"/>
      <c r="AE2334" s="853"/>
    </row>
    <row r="2335" spans="1:31" s="851" customFormat="1">
      <c r="A2335" s="857"/>
      <c r="B2335" s="857"/>
      <c r="C2335" s="857"/>
      <c r="D2335" s="857"/>
      <c r="E2335" s="855"/>
      <c r="F2335" s="855"/>
      <c r="G2335" s="855"/>
      <c r="H2335" s="855"/>
      <c r="L2335" s="855"/>
      <c r="M2335" s="855"/>
      <c r="O2335" s="855"/>
      <c r="P2335" s="855"/>
      <c r="Q2335" s="856"/>
      <c r="R2335" s="853"/>
      <c r="S2335" s="853"/>
      <c r="T2335" s="853"/>
      <c r="U2335" s="853"/>
      <c r="V2335" s="853"/>
      <c r="W2335" s="853"/>
      <c r="X2335" s="853"/>
      <c r="Y2335" s="853"/>
      <c r="Z2335" s="853"/>
      <c r="AA2335" s="853"/>
      <c r="AB2335" s="853"/>
      <c r="AC2335" s="853"/>
      <c r="AD2335" s="853"/>
      <c r="AE2335" s="853"/>
    </row>
    <row r="2336" spans="1:31" s="851" customFormat="1">
      <c r="A2336" s="857"/>
      <c r="B2336" s="857"/>
      <c r="C2336" s="857"/>
      <c r="D2336" s="857"/>
      <c r="E2336" s="855"/>
      <c r="F2336" s="855"/>
      <c r="G2336" s="855"/>
      <c r="H2336" s="855"/>
      <c r="L2336" s="855"/>
      <c r="M2336" s="855"/>
      <c r="O2336" s="855"/>
      <c r="P2336" s="855"/>
      <c r="Q2336" s="856"/>
      <c r="R2336" s="853"/>
      <c r="S2336" s="853"/>
      <c r="T2336" s="853"/>
      <c r="U2336" s="853"/>
      <c r="V2336" s="853"/>
      <c r="W2336" s="853"/>
      <c r="X2336" s="853"/>
      <c r="Y2336" s="853"/>
      <c r="Z2336" s="853"/>
      <c r="AA2336" s="853"/>
      <c r="AB2336" s="853"/>
      <c r="AC2336" s="853"/>
      <c r="AD2336" s="853"/>
      <c r="AE2336" s="853"/>
    </row>
    <row r="2337" spans="1:31" s="851" customFormat="1">
      <c r="A2337" s="857"/>
      <c r="B2337" s="857"/>
      <c r="C2337" s="857"/>
      <c r="D2337" s="857"/>
      <c r="E2337" s="855"/>
      <c r="F2337" s="855"/>
      <c r="G2337" s="855"/>
      <c r="H2337" s="855"/>
      <c r="L2337" s="855"/>
      <c r="M2337" s="855"/>
      <c r="O2337" s="855"/>
      <c r="P2337" s="855"/>
      <c r="Q2337" s="856"/>
      <c r="R2337" s="853"/>
      <c r="S2337" s="853"/>
      <c r="T2337" s="853"/>
      <c r="U2337" s="853"/>
      <c r="V2337" s="853"/>
      <c r="W2337" s="853"/>
      <c r="X2337" s="853"/>
      <c r="Y2337" s="853"/>
      <c r="Z2337" s="853"/>
      <c r="AA2337" s="853"/>
      <c r="AB2337" s="853"/>
      <c r="AC2337" s="853"/>
      <c r="AD2337" s="853"/>
      <c r="AE2337" s="853"/>
    </row>
    <row r="2338" spans="1:31" s="851" customFormat="1">
      <c r="A2338" s="857"/>
      <c r="B2338" s="857"/>
      <c r="C2338" s="857"/>
      <c r="D2338" s="857"/>
      <c r="E2338" s="855"/>
      <c r="F2338" s="855"/>
      <c r="G2338" s="855"/>
      <c r="H2338" s="855"/>
      <c r="L2338" s="855"/>
      <c r="M2338" s="855"/>
      <c r="O2338" s="855"/>
      <c r="P2338" s="855"/>
      <c r="Q2338" s="856"/>
      <c r="R2338" s="853"/>
      <c r="S2338" s="853"/>
      <c r="T2338" s="853"/>
      <c r="U2338" s="853"/>
      <c r="V2338" s="853"/>
      <c r="W2338" s="853"/>
      <c r="X2338" s="853"/>
      <c r="Y2338" s="853"/>
      <c r="Z2338" s="853"/>
      <c r="AA2338" s="853"/>
      <c r="AB2338" s="853"/>
      <c r="AC2338" s="853"/>
      <c r="AD2338" s="853"/>
      <c r="AE2338" s="853"/>
    </row>
    <row r="2339" spans="1:31" s="851" customFormat="1">
      <c r="A2339" s="857"/>
      <c r="B2339" s="857"/>
      <c r="C2339" s="857"/>
      <c r="D2339" s="857"/>
      <c r="E2339" s="855"/>
      <c r="F2339" s="855"/>
      <c r="G2339" s="855"/>
      <c r="H2339" s="855"/>
      <c r="L2339" s="855"/>
      <c r="M2339" s="855"/>
      <c r="O2339" s="855"/>
      <c r="P2339" s="855"/>
      <c r="Q2339" s="856"/>
      <c r="R2339" s="853"/>
      <c r="S2339" s="853"/>
      <c r="T2339" s="853"/>
      <c r="U2339" s="853"/>
      <c r="V2339" s="853"/>
      <c r="W2339" s="853"/>
      <c r="X2339" s="853"/>
      <c r="Y2339" s="853"/>
      <c r="Z2339" s="853"/>
      <c r="AA2339" s="853"/>
      <c r="AB2339" s="853"/>
      <c r="AC2339" s="853"/>
      <c r="AD2339" s="853"/>
      <c r="AE2339" s="853"/>
    </row>
    <row r="2340" spans="1:31" s="851" customFormat="1">
      <c r="A2340" s="857"/>
      <c r="B2340" s="857"/>
      <c r="C2340" s="857"/>
      <c r="D2340" s="857"/>
      <c r="E2340" s="855"/>
      <c r="F2340" s="855"/>
      <c r="G2340" s="855"/>
      <c r="H2340" s="855"/>
      <c r="L2340" s="855"/>
      <c r="M2340" s="855"/>
      <c r="O2340" s="855"/>
      <c r="P2340" s="855"/>
      <c r="Q2340" s="856"/>
      <c r="R2340" s="853"/>
      <c r="S2340" s="853"/>
      <c r="T2340" s="853"/>
      <c r="U2340" s="853"/>
      <c r="V2340" s="853"/>
      <c r="W2340" s="853"/>
      <c r="X2340" s="853"/>
      <c r="Y2340" s="853"/>
      <c r="Z2340" s="853"/>
      <c r="AA2340" s="853"/>
      <c r="AB2340" s="853"/>
      <c r="AC2340" s="853"/>
      <c r="AD2340" s="853"/>
      <c r="AE2340" s="853"/>
    </row>
    <row r="2341" spans="1:31" s="851" customFormat="1">
      <c r="A2341" s="857"/>
      <c r="B2341" s="857"/>
      <c r="C2341" s="857"/>
      <c r="D2341" s="857"/>
      <c r="E2341" s="855"/>
      <c r="F2341" s="855"/>
      <c r="G2341" s="855"/>
      <c r="H2341" s="855"/>
      <c r="L2341" s="855"/>
      <c r="M2341" s="855"/>
      <c r="O2341" s="855"/>
      <c r="P2341" s="855"/>
      <c r="Q2341" s="856"/>
      <c r="R2341" s="853"/>
      <c r="S2341" s="853"/>
      <c r="T2341" s="853"/>
      <c r="U2341" s="853"/>
      <c r="V2341" s="853"/>
      <c r="W2341" s="853"/>
      <c r="X2341" s="853"/>
      <c r="Y2341" s="853"/>
      <c r="Z2341" s="853"/>
      <c r="AA2341" s="853"/>
      <c r="AB2341" s="853"/>
      <c r="AC2341" s="853"/>
      <c r="AD2341" s="853"/>
      <c r="AE2341" s="853"/>
    </row>
    <row r="2342" spans="1:31" s="851" customFormat="1">
      <c r="A2342" s="857"/>
      <c r="B2342" s="857"/>
      <c r="C2342" s="857"/>
      <c r="D2342" s="857"/>
      <c r="E2342" s="855"/>
      <c r="F2342" s="855"/>
      <c r="G2342" s="855"/>
      <c r="H2342" s="855"/>
      <c r="L2342" s="855"/>
      <c r="M2342" s="855"/>
      <c r="O2342" s="855"/>
      <c r="P2342" s="855"/>
      <c r="Q2342" s="856"/>
      <c r="R2342" s="853"/>
      <c r="S2342" s="853"/>
      <c r="T2342" s="853"/>
      <c r="U2342" s="853"/>
      <c r="V2342" s="853"/>
      <c r="W2342" s="853"/>
      <c r="X2342" s="853"/>
      <c r="Y2342" s="853"/>
      <c r="Z2342" s="853"/>
      <c r="AA2342" s="853"/>
      <c r="AB2342" s="853"/>
      <c r="AC2342" s="853"/>
      <c r="AD2342" s="853"/>
      <c r="AE2342" s="853"/>
    </row>
    <row r="2343" spans="1:31" s="851" customFormat="1">
      <c r="A2343" s="857"/>
      <c r="B2343" s="857"/>
      <c r="C2343" s="857"/>
      <c r="D2343" s="857"/>
      <c r="E2343" s="855"/>
      <c r="F2343" s="855"/>
      <c r="G2343" s="855"/>
      <c r="H2343" s="855"/>
      <c r="L2343" s="855"/>
      <c r="M2343" s="855"/>
      <c r="O2343" s="855"/>
      <c r="P2343" s="855"/>
      <c r="Q2343" s="856"/>
      <c r="R2343" s="853"/>
      <c r="S2343" s="853"/>
      <c r="T2343" s="853"/>
      <c r="U2343" s="853"/>
      <c r="V2343" s="853"/>
      <c r="W2343" s="853"/>
      <c r="X2343" s="853"/>
      <c r="Y2343" s="853"/>
      <c r="Z2343" s="853"/>
      <c r="AA2343" s="853"/>
      <c r="AB2343" s="853"/>
      <c r="AC2343" s="853"/>
      <c r="AD2343" s="853"/>
      <c r="AE2343" s="853"/>
    </row>
    <row r="2344" spans="1:31" s="851" customFormat="1">
      <c r="A2344" s="857"/>
      <c r="B2344" s="857"/>
      <c r="C2344" s="857"/>
      <c r="D2344" s="857"/>
      <c r="E2344" s="855"/>
      <c r="F2344" s="855"/>
      <c r="G2344" s="855"/>
      <c r="H2344" s="855"/>
      <c r="L2344" s="855"/>
      <c r="M2344" s="855"/>
      <c r="O2344" s="855"/>
      <c r="P2344" s="855"/>
      <c r="Q2344" s="856"/>
      <c r="R2344" s="853"/>
      <c r="S2344" s="853"/>
      <c r="T2344" s="853"/>
      <c r="U2344" s="853"/>
      <c r="V2344" s="853"/>
      <c r="W2344" s="853"/>
      <c r="X2344" s="853"/>
      <c r="Y2344" s="853"/>
      <c r="Z2344" s="853"/>
      <c r="AA2344" s="853"/>
      <c r="AB2344" s="853"/>
      <c r="AC2344" s="853"/>
      <c r="AD2344" s="853"/>
      <c r="AE2344" s="853"/>
    </row>
    <row r="2345" spans="1:31" s="851" customFormat="1">
      <c r="A2345" s="857"/>
      <c r="B2345" s="857"/>
      <c r="C2345" s="857"/>
      <c r="D2345" s="857"/>
      <c r="E2345" s="855"/>
      <c r="F2345" s="855"/>
      <c r="G2345" s="855"/>
      <c r="H2345" s="855"/>
      <c r="L2345" s="855"/>
      <c r="M2345" s="855"/>
      <c r="O2345" s="855"/>
      <c r="P2345" s="855"/>
      <c r="Q2345" s="856"/>
      <c r="R2345" s="853"/>
      <c r="S2345" s="853"/>
      <c r="T2345" s="853"/>
      <c r="U2345" s="853"/>
      <c r="V2345" s="853"/>
      <c r="W2345" s="853"/>
      <c r="X2345" s="853"/>
      <c r="Y2345" s="853"/>
      <c r="Z2345" s="853"/>
      <c r="AA2345" s="853"/>
      <c r="AB2345" s="853"/>
      <c r="AC2345" s="853"/>
      <c r="AD2345" s="853"/>
      <c r="AE2345" s="853"/>
    </row>
  </sheetData>
  <mergeCells count="6">
    <mergeCell ref="A5:A8"/>
    <mergeCell ref="Q5:Q8"/>
    <mergeCell ref="B42:M43"/>
    <mergeCell ref="N42:P43"/>
    <mergeCell ref="B5:M6"/>
    <mergeCell ref="N5:P6"/>
  </mergeCells>
  <printOptions gridLinesSet="0"/>
  <pageMargins left="0.19685039370078741" right="0.19685039370078741" top="0.39370078740157483" bottom="0.19685039370078741" header="0.31496062992125984" footer="0.51181102362204722"/>
  <pageSetup paperSize="9" scale="55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60033"/>
  </sheetPr>
  <dimension ref="A1:T83"/>
  <sheetViews>
    <sheetView showGridLines="0" view="pageLayout" zoomScale="45" zoomScaleNormal="80" zoomScalePageLayoutView="45" workbookViewId="0"/>
  </sheetViews>
  <sheetFormatPr baseColWidth="10" defaultRowHeight="15"/>
  <cols>
    <col min="1" max="1" width="55.85546875" style="274" customWidth="1"/>
    <col min="2" max="13" width="12.7109375" style="274" customWidth="1"/>
    <col min="14" max="16" width="12.7109375" style="284" customWidth="1"/>
    <col min="17" max="17" width="57.42578125" style="274" customWidth="1"/>
    <col min="18" max="20" width="11" style="274" customWidth="1"/>
    <col min="21" max="21" width="11.42578125" style="274"/>
    <col min="22" max="22" width="19.42578125" style="274" customWidth="1"/>
    <col min="23" max="237" width="11.42578125" style="274"/>
    <col min="238" max="238" width="47" style="274" customWidth="1"/>
    <col min="239" max="254" width="12.140625" style="274" customWidth="1"/>
    <col min="255" max="255" width="1.85546875" style="274" customWidth="1"/>
    <col min="256" max="256" width="25.5703125" style="274" customWidth="1"/>
    <col min="257" max="257" width="9" style="274" customWidth="1"/>
    <col min="258" max="270" width="11" style="274" customWidth="1"/>
    <col min="271" max="493" width="11.42578125" style="274"/>
    <col min="494" max="494" width="47" style="274" customWidth="1"/>
    <col min="495" max="510" width="12.140625" style="274" customWidth="1"/>
    <col min="511" max="511" width="1.85546875" style="274" customWidth="1"/>
    <col min="512" max="512" width="25.5703125" style="274" customWidth="1"/>
    <col min="513" max="513" width="9" style="274" customWidth="1"/>
    <col min="514" max="526" width="11" style="274" customWidth="1"/>
    <col min="527" max="749" width="11.42578125" style="274"/>
    <col min="750" max="750" width="47" style="274" customWidth="1"/>
    <col min="751" max="766" width="12.140625" style="274" customWidth="1"/>
    <col min="767" max="767" width="1.85546875" style="274" customWidth="1"/>
    <col min="768" max="768" width="25.5703125" style="274" customWidth="1"/>
    <col min="769" max="769" width="9" style="274" customWidth="1"/>
    <col min="770" max="782" width="11" style="274" customWidth="1"/>
    <col min="783" max="1005" width="11.42578125" style="274"/>
    <col min="1006" max="1006" width="47" style="274" customWidth="1"/>
    <col min="1007" max="1022" width="12.140625" style="274" customWidth="1"/>
    <col min="1023" max="1023" width="1.85546875" style="274" customWidth="1"/>
    <col min="1024" max="1024" width="25.5703125" style="274" customWidth="1"/>
    <col min="1025" max="1025" width="9" style="274" customWidth="1"/>
    <col min="1026" max="1038" width="11" style="274" customWidth="1"/>
    <col min="1039" max="1261" width="11.42578125" style="274"/>
    <col min="1262" max="1262" width="47" style="274" customWidth="1"/>
    <col min="1263" max="1278" width="12.140625" style="274" customWidth="1"/>
    <col min="1279" max="1279" width="1.85546875" style="274" customWidth="1"/>
    <col min="1280" max="1280" width="25.5703125" style="274" customWidth="1"/>
    <col min="1281" max="1281" width="9" style="274" customWidth="1"/>
    <col min="1282" max="1294" width="11" style="274" customWidth="1"/>
    <col min="1295" max="1517" width="11.42578125" style="274"/>
    <col min="1518" max="1518" width="47" style="274" customWidth="1"/>
    <col min="1519" max="1534" width="12.140625" style="274" customWidth="1"/>
    <col min="1535" max="1535" width="1.85546875" style="274" customWidth="1"/>
    <col min="1536" max="1536" width="25.5703125" style="274" customWidth="1"/>
    <col min="1537" max="1537" width="9" style="274" customWidth="1"/>
    <col min="1538" max="1550" width="11" style="274" customWidth="1"/>
    <col min="1551" max="1773" width="11.42578125" style="274"/>
    <col min="1774" max="1774" width="47" style="274" customWidth="1"/>
    <col min="1775" max="1790" width="12.140625" style="274" customWidth="1"/>
    <col min="1791" max="1791" width="1.85546875" style="274" customWidth="1"/>
    <col min="1792" max="1792" width="25.5703125" style="274" customWidth="1"/>
    <col min="1793" max="1793" width="9" style="274" customWidth="1"/>
    <col min="1794" max="1806" width="11" style="274" customWidth="1"/>
    <col min="1807" max="2029" width="11.42578125" style="274"/>
    <col min="2030" max="2030" width="47" style="274" customWidth="1"/>
    <col min="2031" max="2046" width="12.140625" style="274" customWidth="1"/>
    <col min="2047" max="2047" width="1.85546875" style="274" customWidth="1"/>
    <col min="2048" max="2048" width="25.5703125" style="274" customWidth="1"/>
    <col min="2049" max="2049" width="9" style="274" customWidth="1"/>
    <col min="2050" max="2062" width="11" style="274" customWidth="1"/>
    <col min="2063" max="2285" width="11.42578125" style="274"/>
    <col min="2286" max="2286" width="47" style="274" customWidth="1"/>
    <col min="2287" max="2302" width="12.140625" style="274" customWidth="1"/>
    <col min="2303" max="2303" width="1.85546875" style="274" customWidth="1"/>
    <col min="2304" max="2304" width="25.5703125" style="274" customWidth="1"/>
    <col min="2305" max="2305" width="9" style="274" customWidth="1"/>
    <col min="2306" max="2318" width="11" style="274" customWidth="1"/>
    <col min="2319" max="2541" width="11.42578125" style="274"/>
    <col min="2542" max="2542" width="47" style="274" customWidth="1"/>
    <col min="2543" max="2558" width="12.140625" style="274" customWidth="1"/>
    <col min="2559" max="2559" width="1.85546875" style="274" customWidth="1"/>
    <col min="2560" max="2560" width="25.5703125" style="274" customWidth="1"/>
    <col min="2561" max="2561" width="9" style="274" customWidth="1"/>
    <col min="2562" max="2574" width="11" style="274" customWidth="1"/>
    <col min="2575" max="2797" width="11.42578125" style="274"/>
    <col min="2798" max="2798" width="47" style="274" customWidth="1"/>
    <col min="2799" max="2814" width="12.140625" style="274" customWidth="1"/>
    <col min="2815" max="2815" width="1.85546875" style="274" customWidth="1"/>
    <col min="2816" max="2816" width="25.5703125" style="274" customWidth="1"/>
    <col min="2817" max="2817" width="9" style="274" customWidth="1"/>
    <col min="2818" max="2830" width="11" style="274" customWidth="1"/>
    <col min="2831" max="3053" width="11.42578125" style="274"/>
    <col min="3054" max="3054" width="47" style="274" customWidth="1"/>
    <col min="3055" max="3070" width="12.140625" style="274" customWidth="1"/>
    <col min="3071" max="3071" width="1.85546875" style="274" customWidth="1"/>
    <col min="3072" max="3072" width="25.5703125" style="274" customWidth="1"/>
    <col min="3073" max="3073" width="9" style="274" customWidth="1"/>
    <col min="3074" max="3086" width="11" style="274" customWidth="1"/>
    <col min="3087" max="3309" width="11.42578125" style="274"/>
    <col min="3310" max="3310" width="47" style="274" customWidth="1"/>
    <col min="3311" max="3326" width="12.140625" style="274" customWidth="1"/>
    <col min="3327" max="3327" width="1.85546875" style="274" customWidth="1"/>
    <col min="3328" max="3328" width="25.5703125" style="274" customWidth="1"/>
    <col min="3329" max="3329" width="9" style="274" customWidth="1"/>
    <col min="3330" max="3342" width="11" style="274" customWidth="1"/>
    <col min="3343" max="3565" width="11.42578125" style="274"/>
    <col min="3566" max="3566" width="47" style="274" customWidth="1"/>
    <col min="3567" max="3582" width="12.140625" style="274" customWidth="1"/>
    <col min="3583" max="3583" width="1.85546875" style="274" customWidth="1"/>
    <col min="3584" max="3584" width="25.5703125" style="274" customWidth="1"/>
    <col min="3585" max="3585" width="9" style="274" customWidth="1"/>
    <col min="3586" max="3598" width="11" style="274" customWidth="1"/>
    <col min="3599" max="3821" width="11.42578125" style="274"/>
    <col min="3822" max="3822" width="47" style="274" customWidth="1"/>
    <col min="3823" max="3838" width="12.140625" style="274" customWidth="1"/>
    <col min="3839" max="3839" width="1.85546875" style="274" customWidth="1"/>
    <col min="3840" max="3840" width="25.5703125" style="274" customWidth="1"/>
    <col min="3841" max="3841" width="9" style="274" customWidth="1"/>
    <col min="3842" max="3854" width="11" style="274" customWidth="1"/>
    <col min="3855" max="4077" width="11.42578125" style="274"/>
    <col min="4078" max="4078" width="47" style="274" customWidth="1"/>
    <col min="4079" max="4094" width="12.140625" style="274" customWidth="1"/>
    <col min="4095" max="4095" width="1.85546875" style="274" customWidth="1"/>
    <col min="4096" max="4096" width="25.5703125" style="274" customWidth="1"/>
    <col min="4097" max="4097" width="9" style="274" customWidth="1"/>
    <col min="4098" max="4110" width="11" style="274" customWidth="1"/>
    <col min="4111" max="4333" width="11.42578125" style="274"/>
    <col min="4334" max="4334" width="47" style="274" customWidth="1"/>
    <col min="4335" max="4350" width="12.140625" style="274" customWidth="1"/>
    <col min="4351" max="4351" width="1.85546875" style="274" customWidth="1"/>
    <col min="4352" max="4352" width="25.5703125" style="274" customWidth="1"/>
    <col min="4353" max="4353" width="9" style="274" customWidth="1"/>
    <col min="4354" max="4366" width="11" style="274" customWidth="1"/>
    <col min="4367" max="4589" width="11.42578125" style="274"/>
    <col min="4590" max="4590" width="47" style="274" customWidth="1"/>
    <col min="4591" max="4606" width="12.140625" style="274" customWidth="1"/>
    <col min="4607" max="4607" width="1.85546875" style="274" customWidth="1"/>
    <col min="4608" max="4608" width="25.5703125" style="274" customWidth="1"/>
    <col min="4609" max="4609" width="9" style="274" customWidth="1"/>
    <col min="4610" max="4622" width="11" style="274" customWidth="1"/>
    <col min="4623" max="4845" width="11.42578125" style="274"/>
    <col min="4846" max="4846" width="47" style="274" customWidth="1"/>
    <col min="4847" max="4862" width="12.140625" style="274" customWidth="1"/>
    <col min="4863" max="4863" width="1.85546875" style="274" customWidth="1"/>
    <col min="4864" max="4864" width="25.5703125" style="274" customWidth="1"/>
    <col min="4865" max="4865" width="9" style="274" customWidth="1"/>
    <col min="4866" max="4878" width="11" style="274" customWidth="1"/>
    <col min="4879" max="5101" width="11.42578125" style="274"/>
    <col min="5102" max="5102" width="47" style="274" customWidth="1"/>
    <col min="5103" max="5118" width="12.140625" style="274" customWidth="1"/>
    <col min="5119" max="5119" width="1.85546875" style="274" customWidth="1"/>
    <col min="5120" max="5120" width="25.5703125" style="274" customWidth="1"/>
    <col min="5121" max="5121" width="9" style="274" customWidth="1"/>
    <col min="5122" max="5134" width="11" style="274" customWidth="1"/>
    <col min="5135" max="5357" width="11.42578125" style="274"/>
    <col min="5358" max="5358" width="47" style="274" customWidth="1"/>
    <col min="5359" max="5374" width="12.140625" style="274" customWidth="1"/>
    <col min="5375" max="5375" width="1.85546875" style="274" customWidth="1"/>
    <col min="5376" max="5376" width="25.5703125" style="274" customWidth="1"/>
    <col min="5377" max="5377" width="9" style="274" customWidth="1"/>
    <col min="5378" max="5390" width="11" style="274" customWidth="1"/>
    <col min="5391" max="5613" width="11.42578125" style="274"/>
    <col min="5614" max="5614" width="47" style="274" customWidth="1"/>
    <col min="5615" max="5630" width="12.140625" style="274" customWidth="1"/>
    <col min="5631" max="5631" width="1.85546875" style="274" customWidth="1"/>
    <col min="5632" max="5632" width="25.5703125" style="274" customWidth="1"/>
    <col min="5633" max="5633" width="9" style="274" customWidth="1"/>
    <col min="5634" max="5646" width="11" style="274" customWidth="1"/>
    <col min="5647" max="5869" width="11.42578125" style="274"/>
    <col min="5870" max="5870" width="47" style="274" customWidth="1"/>
    <col min="5871" max="5886" width="12.140625" style="274" customWidth="1"/>
    <col min="5887" max="5887" width="1.85546875" style="274" customWidth="1"/>
    <col min="5888" max="5888" width="25.5703125" style="274" customWidth="1"/>
    <col min="5889" max="5889" width="9" style="274" customWidth="1"/>
    <col min="5890" max="5902" width="11" style="274" customWidth="1"/>
    <col min="5903" max="6125" width="11.42578125" style="274"/>
    <col min="6126" max="6126" width="47" style="274" customWidth="1"/>
    <col min="6127" max="6142" width="12.140625" style="274" customWidth="1"/>
    <col min="6143" max="6143" width="1.85546875" style="274" customWidth="1"/>
    <col min="6144" max="6144" width="25.5703125" style="274" customWidth="1"/>
    <col min="6145" max="6145" width="9" style="274" customWidth="1"/>
    <col min="6146" max="6158" width="11" style="274" customWidth="1"/>
    <col min="6159" max="6381" width="11.42578125" style="274"/>
    <col min="6382" max="6382" width="47" style="274" customWidth="1"/>
    <col min="6383" max="6398" width="12.140625" style="274" customWidth="1"/>
    <col min="6399" max="6399" width="1.85546875" style="274" customWidth="1"/>
    <col min="6400" max="6400" width="25.5703125" style="274" customWidth="1"/>
    <col min="6401" max="6401" width="9" style="274" customWidth="1"/>
    <col min="6402" max="6414" width="11" style="274" customWidth="1"/>
    <col min="6415" max="6637" width="11.42578125" style="274"/>
    <col min="6638" max="6638" width="47" style="274" customWidth="1"/>
    <col min="6639" max="6654" width="12.140625" style="274" customWidth="1"/>
    <col min="6655" max="6655" width="1.85546875" style="274" customWidth="1"/>
    <col min="6656" max="6656" width="25.5703125" style="274" customWidth="1"/>
    <col min="6657" max="6657" width="9" style="274" customWidth="1"/>
    <col min="6658" max="6670" width="11" style="274" customWidth="1"/>
    <col min="6671" max="6893" width="11.42578125" style="274"/>
    <col min="6894" max="6894" width="47" style="274" customWidth="1"/>
    <col min="6895" max="6910" width="12.140625" style="274" customWidth="1"/>
    <col min="6911" max="6911" width="1.85546875" style="274" customWidth="1"/>
    <col min="6912" max="6912" width="25.5703125" style="274" customWidth="1"/>
    <col min="6913" max="6913" width="9" style="274" customWidth="1"/>
    <col min="6914" max="6926" width="11" style="274" customWidth="1"/>
    <col min="6927" max="7149" width="11.42578125" style="274"/>
    <col min="7150" max="7150" width="47" style="274" customWidth="1"/>
    <col min="7151" max="7166" width="12.140625" style="274" customWidth="1"/>
    <col min="7167" max="7167" width="1.85546875" style="274" customWidth="1"/>
    <col min="7168" max="7168" width="25.5703125" style="274" customWidth="1"/>
    <col min="7169" max="7169" width="9" style="274" customWidth="1"/>
    <col min="7170" max="7182" width="11" style="274" customWidth="1"/>
    <col min="7183" max="7405" width="11.42578125" style="274"/>
    <col min="7406" max="7406" width="47" style="274" customWidth="1"/>
    <col min="7407" max="7422" width="12.140625" style="274" customWidth="1"/>
    <col min="7423" max="7423" width="1.85546875" style="274" customWidth="1"/>
    <col min="7424" max="7424" width="25.5703125" style="274" customWidth="1"/>
    <col min="7425" max="7425" width="9" style="274" customWidth="1"/>
    <col min="7426" max="7438" width="11" style="274" customWidth="1"/>
    <col min="7439" max="7661" width="11.42578125" style="274"/>
    <col min="7662" max="7662" width="47" style="274" customWidth="1"/>
    <col min="7663" max="7678" width="12.140625" style="274" customWidth="1"/>
    <col min="7679" max="7679" width="1.85546875" style="274" customWidth="1"/>
    <col min="7680" max="7680" width="25.5703125" style="274" customWidth="1"/>
    <col min="7681" max="7681" width="9" style="274" customWidth="1"/>
    <col min="7682" max="7694" width="11" style="274" customWidth="1"/>
    <col min="7695" max="7917" width="11.42578125" style="274"/>
    <col min="7918" max="7918" width="47" style="274" customWidth="1"/>
    <col min="7919" max="7934" width="12.140625" style="274" customWidth="1"/>
    <col min="7935" max="7935" width="1.85546875" style="274" customWidth="1"/>
    <col min="7936" max="7936" width="25.5703125" style="274" customWidth="1"/>
    <col min="7937" max="7937" width="9" style="274" customWidth="1"/>
    <col min="7938" max="7950" width="11" style="274" customWidth="1"/>
    <col min="7951" max="8173" width="11.42578125" style="274"/>
    <col min="8174" max="8174" width="47" style="274" customWidth="1"/>
    <col min="8175" max="8190" width="12.140625" style="274" customWidth="1"/>
    <col min="8191" max="8191" width="1.85546875" style="274" customWidth="1"/>
    <col min="8192" max="8192" width="25.5703125" style="274" customWidth="1"/>
    <col min="8193" max="8193" width="9" style="274" customWidth="1"/>
    <col min="8194" max="8206" width="11" style="274" customWidth="1"/>
    <col min="8207" max="8429" width="11.42578125" style="274"/>
    <col min="8430" max="8430" width="47" style="274" customWidth="1"/>
    <col min="8431" max="8446" width="12.140625" style="274" customWidth="1"/>
    <col min="8447" max="8447" width="1.85546875" style="274" customWidth="1"/>
    <col min="8448" max="8448" width="25.5703125" style="274" customWidth="1"/>
    <col min="8449" max="8449" width="9" style="274" customWidth="1"/>
    <col min="8450" max="8462" width="11" style="274" customWidth="1"/>
    <col min="8463" max="8685" width="11.42578125" style="274"/>
    <col min="8686" max="8686" width="47" style="274" customWidth="1"/>
    <col min="8687" max="8702" width="12.140625" style="274" customWidth="1"/>
    <col min="8703" max="8703" width="1.85546875" style="274" customWidth="1"/>
    <col min="8704" max="8704" width="25.5703125" style="274" customWidth="1"/>
    <col min="8705" max="8705" width="9" style="274" customWidth="1"/>
    <col min="8706" max="8718" width="11" style="274" customWidth="1"/>
    <col min="8719" max="8941" width="11.42578125" style="274"/>
    <col min="8942" max="8942" width="47" style="274" customWidth="1"/>
    <col min="8943" max="8958" width="12.140625" style="274" customWidth="1"/>
    <col min="8959" max="8959" width="1.85546875" style="274" customWidth="1"/>
    <col min="8960" max="8960" width="25.5703125" style="274" customWidth="1"/>
    <col min="8961" max="8961" width="9" style="274" customWidth="1"/>
    <col min="8962" max="8974" width="11" style="274" customWidth="1"/>
    <col min="8975" max="9197" width="11.42578125" style="274"/>
    <col min="9198" max="9198" width="47" style="274" customWidth="1"/>
    <col min="9199" max="9214" width="12.140625" style="274" customWidth="1"/>
    <col min="9215" max="9215" width="1.85546875" style="274" customWidth="1"/>
    <col min="9216" max="9216" width="25.5703125" style="274" customWidth="1"/>
    <col min="9217" max="9217" width="9" style="274" customWidth="1"/>
    <col min="9218" max="9230" width="11" style="274" customWidth="1"/>
    <col min="9231" max="9453" width="11.42578125" style="274"/>
    <col min="9454" max="9454" width="47" style="274" customWidth="1"/>
    <col min="9455" max="9470" width="12.140625" style="274" customWidth="1"/>
    <col min="9471" max="9471" width="1.85546875" style="274" customWidth="1"/>
    <col min="9472" max="9472" width="25.5703125" style="274" customWidth="1"/>
    <col min="9473" max="9473" width="9" style="274" customWidth="1"/>
    <col min="9474" max="9486" width="11" style="274" customWidth="1"/>
    <col min="9487" max="9709" width="11.42578125" style="274"/>
    <col min="9710" max="9710" width="47" style="274" customWidth="1"/>
    <col min="9711" max="9726" width="12.140625" style="274" customWidth="1"/>
    <col min="9727" max="9727" width="1.85546875" style="274" customWidth="1"/>
    <col min="9728" max="9728" width="25.5703125" style="274" customWidth="1"/>
    <col min="9729" max="9729" width="9" style="274" customWidth="1"/>
    <col min="9730" max="9742" width="11" style="274" customWidth="1"/>
    <col min="9743" max="9965" width="11.42578125" style="274"/>
    <col min="9966" max="9966" width="47" style="274" customWidth="1"/>
    <col min="9967" max="9982" width="12.140625" style="274" customWidth="1"/>
    <col min="9983" max="9983" width="1.85546875" style="274" customWidth="1"/>
    <col min="9984" max="9984" width="25.5703125" style="274" customWidth="1"/>
    <col min="9985" max="9985" width="9" style="274" customWidth="1"/>
    <col min="9986" max="9998" width="11" style="274" customWidth="1"/>
    <col min="9999" max="10221" width="11.42578125" style="274"/>
    <col min="10222" max="10222" width="47" style="274" customWidth="1"/>
    <col min="10223" max="10238" width="12.140625" style="274" customWidth="1"/>
    <col min="10239" max="10239" width="1.85546875" style="274" customWidth="1"/>
    <col min="10240" max="10240" width="25.5703125" style="274" customWidth="1"/>
    <col min="10241" max="10241" width="9" style="274" customWidth="1"/>
    <col min="10242" max="10254" width="11" style="274" customWidth="1"/>
    <col min="10255" max="10477" width="11.42578125" style="274"/>
    <col min="10478" max="10478" width="47" style="274" customWidth="1"/>
    <col min="10479" max="10494" width="12.140625" style="274" customWidth="1"/>
    <col min="10495" max="10495" width="1.85546875" style="274" customWidth="1"/>
    <col min="10496" max="10496" width="25.5703125" style="274" customWidth="1"/>
    <col min="10497" max="10497" width="9" style="274" customWidth="1"/>
    <col min="10498" max="10510" width="11" style="274" customWidth="1"/>
    <col min="10511" max="10733" width="11.42578125" style="274"/>
    <col min="10734" max="10734" width="47" style="274" customWidth="1"/>
    <col min="10735" max="10750" width="12.140625" style="274" customWidth="1"/>
    <col min="10751" max="10751" width="1.85546875" style="274" customWidth="1"/>
    <col min="10752" max="10752" width="25.5703125" style="274" customWidth="1"/>
    <col min="10753" max="10753" width="9" style="274" customWidth="1"/>
    <col min="10754" max="10766" width="11" style="274" customWidth="1"/>
    <col min="10767" max="10989" width="11.42578125" style="274"/>
    <col min="10990" max="10990" width="47" style="274" customWidth="1"/>
    <col min="10991" max="11006" width="12.140625" style="274" customWidth="1"/>
    <col min="11007" max="11007" width="1.85546875" style="274" customWidth="1"/>
    <col min="11008" max="11008" width="25.5703125" style="274" customWidth="1"/>
    <col min="11009" max="11009" width="9" style="274" customWidth="1"/>
    <col min="11010" max="11022" width="11" style="274" customWidth="1"/>
    <col min="11023" max="11245" width="11.42578125" style="274"/>
    <col min="11246" max="11246" width="47" style="274" customWidth="1"/>
    <col min="11247" max="11262" width="12.140625" style="274" customWidth="1"/>
    <col min="11263" max="11263" width="1.85546875" style="274" customWidth="1"/>
    <col min="11264" max="11264" width="25.5703125" style="274" customWidth="1"/>
    <col min="11265" max="11265" width="9" style="274" customWidth="1"/>
    <col min="11266" max="11278" width="11" style="274" customWidth="1"/>
    <col min="11279" max="11501" width="11.42578125" style="274"/>
    <col min="11502" max="11502" width="47" style="274" customWidth="1"/>
    <col min="11503" max="11518" width="12.140625" style="274" customWidth="1"/>
    <col min="11519" max="11519" width="1.85546875" style="274" customWidth="1"/>
    <col min="11520" max="11520" width="25.5703125" style="274" customWidth="1"/>
    <col min="11521" max="11521" width="9" style="274" customWidth="1"/>
    <col min="11522" max="11534" width="11" style="274" customWidth="1"/>
    <col min="11535" max="11757" width="11.42578125" style="274"/>
    <col min="11758" max="11758" width="47" style="274" customWidth="1"/>
    <col min="11759" max="11774" width="12.140625" style="274" customWidth="1"/>
    <col min="11775" max="11775" width="1.85546875" style="274" customWidth="1"/>
    <col min="11776" max="11776" width="25.5703125" style="274" customWidth="1"/>
    <col min="11777" max="11777" width="9" style="274" customWidth="1"/>
    <col min="11778" max="11790" width="11" style="274" customWidth="1"/>
    <col min="11791" max="12013" width="11.42578125" style="274"/>
    <col min="12014" max="12014" width="47" style="274" customWidth="1"/>
    <col min="12015" max="12030" width="12.140625" style="274" customWidth="1"/>
    <col min="12031" max="12031" width="1.85546875" style="274" customWidth="1"/>
    <col min="12032" max="12032" width="25.5703125" style="274" customWidth="1"/>
    <col min="12033" max="12033" width="9" style="274" customWidth="1"/>
    <col min="12034" max="12046" width="11" style="274" customWidth="1"/>
    <col min="12047" max="12269" width="11.42578125" style="274"/>
    <col min="12270" max="12270" width="47" style="274" customWidth="1"/>
    <col min="12271" max="12286" width="12.140625" style="274" customWidth="1"/>
    <col min="12287" max="12287" width="1.85546875" style="274" customWidth="1"/>
    <col min="12288" max="12288" width="25.5703125" style="274" customWidth="1"/>
    <col min="12289" max="12289" width="9" style="274" customWidth="1"/>
    <col min="12290" max="12302" width="11" style="274" customWidth="1"/>
    <col min="12303" max="12525" width="11.42578125" style="274"/>
    <col min="12526" max="12526" width="47" style="274" customWidth="1"/>
    <col min="12527" max="12542" width="12.140625" style="274" customWidth="1"/>
    <col min="12543" max="12543" width="1.85546875" style="274" customWidth="1"/>
    <col min="12544" max="12544" width="25.5703125" style="274" customWidth="1"/>
    <col min="12545" max="12545" width="9" style="274" customWidth="1"/>
    <col min="12546" max="12558" width="11" style="274" customWidth="1"/>
    <col min="12559" max="12781" width="11.42578125" style="274"/>
    <col min="12782" max="12782" width="47" style="274" customWidth="1"/>
    <col min="12783" max="12798" width="12.140625" style="274" customWidth="1"/>
    <col min="12799" max="12799" width="1.85546875" style="274" customWidth="1"/>
    <col min="12800" max="12800" width="25.5703125" style="274" customWidth="1"/>
    <col min="12801" max="12801" width="9" style="274" customWidth="1"/>
    <col min="12802" max="12814" width="11" style="274" customWidth="1"/>
    <col min="12815" max="13037" width="11.42578125" style="274"/>
    <col min="13038" max="13038" width="47" style="274" customWidth="1"/>
    <col min="13039" max="13054" width="12.140625" style="274" customWidth="1"/>
    <col min="13055" max="13055" width="1.85546875" style="274" customWidth="1"/>
    <col min="13056" max="13056" width="25.5703125" style="274" customWidth="1"/>
    <col min="13057" max="13057" width="9" style="274" customWidth="1"/>
    <col min="13058" max="13070" width="11" style="274" customWidth="1"/>
    <col min="13071" max="13293" width="11.42578125" style="274"/>
    <col min="13294" max="13294" width="47" style="274" customWidth="1"/>
    <col min="13295" max="13310" width="12.140625" style="274" customWidth="1"/>
    <col min="13311" max="13311" width="1.85546875" style="274" customWidth="1"/>
    <col min="13312" max="13312" width="25.5703125" style="274" customWidth="1"/>
    <col min="13313" max="13313" width="9" style="274" customWidth="1"/>
    <col min="13314" max="13326" width="11" style="274" customWidth="1"/>
    <col min="13327" max="13549" width="11.42578125" style="274"/>
    <col min="13550" max="13550" width="47" style="274" customWidth="1"/>
    <col min="13551" max="13566" width="12.140625" style="274" customWidth="1"/>
    <col min="13567" max="13567" width="1.85546875" style="274" customWidth="1"/>
    <col min="13568" max="13568" width="25.5703125" style="274" customWidth="1"/>
    <col min="13569" max="13569" width="9" style="274" customWidth="1"/>
    <col min="13570" max="13582" width="11" style="274" customWidth="1"/>
    <col min="13583" max="13805" width="11.42578125" style="274"/>
    <col min="13806" max="13806" width="47" style="274" customWidth="1"/>
    <col min="13807" max="13822" width="12.140625" style="274" customWidth="1"/>
    <col min="13823" max="13823" width="1.85546875" style="274" customWidth="1"/>
    <col min="13824" max="13824" width="25.5703125" style="274" customWidth="1"/>
    <col min="13825" max="13825" width="9" style="274" customWidth="1"/>
    <col min="13826" max="13838" width="11" style="274" customWidth="1"/>
    <col min="13839" max="14061" width="11.42578125" style="274"/>
    <col min="14062" max="14062" width="47" style="274" customWidth="1"/>
    <col min="14063" max="14078" width="12.140625" style="274" customWidth="1"/>
    <col min="14079" max="14079" width="1.85546875" style="274" customWidth="1"/>
    <col min="14080" max="14080" width="25.5703125" style="274" customWidth="1"/>
    <col min="14081" max="14081" width="9" style="274" customWidth="1"/>
    <col min="14082" max="14094" width="11" style="274" customWidth="1"/>
    <col min="14095" max="14317" width="11.42578125" style="274"/>
    <col min="14318" max="14318" width="47" style="274" customWidth="1"/>
    <col min="14319" max="14334" width="12.140625" style="274" customWidth="1"/>
    <col min="14335" max="14335" width="1.85546875" style="274" customWidth="1"/>
    <col min="14336" max="14336" width="25.5703125" style="274" customWidth="1"/>
    <col min="14337" max="14337" width="9" style="274" customWidth="1"/>
    <col min="14338" max="14350" width="11" style="274" customWidth="1"/>
    <col min="14351" max="14573" width="11.42578125" style="274"/>
    <col min="14574" max="14574" width="47" style="274" customWidth="1"/>
    <col min="14575" max="14590" width="12.140625" style="274" customWidth="1"/>
    <col min="14591" max="14591" width="1.85546875" style="274" customWidth="1"/>
    <col min="14592" max="14592" width="25.5703125" style="274" customWidth="1"/>
    <col min="14593" max="14593" width="9" style="274" customWidth="1"/>
    <col min="14594" max="14606" width="11" style="274" customWidth="1"/>
    <col min="14607" max="14829" width="11.42578125" style="274"/>
    <col min="14830" max="14830" width="47" style="274" customWidth="1"/>
    <col min="14831" max="14846" width="12.140625" style="274" customWidth="1"/>
    <col min="14847" max="14847" width="1.85546875" style="274" customWidth="1"/>
    <col min="14848" max="14848" width="25.5703125" style="274" customWidth="1"/>
    <col min="14849" max="14849" width="9" style="274" customWidth="1"/>
    <col min="14850" max="14862" width="11" style="274" customWidth="1"/>
    <col min="14863" max="15085" width="11.42578125" style="274"/>
    <col min="15086" max="15086" width="47" style="274" customWidth="1"/>
    <col min="15087" max="15102" width="12.140625" style="274" customWidth="1"/>
    <col min="15103" max="15103" width="1.85546875" style="274" customWidth="1"/>
    <col min="15104" max="15104" width="25.5703125" style="274" customWidth="1"/>
    <col min="15105" max="15105" width="9" style="274" customWidth="1"/>
    <col min="15106" max="15118" width="11" style="274" customWidth="1"/>
    <col min="15119" max="15341" width="11.42578125" style="274"/>
    <col min="15342" max="15342" width="47" style="274" customWidth="1"/>
    <col min="15343" max="15358" width="12.140625" style="274" customWidth="1"/>
    <col min="15359" max="15359" width="1.85546875" style="274" customWidth="1"/>
    <col min="15360" max="15360" width="25.5703125" style="274" customWidth="1"/>
    <col min="15361" max="15361" width="9" style="274" customWidth="1"/>
    <col min="15362" max="15374" width="11" style="274" customWidth="1"/>
    <col min="15375" max="15597" width="11.42578125" style="274"/>
    <col min="15598" max="15598" width="47" style="274" customWidth="1"/>
    <col min="15599" max="15614" width="12.140625" style="274" customWidth="1"/>
    <col min="15615" max="15615" width="1.85546875" style="274" customWidth="1"/>
    <col min="15616" max="15616" width="25.5703125" style="274" customWidth="1"/>
    <col min="15617" max="15617" width="9" style="274" customWidth="1"/>
    <col min="15618" max="15630" width="11" style="274" customWidth="1"/>
    <col min="15631" max="15853" width="11.42578125" style="274"/>
    <col min="15854" max="15854" width="47" style="274" customWidth="1"/>
    <col min="15855" max="15870" width="12.140625" style="274" customWidth="1"/>
    <col min="15871" max="15871" width="1.85546875" style="274" customWidth="1"/>
    <col min="15872" max="15872" width="25.5703125" style="274" customWidth="1"/>
    <col min="15873" max="15873" width="9" style="274" customWidth="1"/>
    <col min="15874" max="15886" width="11" style="274" customWidth="1"/>
    <col min="15887" max="16109" width="11.42578125" style="274"/>
    <col min="16110" max="16110" width="47" style="274" customWidth="1"/>
    <col min="16111" max="16126" width="12.140625" style="274" customWidth="1"/>
    <col min="16127" max="16127" width="1.85546875" style="274" customWidth="1"/>
    <col min="16128" max="16128" width="25.5703125" style="274" customWidth="1"/>
    <col min="16129" max="16129" width="9" style="274" customWidth="1"/>
    <col min="16130" max="16142" width="11" style="274" customWidth="1"/>
    <col min="16143" max="16365" width="11.42578125" style="274"/>
    <col min="16366" max="16368" width="11.42578125" style="274" customWidth="1"/>
    <col min="16369" max="16384" width="11.42578125" style="274"/>
  </cols>
  <sheetData>
    <row r="1" spans="1:20" s="1641" customFormat="1" ht="27">
      <c r="A1" s="1185" t="s">
        <v>1019</v>
      </c>
      <c r="B1" s="908"/>
      <c r="C1" s="908"/>
      <c r="D1" s="908"/>
      <c r="E1" s="908"/>
      <c r="F1" s="908"/>
      <c r="G1" s="908"/>
      <c r="H1" s="908"/>
      <c r="I1" s="908"/>
      <c r="J1" s="908"/>
      <c r="K1" s="909"/>
      <c r="L1" s="909"/>
      <c r="M1" s="909"/>
      <c r="N1" s="909"/>
      <c r="O1" s="909"/>
      <c r="P1" s="401"/>
      <c r="Q1" s="910" t="s">
        <v>1020</v>
      </c>
    </row>
    <row r="2" spans="1:20" s="1641" customFormat="1" ht="22.5">
      <c r="A2" s="955" t="s">
        <v>1021</v>
      </c>
      <c r="B2" s="403"/>
      <c r="C2" s="403"/>
      <c r="D2" s="403"/>
      <c r="E2" s="403"/>
      <c r="F2" s="403"/>
      <c r="G2" s="403"/>
      <c r="H2" s="403"/>
      <c r="I2" s="403"/>
      <c r="J2" s="403"/>
      <c r="K2" s="275"/>
      <c r="L2" s="275"/>
      <c r="M2" s="275"/>
      <c r="N2" s="275"/>
      <c r="O2" s="275"/>
      <c r="P2" s="276"/>
      <c r="Q2" s="956" t="s">
        <v>1798</v>
      </c>
    </row>
    <row r="3" spans="1:20" s="1641" customFormat="1" ht="15.75">
      <c r="A3" s="277" t="s">
        <v>1022</v>
      </c>
      <c r="B3" s="277"/>
      <c r="C3" s="277"/>
      <c r="D3" s="277"/>
      <c r="E3" s="277"/>
      <c r="F3" s="277"/>
      <c r="G3" s="277"/>
      <c r="H3" s="277"/>
      <c r="I3" s="277"/>
      <c r="J3" s="277"/>
      <c r="K3" s="402"/>
      <c r="L3" s="402"/>
      <c r="M3" s="402"/>
      <c r="N3" s="402"/>
      <c r="O3" s="402"/>
      <c r="P3" s="402"/>
      <c r="Q3" s="957" t="s">
        <v>1023</v>
      </c>
    </row>
    <row r="4" spans="1:20" s="1641" customFormat="1" ht="15" customHeight="1">
      <c r="A4" s="2035"/>
      <c r="B4" s="2041">
        <v>2025</v>
      </c>
      <c r="C4" s="2042"/>
      <c r="D4" s="2042"/>
      <c r="E4" s="2042"/>
      <c r="F4" s="2042"/>
      <c r="G4" s="2042"/>
      <c r="H4" s="2042"/>
      <c r="I4" s="2042"/>
      <c r="J4" s="2042"/>
      <c r="K4" s="2042"/>
      <c r="L4" s="2042"/>
      <c r="M4" s="2043"/>
      <c r="N4" s="2041">
        <v>2024</v>
      </c>
      <c r="O4" s="2042"/>
      <c r="P4" s="2043"/>
      <c r="Q4" s="2035"/>
    </row>
    <row r="5" spans="1:20" s="1641" customFormat="1" ht="15" customHeight="1">
      <c r="A5" s="2036"/>
      <c r="B5" s="2044"/>
      <c r="C5" s="2045"/>
      <c r="D5" s="2045"/>
      <c r="E5" s="2045"/>
      <c r="F5" s="2045"/>
      <c r="G5" s="2045"/>
      <c r="H5" s="2045"/>
      <c r="I5" s="2045"/>
      <c r="J5" s="2045"/>
      <c r="K5" s="2045"/>
      <c r="L5" s="2045"/>
      <c r="M5" s="2046"/>
      <c r="N5" s="2044"/>
      <c r="O5" s="2045"/>
      <c r="P5" s="2046"/>
      <c r="Q5" s="2036"/>
    </row>
    <row r="6" spans="1:20" s="1641" customFormat="1" ht="17.25" customHeight="1">
      <c r="A6" s="2036"/>
      <c r="B6" s="2029" t="s">
        <v>1960</v>
      </c>
      <c r="C6" s="2030"/>
      <c r="D6" s="2031"/>
      <c r="E6" s="2029" t="s">
        <v>1961</v>
      </c>
      <c r="F6" s="2030"/>
      <c r="G6" s="2031"/>
      <c r="H6" s="2029" t="s">
        <v>1962</v>
      </c>
      <c r="I6" s="2030"/>
      <c r="J6" s="2031"/>
      <c r="K6" s="2029" t="s">
        <v>1959</v>
      </c>
      <c r="L6" s="2030"/>
      <c r="M6" s="2031"/>
      <c r="N6" s="2029" t="s">
        <v>1960</v>
      </c>
      <c r="O6" s="2030"/>
      <c r="P6" s="2031"/>
      <c r="Q6" s="2036"/>
    </row>
    <row r="7" spans="1:20" s="1641" customFormat="1" ht="15.75">
      <c r="A7" s="2037"/>
      <c r="B7" s="2032" t="s">
        <v>976</v>
      </c>
      <c r="C7" s="2033"/>
      <c r="D7" s="2034"/>
      <c r="E7" s="2032" t="s">
        <v>977</v>
      </c>
      <c r="F7" s="2033"/>
      <c r="G7" s="2034"/>
      <c r="H7" s="2032" t="s">
        <v>978</v>
      </c>
      <c r="I7" s="2033"/>
      <c r="J7" s="2034"/>
      <c r="K7" s="2032" t="s">
        <v>979</v>
      </c>
      <c r="L7" s="2033"/>
      <c r="M7" s="2034"/>
      <c r="N7" s="2032" t="s">
        <v>976</v>
      </c>
      <c r="O7" s="2033"/>
      <c r="P7" s="2034"/>
      <c r="Q7" s="2037"/>
    </row>
    <row r="8" spans="1:20" s="1641" customFormat="1" ht="6" customHeight="1">
      <c r="A8" s="280"/>
      <c r="B8" s="414"/>
      <c r="C8" s="610"/>
      <c r="D8" s="278"/>
      <c r="E8" s="297"/>
      <c r="F8" s="278"/>
      <c r="G8" s="278"/>
      <c r="H8" s="414"/>
      <c r="I8" s="610"/>
      <c r="J8" s="639"/>
      <c r="K8" s="279"/>
      <c r="L8" s="284"/>
      <c r="M8" s="284"/>
      <c r="N8" s="405"/>
      <c r="O8" s="279"/>
      <c r="P8" s="279"/>
      <c r="Q8" s="280"/>
    </row>
    <row r="9" spans="1:20" s="1641" customFormat="1" ht="18.75">
      <c r="A9" s="406" t="s">
        <v>1024</v>
      </c>
      <c r="B9" s="678"/>
      <c r="C9" s="679"/>
      <c r="D9" s="679"/>
      <c r="E9" s="678"/>
      <c r="F9" s="679"/>
      <c r="G9" s="679"/>
      <c r="H9" s="297"/>
      <c r="I9" s="278"/>
      <c r="J9" s="612"/>
      <c r="K9" s="407"/>
      <c r="L9" s="614"/>
      <c r="M9" s="284"/>
      <c r="N9" s="405"/>
      <c r="O9" s="408"/>
      <c r="P9" s="407"/>
      <c r="Q9" s="409" t="s">
        <v>1020</v>
      </c>
    </row>
    <row r="10" spans="1:20" s="1641" customFormat="1" ht="16.5">
      <c r="A10" s="410" t="s">
        <v>1025</v>
      </c>
      <c r="B10" s="680"/>
      <c r="C10" s="677">
        <v>144.30000000000001</v>
      </c>
      <c r="D10" s="587"/>
      <c r="E10" s="680"/>
      <c r="F10" s="677">
        <v>158.80000000000001</v>
      </c>
      <c r="G10" s="587"/>
      <c r="H10" s="297"/>
      <c r="I10" s="677">
        <v>138.30000000000001</v>
      </c>
      <c r="J10" s="641"/>
      <c r="K10" s="642"/>
      <c r="L10" s="681">
        <v>136.6</v>
      </c>
      <c r="M10" s="632"/>
      <c r="N10" s="634"/>
      <c r="O10" s="692">
        <v>140.4</v>
      </c>
      <c r="P10" s="643"/>
      <c r="Q10" s="411" t="s">
        <v>1026</v>
      </c>
    </row>
    <row r="11" spans="1:20" s="1641" customFormat="1">
      <c r="A11" s="283"/>
      <c r="B11" s="415"/>
      <c r="C11" s="416"/>
      <c r="D11" s="416"/>
      <c r="E11" s="415"/>
      <c r="F11" s="416"/>
      <c r="G11" s="416"/>
      <c r="H11" s="415"/>
      <c r="I11" s="416"/>
      <c r="J11" s="640"/>
      <c r="K11" s="412"/>
      <c r="L11" s="412"/>
      <c r="M11" s="413"/>
      <c r="N11" s="306"/>
      <c r="O11" s="309"/>
      <c r="P11" s="285"/>
      <c r="Q11" s="283"/>
    </row>
    <row r="12" spans="1:20">
      <c r="A12" s="274" t="s">
        <v>1027</v>
      </c>
      <c r="I12" s="278"/>
      <c r="Q12" s="286" t="s">
        <v>983</v>
      </c>
      <c r="S12" s="1702"/>
      <c r="T12" s="1703"/>
    </row>
    <row r="13" spans="1:20" ht="30.95" customHeight="1">
      <c r="A13" s="403" t="s">
        <v>1028</v>
      </c>
      <c r="B13" s="403"/>
      <c r="C13" s="403"/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275"/>
      <c r="O13" s="275"/>
      <c r="P13" s="275"/>
      <c r="Q13" s="404" t="s">
        <v>1029</v>
      </c>
      <c r="S13" s="1702"/>
      <c r="T13" s="1703"/>
    </row>
    <row r="14" spans="1:20" s="1641" customFormat="1" ht="15" customHeight="1">
      <c r="A14" s="2038"/>
      <c r="B14" s="2047">
        <v>2025</v>
      </c>
      <c r="C14" s="2048"/>
      <c r="D14" s="2048"/>
      <c r="E14" s="2048"/>
      <c r="F14" s="2048"/>
      <c r="G14" s="2048"/>
      <c r="H14" s="2048"/>
      <c r="I14" s="2048"/>
      <c r="J14" s="2048"/>
      <c r="K14" s="2048"/>
      <c r="L14" s="2048"/>
      <c r="M14" s="2049"/>
      <c r="N14" s="2047">
        <v>2024</v>
      </c>
      <c r="O14" s="2048"/>
      <c r="P14" s="2049"/>
      <c r="Q14" s="2035"/>
    </row>
    <row r="15" spans="1:20" s="1641" customFormat="1" ht="15" customHeight="1">
      <c r="A15" s="2039"/>
      <c r="B15" s="2050"/>
      <c r="C15" s="2051"/>
      <c r="D15" s="2051"/>
      <c r="E15" s="2051"/>
      <c r="F15" s="2051"/>
      <c r="G15" s="2051"/>
      <c r="H15" s="2051"/>
      <c r="I15" s="2051"/>
      <c r="J15" s="2051"/>
      <c r="K15" s="2051"/>
      <c r="L15" s="2051"/>
      <c r="M15" s="2052"/>
      <c r="N15" s="2050"/>
      <c r="O15" s="2051"/>
      <c r="P15" s="2052"/>
      <c r="Q15" s="2036"/>
    </row>
    <row r="16" spans="1:20" s="1641" customFormat="1" ht="15.75">
      <c r="A16" s="2039"/>
      <c r="B16" s="616" t="s">
        <v>986</v>
      </c>
      <c r="C16" s="379" t="s">
        <v>1799</v>
      </c>
      <c r="D16" s="379" t="s">
        <v>987</v>
      </c>
      <c r="E16" s="911" t="s">
        <v>988</v>
      </c>
      <c r="F16" s="644" t="s">
        <v>989</v>
      </c>
      <c r="G16" s="644" t="s">
        <v>990</v>
      </c>
      <c r="H16" s="912" t="s">
        <v>1800</v>
      </c>
      <c r="I16" s="913" t="s">
        <v>991</v>
      </c>
      <c r="J16" s="914" t="s">
        <v>992</v>
      </c>
      <c r="K16" s="616" t="s">
        <v>993</v>
      </c>
      <c r="L16" s="379" t="s">
        <v>994</v>
      </c>
      <c r="M16" s="379" t="s">
        <v>995</v>
      </c>
      <c r="N16" s="616" t="s">
        <v>986</v>
      </c>
      <c r="O16" s="379" t="s">
        <v>1799</v>
      </c>
      <c r="P16" s="379" t="s">
        <v>987</v>
      </c>
      <c r="Q16" s="2036"/>
    </row>
    <row r="17" spans="1:20" s="1641" customFormat="1">
      <c r="A17" s="2040"/>
      <c r="B17" s="619" t="s">
        <v>996</v>
      </c>
      <c r="C17" s="620" t="s">
        <v>997</v>
      </c>
      <c r="D17" s="621" t="s">
        <v>998</v>
      </c>
      <c r="E17" s="682" t="s">
        <v>999</v>
      </c>
      <c r="F17" s="683" t="s">
        <v>1000</v>
      </c>
      <c r="G17" s="683" t="s">
        <v>1001</v>
      </c>
      <c r="H17" s="619" t="s">
        <v>1002</v>
      </c>
      <c r="I17" s="621" t="s">
        <v>1003</v>
      </c>
      <c r="J17" s="622" t="s">
        <v>1004</v>
      </c>
      <c r="K17" s="619" t="s">
        <v>1005</v>
      </c>
      <c r="L17" s="620" t="s">
        <v>1967</v>
      </c>
      <c r="M17" s="621" t="s">
        <v>1968</v>
      </c>
      <c r="N17" s="619" t="s">
        <v>996</v>
      </c>
      <c r="O17" s="620" t="s">
        <v>997</v>
      </c>
      <c r="P17" s="621" t="s">
        <v>998</v>
      </c>
      <c r="Q17" s="2037"/>
    </row>
    <row r="18" spans="1:20" ht="11.1" customHeight="1">
      <c r="A18" s="287"/>
      <c r="B18" s="607"/>
      <c r="C18" s="608"/>
      <c r="D18" s="608"/>
      <c r="E18" s="607"/>
      <c r="F18" s="915"/>
      <c r="G18" s="608"/>
      <c r="H18" s="608"/>
      <c r="I18" s="608"/>
      <c r="J18" s="608"/>
      <c r="K18" s="608"/>
      <c r="L18" s="608"/>
      <c r="M18" s="609"/>
      <c r="N18" s="279"/>
      <c r="O18" s="279"/>
      <c r="P18" s="279"/>
      <c r="Q18" s="280"/>
      <c r="S18" s="1702"/>
      <c r="T18" s="1702"/>
    </row>
    <row r="19" spans="1:20" ht="17.25" customHeight="1">
      <c r="A19" s="916" t="s">
        <v>2240</v>
      </c>
      <c r="B19" s="1464"/>
      <c r="C19" s="919"/>
      <c r="D19" s="919"/>
      <c r="E19" s="917"/>
      <c r="F19" s="918"/>
      <c r="G19" s="919"/>
      <c r="H19" s="919"/>
      <c r="I19" s="919"/>
      <c r="J19" s="919"/>
      <c r="K19" s="919"/>
      <c r="L19" s="919"/>
      <c r="M19" s="920"/>
      <c r="N19" s="279"/>
      <c r="O19" s="279"/>
      <c r="P19" s="279"/>
      <c r="Q19" s="611" t="s">
        <v>1969</v>
      </c>
      <c r="S19" s="1702"/>
      <c r="T19" s="1702"/>
    </row>
    <row r="20" spans="1:20" ht="9.75" customHeight="1">
      <c r="A20" s="282"/>
      <c r="B20" s="297"/>
      <c r="C20" s="278"/>
      <c r="D20" s="278"/>
      <c r="E20" s="921"/>
      <c r="F20" s="922"/>
      <c r="G20" s="923"/>
      <c r="H20" s="919"/>
      <c r="I20" s="919"/>
      <c r="J20" s="919"/>
      <c r="K20" s="278"/>
      <c r="L20" s="278"/>
      <c r="M20" s="612"/>
      <c r="N20" s="279"/>
      <c r="O20" s="279"/>
      <c r="P20" s="279"/>
      <c r="Q20" s="282"/>
      <c r="S20" s="1702"/>
      <c r="T20" s="1702"/>
    </row>
    <row r="21" spans="1:20" ht="17.25" customHeight="1">
      <c r="A21" s="288" t="s">
        <v>1801</v>
      </c>
      <c r="B21" s="1510">
        <f>SUM(B22,B24:B26)</f>
        <v>9736.3158552513451</v>
      </c>
      <c r="C21" s="1510">
        <f>SUM(C22,C24:C26)</f>
        <v>8998.1577996486685</v>
      </c>
      <c r="D21" s="1510">
        <v>8290</v>
      </c>
      <c r="E21" s="1511">
        <f t="shared" ref="E21:M21" si="0">SUM(E22,E24:E26)</f>
        <v>7395.6220721300015</v>
      </c>
      <c r="F21" s="1510">
        <f t="shared" si="0"/>
        <v>6473.9256234001678</v>
      </c>
      <c r="G21" s="1510">
        <f t="shared" si="0"/>
        <v>5520.4062703038344</v>
      </c>
      <c r="H21" s="1510">
        <f t="shared" si="0"/>
        <v>4563.1903412193333</v>
      </c>
      <c r="I21" s="1510">
        <f t="shared" si="0"/>
        <v>3799.9023133361661</v>
      </c>
      <c r="J21" s="1510">
        <f t="shared" si="0"/>
        <v>3020.8270484524364</v>
      </c>
      <c r="K21" s="1510">
        <f t="shared" si="0"/>
        <v>2307.9867201207685</v>
      </c>
      <c r="L21" s="1510">
        <f t="shared" si="0"/>
        <v>1513.1224787899998</v>
      </c>
      <c r="M21" s="1512">
        <f t="shared" si="0"/>
        <v>738.32690294349993</v>
      </c>
      <c r="N21" s="1513">
        <f>N26+N25+N24+N22</f>
        <v>9343.7717182995257</v>
      </c>
      <c r="O21" s="1513">
        <f>O26+O25+O24+O22</f>
        <v>8490.5540255021915</v>
      </c>
      <c r="P21" s="1513">
        <f>P26+P25+P24+P22</f>
        <v>7729.7095979545256</v>
      </c>
      <c r="Q21" s="924" t="s">
        <v>1664</v>
      </c>
      <c r="S21" s="1702"/>
      <c r="T21" s="1702"/>
    </row>
    <row r="22" spans="1:20" ht="17.25" customHeight="1">
      <c r="A22" s="684" t="s">
        <v>1665</v>
      </c>
      <c r="B22" s="1514">
        <v>797.86645384499991</v>
      </c>
      <c r="C22" s="1515">
        <v>745.93887629999983</v>
      </c>
      <c r="D22" s="1515">
        <v>705</v>
      </c>
      <c r="E22" s="1514">
        <v>653.37719850000008</v>
      </c>
      <c r="F22" s="1515">
        <v>593.33366375000014</v>
      </c>
      <c r="G22" s="1515">
        <v>534.90337622000015</v>
      </c>
      <c r="H22" s="1515">
        <v>472.21400514999993</v>
      </c>
      <c r="I22" s="1516">
        <v>404.73176604000008</v>
      </c>
      <c r="J22" s="1515">
        <v>323.15874353999982</v>
      </c>
      <c r="K22" s="1515">
        <v>236.68104754000007</v>
      </c>
      <c r="L22" s="1515">
        <v>146.75247879000005</v>
      </c>
      <c r="M22" s="1517">
        <v>82.803022740000131</v>
      </c>
      <c r="N22" s="378">
        <v>686.05117281999992</v>
      </c>
      <c r="O22" s="378">
        <v>615.60051812999984</v>
      </c>
      <c r="P22" s="378">
        <v>536.60042589999989</v>
      </c>
      <c r="Q22" s="290" t="s">
        <v>1802</v>
      </c>
      <c r="S22" s="1702"/>
      <c r="T22" s="1702"/>
    </row>
    <row r="23" spans="1:20" ht="17.25" customHeight="1">
      <c r="A23" s="685" t="s">
        <v>1030</v>
      </c>
      <c r="B23" s="1514">
        <v>395.17538875000002</v>
      </c>
      <c r="C23" s="1515">
        <v>367.40141874999989</v>
      </c>
      <c r="D23" s="1515">
        <v>350</v>
      </c>
      <c r="E23" s="1514">
        <v>331.35943874999992</v>
      </c>
      <c r="F23" s="1515">
        <v>302.16581000000002</v>
      </c>
      <c r="G23" s="1515">
        <v>277.00566375000005</v>
      </c>
      <c r="H23" s="1515">
        <v>259.85347499999989</v>
      </c>
      <c r="I23" s="1516">
        <v>234.51732000000007</v>
      </c>
      <c r="J23" s="1515">
        <v>198.32526249999981</v>
      </c>
      <c r="K23" s="1515">
        <v>159.23590250000007</v>
      </c>
      <c r="L23" s="1515">
        <v>101.71155375000004</v>
      </c>
      <c r="M23" s="1517">
        <v>56</v>
      </c>
      <c r="N23" s="378">
        <v>229.67955999999995</v>
      </c>
      <c r="O23" s="378">
        <v>210.29854999999986</v>
      </c>
      <c r="P23" s="378">
        <v>197.08322999999987</v>
      </c>
      <c r="Q23" s="290" t="s">
        <v>1666</v>
      </c>
      <c r="S23" s="1702"/>
      <c r="T23" s="1702"/>
    </row>
    <row r="24" spans="1:20" ht="17.25" customHeight="1">
      <c r="A24" s="684" t="s">
        <v>1031</v>
      </c>
      <c r="B24" s="1514">
        <v>8144.8860428728967</v>
      </c>
      <c r="C24" s="1515">
        <v>7502.0737386404107</v>
      </c>
      <c r="D24" s="1515">
        <v>6893</v>
      </c>
      <c r="E24" s="1514">
        <v>6122.4263742821504</v>
      </c>
      <c r="F24" s="1515">
        <v>5329.0239948836943</v>
      </c>
      <c r="G24" s="1515">
        <v>4506.6921951769573</v>
      </c>
      <c r="H24" s="1515">
        <v>3684.7693226739302</v>
      </c>
      <c r="I24" s="1515">
        <v>3052.3062250483381</v>
      </c>
      <c r="J24" s="1515">
        <v>2425</v>
      </c>
      <c r="K24" s="1515">
        <v>1875</v>
      </c>
      <c r="L24" s="1515">
        <v>1252.57</v>
      </c>
      <c r="M24" s="1517">
        <v>590.32937220349982</v>
      </c>
      <c r="N24" s="378">
        <v>7812.2331740811533</v>
      </c>
      <c r="O24" s="378">
        <v>7093.6827343738505</v>
      </c>
      <c r="P24" s="378">
        <v>6464.268344494395</v>
      </c>
      <c r="Q24" s="290" t="s">
        <v>1803</v>
      </c>
      <c r="S24" s="1702"/>
      <c r="T24" s="1702"/>
    </row>
    <row r="25" spans="1:20" ht="17.25" customHeight="1">
      <c r="A25" s="684" t="s">
        <v>1032</v>
      </c>
      <c r="B25" s="1514">
        <v>534.83030800000006</v>
      </c>
      <c r="C25" s="1515">
        <v>506.85898400000002</v>
      </c>
      <c r="D25" s="1515">
        <v>470</v>
      </c>
      <c r="E25" s="1514">
        <v>419.67629000000005</v>
      </c>
      <c r="F25" s="1515">
        <v>373.77022700000003</v>
      </c>
      <c r="G25" s="1515">
        <v>321.51384300000001</v>
      </c>
      <c r="H25" s="1515">
        <v>273.53985399999999</v>
      </c>
      <c r="I25" s="1516">
        <v>232.73382599999999</v>
      </c>
      <c r="J25" s="1515">
        <v>187.80601799999999</v>
      </c>
      <c r="K25" s="1515">
        <v>134.13341299999999</v>
      </c>
      <c r="L25" s="1515">
        <v>76</v>
      </c>
      <c r="M25" s="1517">
        <v>46.909011999999997</v>
      </c>
      <c r="N25" s="693">
        <v>595.74464199999989</v>
      </c>
      <c r="O25" s="693">
        <v>548.18140699999992</v>
      </c>
      <c r="P25" s="693">
        <v>512.28501099999994</v>
      </c>
      <c r="Q25" s="290" t="s">
        <v>1804</v>
      </c>
      <c r="S25" s="1702"/>
      <c r="T25" s="1702"/>
    </row>
    <row r="26" spans="1:20" ht="17.25" customHeight="1">
      <c r="A26" s="684" t="s">
        <v>1667</v>
      </c>
      <c r="B26" s="1514">
        <v>258.73305053344831</v>
      </c>
      <c r="C26" s="1515">
        <v>243.28620070825733</v>
      </c>
      <c r="D26" s="1515">
        <v>222</v>
      </c>
      <c r="E26" s="1514">
        <v>200.14220934785024</v>
      </c>
      <c r="F26" s="1515">
        <v>177.79773776647323</v>
      </c>
      <c r="G26" s="1515">
        <v>157.29685590687649</v>
      </c>
      <c r="H26" s="1515">
        <v>132.66715939540344</v>
      </c>
      <c r="I26" s="1516">
        <v>110.13049624782805</v>
      </c>
      <c r="J26" s="1515">
        <v>84.862286912436275</v>
      </c>
      <c r="K26" s="1515">
        <v>62.172259580768412</v>
      </c>
      <c r="L26" s="1515">
        <v>37.799999999999997</v>
      </c>
      <c r="M26" s="1517">
        <v>18.285495999999998</v>
      </c>
      <c r="N26" s="378">
        <v>249.74272939837252</v>
      </c>
      <c r="O26" s="378">
        <v>233.08936599834135</v>
      </c>
      <c r="P26" s="378">
        <v>216.55581656013072</v>
      </c>
      <c r="Q26" s="290" t="s">
        <v>1805</v>
      </c>
      <c r="S26" s="1702"/>
      <c r="T26" s="1702"/>
    </row>
    <row r="27" spans="1:20" ht="9.75" customHeight="1">
      <c r="A27" s="684"/>
      <c r="B27" s="1514"/>
      <c r="C27" s="1463"/>
      <c r="D27" s="1518"/>
      <c r="E27" s="1514"/>
      <c r="F27" s="1515"/>
      <c r="G27" s="1515"/>
      <c r="H27" s="1515"/>
      <c r="I27" s="1515"/>
      <c r="J27" s="1515"/>
      <c r="K27" s="1519"/>
      <c r="L27" s="1519"/>
      <c r="M27" s="1520"/>
      <c r="N27" s="278"/>
      <c r="O27" s="278"/>
      <c r="P27" s="278"/>
      <c r="Q27" s="925"/>
      <c r="S27" s="1702"/>
      <c r="T27" s="1702"/>
    </row>
    <row r="28" spans="1:20" s="293" customFormat="1" ht="17.25" customHeight="1">
      <c r="A28" s="288" t="s">
        <v>1806</v>
      </c>
      <c r="B28" s="1510">
        <v>-531.95459375000019</v>
      </c>
      <c r="C28" s="1510">
        <v>-494.36212375000014</v>
      </c>
      <c r="D28" s="1510">
        <v>-469</v>
      </c>
      <c r="E28" s="1511">
        <v>-446.06032999999996</v>
      </c>
      <c r="F28" s="1510">
        <v>-406.97273000000001</v>
      </c>
      <c r="G28" s="1510">
        <v>-371.53242875000024</v>
      </c>
      <c r="H28" s="1510">
        <v>-348.47043874999997</v>
      </c>
      <c r="I28" s="1510">
        <v>-312.23372000000023</v>
      </c>
      <c r="J28" s="1510">
        <v>-262.60930749999994</v>
      </c>
      <c r="K28" s="1510">
        <v>-211.18439875000016</v>
      </c>
      <c r="L28" s="1510">
        <v>-135.91443050000044</v>
      </c>
      <c r="M28" s="1512">
        <v>-74.323893749999911</v>
      </c>
      <c r="N28" s="1550">
        <v>-502</v>
      </c>
      <c r="O28" s="1550">
        <v>-432.58246250000025</v>
      </c>
      <c r="P28" s="1550">
        <v>-376.10821375000046</v>
      </c>
      <c r="Q28" s="292" t="s">
        <v>1668</v>
      </c>
      <c r="S28" s="1702"/>
      <c r="T28" s="1702"/>
    </row>
    <row r="29" spans="1:20" ht="9.75" customHeight="1">
      <c r="A29" s="684"/>
      <c r="B29" s="1521"/>
      <c r="C29" s="278"/>
      <c r="D29" s="1518"/>
      <c r="E29" s="1522"/>
      <c r="F29" s="1519"/>
      <c r="G29" s="1519"/>
      <c r="H29" s="1510"/>
      <c r="I29" s="1510"/>
      <c r="J29" s="1510"/>
      <c r="K29" s="1519"/>
      <c r="L29" s="1510"/>
      <c r="M29" s="1512"/>
      <c r="N29" s="1513"/>
      <c r="O29" s="278"/>
      <c r="P29" s="1513"/>
      <c r="Q29" s="925"/>
      <c r="S29" s="1702"/>
      <c r="T29" s="1702"/>
    </row>
    <row r="30" spans="1:20" ht="17.25" customHeight="1">
      <c r="A30" s="288" t="s">
        <v>1033</v>
      </c>
      <c r="B30" s="1510">
        <v>225.98054899999994</v>
      </c>
      <c r="C30" s="1510">
        <v>208.31467199999994</v>
      </c>
      <c r="D30" s="1510">
        <v>186</v>
      </c>
      <c r="E30" s="1511">
        <v>160.51759499999997</v>
      </c>
      <c r="F30" s="1510">
        <v>134</v>
      </c>
      <c r="G30" s="1510">
        <v>103</v>
      </c>
      <c r="H30" s="1510">
        <v>69</v>
      </c>
      <c r="I30" s="1510">
        <v>53</v>
      </c>
      <c r="J30" s="1510">
        <v>41</v>
      </c>
      <c r="K30" s="1510">
        <v>29</v>
      </c>
      <c r="L30" s="1510">
        <v>16.004650999999974</v>
      </c>
      <c r="M30" s="1512">
        <v>10</v>
      </c>
      <c r="N30" s="1513">
        <v>150</v>
      </c>
      <c r="O30" s="1513">
        <v>138.72457</v>
      </c>
      <c r="P30" s="1513">
        <v>128.40827000000004</v>
      </c>
      <c r="Q30" s="292" t="s">
        <v>1669</v>
      </c>
      <c r="S30" s="1702"/>
      <c r="T30" s="1702"/>
    </row>
    <row r="31" spans="1:20" ht="9.75" customHeight="1">
      <c r="A31" s="288"/>
      <c r="B31" s="1523"/>
      <c r="C31" s="1524"/>
      <c r="D31" s="1524"/>
      <c r="E31" s="1525"/>
      <c r="F31" s="1526"/>
      <c r="G31" s="1527"/>
      <c r="H31" s="1528"/>
      <c r="I31" s="1528"/>
      <c r="J31" s="1528"/>
      <c r="K31" s="1524"/>
      <c r="L31" s="1524"/>
      <c r="M31" s="1529"/>
      <c r="N31" s="1513"/>
      <c r="O31" s="1513"/>
      <c r="P31" s="1513"/>
      <c r="Q31" s="925"/>
      <c r="S31" s="1702"/>
      <c r="T31" s="1702"/>
    </row>
    <row r="32" spans="1:20" ht="17.25" customHeight="1">
      <c r="A32" s="288" t="s">
        <v>1034</v>
      </c>
      <c r="B32" s="1510">
        <f>B33-B34</f>
        <v>3705.5407370000007</v>
      </c>
      <c r="C32" s="1510">
        <f>C33-C34</f>
        <v>3388.1084240000005</v>
      </c>
      <c r="D32" s="1510">
        <v>3072</v>
      </c>
      <c r="E32" s="1511">
        <f t="shared" ref="E32:K32" si="1">E33-E34</f>
        <v>2681.9676709999999</v>
      </c>
      <c r="F32" s="1510">
        <f t="shared" si="1"/>
        <v>2342.7727189999991</v>
      </c>
      <c r="G32" s="1530">
        <f t="shared" si="1"/>
        <v>1894.8871859999995</v>
      </c>
      <c r="H32" s="1513">
        <f t="shared" si="1"/>
        <v>1464.2734959999998</v>
      </c>
      <c r="I32" s="1513">
        <f t="shared" si="1"/>
        <v>1069.7493679999998</v>
      </c>
      <c r="J32" s="1531">
        <f t="shared" si="1"/>
        <v>625.31468099999984</v>
      </c>
      <c r="K32" s="1513">
        <f t="shared" si="1"/>
        <v>407.19334499999997</v>
      </c>
      <c r="L32" s="1513">
        <v>238</v>
      </c>
      <c r="M32" s="1532">
        <f>M33-M34</f>
        <v>90.199871999999999</v>
      </c>
      <c r="N32" s="1513">
        <f>N33-N34</f>
        <v>2539.4482600000001</v>
      </c>
      <c r="O32" s="1513">
        <f>O33-O34</f>
        <v>2560.2579000000001</v>
      </c>
      <c r="P32" s="1513">
        <f>P33-P34</f>
        <v>2326.0013999999996</v>
      </c>
      <c r="Q32" s="292" t="s">
        <v>1670</v>
      </c>
      <c r="S32" s="1702"/>
      <c r="T32" s="1702"/>
    </row>
    <row r="33" spans="1:20" ht="17.25" customHeight="1">
      <c r="A33" s="684" t="s">
        <v>1035</v>
      </c>
      <c r="B33" s="1514">
        <v>3904.3000280000006</v>
      </c>
      <c r="C33" s="1515">
        <v>3567.6657480000003</v>
      </c>
      <c r="D33" s="1515">
        <v>3237</v>
      </c>
      <c r="E33" s="1514">
        <v>2838.1036829999998</v>
      </c>
      <c r="F33" s="1515">
        <v>2489.5844429999993</v>
      </c>
      <c r="G33" s="1533">
        <v>2035.2107479999995</v>
      </c>
      <c r="H33" s="378">
        <v>1597.1874749999997</v>
      </c>
      <c r="I33" s="378">
        <v>1195.4610429999998</v>
      </c>
      <c r="J33" s="378">
        <v>749.53033999999991</v>
      </c>
      <c r="K33" s="378">
        <v>508.918004</v>
      </c>
      <c r="L33" s="378">
        <v>311.90724000000017</v>
      </c>
      <c r="M33" s="1534">
        <v>135.38599200000002</v>
      </c>
      <c r="N33" s="378">
        <v>2895.48378</v>
      </c>
      <c r="O33" s="378">
        <v>2821.822596</v>
      </c>
      <c r="P33" s="378">
        <v>2564.0693999999999</v>
      </c>
      <c r="Q33" s="925" t="s">
        <v>1671</v>
      </c>
      <c r="S33" s="1702"/>
      <c r="T33" s="1702"/>
    </row>
    <row r="34" spans="1:20" ht="17.25" customHeight="1">
      <c r="A34" s="684" t="s">
        <v>1036</v>
      </c>
      <c r="B34" s="1514">
        <v>198.75929100000002</v>
      </c>
      <c r="C34" s="1515">
        <v>179.55732400000002</v>
      </c>
      <c r="D34" s="1515">
        <v>165</v>
      </c>
      <c r="E34" s="1514">
        <v>156.13601200000002</v>
      </c>
      <c r="F34" s="1515">
        <v>146.81172400000003</v>
      </c>
      <c r="G34" s="1533">
        <v>140.32356200000004</v>
      </c>
      <c r="H34" s="378">
        <v>132.91397900000004</v>
      </c>
      <c r="I34" s="378">
        <v>125.71167500000004</v>
      </c>
      <c r="J34" s="378">
        <v>124.21565900000004</v>
      </c>
      <c r="K34" s="378">
        <v>101.72465900000005</v>
      </c>
      <c r="L34" s="378">
        <v>73.531584000000038</v>
      </c>
      <c r="M34" s="1534">
        <v>45.186120000000024</v>
      </c>
      <c r="N34" s="378">
        <v>356.03552000000008</v>
      </c>
      <c r="O34" s="378">
        <v>261.56469600000003</v>
      </c>
      <c r="P34" s="378">
        <v>238.06800000000001</v>
      </c>
      <c r="Q34" s="925" t="s">
        <v>1672</v>
      </c>
      <c r="S34" s="1702"/>
      <c r="T34" s="1702"/>
    </row>
    <row r="35" spans="1:20" ht="9.75" customHeight="1">
      <c r="A35" s="300"/>
      <c r="B35" s="1521"/>
      <c r="C35" s="1518"/>
      <c r="D35" s="1518"/>
      <c r="E35" s="1522"/>
      <c r="F35" s="1519"/>
      <c r="G35" s="1535"/>
      <c r="H35" s="378"/>
      <c r="I35" s="378"/>
      <c r="J35" s="378"/>
      <c r="K35" s="1518" t="s">
        <v>2139</v>
      </c>
      <c r="L35" s="1518"/>
      <c r="M35" s="1529"/>
      <c r="N35" s="378"/>
      <c r="O35" s="378"/>
      <c r="P35" s="378"/>
      <c r="Q35" s="925"/>
      <c r="S35" s="1702"/>
      <c r="T35" s="1702"/>
    </row>
    <row r="36" spans="1:20" ht="17.25" customHeight="1">
      <c r="A36" s="288" t="s">
        <v>1037</v>
      </c>
      <c r="B36" s="1536">
        <f>SUM(B37:B46)</f>
        <v>32276.047993000004</v>
      </c>
      <c r="C36" s="1510">
        <f>SUM(C37:C46)</f>
        <v>29532.318217999997</v>
      </c>
      <c r="D36" s="1510">
        <v>26895</v>
      </c>
      <c r="E36" s="1511">
        <f t="shared" ref="E36:J36" si="2">SUM(E37:E46)</f>
        <v>24125.006337999996</v>
      </c>
      <c r="F36" s="1510">
        <f t="shared" si="2"/>
        <v>21345.838274999998</v>
      </c>
      <c r="G36" s="1537">
        <f t="shared" si="2"/>
        <v>18376.432672999999</v>
      </c>
      <c r="H36" s="1510">
        <f t="shared" si="2"/>
        <v>15415.228926999998</v>
      </c>
      <c r="I36" s="1510">
        <f t="shared" si="2"/>
        <v>12724.447495</v>
      </c>
      <c r="J36" s="1510">
        <f t="shared" si="2"/>
        <v>10113.7317855</v>
      </c>
      <c r="K36" s="1528">
        <v>7615</v>
      </c>
      <c r="L36" s="1510">
        <v>5067</v>
      </c>
      <c r="M36" s="1512">
        <v>2752</v>
      </c>
      <c r="N36" s="1513">
        <f>SUM(N37:N46)</f>
        <v>30175.450674999996</v>
      </c>
      <c r="O36" s="1513">
        <f>SUM(O37:O46)</f>
        <v>27472.928118000011</v>
      </c>
      <c r="P36" s="1513">
        <f>SUM(P37:P46)</f>
        <v>24970.740362000011</v>
      </c>
      <c r="Q36" s="924" t="s">
        <v>1673</v>
      </c>
      <c r="S36" s="1702"/>
      <c r="T36" s="1702"/>
    </row>
    <row r="37" spans="1:20" ht="17.25" customHeight="1">
      <c r="A37" s="684" t="s">
        <v>1038</v>
      </c>
      <c r="B37" s="1515">
        <v>14587</v>
      </c>
      <c r="C37" s="1515">
        <v>13343.7</v>
      </c>
      <c r="D37" s="1515">
        <v>12105</v>
      </c>
      <c r="E37" s="1514">
        <v>10827</v>
      </c>
      <c r="F37" s="1515">
        <v>9661</v>
      </c>
      <c r="G37" s="1533">
        <v>8385</v>
      </c>
      <c r="H37" s="1515">
        <v>7109.65</v>
      </c>
      <c r="I37" s="1515">
        <v>5851</v>
      </c>
      <c r="J37" s="1515">
        <v>4684.2830555</v>
      </c>
      <c r="K37" s="1515">
        <v>3529.3556534999998</v>
      </c>
      <c r="L37" s="1515">
        <v>2332</v>
      </c>
      <c r="M37" s="1517">
        <v>1260</v>
      </c>
      <c r="N37" s="378">
        <v>14601.77</v>
      </c>
      <c r="O37" s="378">
        <v>13259</v>
      </c>
      <c r="P37" s="378">
        <v>11978</v>
      </c>
      <c r="Q37" s="925" t="s">
        <v>1674</v>
      </c>
      <c r="S37" s="1702"/>
      <c r="T37" s="1702"/>
    </row>
    <row r="38" spans="1:20" ht="17.25" customHeight="1">
      <c r="A38" s="686" t="s">
        <v>1039</v>
      </c>
      <c r="B38" s="1515">
        <v>2246.7220000000007</v>
      </c>
      <c r="C38" s="1515">
        <v>2031.4092000000005</v>
      </c>
      <c r="D38" s="1515">
        <v>1860</v>
      </c>
      <c r="E38" s="1514">
        <v>1660.0064800000007</v>
      </c>
      <c r="F38" s="1515">
        <v>1458.9161600000007</v>
      </c>
      <c r="G38" s="1533">
        <v>1257.5136800000007</v>
      </c>
      <c r="H38" s="1515">
        <v>1059.0899999999999</v>
      </c>
      <c r="I38" s="1515">
        <v>868.46520000000078</v>
      </c>
      <c r="J38" s="1515">
        <v>705.49264000000062</v>
      </c>
      <c r="K38" s="378">
        <v>549.21983999999998</v>
      </c>
      <c r="L38" s="1515">
        <v>375</v>
      </c>
      <c r="M38" s="1517">
        <v>213</v>
      </c>
      <c r="N38" s="693">
        <v>1864.9021599999994</v>
      </c>
      <c r="O38" s="693">
        <v>1702.2140400000092</v>
      </c>
      <c r="P38" s="693">
        <v>1498.4495600000091</v>
      </c>
      <c r="Q38" s="290" t="s">
        <v>1675</v>
      </c>
      <c r="S38" s="1702"/>
      <c r="T38" s="1702"/>
    </row>
    <row r="39" spans="1:20" ht="17.25" customHeight="1">
      <c r="A39" s="686" t="s">
        <v>1040</v>
      </c>
      <c r="B39" s="1515">
        <v>1161.1861700000004</v>
      </c>
      <c r="C39" s="1515">
        <v>1092.8282099999997</v>
      </c>
      <c r="D39" s="1515">
        <v>1025</v>
      </c>
      <c r="E39" s="1514">
        <v>961.61151999999947</v>
      </c>
      <c r="F39" s="1515">
        <v>856.94035999999971</v>
      </c>
      <c r="G39" s="1533">
        <v>721.66388999999924</v>
      </c>
      <c r="H39" s="1515">
        <v>560.65</v>
      </c>
      <c r="I39" s="378">
        <v>410.66009999999937</v>
      </c>
      <c r="J39" s="378">
        <v>322.30305999999968</v>
      </c>
      <c r="K39" s="378">
        <v>221.00018999999935</v>
      </c>
      <c r="L39" s="378">
        <v>154.02436999999929</v>
      </c>
      <c r="M39" s="1534">
        <v>71.135889999999904</v>
      </c>
      <c r="N39" s="378">
        <v>1288.1926400000004</v>
      </c>
      <c r="O39" s="378">
        <v>1220.8088499999999</v>
      </c>
      <c r="P39" s="378">
        <v>1177.4505700000004</v>
      </c>
      <c r="Q39" s="290" t="s">
        <v>1676</v>
      </c>
      <c r="S39" s="1702"/>
      <c r="T39" s="1702"/>
    </row>
    <row r="40" spans="1:20" ht="17.25" customHeight="1">
      <c r="A40" s="686" t="s">
        <v>1573</v>
      </c>
      <c r="B40" s="1515">
        <v>1544.3371979999997</v>
      </c>
      <c r="C40" s="1515">
        <v>1447.9815999999998</v>
      </c>
      <c r="D40" s="1515">
        <v>1321</v>
      </c>
      <c r="E40" s="1514">
        <v>1152.8355750000001</v>
      </c>
      <c r="F40" s="1515">
        <v>1006.101776</v>
      </c>
      <c r="G40" s="1533">
        <v>859.68806499999994</v>
      </c>
      <c r="H40" s="1515">
        <v>694.78</v>
      </c>
      <c r="I40" s="378">
        <v>556.1246329999999</v>
      </c>
      <c r="J40" s="378">
        <v>386.63620299999991</v>
      </c>
      <c r="K40" s="378">
        <v>264.30531699999995</v>
      </c>
      <c r="L40" s="378">
        <v>176.59320999999989</v>
      </c>
      <c r="M40" s="1534">
        <v>102.47298899999993</v>
      </c>
      <c r="N40" s="378">
        <v>1395.2074499999999</v>
      </c>
      <c r="O40" s="378">
        <v>1331.9176589999997</v>
      </c>
      <c r="P40" s="378">
        <v>1267.2166809999999</v>
      </c>
      <c r="Q40" s="290" t="s">
        <v>1677</v>
      </c>
      <c r="S40" s="1702"/>
      <c r="T40" s="1702"/>
    </row>
    <row r="41" spans="1:20" ht="17.25" customHeight="1">
      <c r="A41" s="282" t="s">
        <v>1574</v>
      </c>
      <c r="B41" s="1515">
        <v>8976.9575000000004</v>
      </c>
      <c r="C41" s="1515">
        <v>8127.3154999999997</v>
      </c>
      <c r="D41" s="1515">
        <v>7383</v>
      </c>
      <c r="E41" s="1514">
        <v>6581.4362499999997</v>
      </c>
      <c r="F41" s="1515">
        <v>5757.2789999999995</v>
      </c>
      <c r="G41" s="1533">
        <v>4919.6969999999992</v>
      </c>
      <c r="H41" s="1515">
        <v>4102.9487499999996</v>
      </c>
      <c r="I41" s="378">
        <v>3498.9377500000001</v>
      </c>
      <c r="J41" s="378">
        <v>2786.5309999999999</v>
      </c>
      <c r="K41" s="378">
        <v>2151.71</v>
      </c>
      <c r="L41" s="378">
        <v>1453.7224999999999</v>
      </c>
      <c r="M41" s="1534">
        <v>815.02850000000001</v>
      </c>
      <c r="N41" s="378">
        <v>7682.4270000000006</v>
      </c>
      <c r="O41" s="378">
        <v>6867.6562500000009</v>
      </c>
      <c r="P41" s="378">
        <v>6162.6545000000006</v>
      </c>
      <c r="Q41" s="290" t="s">
        <v>1678</v>
      </c>
      <c r="S41" s="1702"/>
      <c r="T41" s="1702"/>
    </row>
    <row r="42" spans="1:20" ht="17.25" customHeight="1">
      <c r="A42" s="686" t="s">
        <v>1041</v>
      </c>
      <c r="B42" s="1515">
        <v>593.23250800000005</v>
      </c>
      <c r="C42" s="1515">
        <v>519.00563000000011</v>
      </c>
      <c r="D42" s="1515">
        <v>452</v>
      </c>
      <c r="E42" s="1514">
        <v>419.87774400000006</v>
      </c>
      <c r="F42" s="1515">
        <v>390.61974600000008</v>
      </c>
      <c r="G42" s="1533">
        <v>353.73120200000005</v>
      </c>
      <c r="H42" s="1515">
        <v>322.26110399999999</v>
      </c>
      <c r="I42" s="378">
        <v>285.43605200000007</v>
      </c>
      <c r="J42" s="378">
        <v>240.94527599999995</v>
      </c>
      <c r="K42" s="378">
        <v>179.2648440000001</v>
      </c>
      <c r="L42" s="378">
        <v>95.352202000000048</v>
      </c>
      <c r="M42" s="1534">
        <v>53.599040000000095</v>
      </c>
      <c r="N42" s="378">
        <v>537.27926999999988</v>
      </c>
      <c r="O42" s="378">
        <v>507.54090199999996</v>
      </c>
      <c r="P42" s="378">
        <v>463.89314400000006</v>
      </c>
      <c r="Q42" s="290" t="s">
        <v>1679</v>
      </c>
      <c r="S42" s="1702"/>
      <c r="T42" s="1702"/>
    </row>
    <row r="43" spans="1:20" s="935" customFormat="1" ht="17.25" customHeight="1">
      <c r="A43" s="1704" t="s">
        <v>1042</v>
      </c>
      <c r="B43" s="1515">
        <v>366.98505800000009</v>
      </c>
      <c r="C43" s="1515">
        <v>335.68035600000007</v>
      </c>
      <c r="D43" s="1515">
        <v>307</v>
      </c>
      <c r="E43" s="1514">
        <v>275.71067700000009</v>
      </c>
      <c r="F43" s="1515">
        <v>247.68359000000007</v>
      </c>
      <c r="G43" s="1515">
        <v>213.12775000000005</v>
      </c>
      <c r="H43" s="1515">
        <v>184.11466700000008</v>
      </c>
      <c r="I43" s="1515">
        <v>158.82570000000004</v>
      </c>
      <c r="J43" s="1515">
        <v>127.36296100000006</v>
      </c>
      <c r="K43" s="1515">
        <v>95.518929</v>
      </c>
      <c r="L43" s="1515">
        <v>58.684560000000026</v>
      </c>
      <c r="M43" s="1517">
        <v>33.273493000000059</v>
      </c>
      <c r="N43" s="1515">
        <v>385.37494599999991</v>
      </c>
      <c r="O43" s="1515">
        <v>350.08280999999994</v>
      </c>
      <c r="P43" s="1515">
        <v>328.03205599999995</v>
      </c>
      <c r="Q43" s="294" t="s">
        <v>1680</v>
      </c>
      <c r="S43" s="1705"/>
      <c r="T43" s="1705"/>
    </row>
    <row r="44" spans="1:20" ht="17.25" customHeight="1">
      <c r="A44" s="1704" t="s">
        <v>1483</v>
      </c>
      <c r="B44" s="1515">
        <v>1493.0817599999998</v>
      </c>
      <c r="C44" s="1515">
        <v>1413.9504299999999</v>
      </c>
      <c r="D44" s="1515">
        <v>1324</v>
      </c>
      <c r="E44" s="1514">
        <v>1221.4430399999999</v>
      </c>
      <c r="F44" s="1515">
        <v>1064.9141999999999</v>
      </c>
      <c r="G44" s="1533">
        <v>889.44434999999999</v>
      </c>
      <c r="H44" s="1515">
        <v>725.74880999999993</v>
      </c>
      <c r="I44" s="378">
        <v>548.75268000000005</v>
      </c>
      <c r="J44" s="378">
        <v>421.57106999999996</v>
      </c>
      <c r="K44" s="378">
        <v>300.69395999999995</v>
      </c>
      <c r="L44" s="378">
        <v>228.73404000000002</v>
      </c>
      <c r="M44" s="1534">
        <v>97.083629999999999</v>
      </c>
      <c r="N44" s="378">
        <v>1516.06107</v>
      </c>
      <c r="O44" s="378">
        <v>1422.16371</v>
      </c>
      <c r="P44" s="378">
        <v>1359.91164</v>
      </c>
      <c r="Q44" s="290" t="s">
        <v>1681</v>
      </c>
      <c r="S44" s="1702"/>
      <c r="T44" s="1702"/>
    </row>
    <row r="45" spans="1:20" ht="17.25" customHeight="1">
      <c r="A45" s="1706" t="s">
        <v>1807</v>
      </c>
      <c r="B45" s="1515">
        <v>883.29144599999995</v>
      </c>
      <c r="C45" s="1515">
        <v>826.30027599999994</v>
      </c>
      <c r="D45" s="1515">
        <v>754</v>
      </c>
      <c r="E45" s="1514">
        <v>701.29942999999992</v>
      </c>
      <c r="F45" s="1515">
        <v>614.26474999999994</v>
      </c>
      <c r="G45" s="1533">
        <v>529.05554999999993</v>
      </c>
      <c r="H45" s="1515">
        <v>445.79504999999995</v>
      </c>
      <c r="I45" s="378">
        <v>370.24537999999995</v>
      </c>
      <c r="J45" s="378">
        <v>298.60651999999999</v>
      </c>
      <c r="K45" s="378">
        <v>222.86836</v>
      </c>
      <c r="L45" s="378">
        <v>130.97044</v>
      </c>
      <c r="M45" s="1534">
        <v>69.95684</v>
      </c>
      <c r="N45" s="378">
        <v>631.24825999999996</v>
      </c>
      <c r="O45" s="378">
        <v>578.51226999999994</v>
      </c>
      <c r="P45" s="378">
        <v>533.56741999999997</v>
      </c>
      <c r="Q45" s="290" t="s">
        <v>1808</v>
      </c>
      <c r="S45" s="1702"/>
      <c r="T45" s="1702"/>
    </row>
    <row r="46" spans="1:20" ht="17.25" customHeight="1">
      <c r="A46" s="1704" t="s">
        <v>1635</v>
      </c>
      <c r="B46" s="1515">
        <v>423.25435300000004</v>
      </c>
      <c r="C46" s="1515">
        <v>394.14701600000001</v>
      </c>
      <c r="D46" s="1515">
        <v>364</v>
      </c>
      <c r="E46" s="1514">
        <v>323.78562199999999</v>
      </c>
      <c r="F46" s="1515">
        <v>288.11869299999995</v>
      </c>
      <c r="G46" s="1515">
        <v>247.51118599999998</v>
      </c>
      <c r="H46" s="1515">
        <v>210.19054600000001</v>
      </c>
      <c r="I46" s="1515">
        <v>176</v>
      </c>
      <c r="J46" s="1515">
        <v>140</v>
      </c>
      <c r="K46" s="378">
        <v>100.58206999999999</v>
      </c>
      <c r="L46" s="378">
        <v>61.587849999999996</v>
      </c>
      <c r="M46" s="1534">
        <v>36.896622999999998</v>
      </c>
      <c r="N46" s="378">
        <v>272.98787899999996</v>
      </c>
      <c r="O46" s="378">
        <v>233.03162699999999</v>
      </c>
      <c r="P46" s="378">
        <v>201.56479099999999</v>
      </c>
      <c r="Q46" s="294" t="s">
        <v>1970</v>
      </c>
      <c r="S46" s="1702"/>
      <c r="T46" s="1702"/>
    </row>
    <row r="47" spans="1:20" ht="24.75" customHeight="1">
      <c r="A47" s="687" t="s">
        <v>1634</v>
      </c>
      <c r="B47" s="1510">
        <f>SUM(B48:B54)</f>
        <v>3659.7948660000006</v>
      </c>
      <c r="C47" s="1510">
        <f>SUM(C48:C54)</f>
        <v>3435.386254</v>
      </c>
      <c r="D47" s="1510">
        <v>3208</v>
      </c>
      <c r="E47" s="1511">
        <f t="shared" ref="E47:J47" si="3">SUM(E48:E54)</f>
        <v>2941.9795610000001</v>
      </c>
      <c r="F47" s="1510">
        <f t="shared" si="3"/>
        <v>2603.6329810000002</v>
      </c>
      <c r="G47" s="1510">
        <f t="shared" si="3"/>
        <v>2219.5768059999996</v>
      </c>
      <c r="H47" s="1510">
        <f t="shared" si="3"/>
        <v>1801.7054539999999</v>
      </c>
      <c r="I47" s="1510">
        <f t="shared" si="3"/>
        <v>1406.3640309999998</v>
      </c>
      <c r="J47" s="1510">
        <f t="shared" si="3"/>
        <v>1092.47092</v>
      </c>
      <c r="K47" s="1528">
        <f>SUM(K48:K53)</f>
        <v>779.31292700000029</v>
      </c>
      <c r="L47" s="1528">
        <v>557</v>
      </c>
      <c r="M47" s="1538">
        <f>SUM(M48:M53)</f>
        <v>279.52331400000003</v>
      </c>
      <c r="N47" s="1513">
        <f>SUM(N48:N53)</f>
        <v>4028.8477719999996</v>
      </c>
      <c r="O47" s="1513">
        <f>SUM(O48:O53)</f>
        <v>3745.1552980000001</v>
      </c>
      <c r="P47" s="1513">
        <f>SUM(P48:P53)</f>
        <v>3544.7827790000001</v>
      </c>
      <c r="Q47" s="292" t="s">
        <v>1682</v>
      </c>
      <c r="S47" s="1702"/>
      <c r="T47" s="1702"/>
    </row>
    <row r="48" spans="1:20" ht="17.25" customHeight="1">
      <c r="A48" s="686" t="s">
        <v>1043</v>
      </c>
      <c r="B48" s="1515">
        <v>686.31693700000005</v>
      </c>
      <c r="C48" s="1515">
        <v>648.85940300000004</v>
      </c>
      <c r="D48" s="1515">
        <v>610</v>
      </c>
      <c r="E48" s="1514">
        <v>568.99926200000004</v>
      </c>
      <c r="F48" s="1515">
        <v>509.56362999999999</v>
      </c>
      <c r="G48" s="1533">
        <v>433.01769300000001</v>
      </c>
      <c r="H48" s="1515">
        <v>336.443219</v>
      </c>
      <c r="I48" s="1515">
        <v>248.410695</v>
      </c>
      <c r="J48" s="1515">
        <v>196.98521099999999</v>
      </c>
      <c r="K48" s="1515">
        <v>138.33322000000001</v>
      </c>
      <c r="L48" s="1515">
        <v>93.341881000000001</v>
      </c>
      <c r="M48" s="1517">
        <v>45.8934</v>
      </c>
      <c r="N48" s="378">
        <v>823.2096919999999</v>
      </c>
      <c r="O48" s="378">
        <v>769.25744699999996</v>
      </c>
      <c r="P48" s="378">
        <v>736.53973199999996</v>
      </c>
      <c r="Q48" s="294" t="s">
        <v>1683</v>
      </c>
      <c r="S48" s="1702"/>
      <c r="T48" s="1702"/>
    </row>
    <row r="49" spans="1:20" ht="17.25" customHeight="1">
      <c r="A49" s="686" t="s">
        <v>1044</v>
      </c>
      <c r="B49" s="1515">
        <v>158.34061499999999</v>
      </c>
      <c r="C49" s="1515">
        <v>147.20265699999999</v>
      </c>
      <c r="D49" s="1515">
        <v>136</v>
      </c>
      <c r="E49" s="1514">
        <v>118.88059299999999</v>
      </c>
      <c r="F49" s="1515">
        <v>107.17217199999999</v>
      </c>
      <c r="G49" s="1533">
        <v>92.522712999999996</v>
      </c>
      <c r="H49" s="1515">
        <v>79.396952999999996</v>
      </c>
      <c r="I49" s="1515">
        <v>68.923333999999997</v>
      </c>
      <c r="J49" s="1515">
        <v>57.579143000000002</v>
      </c>
      <c r="K49" s="1515">
        <v>41.651403000000002</v>
      </c>
      <c r="L49" s="1515">
        <v>23.542634999999997</v>
      </c>
      <c r="M49" s="1517">
        <v>14.657103999999999</v>
      </c>
      <c r="N49" s="378">
        <v>175.04216300000004</v>
      </c>
      <c r="O49" s="378">
        <v>159.15730500000004</v>
      </c>
      <c r="P49" s="378">
        <v>144.89617100000004</v>
      </c>
      <c r="Q49" s="294" t="s">
        <v>1684</v>
      </c>
      <c r="S49" s="1702"/>
      <c r="T49" s="1702"/>
    </row>
    <row r="50" spans="1:20" ht="17.25" customHeight="1">
      <c r="A50" s="686" t="s">
        <v>1045</v>
      </c>
      <c r="B50" s="1515">
        <v>209.24000999999996</v>
      </c>
      <c r="C50" s="1515">
        <v>198.94087999999996</v>
      </c>
      <c r="D50" s="1515">
        <v>187</v>
      </c>
      <c r="E50" s="1514">
        <v>172.94616999999997</v>
      </c>
      <c r="F50" s="1515">
        <v>153.33941999999996</v>
      </c>
      <c r="G50" s="1533">
        <v>129.12948999999998</v>
      </c>
      <c r="H50" s="1515">
        <v>101.34559999999999</v>
      </c>
      <c r="I50" s="1515">
        <v>75.165629999999993</v>
      </c>
      <c r="J50" s="1515">
        <v>58.29365</v>
      </c>
      <c r="K50" s="1515">
        <v>40.547470000000004</v>
      </c>
      <c r="L50" s="1515">
        <v>30.647930000000002</v>
      </c>
      <c r="M50" s="1517">
        <v>15.2102</v>
      </c>
      <c r="N50" s="378">
        <v>249.82407299999997</v>
      </c>
      <c r="O50" s="378">
        <v>233.36897299999998</v>
      </c>
      <c r="P50" s="378">
        <v>222.33155299999999</v>
      </c>
      <c r="Q50" s="294" t="s">
        <v>1685</v>
      </c>
      <c r="S50" s="1702"/>
      <c r="T50" s="1702"/>
    </row>
    <row r="51" spans="1:20" ht="17.25" customHeight="1">
      <c r="A51" s="686" t="s">
        <v>1046</v>
      </c>
      <c r="B51" s="1515">
        <v>383.57303599999989</v>
      </c>
      <c r="C51" s="1515">
        <v>357.53702599999991</v>
      </c>
      <c r="D51" s="1515">
        <v>332</v>
      </c>
      <c r="E51" s="1514">
        <v>294.11474399999992</v>
      </c>
      <c r="F51" s="1515">
        <v>263.60647499999993</v>
      </c>
      <c r="G51" s="1515">
        <v>226.16758999999996</v>
      </c>
      <c r="H51" s="1515">
        <v>196.51</v>
      </c>
      <c r="I51" s="1515">
        <v>169.53</v>
      </c>
      <c r="J51" s="1515">
        <v>138.72788599999998</v>
      </c>
      <c r="K51" s="1515">
        <v>100.39374399999998</v>
      </c>
      <c r="L51" s="1515">
        <v>57.515358999999989</v>
      </c>
      <c r="M51" s="1517">
        <v>37.121919999999996</v>
      </c>
      <c r="N51" s="693">
        <v>401.47452399999997</v>
      </c>
      <c r="O51" s="693">
        <v>364.33763299999998</v>
      </c>
      <c r="P51" s="693">
        <v>333.86125299999998</v>
      </c>
      <c r="Q51" s="294" t="s">
        <v>1686</v>
      </c>
      <c r="S51" s="1702"/>
      <c r="T51" s="1702"/>
    </row>
    <row r="52" spans="1:20" ht="17.25" customHeight="1">
      <c r="A52" s="686" t="s">
        <v>1047</v>
      </c>
      <c r="B52" s="1515">
        <v>1925.3108200000004</v>
      </c>
      <c r="C52" s="1515">
        <v>1814.5474300000001</v>
      </c>
      <c r="D52" s="1515">
        <v>1703</v>
      </c>
      <c r="E52" s="1514">
        <v>1577.3130000000001</v>
      </c>
      <c r="F52" s="1515">
        <v>1397.3030200000003</v>
      </c>
      <c r="G52" s="1515">
        <v>1198.1757600000001</v>
      </c>
      <c r="H52" s="1515">
        <v>984.60978999999986</v>
      </c>
      <c r="I52" s="1515">
        <v>768.27367000000004</v>
      </c>
      <c r="J52" s="1515">
        <v>596.77236000000005</v>
      </c>
      <c r="K52" s="1515">
        <v>439.11344000000025</v>
      </c>
      <c r="L52" s="1515">
        <v>341.30091000000016</v>
      </c>
      <c r="M52" s="1517">
        <v>160.54978000000006</v>
      </c>
      <c r="N52" s="378">
        <v>2311.5751299999997</v>
      </c>
      <c r="O52" s="378">
        <v>2155.4372100000001</v>
      </c>
      <c r="P52" s="378">
        <v>2047.60733</v>
      </c>
      <c r="Q52" s="294" t="s">
        <v>1687</v>
      </c>
      <c r="S52" s="1702"/>
      <c r="T52" s="1702"/>
    </row>
    <row r="53" spans="1:20" ht="17.25" customHeight="1">
      <c r="A53" s="688" t="s">
        <v>1048</v>
      </c>
      <c r="B53" s="1515">
        <v>63.877160000000011</v>
      </c>
      <c r="C53" s="1515">
        <v>59.932150000000007</v>
      </c>
      <c r="D53" s="1515">
        <v>54</v>
      </c>
      <c r="E53" s="1514">
        <v>51.013480000000001</v>
      </c>
      <c r="F53" s="1515">
        <v>46.117640000000002</v>
      </c>
      <c r="G53" s="1515">
        <v>40.212980000000002</v>
      </c>
      <c r="H53" s="1515">
        <v>35.11</v>
      </c>
      <c r="I53" s="1515">
        <v>30.490210000000005</v>
      </c>
      <c r="J53" s="1515">
        <v>25.112670000000005</v>
      </c>
      <c r="K53" s="1515">
        <v>19.273650000000004</v>
      </c>
      <c r="L53" s="1515">
        <v>11.006810000000002</v>
      </c>
      <c r="M53" s="1517">
        <v>6.09091</v>
      </c>
      <c r="N53" s="378">
        <v>67.722189999999998</v>
      </c>
      <c r="O53" s="378">
        <v>63.596730000000001</v>
      </c>
      <c r="P53" s="378">
        <v>59.54674</v>
      </c>
      <c r="Q53" s="294" t="s">
        <v>1688</v>
      </c>
      <c r="S53" s="1702"/>
      <c r="T53" s="1702"/>
    </row>
    <row r="54" spans="1:20" ht="17.25" customHeight="1">
      <c r="A54" s="1707" t="s">
        <v>2053</v>
      </c>
      <c r="B54" s="1515">
        <v>233.13628800000004</v>
      </c>
      <c r="C54" s="1515">
        <v>208.36670800000005</v>
      </c>
      <c r="D54" s="1515">
        <v>185</v>
      </c>
      <c r="E54" s="1514">
        <v>158.71231200000003</v>
      </c>
      <c r="F54" s="1515">
        <v>126.53062400000002</v>
      </c>
      <c r="G54" s="1515">
        <v>100.35058000000001</v>
      </c>
      <c r="H54" s="1515">
        <v>68.289892000000009</v>
      </c>
      <c r="I54" s="1515">
        <v>45.570492000000002</v>
      </c>
      <c r="J54" s="1515">
        <v>19</v>
      </c>
      <c r="K54" s="1539" t="s">
        <v>79</v>
      </c>
      <c r="L54" s="1539" t="s">
        <v>79</v>
      </c>
      <c r="M54" s="1540" t="s">
        <v>79</v>
      </c>
      <c r="N54" s="1541" t="s">
        <v>79</v>
      </c>
      <c r="O54" s="1541" t="s">
        <v>79</v>
      </c>
      <c r="P54" s="1541" t="s">
        <v>79</v>
      </c>
      <c r="Q54" s="294" t="s">
        <v>2054</v>
      </c>
      <c r="S54" s="1702"/>
      <c r="T54" s="1702"/>
    </row>
    <row r="55" spans="1:20" ht="17.25" customHeight="1">
      <c r="A55" s="689" t="s">
        <v>1809</v>
      </c>
      <c r="B55" s="1510">
        <v>-36.406904173972876</v>
      </c>
      <c r="C55" s="1510">
        <v>-33</v>
      </c>
      <c r="D55" s="1510">
        <v>-30</v>
      </c>
      <c r="E55" s="1511">
        <v>-26.707036839999997</v>
      </c>
      <c r="F55" s="1510">
        <v>-24.158464579999997</v>
      </c>
      <c r="G55" s="1510">
        <v>-21.20065056</v>
      </c>
      <c r="H55" s="1510">
        <v>-18.213268539999998</v>
      </c>
      <c r="I55" s="1510">
        <v>-14.330583539999996</v>
      </c>
      <c r="J55" s="1510">
        <v>-12</v>
      </c>
      <c r="K55" s="1510">
        <v>-9</v>
      </c>
      <c r="L55" s="1510">
        <v>-5.5992240200000074</v>
      </c>
      <c r="M55" s="1512">
        <v>-3.5614592800000038</v>
      </c>
      <c r="N55" s="1510">
        <v>-37</v>
      </c>
      <c r="O55" s="1513">
        <v>-35</v>
      </c>
      <c r="P55" s="1513">
        <v>-31.571730733333329</v>
      </c>
      <c r="Q55" s="295" t="s">
        <v>1689</v>
      </c>
      <c r="S55" s="1702"/>
      <c r="T55" s="1702"/>
    </row>
    <row r="56" spans="1:20" ht="9.75" customHeight="1">
      <c r="A56" s="689"/>
      <c r="B56" s="1542"/>
      <c r="C56" s="1542"/>
      <c r="D56" s="1515"/>
      <c r="E56" s="1543"/>
      <c r="F56" s="1515"/>
      <c r="G56" s="1544"/>
      <c r="H56" s="1510"/>
      <c r="I56" s="1510"/>
      <c r="J56" s="1510"/>
      <c r="K56" s="1544"/>
      <c r="L56" s="1544"/>
      <c r="M56" s="1545"/>
      <c r="N56" s="378"/>
      <c r="O56" s="378"/>
      <c r="P56" s="378"/>
      <c r="Q56" s="296"/>
      <c r="S56" s="1708"/>
      <c r="T56" s="1702"/>
    </row>
    <row r="57" spans="1:20" s="1462" customFormat="1" ht="17.25" customHeight="1">
      <c r="A57" s="690" t="s">
        <v>1810</v>
      </c>
      <c r="B57" s="1510">
        <v>49035</v>
      </c>
      <c r="C57" s="1510">
        <v>45035</v>
      </c>
      <c r="D57" s="1510">
        <v>41152</v>
      </c>
      <c r="E57" s="1511">
        <v>36833</v>
      </c>
      <c r="F57" s="1510">
        <v>32469</v>
      </c>
      <c r="G57" s="1510">
        <v>27721</v>
      </c>
      <c r="H57" s="1510">
        <v>22947</v>
      </c>
      <c r="I57" s="1510">
        <v>18727</v>
      </c>
      <c r="J57" s="1510">
        <v>14620</v>
      </c>
      <c r="K57" s="1510">
        <v>10918</v>
      </c>
      <c r="L57" s="1546">
        <v>7251</v>
      </c>
      <c r="M57" s="1547">
        <v>3792</v>
      </c>
      <c r="N57" s="1528">
        <v>45698.200142169524</v>
      </c>
      <c r="O57" s="1528">
        <v>41941</v>
      </c>
      <c r="P57" s="1528">
        <v>38291.709390471202</v>
      </c>
      <c r="Q57" s="926" t="s">
        <v>1690</v>
      </c>
      <c r="S57" s="1702"/>
      <c r="T57" s="1702"/>
    </row>
    <row r="58" spans="1:20" ht="10.5" customHeight="1">
      <c r="A58" s="689"/>
      <c r="B58" s="1542"/>
      <c r="C58" s="1542"/>
      <c r="D58" s="1515"/>
      <c r="E58" s="1543"/>
      <c r="F58" s="1515"/>
      <c r="G58" s="1544"/>
      <c r="H58" s="1510"/>
      <c r="I58" s="927"/>
      <c r="J58" s="1546"/>
      <c r="K58" s="1544"/>
      <c r="L58" s="1544"/>
      <c r="M58" s="928"/>
      <c r="N58" s="378"/>
      <c r="O58" s="378"/>
      <c r="P58" s="378"/>
      <c r="Q58" s="296"/>
      <c r="S58" s="1702"/>
      <c r="T58" s="1702"/>
    </row>
    <row r="59" spans="1:20" ht="17.25" customHeight="1">
      <c r="A59" s="691" t="s">
        <v>1482</v>
      </c>
      <c r="B59" s="1511">
        <f>SUM(B61:B64)</f>
        <v>41106.818410625994</v>
      </c>
      <c r="C59" s="1510">
        <f>SUM(C61:C64)</f>
        <v>37439.527204626</v>
      </c>
      <c r="D59" s="1510">
        <v>33912</v>
      </c>
      <c r="E59" s="1511">
        <f>SUM(E61:E64)</f>
        <v>30303.442276000002</v>
      </c>
      <c r="F59" s="1510">
        <f>SUM(F60:F64)</f>
        <v>26581.997023</v>
      </c>
      <c r="G59" s="1510">
        <f>SUM(G61:G64)</f>
        <v>22727.539999999997</v>
      </c>
      <c r="H59" s="1510">
        <f>SUM(H61:H64)</f>
        <v>18927.773852999999</v>
      </c>
      <c r="I59" s="1510">
        <f>SUM(I61:I64)</f>
        <v>15421</v>
      </c>
      <c r="J59" s="1510">
        <f>SUM(J61:J64)</f>
        <v>12172.589467</v>
      </c>
      <c r="K59" s="1510">
        <f>SUM(K61:K64)</f>
        <v>9170.4782340000002</v>
      </c>
      <c r="L59" s="1510">
        <v>5952</v>
      </c>
      <c r="M59" s="1512">
        <f>SUM(M61:M64)</f>
        <v>3120.6124363099998</v>
      </c>
      <c r="N59" s="1513">
        <f>SUM(N61:N64)</f>
        <v>35268.027303795003</v>
      </c>
      <c r="O59" s="1513">
        <f>SUM(O61:O64)</f>
        <v>32029.868442663002</v>
      </c>
      <c r="P59" s="1513">
        <f>SUM(P61:P64)</f>
        <v>27585.222984253</v>
      </c>
      <c r="Q59" s="299" t="s">
        <v>1691</v>
      </c>
      <c r="S59" s="1702"/>
      <c r="T59" s="1708"/>
    </row>
    <row r="60" spans="1:20" ht="9" customHeight="1">
      <c r="A60" s="288"/>
      <c r="B60" s="1523"/>
      <c r="C60" s="1524"/>
      <c r="D60" s="1524"/>
      <c r="E60" s="1525"/>
      <c r="F60" s="1526"/>
      <c r="G60" s="1526"/>
      <c r="H60" s="1510"/>
      <c r="I60" s="1510"/>
      <c r="J60" s="1510"/>
      <c r="K60" s="929"/>
      <c r="L60" s="1526"/>
      <c r="M60" s="930"/>
      <c r="N60" s="378"/>
      <c r="O60" s="378"/>
      <c r="P60" s="378"/>
      <c r="Q60" s="299"/>
      <c r="S60" s="1702"/>
      <c r="T60" s="1702"/>
    </row>
    <row r="61" spans="1:20" ht="17.25" customHeight="1">
      <c r="A61" s="684" t="s">
        <v>1049</v>
      </c>
      <c r="B61" s="1514">
        <v>33093.139557999995</v>
      </c>
      <c r="C61" s="1515">
        <v>29848.775296</v>
      </c>
      <c r="D61" s="1515">
        <v>26743.78</v>
      </c>
      <c r="E61" s="1514">
        <v>23688.58</v>
      </c>
      <c r="F61" s="1515">
        <v>20631</v>
      </c>
      <c r="G61" s="1515">
        <v>17365</v>
      </c>
      <c r="H61" s="1515">
        <v>14175.120530999999</v>
      </c>
      <c r="I61" s="1515">
        <v>11476</v>
      </c>
      <c r="J61" s="1515">
        <v>9004.5874899999999</v>
      </c>
      <c r="K61" s="1515">
        <v>6739.59</v>
      </c>
      <c r="L61" s="1515">
        <v>4471</v>
      </c>
      <c r="M61" s="1517">
        <v>2341</v>
      </c>
      <c r="N61" s="378">
        <v>17496.775184000002</v>
      </c>
      <c r="O61" s="378">
        <v>15167.923057000002</v>
      </c>
      <c r="P61" s="378">
        <v>11795.593180000002</v>
      </c>
      <c r="Q61" s="301" t="s">
        <v>1811</v>
      </c>
      <c r="S61" s="1702"/>
      <c r="T61" s="1702"/>
    </row>
    <row r="62" spans="1:20" s="293" customFormat="1" ht="17.25" customHeight="1">
      <c r="A62" s="684" t="s">
        <v>1050</v>
      </c>
      <c r="B62" s="1514">
        <v>4000.0109900000007</v>
      </c>
      <c r="C62" s="1515">
        <v>3577.0840460000004</v>
      </c>
      <c r="D62" s="1515">
        <v>3155</v>
      </c>
      <c r="E62" s="1514">
        <v>2694.2222760000004</v>
      </c>
      <c r="F62" s="1515">
        <v>2319.9970230000004</v>
      </c>
      <c r="G62" s="1515">
        <v>2069.37</v>
      </c>
      <c r="H62" s="1515">
        <v>1826.6533220000001</v>
      </c>
      <c r="I62" s="1515">
        <v>1587</v>
      </c>
      <c r="J62" s="1515">
        <v>1243.082429</v>
      </c>
      <c r="K62" s="1515">
        <v>964</v>
      </c>
      <c r="L62" s="1515">
        <v>603.72</v>
      </c>
      <c r="M62" s="1517">
        <v>323.53451799999999</v>
      </c>
      <c r="N62" s="378">
        <v>2617.6225159999999</v>
      </c>
      <c r="O62" s="378">
        <v>2318.62934</v>
      </c>
      <c r="P62" s="378">
        <v>1799.3834240000001</v>
      </c>
      <c r="Q62" s="301" t="s">
        <v>1812</v>
      </c>
      <c r="S62" s="1702"/>
      <c r="T62" s="1702"/>
    </row>
    <row r="63" spans="1:20" ht="17.25" customHeight="1">
      <c r="A63" s="684" t="s">
        <v>1051</v>
      </c>
      <c r="B63" s="1514">
        <v>1592.6663869999998</v>
      </c>
      <c r="C63" s="1515">
        <v>1592.6663869999998</v>
      </c>
      <c r="D63" s="1515">
        <v>1592.65</v>
      </c>
      <c r="E63" s="1514">
        <v>1592.65</v>
      </c>
      <c r="F63" s="1515">
        <v>1507</v>
      </c>
      <c r="G63" s="1515">
        <v>1387.08</v>
      </c>
      <c r="H63" s="1515">
        <v>1238</v>
      </c>
      <c r="I63" s="1515">
        <v>1018</v>
      </c>
      <c r="J63" s="1515">
        <v>836.91954800000008</v>
      </c>
      <c r="K63" s="1515">
        <v>628.88823400000001</v>
      </c>
      <c r="L63" s="1515">
        <v>395.91</v>
      </c>
      <c r="M63" s="1517">
        <v>207.36585200000002</v>
      </c>
      <c r="N63" s="378">
        <v>7362.1977089999991</v>
      </c>
      <c r="O63" s="378">
        <v>7099.9343049999989</v>
      </c>
      <c r="P63" s="378">
        <v>6831.3896879999993</v>
      </c>
      <c r="Q63" s="301" t="s">
        <v>1813</v>
      </c>
      <c r="S63" s="1702"/>
      <c r="T63" s="1702"/>
    </row>
    <row r="64" spans="1:20" ht="17.25" customHeight="1">
      <c r="A64" s="684" t="s">
        <v>1052</v>
      </c>
      <c r="B64" s="1514">
        <v>2421.0014756259998</v>
      </c>
      <c r="C64" s="1515">
        <v>2421.0014756259998</v>
      </c>
      <c r="D64" s="1515">
        <v>2421</v>
      </c>
      <c r="E64" s="1514">
        <v>2327.9899999999998</v>
      </c>
      <c r="F64" s="1515">
        <v>2124</v>
      </c>
      <c r="G64" s="1515">
        <v>1906.09</v>
      </c>
      <c r="H64" s="1515">
        <v>1688</v>
      </c>
      <c r="I64" s="1515">
        <v>1340</v>
      </c>
      <c r="J64" s="1515">
        <v>1088</v>
      </c>
      <c r="K64" s="1515">
        <v>838</v>
      </c>
      <c r="L64" s="1515">
        <v>481.68</v>
      </c>
      <c r="M64" s="1517">
        <v>248.71206630999998</v>
      </c>
      <c r="N64" s="378">
        <v>7791.4318947950005</v>
      </c>
      <c r="O64" s="378">
        <v>7443.3817406630005</v>
      </c>
      <c r="P64" s="378">
        <v>7158.8566922530008</v>
      </c>
      <c r="Q64" s="301" t="s">
        <v>1814</v>
      </c>
      <c r="S64" s="1702"/>
      <c r="T64" s="1702"/>
    </row>
    <row r="65" spans="1:20" ht="9.75" customHeight="1">
      <c r="A65" s="288"/>
      <c r="B65" s="1523"/>
      <c r="C65" s="1524"/>
      <c r="D65" s="1524"/>
      <c r="E65" s="1514"/>
      <c r="F65" s="1515"/>
      <c r="G65" s="1515"/>
      <c r="H65" s="1515"/>
      <c r="I65" s="1515"/>
      <c r="J65" s="1515"/>
      <c r="K65" s="1515"/>
      <c r="L65" s="1515"/>
      <c r="M65" s="1517"/>
      <c r="N65" s="278"/>
      <c r="O65" s="278"/>
      <c r="P65" s="278"/>
      <c r="Q65" s="931"/>
      <c r="S65" s="1702"/>
      <c r="T65" s="1702"/>
    </row>
    <row r="66" spans="1:20" ht="38.25" customHeight="1">
      <c r="A66" s="298" t="s">
        <v>1481</v>
      </c>
      <c r="B66" s="298"/>
      <c r="C66" s="613"/>
      <c r="D66" s="613"/>
      <c r="E66" s="932"/>
      <c r="F66" s="927"/>
      <c r="G66" s="927"/>
      <c r="H66" s="1519"/>
      <c r="I66" s="1519"/>
      <c r="J66" s="927"/>
      <c r="K66" s="927"/>
      <c r="L66" s="927"/>
      <c r="M66" s="1520"/>
      <c r="N66" s="278"/>
      <c r="O66" s="278"/>
      <c r="P66" s="278"/>
      <c r="Q66" s="299" t="s">
        <v>1692</v>
      </c>
      <c r="S66" s="1702"/>
      <c r="T66" s="1702"/>
    </row>
    <row r="67" spans="1:20" ht="9.75" customHeight="1">
      <c r="A67" s="300"/>
      <c r="B67" s="1521"/>
      <c r="C67" s="1518"/>
      <c r="D67" s="1518"/>
      <c r="E67" s="1522"/>
      <c r="F67" s="1519"/>
      <c r="G67" s="1535"/>
      <c r="H67" s="613"/>
      <c r="I67" s="613"/>
      <c r="J67" s="1518" t="s">
        <v>262</v>
      </c>
      <c r="K67" s="1518"/>
      <c r="L67" s="1518"/>
      <c r="M67" s="1529"/>
      <c r="N67" s="278"/>
      <c r="O67" s="278"/>
      <c r="P67" s="278"/>
      <c r="Q67" s="299"/>
      <c r="S67" s="1702"/>
      <c r="T67" s="1702"/>
    </row>
    <row r="68" spans="1:20" ht="14.25" customHeight="1">
      <c r="A68" s="288" t="s">
        <v>1815</v>
      </c>
      <c r="B68" s="1511">
        <v>473570.71803483466</v>
      </c>
      <c r="C68" s="1510">
        <v>442256.91651616548</v>
      </c>
      <c r="D68" s="1548" t="s">
        <v>1841</v>
      </c>
      <c r="E68" s="1511">
        <v>386223</v>
      </c>
      <c r="F68" s="1510">
        <v>314103.12737070315</v>
      </c>
      <c r="G68" s="1530">
        <v>253259.84468163631</v>
      </c>
      <c r="H68" s="1510">
        <v>196154.98733343705</v>
      </c>
      <c r="I68" s="1510">
        <v>151818.66562233499</v>
      </c>
      <c r="J68" s="1510">
        <v>133192.25577580041</v>
      </c>
      <c r="K68" s="1510">
        <v>126407.85462890974</v>
      </c>
      <c r="L68" s="1510">
        <v>91580.707256616442</v>
      </c>
      <c r="M68" s="1512">
        <v>46770.317373561891</v>
      </c>
      <c r="N68" s="1513">
        <v>417710.5118162689</v>
      </c>
      <c r="O68" s="1513">
        <v>375776.77197421028</v>
      </c>
      <c r="P68" s="1513">
        <v>333894.20568827773</v>
      </c>
      <c r="Q68" s="302" t="s">
        <v>1816</v>
      </c>
      <c r="S68" s="1702"/>
      <c r="T68" s="1702"/>
    </row>
    <row r="69" spans="1:20" ht="17.25" customHeight="1">
      <c r="A69" s="288" t="s">
        <v>1817</v>
      </c>
      <c r="B69" s="1510">
        <v>10183022</v>
      </c>
      <c r="C69" s="1510">
        <v>9278902</v>
      </c>
      <c r="D69" s="1548" t="s">
        <v>1841</v>
      </c>
      <c r="E69" s="1511">
        <v>7496012</v>
      </c>
      <c r="F69" s="1510">
        <v>6675227</v>
      </c>
      <c r="G69" s="1530">
        <v>5768002</v>
      </c>
      <c r="H69" s="1510">
        <v>4866417</v>
      </c>
      <c r="I69" s="1510">
        <v>4088458</v>
      </c>
      <c r="J69" s="1510">
        <v>3255096</v>
      </c>
      <c r="K69" s="1510">
        <v>2457768</v>
      </c>
      <c r="L69" s="1510">
        <v>1638651</v>
      </c>
      <c r="M69" s="1512">
        <v>897502</v>
      </c>
      <c r="N69" s="1513">
        <v>9662992.6999999993</v>
      </c>
      <c r="O69" s="1513">
        <v>8738366.6999999993</v>
      </c>
      <c r="P69" s="1513">
        <v>7909625.0999999996</v>
      </c>
      <c r="Q69" s="302" t="s">
        <v>1818</v>
      </c>
      <c r="S69" s="1702"/>
      <c r="T69" s="1702"/>
    </row>
    <row r="70" spans="1:20" ht="17.25" customHeight="1">
      <c r="A70" s="288" t="s">
        <v>1819</v>
      </c>
      <c r="B70" s="1510">
        <v>6870.3317787095029</v>
      </c>
      <c r="C70" s="1510">
        <v>6156.2329476160685</v>
      </c>
      <c r="D70" s="1548" t="s">
        <v>1841</v>
      </c>
      <c r="E70" s="1511">
        <v>5114</v>
      </c>
      <c r="F70" s="1510">
        <v>4138.09062166489</v>
      </c>
      <c r="G70" s="1530">
        <v>3299.84437832503</v>
      </c>
      <c r="H70" s="1510">
        <v>2507.1531551129519</v>
      </c>
      <c r="I70" s="1510">
        <v>1852.4471727860321</v>
      </c>
      <c r="J70" s="1510">
        <v>1554.410273213598</v>
      </c>
      <c r="K70" s="1510">
        <v>1186.7434024887584</v>
      </c>
      <c r="L70" s="1510">
        <v>873.49229384956789</v>
      </c>
      <c r="M70" s="1512">
        <v>360.8013838784679</v>
      </c>
      <c r="N70" s="1513">
        <v>5305.0051839907455</v>
      </c>
      <c r="O70" s="1513">
        <v>4834.0212054940175</v>
      </c>
      <c r="P70" s="1513">
        <v>4272.7778351687366</v>
      </c>
      <c r="Q70" s="302" t="s">
        <v>1820</v>
      </c>
      <c r="S70" s="1702"/>
      <c r="T70" s="1702"/>
    </row>
    <row r="71" spans="1:20" s="293" customFormat="1" ht="17.25" customHeight="1">
      <c r="A71" s="288" t="s">
        <v>2140</v>
      </c>
      <c r="B71" s="1510">
        <f>SUM(B72:B73)</f>
        <v>805704</v>
      </c>
      <c r="C71" s="1510">
        <f>SUM(C72:C73)</f>
        <v>730354</v>
      </c>
      <c r="D71" s="1548" t="s">
        <v>1841</v>
      </c>
      <c r="E71" s="1511">
        <f t="shared" ref="E71:P71" si="4">SUM(E72:E73)</f>
        <v>578490</v>
      </c>
      <c r="F71" s="1510">
        <f t="shared" si="4"/>
        <v>578490</v>
      </c>
      <c r="G71" s="1530">
        <f t="shared" si="4"/>
        <v>494824</v>
      </c>
      <c r="H71" s="1510">
        <f t="shared" si="4"/>
        <v>412871.614</v>
      </c>
      <c r="I71" s="1510">
        <f t="shared" si="4"/>
        <v>333446.79700000002</v>
      </c>
      <c r="J71" s="1510">
        <f t="shared" si="4"/>
        <v>263489.37699999998</v>
      </c>
      <c r="K71" s="1510">
        <f t="shared" si="4"/>
        <v>196977.25599999999</v>
      </c>
      <c r="L71" s="1510">
        <f t="shared" si="4"/>
        <v>123851.71799999999</v>
      </c>
      <c r="M71" s="1512">
        <f t="shared" si="4"/>
        <v>57013.317999999999</v>
      </c>
      <c r="N71" s="1513">
        <f t="shared" si="4"/>
        <v>829942</v>
      </c>
      <c r="O71" s="1513">
        <f t="shared" si="4"/>
        <v>767209</v>
      </c>
      <c r="P71" s="1513">
        <f t="shared" si="4"/>
        <v>692290</v>
      </c>
      <c r="Q71" s="303" t="s">
        <v>2141</v>
      </c>
      <c r="S71" s="1702"/>
      <c r="T71" s="1702"/>
    </row>
    <row r="72" spans="1:20" s="293" customFormat="1" ht="17.25" customHeight="1">
      <c r="A72" s="684" t="s">
        <v>1821</v>
      </c>
      <c r="B72" s="1515">
        <v>434647</v>
      </c>
      <c r="C72" s="1515">
        <v>397679</v>
      </c>
      <c r="D72" s="1548" t="s">
        <v>1841</v>
      </c>
      <c r="E72" s="1514">
        <v>313745</v>
      </c>
      <c r="F72" s="1515">
        <v>313745</v>
      </c>
      <c r="G72" s="1533">
        <v>266272</v>
      </c>
      <c r="H72" s="1515">
        <v>219743.76500000001</v>
      </c>
      <c r="I72" s="1515">
        <v>174860.46100000001</v>
      </c>
      <c r="J72" s="1515">
        <v>135488.52100000001</v>
      </c>
      <c r="K72" s="1515">
        <v>98040.665999999997</v>
      </c>
      <c r="L72" s="1515">
        <v>56849.324999999997</v>
      </c>
      <c r="M72" s="1517">
        <v>19004.145</v>
      </c>
      <c r="N72" s="693">
        <v>488291</v>
      </c>
      <c r="O72" s="693">
        <v>456413</v>
      </c>
      <c r="P72" s="693">
        <v>417702</v>
      </c>
      <c r="Q72" s="305" t="s">
        <v>1693</v>
      </c>
      <c r="S72" s="1702"/>
      <c r="T72" s="1702"/>
    </row>
    <row r="73" spans="1:20" ht="17.25" customHeight="1">
      <c r="A73" s="684" t="s">
        <v>1822</v>
      </c>
      <c r="B73" s="1515">
        <v>371057</v>
      </c>
      <c r="C73" s="1515">
        <v>332675</v>
      </c>
      <c r="D73" s="1548" t="s">
        <v>1841</v>
      </c>
      <c r="E73" s="1514">
        <v>264745</v>
      </c>
      <c r="F73" s="1515">
        <v>264745</v>
      </c>
      <c r="G73" s="1533">
        <v>228552</v>
      </c>
      <c r="H73" s="1515">
        <v>193127.84899999999</v>
      </c>
      <c r="I73" s="1515">
        <v>158586.33600000001</v>
      </c>
      <c r="J73" s="1515">
        <v>128000.856</v>
      </c>
      <c r="K73" s="1515">
        <v>98936.59</v>
      </c>
      <c r="L73" s="1515">
        <v>67002.392999999996</v>
      </c>
      <c r="M73" s="1517">
        <v>38009.173000000003</v>
      </c>
      <c r="N73" s="378">
        <v>341651</v>
      </c>
      <c r="O73" s="378">
        <v>310796</v>
      </c>
      <c r="P73" s="378">
        <v>274588</v>
      </c>
      <c r="Q73" s="305" t="s">
        <v>1971</v>
      </c>
      <c r="S73" s="1702"/>
      <c r="T73" s="1702"/>
    </row>
    <row r="74" spans="1:20">
      <c r="A74" s="933"/>
      <c r="B74" s="1461"/>
      <c r="C74" s="1460"/>
      <c r="D74" s="1460"/>
      <c r="E74" s="1459"/>
      <c r="F74" s="1457"/>
      <c r="G74" s="1458"/>
      <c r="H74" s="1457"/>
      <c r="I74" s="1457"/>
      <c r="J74" s="1457"/>
      <c r="K74" s="1457"/>
      <c r="L74" s="1457"/>
      <c r="M74" s="1456"/>
      <c r="N74" s="416"/>
      <c r="O74" s="416"/>
      <c r="P74" s="416"/>
      <c r="Q74" s="283"/>
      <c r="S74" s="1702"/>
      <c r="T74" s="1702"/>
    </row>
    <row r="75" spans="1:20" ht="14.1" customHeight="1">
      <c r="A75" s="307" t="s">
        <v>1053</v>
      </c>
      <c r="B75" s="307"/>
      <c r="C75" s="307"/>
      <c r="D75" s="1549"/>
      <c r="E75" s="1549"/>
      <c r="F75" s="1549"/>
      <c r="G75" s="1549"/>
      <c r="H75" s="1549"/>
      <c r="I75" s="1549"/>
      <c r="J75" s="1549"/>
      <c r="K75" s="1549"/>
      <c r="L75" s="1549"/>
      <c r="M75" s="278"/>
      <c r="Q75" s="308" t="s">
        <v>1054</v>
      </c>
      <c r="S75" s="1702"/>
      <c r="T75" s="1702"/>
    </row>
    <row r="76" spans="1:20" ht="14.1" customHeight="1">
      <c r="D76" s="278"/>
      <c r="E76" s="278"/>
      <c r="F76" s="278"/>
      <c r="G76" s="278"/>
      <c r="H76" s="278"/>
      <c r="I76" s="278"/>
      <c r="J76" s="278"/>
      <c r="K76" s="278"/>
      <c r="L76" s="278"/>
      <c r="M76" s="278"/>
      <c r="S76" s="1702"/>
      <c r="T76" s="1702"/>
    </row>
    <row r="77" spans="1:20" ht="14.1" customHeight="1">
      <c r="E77" s="278"/>
      <c r="F77" s="278"/>
      <c r="G77" s="278"/>
      <c r="H77" s="278"/>
      <c r="I77" s="278"/>
      <c r="J77" s="278"/>
      <c r="K77" s="278"/>
      <c r="L77" s="278"/>
      <c r="M77" s="278"/>
      <c r="S77" s="1702"/>
      <c r="T77" s="1702"/>
    </row>
    <row r="78" spans="1:20" ht="14.1" customHeight="1">
      <c r="E78" s="278"/>
      <c r="F78" s="278"/>
      <c r="G78" s="278"/>
      <c r="H78" s="278"/>
      <c r="I78" s="278"/>
      <c r="J78" s="278"/>
      <c r="K78" s="278"/>
      <c r="L78" s="278"/>
      <c r="M78" s="278"/>
      <c r="S78" s="1702"/>
      <c r="T78" s="1702"/>
    </row>
    <row r="79" spans="1:20" ht="14.1" customHeight="1">
      <c r="E79" s="278"/>
      <c r="F79" s="278"/>
      <c r="G79" s="278"/>
      <c r="H79" s="278"/>
      <c r="I79" s="278"/>
      <c r="J79" s="278"/>
      <c r="K79" s="278"/>
      <c r="L79" s="278"/>
      <c r="M79" s="278"/>
      <c r="T79" s="1702"/>
    </row>
    <row r="80" spans="1:20" s="293" customFormat="1" ht="14.1" customHeight="1">
      <c r="A80" s="274"/>
      <c r="B80" s="274"/>
      <c r="C80" s="274"/>
      <c r="D80" s="274"/>
      <c r="E80" s="274"/>
      <c r="F80" s="934"/>
      <c r="G80" s="274"/>
      <c r="H80" s="274"/>
      <c r="I80" s="274"/>
      <c r="J80" s="274"/>
      <c r="K80" s="274"/>
      <c r="L80" s="274"/>
      <c r="M80" s="274"/>
      <c r="N80" s="284"/>
      <c r="O80" s="284"/>
      <c r="P80" s="284"/>
      <c r="T80" s="1702"/>
    </row>
    <row r="81" spans="6:20">
      <c r="T81" s="1702"/>
    </row>
    <row r="82" spans="6:20" ht="14.1" customHeight="1">
      <c r="F82" s="935"/>
      <c r="T82" s="1702"/>
    </row>
    <row r="83" spans="6:20" ht="14.1" customHeight="1"/>
  </sheetData>
  <sheetProtection selectLockedCells="1" selectUnlockedCells="1"/>
  <mergeCells count="18">
    <mergeCell ref="H6:J6"/>
    <mergeCell ref="E7:G7"/>
    <mergeCell ref="E6:G6"/>
    <mergeCell ref="B7:D7"/>
    <mergeCell ref="A4:A7"/>
    <mergeCell ref="Q4:Q7"/>
    <mergeCell ref="Q14:Q17"/>
    <mergeCell ref="A14:A17"/>
    <mergeCell ref="N4:P5"/>
    <mergeCell ref="B4:M5"/>
    <mergeCell ref="B6:D6"/>
    <mergeCell ref="N7:P7"/>
    <mergeCell ref="N6:P6"/>
    <mergeCell ref="K7:M7"/>
    <mergeCell ref="N14:P15"/>
    <mergeCell ref="B14:M15"/>
    <mergeCell ref="K6:M6"/>
    <mergeCell ref="H7:J7"/>
  </mergeCells>
  <pageMargins left="0.39370078740157483" right="0.39370078740157483" top="0.39370078740157483" bottom="0.39370078740157483" header="0.39370078740157483" footer="0.39370078740157483"/>
  <pageSetup paperSize="9" scale="45" orientation="landscape" r:id="rId1"/>
  <headerFooter alignWithMargins="0"/>
  <ignoredErrors>
    <ignoredError sqref="B47:O47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60033"/>
  </sheetPr>
  <dimension ref="A1:Q78"/>
  <sheetViews>
    <sheetView showGridLines="0" view="pageLayout" zoomScale="50" zoomScaleNormal="50" zoomScalePageLayoutView="50" workbookViewId="0"/>
  </sheetViews>
  <sheetFormatPr baseColWidth="10" defaultColWidth="12.5703125" defaultRowHeight="15"/>
  <cols>
    <col min="1" max="1" width="39.42578125" style="310" customWidth="1"/>
    <col min="2" max="13" width="13.28515625" style="310" customWidth="1"/>
    <col min="14" max="16" width="13.28515625" style="284" customWidth="1"/>
    <col min="17" max="17" width="38.5703125" style="311" customWidth="1"/>
    <col min="18" max="240" width="12.5703125" style="310"/>
    <col min="241" max="241" width="34" style="310" customWidth="1"/>
    <col min="242" max="255" width="12.140625" style="310" customWidth="1"/>
    <col min="256" max="256" width="10.7109375" style="310" customWidth="1"/>
    <col min="257" max="257" width="10.5703125" style="310" customWidth="1"/>
    <col min="258" max="258" width="41" style="310" customWidth="1"/>
    <col min="259" max="496" width="12.5703125" style="310"/>
    <col min="497" max="497" width="34" style="310" customWidth="1"/>
    <col min="498" max="511" width="12.140625" style="310" customWidth="1"/>
    <col min="512" max="512" width="10.7109375" style="310" customWidth="1"/>
    <col min="513" max="513" width="10.5703125" style="310" customWidth="1"/>
    <col min="514" max="514" width="41" style="310" customWidth="1"/>
    <col min="515" max="752" width="12.5703125" style="310"/>
    <col min="753" max="753" width="34" style="310" customWidth="1"/>
    <col min="754" max="767" width="12.140625" style="310" customWidth="1"/>
    <col min="768" max="768" width="10.7109375" style="310" customWidth="1"/>
    <col min="769" max="769" width="10.5703125" style="310" customWidth="1"/>
    <col min="770" max="770" width="41" style="310" customWidth="1"/>
    <col min="771" max="1008" width="12.5703125" style="310"/>
    <col min="1009" max="1009" width="34" style="310" customWidth="1"/>
    <col min="1010" max="1023" width="12.140625" style="310" customWidth="1"/>
    <col min="1024" max="1024" width="10.7109375" style="310" customWidth="1"/>
    <col min="1025" max="1025" width="10.5703125" style="310" customWidth="1"/>
    <col min="1026" max="1026" width="41" style="310" customWidth="1"/>
    <col min="1027" max="1264" width="12.5703125" style="310"/>
    <col min="1265" max="1265" width="34" style="310" customWidth="1"/>
    <col min="1266" max="1279" width="12.140625" style="310" customWidth="1"/>
    <col min="1280" max="1280" width="10.7109375" style="310" customWidth="1"/>
    <col min="1281" max="1281" width="10.5703125" style="310" customWidth="1"/>
    <col min="1282" max="1282" width="41" style="310" customWidth="1"/>
    <col min="1283" max="1520" width="12.5703125" style="310"/>
    <col min="1521" max="1521" width="34" style="310" customWidth="1"/>
    <col min="1522" max="1535" width="12.140625" style="310" customWidth="1"/>
    <col min="1536" max="1536" width="10.7109375" style="310" customWidth="1"/>
    <col min="1537" max="1537" width="10.5703125" style="310" customWidth="1"/>
    <col min="1538" max="1538" width="41" style="310" customWidth="1"/>
    <col min="1539" max="1776" width="12.5703125" style="310"/>
    <col min="1777" max="1777" width="34" style="310" customWidth="1"/>
    <col min="1778" max="1791" width="12.140625" style="310" customWidth="1"/>
    <col min="1792" max="1792" width="10.7109375" style="310" customWidth="1"/>
    <col min="1793" max="1793" width="10.5703125" style="310" customWidth="1"/>
    <col min="1794" max="1794" width="41" style="310" customWidth="1"/>
    <col min="1795" max="2032" width="12.5703125" style="310"/>
    <col min="2033" max="2033" width="34" style="310" customWidth="1"/>
    <col min="2034" max="2047" width="12.140625" style="310" customWidth="1"/>
    <col min="2048" max="2048" width="10.7109375" style="310" customWidth="1"/>
    <col min="2049" max="2049" width="10.5703125" style="310" customWidth="1"/>
    <col min="2050" max="2050" width="41" style="310" customWidth="1"/>
    <col min="2051" max="2288" width="12.5703125" style="310"/>
    <col min="2289" max="2289" width="34" style="310" customWidth="1"/>
    <col min="2290" max="2303" width="12.140625" style="310" customWidth="1"/>
    <col min="2304" max="2304" width="10.7109375" style="310" customWidth="1"/>
    <col min="2305" max="2305" width="10.5703125" style="310" customWidth="1"/>
    <col min="2306" max="2306" width="41" style="310" customWidth="1"/>
    <col min="2307" max="2544" width="12.5703125" style="310"/>
    <col min="2545" max="2545" width="34" style="310" customWidth="1"/>
    <col min="2546" max="2559" width="12.140625" style="310" customWidth="1"/>
    <col min="2560" max="2560" width="10.7109375" style="310" customWidth="1"/>
    <col min="2561" max="2561" width="10.5703125" style="310" customWidth="1"/>
    <col min="2562" max="2562" width="41" style="310" customWidth="1"/>
    <col min="2563" max="2800" width="12.5703125" style="310"/>
    <col min="2801" max="2801" width="34" style="310" customWidth="1"/>
    <col min="2802" max="2815" width="12.140625" style="310" customWidth="1"/>
    <col min="2816" max="2816" width="10.7109375" style="310" customWidth="1"/>
    <col min="2817" max="2817" width="10.5703125" style="310" customWidth="1"/>
    <col min="2818" max="2818" width="41" style="310" customWidth="1"/>
    <col min="2819" max="3056" width="12.5703125" style="310"/>
    <col min="3057" max="3057" width="34" style="310" customWidth="1"/>
    <col min="3058" max="3071" width="12.140625" style="310" customWidth="1"/>
    <col min="3072" max="3072" width="10.7109375" style="310" customWidth="1"/>
    <col min="3073" max="3073" width="10.5703125" style="310" customWidth="1"/>
    <col min="3074" max="3074" width="41" style="310" customWidth="1"/>
    <col min="3075" max="3312" width="12.5703125" style="310"/>
    <col min="3313" max="3313" width="34" style="310" customWidth="1"/>
    <col min="3314" max="3327" width="12.140625" style="310" customWidth="1"/>
    <col min="3328" max="3328" width="10.7109375" style="310" customWidth="1"/>
    <col min="3329" max="3329" width="10.5703125" style="310" customWidth="1"/>
    <col min="3330" max="3330" width="41" style="310" customWidth="1"/>
    <col min="3331" max="3568" width="12.5703125" style="310"/>
    <col min="3569" max="3569" width="34" style="310" customWidth="1"/>
    <col min="3570" max="3583" width="12.140625" style="310" customWidth="1"/>
    <col min="3584" max="3584" width="10.7109375" style="310" customWidth="1"/>
    <col min="3585" max="3585" width="10.5703125" style="310" customWidth="1"/>
    <col min="3586" max="3586" width="41" style="310" customWidth="1"/>
    <col min="3587" max="3824" width="12.5703125" style="310"/>
    <col min="3825" max="3825" width="34" style="310" customWidth="1"/>
    <col min="3826" max="3839" width="12.140625" style="310" customWidth="1"/>
    <col min="3840" max="3840" width="10.7109375" style="310" customWidth="1"/>
    <col min="3841" max="3841" width="10.5703125" style="310" customWidth="1"/>
    <col min="3842" max="3842" width="41" style="310" customWidth="1"/>
    <col min="3843" max="4080" width="12.5703125" style="310"/>
    <col min="4081" max="4081" width="34" style="310" customWidth="1"/>
    <col min="4082" max="4095" width="12.140625" style="310" customWidth="1"/>
    <col min="4096" max="4096" width="10.7109375" style="310" customWidth="1"/>
    <col min="4097" max="4097" width="10.5703125" style="310" customWidth="1"/>
    <col min="4098" max="4098" width="41" style="310" customWidth="1"/>
    <col min="4099" max="4336" width="12.5703125" style="310"/>
    <col min="4337" max="4337" width="34" style="310" customWidth="1"/>
    <col min="4338" max="4351" width="12.140625" style="310" customWidth="1"/>
    <col min="4352" max="4352" width="10.7109375" style="310" customWidth="1"/>
    <col min="4353" max="4353" width="10.5703125" style="310" customWidth="1"/>
    <col min="4354" max="4354" width="41" style="310" customWidth="1"/>
    <col min="4355" max="4592" width="12.5703125" style="310"/>
    <col min="4593" max="4593" width="34" style="310" customWidth="1"/>
    <col min="4594" max="4607" width="12.140625" style="310" customWidth="1"/>
    <col min="4608" max="4608" width="10.7109375" style="310" customWidth="1"/>
    <col min="4609" max="4609" width="10.5703125" style="310" customWidth="1"/>
    <col min="4610" max="4610" width="41" style="310" customWidth="1"/>
    <col min="4611" max="4848" width="12.5703125" style="310"/>
    <col min="4849" max="4849" width="34" style="310" customWidth="1"/>
    <col min="4850" max="4863" width="12.140625" style="310" customWidth="1"/>
    <col min="4864" max="4864" width="10.7109375" style="310" customWidth="1"/>
    <col min="4865" max="4865" width="10.5703125" style="310" customWidth="1"/>
    <col min="4866" max="4866" width="41" style="310" customWidth="1"/>
    <col min="4867" max="5104" width="12.5703125" style="310"/>
    <col min="5105" max="5105" width="34" style="310" customWidth="1"/>
    <col min="5106" max="5119" width="12.140625" style="310" customWidth="1"/>
    <col min="5120" max="5120" width="10.7109375" style="310" customWidth="1"/>
    <col min="5121" max="5121" width="10.5703125" style="310" customWidth="1"/>
    <col min="5122" max="5122" width="41" style="310" customWidth="1"/>
    <col min="5123" max="5360" width="12.5703125" style="310"/>
    <col min="5361" max="5361" width="34" style="310" customWidth="1"/>
    <col min="5362" max="5375" width="12.140625" style="310" customWidth="1"/>
    <col min="5376" max="5376" width="10.7109375" style="310" customWidth="1"/>
    <col min="5377" max="5377" width="10.5703125" style="310" customWidth="1"/>
    <col min="5378" max="5378" width="41" style="310" customWidth="1"/>
    <col min="5379" max="5616" width="12.5703125" style="310"/>
    <col min="5617" max="5617" width="34" style="310" customWidth="1"/>
    <col min="5618" max="5631" width="12.140625" style="310" customWidth="1"/>
    <col min="5632" max="5632" width="10.7109375" style="310" customWidth="1"/>
    <col min="5633" max="5633" width="10.5703125" style="310" customWidth="1"/>
    <col min="5634" max="5634" width="41" style="310" customWidth="1"/>
    <col min="5635" max="5872" width="12.5703125" style="310"/>
    <col min="5873" max="5873" width="34" style="310" customWidth="1"/>
    <col min="5874" max="5887" width="12.140625" style="310" customWidth="1"/>
    <col min="5888" max="5888" width="10.7109375" style="310" customWidth="1"/>
    <col min="5889" max="5889" width="10.5703125" style="310" customWidth="1"/>
    <col min="5890" max="5890" width="41" style="310" customWidth="1"/>
    <col min="5891" max="6128" width="12.5703125" style="310"/>
    <col min="6129" max="6129" width="34" style="310" customWidth="1"/>
    <col min="6130" max="6143" width="12.140625" style="310" customWidth="1"/>
    <col min="6144" max="6144" width="10.7109375" style="310" customWidth="1"/>
    <col min="6145" max="6145" width="10.5703125" style="310" customWidth="1"/>
    <col min="6146" max="6146" width="41" style="310" customWidth="1"/>
    <col min="6147" max="6384" width="12.5703125" style="310"/>
    <col min="6385" max="6385" width="34" style="310" customWidth="1"/>
    <col min="6386" max="6399" width="12.140625" style="310" customWidth="1"/>
    <col min="6400" max="6400" width="10.7109375" style="310" customWidth="1"/>
    <col min="6401" max="6401" width="10.5703125" style="310" customWidth="1"/>
    <col min="6402" max="6402" width="41" style="310" customWidth="1"/>
    <col min="6403" max="6640" width="12.5703125" style="310"/>
    <col min="6641" max="6641" width="34" style="310" customWidth="1"/>
    <col min="6642" max="6655" width="12.140625" style="310" customWidth="1"/>
    <col min="6656" max="6656" width="10.7109375" style="310" customWidth="1"/>
    <col min="6657" max="6657" width="10.5703125" style="310" customWidth="1"/>
    <col min="6658" max="6658" width="41" style="310" customWidth="1"/>
    <col min="6659" max="6896" width="12.5703125" style="310"/>
    <col min="6897" max="6897" width="34" style="310" customWidth="1"/>
    <col min="6898" max="6911" width="12.140625" style="310" customWidth="1"/>
    <col min="6912" max="6912" width="10.7109375" style="310" customWidth="1"/>
    <col min="6913" max="6913" width="10.5703125" style="310" customWidth="1"/>
    <col min="6914" max="6914" width="41" style="310" customWidth="1"/>
    <col min="6915" max="7152" width="12.5703125" style="310"/>
    <col min="7153" max="7153" width="34" style="310" customWidth="1"/>
    <col min="7154" max="7167" width="12.140625" style="310" customWidth="1"/>
    <col min="7168" max="7168" width="10.7109375" style="310" customWidth="1"/>
    <col min="7169" max="7169" width="10.5703125" style="310" customWidth="1"/>
    <col min="7170" max="7170" width="41" style="310" customWidth="1"/>
    <col min="7171" max="7408" width="12.5703125" style="310"/>
    <col min="7409" max="7409" width="34" style="310" customWidth="1"/>
    <col min="7410" max="7423" width="12.140625" style="310" customWidth="1"/>
    <col min="7424" max="7424" width="10.7109375" style="310" customWidth="1"/>
    <col min="7425" max="7425" width="10.5703125" style="310" customWidth="1"/>
    <col min="7426" max="7426" width="41" style="310" customWidth="1"/>
    <col min="7427" max="7664" width="12.5703125" style="310"/>
    <col min="7665" max="7665" width="34" style="310" customWidth="1"/>
    <col min="7666" max="7679" width="12.140625" style="310" customWidth="1"/>
    <col min="7680" max="7680" width="10.7109375" style="310" customWidth="1"/>
    <col min="7681" max="7681" width="10.5703125" style="310" customWidth="1"/>
    <col min="7682" max="7682" width="41" style="310" customWidth="1"/>
    <col min="7683" max="7920" width="12.5703125" style="310"/>
    <col min="7921" max="7921" width="34" style="310" customWidth="1"/>
    <col min="7922" max="7935" width="12.140625" style="310" customWidth="1"/>
    <col min="7936" max="7936" width="10.7109375" style="310" customWidth="1"/>
    <col min="7937" max="7937" width="10.5703125" style="310" customWidth="1"/>
    <col min="7938" max="7938" width="41" style="310" customWidth="1"/>
    <col min="7939" max="8176" width="12.5703125" style="310"/>
    <col min="8177" max="8177" width="34" style="310" customWidth="1"/>
    <col min="8178" max="8191" width="12.140625" style="310" customWidth="1"/>
    <col min="8192" max="8192" width="10.7109375" style="310" customWidth="1"/>
    <col min="8193" max="8193" width="10.5703125" style="310" customWidth="1"/>
    <col min="8194" max="8194" width="41" style="310" customWidth="1"/>
    <col min="8195" max="8432" width="12.5703125" style="310"/>
    <col min="8433" max="8433" width="34" style="310" customWidth="1"/>
    <col min="8434" max="8447" width="12.140625" style="310" customWidth="1"/>
    <col min="8448" max="8448" width="10.7109375" style="310" customWidth="1"/>
    <col min="8449" max="8449" width="10.5703125" style="310" customWidth="1"/>
    <col min="8450" max="8450" width="41" style="310" customWidth="1"/>
    <col min="8451" max="8688" width="12.5703125" style="310"/>
    <col min="8689" max="8689" width="34" style="310" customWidth="1"/>
    <col min="8690" max="8703" width="12.140625" style="310" customWidth="1"/>
    <col min="8704" max="8704" width="10.7109375" style="310" customWidth="1"/>
    <col min="8705" max="8705" width="10.5703125" style="310" customWidth="1"/>
    <col min="8706" max="8706" width="41" style="310" customWidth="1"/>
    <col min="8707" max="8944" width="12.5703125" style="310"/>
    <col min="8945" max="8945" width="34" style="310" customWidth="1"/>
    <col min="8946" max="8959" width="12.140625" style="310" customWidth="1"/>
    <col min="8960" max="8960" width="10.7109375" style="310" customWidth="1"/>
    <col min="8961" max="8961" width="10.5703125" style="310" customWidth="1"/>
    <col min="8962" max="8962" width="41" style="310" customWidth="1"/>
    <col min="8963" max="9200" width="12.5703125" style="310"/>
    <col min="9201" max="9201" width="34" style="310" customWidth="1"/>
    <col min="9202" max="9215" width="12.140625" style="310" customWidth="1"/>
    <col min="9216" max="9216" width="10.7109375" style="310" customWidth="1"/>
    <col min="9217" max="9217" width="10.5703125" style="310" customWidth="1"/>
    <col min="9218" max="9218" width="41" style="310" customWidth="1"/>
    <col min="9219" max="9456" width="12.5703125" style="310"/>
    <col min="9457" max="9457" width="34" style="310" customWidth="1"/>
    <col min="9458" max="9471" width="12.140625" style="310" customWidth="1"/>
    <col min="9472" max="9472" width="10.7109375" style="310" customWidth="1"/>
    <col min="9473" max="9473" width="10.5703125" style="310" customWidth="1"/>
    <col min="9474" max="9474" width="41" style="310" customWidth="1"/>
    <col min="9475" max="9712" width="12.5703125" style="310"/>
    <col min="9713" max="9713" width="34" style="310" customWidth="1"/>
    <col min="9714" max="9727" width="12.140625" style="310" customWidth="1"/>
    <col min="9728" max="9728" width="10.7109375" style="310" customWidth="1"/>
    <col min="9729" max="9729" width="10.5703125" style="310" customWidth="1"/>
    <col min="9730" max="9730" width="41" style="310" customWidth="1"/>
    <col min="9731" max="9968" width="12.5703125" style="310"/>
    <col min="9969" max="9969" width="34" style="310" customWidth="1"/>
    <col min="9970" max="9983" width="12.140625" style="310" customWidth="1"/>
    <col min="9984" max="9984" width="10.7109375" style="310" customWidth="1"/>
    <col min="9985" max="9985" width="10.5703125" style="310" customWidth="1"/>
    <col min="9986" max="9986" width="41" style="310" customWidth="1"/>
    <col min="9987" max="10224" width="12.5703125" style="310"/>
    <col min="10225" max="10225" width="34" style="310" customWidth="1"/>
    <col min="10226" max="10239" width="12.140625" style="310" customWidth="1"/>
    <col min="10240" max="10240" width="10.7109375" style="310" customWidth="1"/>
    <col min="10241" max="10241" width="10.5703125" style="310" customWidth="1"/>
    <col min="10242" max="10242" width="41" style="310" customWidth="1"/>
    <col min="10243" max="10480" width="12.5703125" style="310"/>
    <col min="10481" max="10481" width="34" style="310" customWidth="1"/>
    <col min="10482" max="10495" width="12.140625" style="310" customWidth="1"/>
    <col min="10496" max="10496" width="10.7109375" style="310" customWidth="1"/>
    <col min="10497" max="10497" width="10.5703125" style="310" customWidth="1"/>
    <col min="10498" max="10498" width="41" style="310" customWidth="1"/>
    <col min="10499" max="10736" width="12.5703125" style="310"/>
    <col min="10737" max="10737" width="34" style="310" customWidth="1"/>
    <col min="10738" max="10751" width="12.140625" style="310" customWidth="1"/>
    <col min="10752" max="10752" width="10.7109375" style="310" customWidth="1"/>
    <col min="10753" max="10753" width="10.5703125" style="310" customWidth="1"/>
    <col min="10754" max="10754" width="41" style="310" customWidth="1"/>
    <col min="10755" max="10992" width="12.5703125" style="310"/>
    <col min="10993" max="10993" width="34" style="310" customWidth="1"/>
    <col min="10994" max="11007" width="12.140625" style="310" customWidth="1"/>
    <col min="11008" max="11008" width="10.7109375" style="310" customWidth="1"/>
    <col min="11009" max="11009" width="10.5703125" style="310" customWidth="1"/>
    <col min="11010" max="11010" width="41" style="310" customWidth="1"/>
    <col min="11011" max="11248" width="12.5703125" style="310"/>
    <col min="11249" max="11249" width="34" style="310" customWidth="1"/>
    <col min="11250" max="11263" width="12.140625" style="310" customWidth="1"/>
    <col min="11264" max="11264" width="10.7109375" style="310" customWidth="1"/>
    <col min="11265" max="11265" width="10.5703125" style="310" customWidth="1"/>
    <col min="11266" max="11266" width="41" style="310" customWidth="1"/>
    <col min="11267" max="11504" width="12.5703125" style="310"/>
    <col min="11505" max="11505" width="34" style="310" customWidth="1"/>
    <col min="11506" max="11519" width="12.140625" style="310" customWidth="1"/>
    <col min="11520" max="11520" width="10.7109375" style="310" customWidth="1"/>
    <col min="11521" max="11521" width="10.5703125" style="310" customWidth="1"/>
    <col min="11522" max="11522" width="41" style="310" customWidth="1"/>
    <col min="11523" max="11760" width="12.5703125" style="310"/>
    <col min="11761" max="11761" width="34" style="310" customWidth="1"/>
    <col min="11762" max="11775" width="12.140625" style="310" customWidth="1"/>
    <col min="11776" max="11776" width="10.7109375" style="310" customWidth="1"/>
    <col min="11777" max="11777" width="10.5703125" style="310" customWidth="1"/>
    <col min="11778" max="11778" width="41" style="310" customWidth="1"/>
    <col min="11779" max="12016" width="12.5703125" style="310"/>
    <col min="12017" max="12017" width="34" style="310" customWidth="1"/>
    <col min="12018" max="12031" width="12.140625" style="310" customWidth="1"/>
    <col min="12032" max="12032" width="10.7109375" style="310" customWidth="1"/>
    <col min="12033" max="12033" width="10.5703125" style="310" customWidth="1"/>
    <col min="12034" max="12034" width="41" style="310" customWidth="1"/>
    <col min="12035" max="12272" width="12.5703125" style="310"/>
    <col min="12273" max="12273" width="34" style="310" customWidth="1"/>
    <col min="12274" max="12287" width="12.140625" style="310" customWidth="1"/>
    <col min="12288" max="12288" width="10.7109375" style="310" customWidth="1"/>
    <col min="12289" max="12289" width="10.5703125" style="310" customWidth="1"/>
    <col min="12290" max="12290" width="41" style="310" customWidth="1"/>
    <col min="12291" max="12528" width="12.5703125" style="310"/>
    <col min="12529" max="12529" width="34" style="310" customWidth="1"/>
    <col min="12530" max="12543" width="12.140625" style="310" customWidth="1"/>
    <col min="12544" max="12544" width="10.7109375" style="310" customWidth="1"/>
    <col min="12545" max="12545" width="10.5703125" style="310" customWidth="1"/>
    <col min="12546" max="12546" width="41" style="310" customWidth="1"/>
    <col min="12547" max="12784" width="12.5703125" style="310"/>
    <col min="12785" max="12785" width="34" style="310" customWidth="1"/>
    <col min="12786" max="12799" width="12.140625" style="310" customWidth="1"/>
    <col min="12800" max="12800" width="10.7109375" style="310" customWidth="1"/>
    <col min="12801" max="12801" width="10.5703125" style="310" customWidth="1"/>
    <col min="12802" max="12802" width="41" style="310" customWidth="1"/>
    <col min="12803" max="13040" width="12.5703125" style="310"/>
    <col min="13041" max="13041" width="34" style="310" customWidth="1"/>
    <col min="13042" max="13055" width="12.140625" style="310" customWidth="1"/>
    <col min="13056" max="13056" width="10.7109375" style="310" customWidth="1"/>
    <col min="13057" max="13057" width="10.5703125" style="310" customWidth="1"/>
    <col min="13058" max="13058" width="41" style="310" customWidth="1"/>
    <col min="13059" max="13296" width="12.5703125" style="310"/>
    <col min="13297" max="13297" width="34" style="310" customWidth="1"/>
    <col min="13298" max="13311" width="12.140625" style="310" customWidth="1"/>
    <col min="13312" max="13312" width="10.7109375" style="310" customWidth="1"/>
    <col min="13313" max="13313" width="10.5703125" style="310" customWidth="1"/>
    <col min="13314" max="13314" width="41" style="310" customWidth="1"/>
    <col min="13315" max="13552" width="12.5703125" style="310"/>
    <col min="13553" max="13553" width="34" style="310" customWidth="1"/>
    <col min="13554" max="13567" width="12.140625" style="310" customWidth="1"/>
    <col min="13568" max="13568" width="10.7109375" style="310" customWidth="1"/>
    <col min="13569" max="13569" width="10.5703125" style="310" customWidth="1"/>
    <col min="13570" max="13570" width="41" style="310" customWidth="1"/>
    <col min="13571" max="13808" width="12.5703125" style="310"/>
    <col min="13809" max="13809" width="34" style="310" customWidth="1"/>
    <col min="13810" max="13823" width="12.140625" style="310" customWidth="1"/>
    <col min="13824" max="13824" width="10.7109375" style="310" customWidth="1"/>
    <col min="13825" max="13825" width="10.5703125" style="310" customWidth="1"/>
    <col min="13826" max="13826" width="41" style="310" customWidth="1"/>
    <col min="13827" max="14064" width="12.5703125" style="310"/>
    <col min="14065" max="14065" width="34" style="310" customWidth="1"/>
    <col min="14066" max="14079" width="12.140625" style="310" customWidth="1"/>
    <col min="14080" max="14080" width="10.7109375" style="310" customWidth="1"/>
    <col min="14081" max="14081" width="10.5703125" style="310" customWidth="1"/>
    <col min="14082" max="14082" width="41" style="310" customWidth="1"/>
    <col min="14083" max="14320" width="12.5703125" style="310"/>
    <col min="14321" max="14321" width="34" style="310" customWidth="1"/>
    <col min="14322" max="14335" width="12.140625" style="310" customWidth="1"/>
    <col min="14336" max="14336" width="10.7109375" style="310" customWidth="1"/>
    <col min="14337" max="14337" width="10.5703125" style="310" customWidth="1"/>
    <col min="14338" max="14338" width="41" style="310" customWidth="1"/>
    <col min="14339" max="14576" width="12.5703125" style="310"/>
    <col min="14577" max="14577" width="34" style="310" customWidth="1"/>
    <col min="14578" max="14591" width="12.140625" style="310" customWidth="1"/>
    <col min="14592" max="14592" width="10.7109375" style="310" customWidth="1"/>
    <col min="14593" max="14593" width="10.5703125" style="310" customWidth="1"/>
    <col min="14594" max="14594" width="41" style="310" customWidth="1"/>
    <col min="14595" max="14832" width="12.5703125" style="310"/>
    <col min="14833" max="14833" width="34" style="310" customWidth="1"/>
    <col min="14834" max="14847" width="12.140625" style="310" customWidth="1"/>
    <col min="14848" max="14848" width="10.7109375" style="310" customWidth="1"/>
    <col min="14849" max="14849" width="10.5703125" style="310" customWidth="1"/>
    <col min="14850" max="14850" width="41" style="310" customWidth="1"/>
    <col min="14851" max="15088" width="12.5703125" style="310"/>
    <col min="15089" max="15089" width="34" style="310" customWidth="1"/>
    <col min="15090" max="15103" width="12.140625" style="310" customWidth="1"/>
    <col min="15104" max="15104" width="10.7109375" style="310" customWidth="1"/>
    <col min="15105" max="15105" width="10.5703125" style="310" customWidth="1"/>
    <col min="15106" max="15106" width="41" style="310" customWidth="1"/>
    <col min="15107" max="15344" width="12.5703125" style="310"/>
    <col min="15345" max="15345" width="34" style="310" customWidth="1"/>
    <col min="15346" max="15359" width="12.140625" style="310" customWidth="1"/>
    <col min="15360" max="15360" width="10.7109375" style="310" customWidth="1"/>
    <col min="15361" max="15361" width="10.5703125" style="310" customWidth="1"/>
    <col min="15362" max="15362" width="41" style="310" customWidth="1"/>
    <col min="15363" max="15600" width="12.5703125" style="310"/>
    <col min="15601" max="15601" width="34" style="310" customWidth="1"/>
    <col min="15602" max="15615" width="12.140625" style="310" customWidth="1"/>
    <col min="15616" max="15616" width="10.7109375" style="310" customWidth="1"/>
    <col min="15617" max="15617" width="10.5703125" style="310" customWidth="1"/>
    <col min="15618" max="15618" width="41" style="310" customWidth="1"/>
    <col min="15619" max="15856" width="12.5703125" style="310"/>
    <col min="15857" max="15857" width="34" style="310" customWidth="1"/>
    <col min="15858" max="15871" width="12.140625" style="310" customWidth="1"/>
    <col min="15872" max="15872" width="10.7109375" style="310" customWidth="1"/>
    <col min="15873" max="15873" width="10.5703125" style="310" customWidth="1"/>
    <col min="15874" max="15874" width="41" style="310" customWidth="1"/>
    <col min="15875" max="16112" width="12.5703125" style="310"/>
    <col min="16113" max="16113" width="34" style="310" customWidth="1"/>
    <col min="16114" max="16127" width="12.140625" style="310" customWidth="1"/>
    <col min="16128" max="16128" width="10.7109375" style="310" customWidth="1"/>
    <col min="16129" max="16129" width="10.5703125" style="310" customWidth="1"/>
    <col min="16130" max="16130" width="41" style="310" customWidth="1"/>
    <col min="16131" max="16384" width="12.5703125" style="310"/>
  </cols>
  <sheetData>
    <row r="1" spans="1:17" ht="27">
      <c r="A1" s="1505" t="s">
        <v>2244</v>
      </c>
      <c r="B1" s="1505"/>
      <c r="C1" s="1505"/>
      <c r="D1" s="1505"/>
      <c r="E1" s="1505"/>
      <c r="F1" s="1505"/>
      <c r="G1" s="1505"/>
      <c r="H1" s="1505"/>
      <c r="I1" s="1505"/>
      <c r="J1" s="1505"/>
      <c r="K1" s="1505"/>
      <c r="L1" s="1505"/>
      <c r="M1" s="1505"/>
      <c r="N1" s="909"/>
      <c r="O1" s="909"/>
      <c r="P1" s="909"/>
      <c r="Q1" s="1504" t="s">
        <v>973</v>
      </c>
    </row>
    <row r="2" spans="1:17" ht="22.5">
      <c r="A2" s="579" t="s">
        <v>2243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275"/>
      <c r="O2" s="275"/>
      <c r="P2" s="275"/>
      <c r="Q2" s="1745" t="s">
        <v>1823</v>
      </c>
    </row>
    <row r="3" spans="1:17" ht="15.75">
      <c r="A3" s="1503" t="s">
        <v>974</v>
      </c>
      <c r="B3" s="1503"/>
      <c r="C3" s="1503"/>
      <c r="D3" s="1503"/>
      <c r="E3" s="1503"/>
      <c r="F3" s="1503"/>
      <c r="G3" s="1503"/>
      <c r="H3" s="1503"/>
      <c r="I3" s="1503"/>
      <c r="J3" s="1503"/>
      <c r="K3" s="1503"/>
      <c r="L3" s="1503"/>
      <c r="M3" s="1503"/>
      <c r="N3" s="402"/>
      <c r="O3" s="402"/>
      <c r="P3" s="402"/>
      <c r="Q3" s="1502" t="s">
        <v>975</v>
      </c>
    </row>
    <row r="4" spans="1:17" ht="15" customHeight="1">
      <c r="A4" s="2057" t="s">
        <v>262</v>
      </c>
      <c r="B4" s="2047">
        <v>2025</v>
      </c>
      <c r="C4" s="2048"/>
      <c r="D4" s="2048"/>
      <c r="E4" s="2048"/>
      <c r="F4" s="2048"/>
      <c r="G4" s="2048"/>
      <c r="H4" s="2048"/>
      <c r="I4" s="2048"/>
      <c r="J4" s="2048"/>
      <c r="K4" s="2048"/>
      <c r="L4" s="2048"/>
      <c r="M4" s="2049"/>
      <c r="N4" s="2047">
        <v>2024</v>
      </c>
      <c r="O4" s="2048"/>
      <c r="P4" s="2048"/>
      <c r="Q4" s="2060"/>
    </row>
    <row r="5" spans="1:17" ht="15" customHeight="1">
      <c r="A5" s="2058"/>
      <c r="B5" s="2050"/>
      <c r="C5" s="2051"/>
      <c r="D5" s="2051"/>
      <c r="E5" s="2051"/>
      <c r="F5" s="2051"/>
      <c r="G5" s="2051"/>
      <c r="H5" s="2051"/>
      <c r="I5" s="2051"/>
      <c r="J5" s="2051"/>
      <c r="K5" s="2051"/>
      <c r="L5" s="2051"/>
      <c r="M5" s="2052"/>
      <c r="N5" s="2050"/>
      <c r="O5" s="2051"/>
      <c r="P5" s="2051"/>
      <c r="Q5" s="2061"/>
    </row>
    <row r="6" spans="1:17" ht="17.25" customHeight="1">
      <c r="A6" s="2058"/>
      <c r="B6" s="2029" t="s">
        <v>1960</v>
      </c>
      <c r="C6" s="2030"/>
      <c r="D6" s="2031"/>
      <c r="E6" s="2029" t="s">
        <v>1961</v>
      </c>
      <c r="F6" s="2030"/>
      <c r="G6" s="2031"/>
      <c r="H6" s="2029" t="s">
        <v>1962</v>
      </c>
      <c r="I6" s="2030"/>
      <c r="J6" s="2031"/>
      <c r="K6" s="2029" t="s">
        <v>1959</v>
      </c>
      <c r="L6" s="2030"/>
      <c r="M6" s="2031"/>
      <c r="N6" s="2029" t="s">
        <v>1960</v>
      </c>
      <c r="O6" s="2030"/>
      <c r="P6" s="2031"/>
      <c r="Q6" s="2061"/>
    </row>
    <row r="7" spans="1:17" ht="15.75">
      <c r="A7" s="2059"/>
      <c r="B7" s="2032" t="s">
        <v>976</v>
      </c>
      <c r="C7" s="2033"/>
      <c r="D7" s="2034"/>
      <c r="E7" s="2032" t="s">
        <v>977</v>
      </c>
      <c r="F7" s="2033"/>
      <c r="G7" s="2034"/>
      <c r="H7" s="2032" t="s">
        <v>978</v>
      </c>
      <c r="I7" s="2033"/>
      <c r="J7" s="2034"/>
      <c r="K7" s="2032" t="s">
        <v>979</v>
      </c>
      <c r="L7" s="2033"/>
      <c r="M7" s="2034"/>
      <c r="N7" s="2054" t="s">
        <v>976</v>
      </c>
      <c r="O7" s="2055"/>
      <c r="P7" s="2056"/>
      <c r="Q7" s="2062"/>
    </row>
    <row r="8" spans="1:17">
      <c r="A8" s="936"/>
      <c r="B8" s="937"/>
      <c r="C8" s="937"/>
      <c r="D8" s="1506"/>
      <c r="E8" s="1501"/>
      <c r="F8" s="937"/>
      <c r="G8" s="937"/>
      <c r="H8" s="312"/>
      <c r="I8" s="312"/>
      <c r="J8" s="312"/>
      <c r="K8" s="580"/>
      <c r="L8" s="580"/>
      <c r="M8" s="1500"/>
      <c r="N8" s="279"/>
      <c r="P8" s="1499"/>
      <c r="Q8" s="938"/>
    </row>
    <row r="9" spans="1:17" ht="14.25">
      <c r="A9" s="939"/>
      <c r="B9" s="312"/>
      <c r="C9" s="312"/>
      <c r="D9" s="1477"/>
      <c r="E9" s="581"/>
      <c r="F9" s="312"/>
      <c r="G9" s="312"/>
      <c r="H9" s="312"/>
      <c r="I9" s="582"/>
      <c r="J9" s="312"/>
      <c r="K9" s="312"/>
      <c r="L9" s="582"/>
      <c r="M9" s="1477"/>
      <c r="N9" s="401"/>
      <c r="P9" s="401"/>
      <c r="Q9" s="583"/>
    </row>
    <row r="10" spans="1:17" ht="17.25" customHeight="1">
      <c r="A10" s="940" t="s">
        <v>586</v>
      </c>
      <c r="B10" s="941"/>
      <c r="C10" s="1493">
        <v>143.6</v>
      </c>
      <c r="D10" s="1497"/>
      <c r="E10" s="1498"/>
      <c r="F10" s="1493">
        <v>148.30000000000001</v>
      </c>
      <c r="G10" s="941"/>
      <c r="H10" s="312"/>
      <c r="I10" s="1493">
        <v>144.6</v>
      </c>
      <c r="J10" s="312"/>
      <c r="K10" s="941"/>
      <c r="L10" s="1493">
        <v>128.19999999999999</v>
      </c>
      <c r="M10" s="1497"/>
      <c r="N10" s="279"/>
      <c r="O10" s="1492">
        <v>150.19999999999999</v>
      </c>
      <c r="P10" s="584"/>
      <c r="Q10" s="586" t="s">
        <v>980</v>
      </c>
    </row>
    <row r="11" spans="1:17" ht="15" customHeight="1">
      <c r="A11" s="940"/>
      <c r="B11" s="941"/>
      <c r="C11" s="941"/>
      <c r="D11" s="1497"/>
      <c r="E11" s="1498"/>
      <c r="F11" s="941"/>
      <c r="G11" s="941"/>
      <c r="H11" s="312"/>
      <c r="I11" s="1493"/>
      <c r="J11" s="312"/>
      <c r="K11" s="941"/>
      <c r="L11" s="1493"/>
      <c r="M11" s="1497"/>
      <c r="N11" s="1496"/>
      <c r="O11" s="1492"/>
      <c r="P11" s="584"/>
      <c r="Q11" s="586"/>
    </row>
    <row r="12" spans="1:17" ht="17.25" customHeight="1">
      <c r="A12" s="942" t="s">
        <v>1824</v>
      </c>
      <c r="B12" s="943"/>
      <c r="C12" s="1493">
        <v>118.3</v>
      </c>
      <c r="D12" s="1494"/>
      <c r="E12" s="1495"/>
      <c r="F12" s="1493">
        <v>108.7</v>
      </c>
      <c r="G12" s="943"/>
      <c r="H12" s="312"/>
      <c r="I12" s="1493">
        <v>89.8</v>
      </c>
      <c r="J12" s="312"/>
      <c r="K12" s="943"/>
      <c r="L12" s="1493">
        <v>103.7</v>
      </c>
      <c r="M12" s="1494"/>
      <c r="N12" s="279"/>
      <c r="O12" s="1492">
        <v>117.5</v>
      </c>
      <c r="P12" s="584"/>
      <c r="Q12" s="588" t="s">
        <v>981</v>
      </c>
    </row>
    <row r="13" spans="1:17" ht="15" customHeight="1">
      <c r="A13" s="942"/>
      <c r="B13" s="943"/>
      <c r="C13" s="943"/>
      <c r="D13" s="1494"/>
      <c r="E13" s="1495"/>
      <c r="F13" s="943"/>
      <c r="G13" s="943"/>
      <c r="H13" s="312"/>
      <c r="I13" s="1489"/>
      <c r="J13" s="312"/>
      <c r="K13" s="943"/>
      <c r="L13" s="1489"/>
      <c r="M13" s="1494"/>
      <c r="N13" s="279"/>
      <c r="O13" s="1488"/>
      <c r="P13" s="584"/>
      <c r="Q13" s="588"/>
    </row>
    <row r="14" spans="1:17" ht="17.25" customHeight="1">
      <c r="A14" s="944" t="s">
        <v>1825</v>
      </c>
      <c r="B14" s="418"/>
      <c r="C14" s="1489">
        <v>131.69999999999999</v>
      </c>
      <c r="D14" s="1491"/>
      <c r="E14" s="1490"/>
      <c r="F14" s="1489">
        <v>129.69999999999999</v>
      </c>
      <c r="G14" s="418"/>
      <c r="H14" s="312"/>
      <c r="I14" s="1489">
        <v>88.6</v>
      </c>
      <c r="J14" s="312"/>
      <c r="K14" s="418"/>
      <c r="L14" s="1489">
        <v>105.9</v>
      </c>
      <c r="M14" s="1491"/>
      <c r="N14" s="279"/>
      <c r="O14" s="1488">
        <v>130</v>
      </c>
      <c r="P14" s="584"/>
      <c r="Q14" s="589" t="s">
        <v>1826</v>
      </c>
    </row>
    <row r="15" spans="1:17" ht="15" customHeight="1">
      <c r="A15" s="944"/>
      <c r="B15" s="418"/>
      <c r="C15" s="418"/>
      <c r="D15" s="1491"/>
      <c r="E15" s="1490"/>
      <c r="F15" s="418"/>
      <c r="G15" s="418"/>
      <c r="H15" s="312"/>
      <c r="I15" s="1489"/>
      <c r="J15" s="312"/>
      <c r="K15" s="418"/>
      <c r="L15" s="1489"/>
      <c r="M15" s="1491"/>
      <c r="N15" s="279"/>
      <c r="O15" s="1488"/>
      <c r="P15" s="584"/>
      <c r="Q15" s="589"/>
    </row>
    <row r="16" spans="1:17" ht="17.25" customHeight="1">
      <c r="A16" s="944" t="s">
        <v>1827</v>
      </c>
      <c r="B16" s="418"/>
      <c r="C16" s="1489">
        <v>118.3</v>
      </c>
      <c r="D16" s="1491"/>
      <c r="E16" s="1490"/>
      <c r="F16" s="1489">
        <v>108.6</v>
      </c>
      <c r="G16" s="418"/>
      <c r="H16" s="312"/>
      <c r="I16" s="1489">
        <v>89.8</v>
      </c>
      <c r="J16" s="312"/>
      <c r="K16" s="418"/>
      <c r="L16" s="1489">
        <v>103.6</v>
      </c>
      <c r="M16" s="1491"/>
      <c r="N16" s="279"/>
      <c r="O16" s="1488">
        <v>117.5</v>
      </c>
      <c r="P16" s="584"/>
      <c r="Q16" s="589" t="s">
        <v>1828</v>
      </c>
    </row>
    <row r="17" spans="1:17" ht="15" customHeight="1">
      <c r="A17" s="944"/>
      <c r="B17" s="418"/>
      <c r="C17" s="418"/>
      <c r="D17" s="1491"/>
      <c r="E17" s="1490"/>
      <c r="F17" s="418"/>
      <c r="G17" s="418"/>
      <c r="H17" s="312"/>
      <c r="I17" s="1489"/>
      <c r="J17" s="312"/>
      <c r="K17" s="418"/>
      <c r="L17" s="1489"/>
      <c r="M17" s="1491"/>
      <c r="N17" s="279"/>
      <c r="O17" s="1488"/>
      <c r="P17" s="584"/>
      <c r="Q17" s="589"/>
    </row>
    <row r="18" spans="1:17" ht="17.25" customHeight="1">
      <c r="A18" s="942" t="s">
        <v>1829</v>
      </c>
      <c r="B18" s="943"/>
      <c r="C18" s="1493">
        <v>144.9</v>
      </c>
      <c r="D18" s="1494"/>
      <c r="E18" s="1495"/>
      <c r="F18" s="1493">
        <v>150.30000000000001</v>
      </c>
      <c r="G18" s="943"/>
      <c r="H18" s="312"/>
      <c r="I18" s="1493">
        <v>147.4</v>
      </c>
      <c r="J18" s="312"/>
      <c r="K18" s="943"/>
      <c r="L18" s="1493">
        <v>129.5</v>
      </c>
      <c r="M18" s="1494"/>
      <c r="N18" s="279"/>
      <c r="O18" s="1492">
        <v>151.9</v>
      </c>
      <c r="P18" s="584"/>
      <c r="Q18" s="588" t="s">
        <v>982</v>
      </c>
    </row>
    <row r="19" spans="1:17" ht="15" customHeight="1">
      <c r="A19" s="942"/>
      <c r="B19" s="943"/>
      <c r="C19" s="943"/>
      <c r="D19" s="1494"/>
      <c r="E19" s="1495"/>
      <c r="F19" s="312"/>
      <c r="G19" s="943"/>
      <c r="H19" s="312"/>
      <c r="I19" s="1489"/>
      <c r="J19" s="312"/>
      <c r="K19" s="943"/>
      <c r="L19" s="1489"/>
      <c r="M19" s="1494"/>
      <c r="N19" s="279"/>
      <c r="O19" s="1488"/>
      <c r="P19" s="584"/>
      <c r="Q19" s="588"/>
    </row>
    <row r="20" spans="1:17" ht="17.25" customHeight="1">
      <c r="A20" s="944" t="s">
        <v>1830</v>
      </c>
      <c r="B20" s="418"/>
      <c r="C20" s="1489">
        <v>97.3</v>
      </c>
      <c r="D20" s="1491"/>
      <c r="E20" s="1490"/>
      <c r="F20" s="1489">
        <v>102.6</v>
      </c>
      <c r="G20" s="418"/>
      <c r="H20" s="312"/>
      <c r="I20" s="1489">
        <v>101.6</v>
      </c>
      <c r="J20" s="312"/>
      <c r="K20" s="418"/>
      <c r="L20" s="1489">
        <v>111</v>
      </c>
      <c r="M20" s="1491"/>
      <c r="N20" s="279"/>
      <c r="O20" s="1488">
        <v>97.6</v>
      </c>
      <c r="P20" s="584"/>
      <c r="Q20" s="589" t="s">
        <v>1831</v>
      </c>
    </row>
    <row r="21" spans="1:17" ht="15" customHeight="1">
      <c r="A21" s="944"/>
      <c r="B21" s="418"/>
      <c r="C21" s="418"/>
      <c r="D21" s="1491"/>
      <c r="E21" s="1490"/>
      <c r="F21" s="312"/>
      <c r="G21" s="418"/>
      <c r="H21" s="312"/>
      <c r="I21" s="1489"/>
      <c r="J21" s="312"/>
      <c r="K21" s="418"/>
      <c r="L21" s="1489"/>
      <c r="M21" s="1491"/>
      <c r="N21" s="279"/>
      <c r="O21" s="1488"/>
      <c r="P21" s="584"/>
      <c r="Q21" s="589"/>
    </row>
    <row r="22" spans="1:17" ht="17.25" customHeight="1">
      <c r="A22" s="944" t="s">
        <v>1832</v>
      </c>
      <c r="B22" s="418"/>
      <c r="C22" s="1489">
        <v>145.19999999999999</v>
      </c>
      <c r="D22" s="1491"/>
      <c r="E22" s="1490"/>
      <c r="F22" s="1489">
        <v>152.9</v>
      </c>
      <c r="G22" s="418"/>
      <c r="H22" s="312"/>
      <c r="I22" s="1489">
        <v>149.5</v>
      </c>
      <c r="J22" s="312"/>
      <c r="K22" s="418"/>
      <c r="L22" s="1489">
        <v>130.30000000000001</v>
      </c>
      <c r="M22" s="1491"/>
      <c r="N22" s="279"/>
      <c r="O22" s="1488">
        <v>152.6</v>
      </c>
      <c r="P22" s="584"/>
      <c r="Q22" s="589" t="s">
        <v>1833</v>
      </c>
    </row>
    <row r="23" spans="1:17" ht="15" customHeight="1">
      <c r="A23" s="944"/>
      <c r="B23" s="418"/>
      <c r="C23" s="418"/>
      <c r="D23" s="1491"/>
      <c r="E23" s="1490"/>
      <c r="F23" s="418"/>
      <c r="G23" s="418"/>
      <c r="H23" s="312"/>
      <c r="I23" s="1493"/>
      <c r="J23" s="312"/>
      <c r="K23" s="418"/>
      <c r="L23" s="1493"/>
      <c r="M23" s="1491"/>
      <c r="N23" s="279"/>
      <c r="O23" s="1492"/>
      <c r="P23" s="584"/>
      <c r="Q23" s="589"/>
    </row>
    <row r="24" spans="1:17" ht="17.25" customHeight="1">
      <c r="A24" s="944" t="s">
        <v>1834</v>
      </c>
      <c r="B24" s="418"/>
      <c r="C24" s="1489">
        <v>144.9</v>
      </c>
      <c r="D24" s="1491"/>
      <c r="E24" s="1490"/>
      <c r="F24" s="1489">
        <v>97.5</v>
      </c>
      <c r="G24" s="418"/>
      <c r="H24" s="312"/>
      <c r="I24" s="1489">
        <v>106.9</v>
      </c>
      <c r="J24" s="312"/>
      <c r="K24" s="1507"/>
      <c r="L24" s="1489" t="s">
        <v>1966</v>
      </c>
      <c r="M24" s="1508"/>
      <c r="N24" s="279"/>
      <c r="O24" s="1488">
        <v>145.1</v>
      </c>
      <c r="P24" s="584"/>
      <c r="Q24" s="589" t="s">
        <v>1835</v>
      </c>
    </row>
    <row r="25" spans="1:17" ht="15.75">
      <c r="A25" s="945"/>
      <c r="B25" s="590"/>
      <c r="C25" s="946"/>
      <c r="D25" s="1487"/>
      <c r="E25" s="590"/>
      <c r="F25" s="946"/>
      <c r="G25" s="946"/>
      <c r="H25" s="666"/>
      <c r="I25" s="666"/>
      <c r="J25" s="666"/>
      <c r="K25" s="946"/>
      <c r="L25" s="591"/>
      <c r="M25" s="1487"/>
      <c r="N25" s="285"/>
      <c r="O25" s="1486"/>
      <c r="P25" s="592"/>
      <c r="Q25" s="593"/>
    </row>
    <row r="26" spans="1:17" ht="15.75">
      <c r="A26" s="1509" t="s">
        <v>1027</v>
      </c>
      <c r="B26" s="418"/>
      <c r="C26" s="418"/>
      <c r="D26" s="418"/>
      <c r="E26" s="418"/>
      <c r="F26" s="418"/>
      <c r="G26" s="418"/>
      <c r="H26" s="418"/>
      <c r="I26" s="418"/>
      <c r="J26" s="418"/>
      <c r="K26" s="418"/>
      <c r="L26" s="418"/>
      <c r="M26" s="418"/>
      <c r="Q26" s="419" t="s">
        <v>983</v>
      </c>
    </row>
    <row r="28" spans="1:17" ht="15.75">
      <c r="A28" s="418"/>
      <c r="B28" s="418"/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Q28" s="417"/>
    </row>
    <row r="29" spans="1:17" ht="20.25">
      <c r="A29" s="579" t="s">
        <v>984</v>
      </c>
      <c r="B29" s="579"/>
      <c r="C29" s="579"/>
      <c r="D29" s="579"/>
      <c r="E29" s="579"/>
      <c r="F29" s="579"/>
      <c r="G29" s="579"/>
      <c r="H29" s="579"/>
      <c r="I29" s="579"/>
      <c r="J29" s="579"/>
      <c r="K29" s="579"/>
      <c r="L29" s="579"/>
      <c r="M29" s="579"/>
      <c r="N29" s="594"/>
      <c r="O29" s="594"/>
      <c r="P29" s="594"/>
      <c r="Q29" s="947" t="s">
        <v>985</v>
      </c>
    </row>
    <row r="30" spans="1:17">
      <c r="B30" s="666"/>
      <c r="C30" s="666"/>
      <c r="D30" s="666"/>
      <c r="E30" s="666"/>
      <c r="F30" s="666"/>
      <c r="G30" s="666"/>
      <c r="N30" s="594"/>
      <c r="O30" s="594"/>
      <c r="P30" s="594"/>
    </row>
    <row r="31" spans="1:17" ht="15.75" customHeight="1">
      <c r="A31" s="2063"/>
      <c r="B31" s="2047">
        <v>2025</v>
      </c>
      <c r="C31" s="2048"/>
      <c r="D31" s="2048"/>
      <c r="E31" s="2048"/>
      <c r="F31" s="2048"/>
      <c r="G31" s="2048"/>
      <c r="H31" s="2048"/>
      <c r="I31" s="2048"/>
      <c r="J31" s="2048"/>
      <c r="K31" s="2048"/>
      <c r="L31" s="2048"/>
      <c r="M31" s="2049"/>
      <c r="N31" s="2047">
        <v>2024</v>
      </c>
      <c r="O31" s="2048"/>
      <c r="P31" s="2048"/>
      <c r="Q31" s="2066"/>
    </row>
    <row r="32" spans="1:17" ht="14.25" customHeight="1">
      <c r="A32" s="2064"/>
      <c r="B32" s="2050"/>
      <c r="C32" s="2051"/>
      <c r="D32" s="2051"/>
      <c r="E32" s="2051"/>
      <c r="F32" s="2051"/>
      <c r="G32" s="2051"/>
      <c r="H32" s="2051"/>
      <c r="I32" s="2051"/>
      <c r="J32" s="2051"/>
      <c r="K32" s="2051"/>
      <c r="L32" s="2051"/>
      <c r="M32" s="2052"/>
      <c r="N32" s="2050"/>
      <c r="O32" s="2051"/>
      <c r="P32" s="2051"/>
      <c r="Q32" s="2067"/>
    </row>
    <row r="33" spans="1:17" ht="16.5" customHeight="1">
      <c r="A33" s="2064"/>
      <c r="B33" s="358" t="s">
        <v>986</v>
      </c>
      <c r="C33" s="359" t="s">
        <v>1799</v>
      </c>
      <c r="D33" s="359" t="s">
        <v>987</v>
      </c>
      <c r="E33" s="358" t="s">
        <v>988</v>
      </c>
      <c r="F33" s="359" t="s">
        <v>989</v>
      </c>
      <c r="G33" s="359" t="s">
        <v>990</v>
      </c>
      <c r="H33" s="617" t="s">
        <v>1800</v>
      </c>
      <c r="I33" s="618" t="s">
        <v>991</v>
      </c>
      <c r="J33" s="618" t="s">
        <v>992</v>
      </c>
      <c r="K33" s="356" t="s">
        <v>993</v>
      </c>
      <c r="L33" s="357" t="s">
        <v>994</v>
      </c>
      <c r="M33" s="615" t="s">
        <v>995</v>
      </c>
      <c r="N33" s="616" t="s">
        <v>986</v>
      </c>
      <c r="O33" s="379" t="s">
        <v>1799</v>
      </c>
      <c r="P33" s="379" t="s">
        <v>987</v>
      </c>
      <c r="Q33" s="2067"/>
    </row>
    <row r="34" spans="1:17" ht="16.5" customHeight="1">
      <c r="A34" s="2065"/>
      <c r="B34" s="1485" t="s">
        <v>996</v>
      </c>
      <c r="C34" s="1484" t="s">
        <v>997</v>
      </c>
      <c r="D34" s="1483" t="s">
        <v>998</v>
      </c>
      <c r="E34" s="1485" t="s">
        <v>999</v>
      </c>
      <c r="F34" s="1484" t="s">
        <v>1000</v>
      </c>
      <c r="G34" s="1483" t="s">
        <v>1001</v>
      </c>
      <c r="H34" s="624" t="s">
        <v>1002</v>
      </c>
      <c r="I34" s="625" t="s">
        <v>1003</v>
      </c>
      <c r="J34" s="625" t="s">
        <v>1004</v>
      </c>
      <c r="K34" s="616" t="s">
        <v>1005</v>
      </c>
      <c r="L34" s="379" t="s">
        <v>1006</v>
      </c>
      <c r="M34" s="623" t="s">
        <v>1007</v>
      </c>
      <c r="N34" s="1485" t="s">
        <v>996</v>
      </c>
      <c r="O34" s="1484" t="s">
        <v>997</v>
      </c>
      <c r="P34" s="1483" t="s">
        <v>998</v>
      </c>
      <c r="Q34" s="2068"/>
    </row>
    <row r="35" spans="1:17">
      <c r="A35" s="667"/>
      <c r="B35" s="948"/>
      <c r="C35" s="948"/>
      <c r="D35" s="1481"/>
      <c r="E35" s="1482"/>
      <c r="F35" s="595"/>
      <c r="G35" s="595"/>
      <c r="H35" s="958"/>
      <c r="I35" s="958"/>
      <c r="J35" s="958"/>
      <c r="K35" s="595"/>
      <c r="L35" s="595"/>
      <c r="M35" s="1481"/>
      <c r="P35" s="420"/>
      <c r="Q35" s="596"/>
    </row>
    <row r="36" spans="1:17" ht="15" customHeight="1">
      <c r="A36" s="668" t="s">
        <v>1972</v>
      </c>
      <c r="B36" s="597"/>
      <c r="C36" s="597"/>
      <c r="D36" s="1479"/>
      <c r="E36" s="1480"/>
      <c r="F36" s="597"/>
      <c r="G36" s="597"/>
      <c r="H36" s="312"/>
      <c r="I36" s="312"/>
      <c r="J36" s="312"/>
      <c r="K36" s="597"/>
      <c r="L36" s="597"/>
      <c r="M36" s="1479"/>
      <c r="P36" s="279"/>
      <c r="Q36" s="598" t="s">
        <v>1973</v>
      </c>
    </row>
    <row r="37" spans="1:17" ht="15" customHeight="1">
      <c r="A37" s="669"/>
      <c r="B37" s="599"/>
      <c r="C37" s="600"/>
      <c r="D37" s="1478"/>
      <c r="E37" s="599"/>
      <c r="F37" s="600"/>
      <c r="G37" s="600"/>
      <c r="H37" s="312"/>
      <c r="I37" s="312"/>
      <c r="J37" s="312"/>
      <c r="K37" s="600"/>
      <c r="L37" s="600"/>
      <c r="M37" s="1478"/>
      <c r="P37" s="279"/>
      <c r="Q37" s="601"/>
    </row>
    <row r="38" spans="1:17" ht="15" customHeight="1">
      <c r="A38" s="669" t="s">
        <v>1836</v>
      </c>
      <c r="B38" s="627">
        <f>SUM(B39:B46)</f>
        <v>37950.427157000006</v>
      </c>
      <c r="C38" s="627">
        <f>SUM(C40:C47)</f>
        <v>34252.960392000001</v>
      </c>
      <c r="D38" s="628">
        <f>SUM(D40:D46)</f>
        <v>31659.162072000006</v>
      </c>
      <c r="E38" s="626">
        <v>28414.350159000005</v>
      </c>
      <c r="F38" s="627">
        <v>25059.616395999998</v>
      </c>
      <c r="G38" s="627">
        <v>21686.854491999999</v>
      </c>
      <c r="H38" s="627">
        <f>SUM(H40:H47)</f>
        <v>18371</v>
      </c>
      <c r="I38" s="627">
        <f>SUM(I39:I47)</f>
        <v>15028.644333</v>
      </c>
      <c r="J38" s="627">
        <f>SUM(J40:J46)</f>
        <v>11543</v>
      </c>
      <c r="K38" s="627">
        <v>8558</v>
      </c>
      <c r="L38" s="627">
        <v>5588</v>
      </c>
      <c r="M38" s="628">
        <v>2963</v>
      </c>
      <c r="N38" s="629">
        <f>SUM(N40:N46)</f>
        <v>35290</v>
      </c>
      <c r="O38" s="629">
        <f>SUM(O40:O46)</f>
        <v>31703</v>
      </c>
      <c r="P38" s="630">
        <f>SUM(P40:P46)</f>
        <v>28497</v>
      </c>
      <c r="Q38" s="598" t="s">
        <v>1619</v>
      </c>
    </row>
    <row r="39" spans="1:17" ht="15" customHeight="1">
      <c r="A39" s="670"/>
      <c r="B39" s="602"/>
      <c r="C39" s="606"/>
      <c r="D39" s="1476"/>
      <c r="E39" s="602"/>
      <c r="F39" s="606"/>
      <c r="G39" s="606"/>
      <c r="H39" s="312"/>
      <c r="I39" s="312"/>
      <c r="J39" s="312"/>
      <c r="K39" s="600"/>
      <c r="L39" s="630"/>
      <c r="M39" s="949"/>
      <c r="N39" s="630"/>
      <c r="O39" s="630"/>
      <c r="P39" s="631"/>
      <c r="Q39" s="603"/>
    </row>
    <row r="40" spans="1:17" ht="15" customHeight="1">
      <c r="A40" s="670" t="s">
        <v>1008</v>
      </c>
      <c r="B40" s="633">
        <v>4799.5889999999999</v>
      </c>
      <c r="C40" s="633">
        <v>4359.3159999999998</v>
      </c>
      <c r="D40" s="636">
        <v>4014.4575340000001</v>
      </c>
      <c r="E40" s="635">
        <v>3603.9284739999998</v>
      </c>
      <c r="F40" s="633">
        <v>3189.3254739999998</v>
      </c>
      <c r="G40" s="633">
        <v>2722.4952119999998</v>
      </c>
      <c r="H40" s="633">
        <v>2265</v>
      </c>
      <c r="I40" s="633">
        <v>1829</v>
      </c>
      <c r="J40" s="633">
        <v>1391</v>
      </c>
      <c r="K40" s="633">
        <v>1086</v>
      </c>
      <c r="L40" s="633">
        <v>768</v>
      </c>
      <c r="M40" s="636">
        <v>414</v>
      </c>
      <c r="N40" s="633">
        <v>4212</v>
      </c>
      <c r="O40" s="633">
        <v>3817</v>
      </c>
      <c r="P40" s="633">
        <v>3432</v>
      </c>
      <c r="Q40" s="1467" t="s">
        <v>1009</v>
      </c>
    </row>
    <row r="41" spans="1:17" ht="15" customHeight="1">
      <c r="A41" s="670"/>
      <c r="B41" s="312"/>
      <c r="C41" s="312"/>
      <c r="D41" s="1477"/>
      <c r="E41" s="581"/>
      <c r="F41" s="633"/>
      <c r="G41" s="312"/>
      <c r="H41" s="312"/>
      <c r="I41" s="633"/>
      <c r="J41" s="312"/>
      <c r="K41" s="633"/>
      <c r="L41" s="633"/>
      <c r="M41" s="636"/>
      <c r="N41" s="633"/>
      <c r="O41" s="633"/>
      <c r="P41" s="633"/>
      <c r="Q41" s="1470"/>
    </row>
    <row r="42" spans="1:17" ht="15" customHeight="1">
      <c r="A42" s="670" t="s">
        <v>1010</v>
      </c>
      <c r="B42" s="633">
        <v>29396.148912000004</v>
      </c>
      <c r="C42" s="633">
        <v>26574.353392000005</v>
      </c>
      <c r="D42" s="636">
        <v>24523.146218000005</v>
      </c>
      <c r="E42" s="635">
        <v>22010.316365000002</v>
      </c>
      <c r="F42" s="633">
        <v>19366.681601999997</v>
      </c>
      <c r="G42" s="633">
        <v>16769.473959999999</v>
      </c>
      <c r="H42" s="633">
        <v>14167</v>
      </c>
      <c r="I42" s="633">
        <v>11611.246833000001</v>
      </c>
      <c r="J42" s="633">
        <v>8903</v>
      </c>
      <c r="K42" s="633">
        <v>6537</v>
      </c>
      <c r="L42" s="633">
        <v>4268</v>
      </c>
      <c r="M42" s="636">
        <v>2224</v>
      </c>
      <c r="N42" s="633">
        <v>28176</v>
      </c>
      <c r="O42" s="633">
        <v>25331</v>
      </c>
      <c r="P42" s="633">
        <v>22734</v>
      </c>
      <c r="Q42" s="1467" t="s">
        <v>1011</v>
      </c>
    </row>
    <row r="43" spans="1:17" ht="15" customHeight="1">
      <c r="A43" s="670"/>
      <c r="B43" s="633"/>
      <c r="C43" s="633"/>
      <c r="D43" s="636"/>
      <c r="E43" s="635"/>
      <c r="F43" s="633"/>
      <c r="G43" s="312"/>
      <c r="H43" s="312"/>
      <c r="I43" s="633"/>
      <c r="J43" s="312"/>
      <c r="K43" s="633"/>
      <c r="L43" s="633"/>
      <c r="M43" s="636"/>
      <c r="N43" s="633"/>
      <c r="O43" s="633"/>
      <c r="P43" s="633"/>
      <c r="Q43" s="1470"/>
    </row>
    <row r="44" spans="1:17" ht="15" customHeight="1">
      <c r="A44" s="670" t="s">
        <v>1012</v>
      </c>
      <c r="B44" s="633">
        <v>1688.1872450000001</v>
      </c>
      <c r="C44" s="633">
        <v>1541.298</v>
      </c>
      <c r="D44" s="636">
        <v>1437.50782</v>
      </c>
      <c r="E44" s="635">
        <v>1268.7358200000001</v>
      </c>
      <c r="F44" s="633">
        <v>1132.38282</v>
      </c>
      <c r="G44" s="633">
        <v>1006.26282</v>
      </c>
      <c r="H44" s="633">
        <v>880</v>
      </c>
      <c r="I44" s="633">
        <v>740</v>
      </c>
      <c r="J44" s="633">
        <v>600</v>
      </c>
      <c r="K44" s="633">
        <v>419</v>
      </c>
      <c r="L44" s="633">
        <v>265</v>
      </c>
      <c r="M44" s="636">
        <v>148</v>
      </c>
      <c r="N44" s="633">
        <v>1623</v>
      </c>
      <c r="O44" s="633">
        <v>1485</v>
      </c>
      <c r="P44" s="633">
        <v>1339</v>
      </c>
      <c r="Q44" s="1467" t="s">
        <v>1694</v>
      </c>
    </row>
    <row r="45" spans="1:17" ht="15" customHeight="1">
      <c r="A45" s="670" t="s">
        <v>262</v>
      </c>
      <c r="B45" s="633"/>
      <c r="C45" s="633"/>
      <c r="D45" s="636"/>
      <c r="E45" s="635"/>
      <c r="F45" s="633"/>
      <c r="G45" s="633"/>
      <c r="H45" s="312"/>
      <c r="I45" s="633"/>
      <c r="J45" s="312"/>
      <c r="K45" s="633"/>
      <c r="L45" s="633"/>
      <c r="M45" s="636"/>
      <c r="N45" s="633"/>
      <c r="O45" s="633"/>
      <c r="P45" s="633"/>
      <c r="Q45" s="1470"/>
    </row>
    <row r="46" spans="1:17" ht="15" customHeight="1">
      <c r="A46" s="670" t="s">
        <v>1013</v>
      </c>
      <c r="B46" s="633">
        <v>2066.502</v>
      </c>
      <c r="C46" s="633">
        <v>1777.9929999999999</v>
      </c>
      <c r="D46" s="636">
        <v>1684.0505000000001</v>
      </c>
      <c r="E46" s="635">
        <v>1531.3695</v>
      </c>
      <c r="F46" s="633">
        <v>1371.2265</v>
      </c>
      <c r="G46" s="633">
        <v>1188.6224999999999</v>
      </c>
      <c r="H46" s="633">
        <v>1059</v>
      </c>
      <c r="I46" s="633">
        <v>848.39750000000004</v>
      </c>
      <c r="J46" s="633">
        <v>649</v>
      </c>
      <c r="K46" s="959">
        <v>516</v>
      </c>
      <c r="L46" s="633">
        <v>287</v>
      </c>
      <c r="M46" s="636">
        <v>176</v>
      </c>
      <c r="N46" s="633">
        <v>1279</v>
      </c>
      <c r="O46" s="633">
        <v>1070</v>
      </c>
      <c r="P46" s="633">
        <v>992</v>
      </c>
      <c r="Q46" s="1467" t="s">
        <v>2241</v>
      </c>
    </row>
    <row r="47" spans="1:17" ht="15" customHeight="1">
      <c r="A47" s="670"/>
      <c r="B47" s="606"/>
      <c r="C47" s="606"/>
      <c r="D47" s="1476"/>
      <c r="E47" s="581"/>
      <c r="F47" s="606"/>
      <c r="G47" s="606"/>
      <c r="H47" s="312"/>
      <c r="I47" s="312"/>
      <c r="J47" s="312"/>
      <c r="K47" s="606"/>
      <c r="L47" s="627"/>
      <c r="M47" s="628"/>
      <c r="N47" s="631"/>
      <c r="O47" s="631"/>
      <c r="P47" s="631"/>
      <c r="Q47" s="603"/>
    </row>
    <row r="48" spans="1:17" ht="15" customHeight="1">
      <c r="A48" s="669" t="s">
        <v>1837</v>
      </c>
      <c r="B48" s="627">
        <f>SUM(B50:B56)</f>
        <v>26933.208718000002</v>
      </c>
      <c r="C48" s="584" t="s">
        <v>79</v>
      </c>
      <c r="D48" s="1469" t="s">
        <v>79</v>
      </c>
      <c r="E48" s="626">
        <v>19934.422812999997</v>
      </c>
      <c r="F48" s="584" t="s">
        <v>79</v>
      </c>
      <c r="G48" s="584" t="s">
        <v>79</v>
      </c>
      <c r="H48" s="627">
        <f>SUM(H50:H56)</f>
        <v>12785</v>
      </c>
      <c r="I48" s="584" t="s">
        <v>79</v>
      </c>
      <c r="J48" s="584" t="s">
        <v>79</v>
      </c>
      <c r="K48" s="627">
        <v>6041</v>
      </c>
      <c r="L48" s="627" t="s">
        <v>79</v>
      </c>
      <c r="M48" s="628" t="s">
        <v>79</v>
      </c>
      <c r="N48" s="627">
        <f>SUM(N50:N56)</f>
        <v>23277</v>
      </c>
      <c r="O48" s="627" t="s">
        <v>577</v>
      </c>
      <c r="P48" s="627" t="s">
        <v>577</v>
      </c>
      <c r="Q48" s="598" t="s">
        <v>1014</v>
      </c>
    </row>
    <row r="49" spans="1:17" ht="15" customHeight="1">
      <c r="A49" s="670"/>
      <c r="B49" s="606"/>
      <c r="C49" s="606"/>
      <c r="D49" s="1476"/>
      <c r="E49" s="635"/>
      <c r="F49" s="606"/>
      <c r="G49" s="606"/>
      <c r="H49" s="312"/>
      <c r="I49" s="671"/>
      <c r="J49" s="312"/>
      <c r="K49" s="606"/>
      <c r="L49" s="633"/>
      <c r="M49" s="637"/>
      <c r="N49" s="631"/>
      <c r="O49" s="631"/>
      <c r="P49" s="631"/>
      <c r="Q49" s="1470"/>
    </row>
    <row r="50" spans="1:17" ht="15" customHeight="1">
      <c r="A50" s="672" t="s">
        <v>1012</v>
      </c>
      <c r="B50" s="584" t="s">
        <v>79</v>
      </c>
      <c r="C50" s="584" t="s">
        <v>79</v>
      </c>
      <c r="D50" s="1469" t="s">
        <v>79</v>
      </c>
      <c r="E50" s="585" t="s">
        <v>79</v>
      </c>
      <c r="F50" s="584" t="s">
        <v>79</v>
      </c>
      <c r="G50" s="584" t="s">
        <v>79</v>
      </c>
      <c r="H50" s="584" t="s">
        <v>79</v>
      </c>
      <c r="I50" s="584" t="s">
        <v>79</v>
      </c>
      <c r="J50" s="584" t="s">
        <v>79</v>
      </c>
      <c r="K50" s="630" t="s">
        <v>79</v>
      </c>
      <c r="L50" s="631" t="s">
        <v>79</v>
      </c>
      <c r="M50" s="637" t="s">
        <v>79</v>
      </c>
      <c r="N50" s="631" t="s">
        <v>577</v>
      </c>
      <c r="O50" s="631" t="s">
        <v>577</v>
      </c>
      <c r="P50" s="631" t="s">
        <v>577</v>
      </c>
      <c r="Q50" s="1467" t="s">
        <v>1694</v>
      </c>
    </row>
    <row r="51" spans="1:17" ht="15" customHeight="1">
      <c r="A51" s="670"/>
      <c r="B51" s="606"/>
      <c r="C51" s="606"/>
      <c r="D51" s="1476"/>
      <c r="E51" s="635"/>
      <c r="F51" s="606"/>
      <c r="G51" s="606"/>
      <c r="H51" s="312"/>
      <c r="I51" s="312"/>
      <c r="J51" s="312"/>
      <c r="K51" s="633"/>
      <c r="L51" s="630"/>
      <c r="M51" s="637"/>
      <c r="N51" s="631"/>
      <c r="O51" s="631"/>
      <c r="P51" s="631"/>
      <c r="Q51" s="1470"/>
    </row>
    <row r="52" spans="1:17" ht="15" customHeight="1">
      <c r="A52" s="670" t="s">
        <v>1008</v>
      </c>
      <c r="B52" s="633">
        <v>2203.8740159999998</v>
      </c>
      <c r="C52" s="584" t="s">
        <v>79</v>
      </c>
      <c r="D52" s="1469" t="s">
        <v>79</v>
      </c>
      <c r="E52" s="635">
        <v>1658.9590900000001</v>
      </c>
      <c r="F52" s="584" t="s">
        <v>79</v>
      </c>
      <c r="G52" s="584" t="s">
        <v>79</v>
      </c>
      <c r="H52" s="633">
        <v>1104</v>
      </c>
      <c r="I52" s="584" t="s">
        <v>79</v>
      </c>
      <c r="J52" s="584" t="s">
        <v>79</v>
      </c>
      <c r="K52" s="633">
        <v>569</v>
      </c>
      <c r="L52" s="630" t="s">
        <v>79</v>
      </c>
      <c r="M52" s="637" t="s">
        <v>79</v>
      </c>
      <c r="N52" s="631">
        <v>2020</v>
      </c>
      <c r="O52" s="631" t="s">
        <v>577</v>
      </c>
      <c r="P52" s="631" t="s">
        <v>577</v>
      </c>
      <c r="Q52" s="1467" t="s">
        <v>1009</v>
      </c>
    </row>
    <row r="53" spans="1:17" ht="15" customHeight="1">
      <c r="A53" s="670"/>
      <c r="B53" s="633"/>
      <c r="C53" s="606"/>
      <c r="D53" s="1476"/>
      <c r="E53" s="581"/>
      <c r="F53" s="606"/>
      <c r="G53" s="606"/>
      <c r="H53" s="312"/>
      <c r="I53" s="312"/>
      <c r="J53" s="312"/>
      <c r="K53" s="633"/>
      <c r="L53" s="630"/>
      <c r="M53" s="637"/>
      <c r="N53" s="631"/>
      <c r="O53" s="631"/>
      <c r="P53" s="631"/>
      <c r="Q53" s="1470"/>
    </row>
    <row r="54" spans="1:17" ht="15" customHeight="1">
      <c r="A54" s="670" t="s">
        <v>1010</v>
      </c>
      <c r="B54" s="633">
        <v>24729.334702</v>
      </c>
      <c r="C54" s="584" t="s">
        <v>79</v>
      </c>
      <c r="D54" s="1469" t="s">
        <v>79</v>
      </c>
      <c r="E54" s="635">
        <v>18275.463722999997</v>
      </c>
      <c r="F54" s="584" t="s">
        <v>79</v>
      </c>
      <c r="G54" s="584" t="s">
        <v>79</v>
      </c>
      <c r="H54" s="633">
        <v>11681</v>
      </c>
      <c r="I54" s="584" t="s">
        <v>79</v>
      </c>
      <c r="J54" s="584" t="s">
        <v>79</v>
      </c>
      <c r="K54" s="633">
        <v>5472</v>
      </c>
      <c r="L54" s="630" t="s">
        <v>79</v>
      </c>
      <c r="M54" s="637" t="s">
        <v>79</v>
      </c>
      <c r="N54" s="631">
        <v>21257</v>
      </c>
      <c r="O54" s="631" t="s">
        <v>577</v>
      </c>
      <c r="P54" s="631" t="s">
        <v>577</v>
      </c>
      <c r="Q54" s="1467" t="s">
        <v>1011</v>
      </c>
    </row>
    <row r="55" spans="1:17" ht="15" customHeight="1">
      <c r="A55" s="670"/>
      <c r="B55" s="633"/>
      <c r="C55" s="606"/>
      <c r="D55" s="1476"/>
      <c r="E55" s="635"/>
      <c r="F55" s="606"/>
      <c r="G55" s="606"/>
      <c r="H55" s="312"/>
      <c r="I55" s="312"/>
      <c r="J55" s="312"/>
      <c r="K55" s="633"/>
      <c r="L55" s="630"/>
      <c r="M55" s="637"/>
      <c r="N55" s="631"/>
      <c r="O55" s="631"/>
      <c r="P55" s="631" t="s">
        <v>262</v>
      </c>
      <c r="Q55" s="1470"/>
    </row>
    <row r="56" spans="1:17" ht="15" customHeight="1">
      <c r="A56" s="670" t="s">
        <v>1015</v>
      </c>
      <c r="B56" s="584" t="s">
        <v>79</v>
      </c>
      <c r="C56" s="584" t="s">
        <v>79</v>
      </c>
      <c r="D56" s="1469" t="s">
        <v>79</v>
      </c>
      <c r="E56" s="585" t="s">
        <v>79</v>
      </c>
      <c r="F56" s="584" t="s">
        <v>79</v>
      </c>
      <c r="G56" s="584" t="s">
        <v>79</v>
      </c>
      <c r="H56" s="584" t="s">
        <v>79</v>
      </c>
      <c r="I56" s="584" t="s">
        <v>79</v>
      </c>
      <c r="J56" s="584" t="s">
        <v>79</v>
      </c>
      <c r="K56" s="960" t="s">
        <v>79</v>
      </c>
      <c r="L56" s="630" t="s">
        <v>79</v>
      </c>
      <c r="M56" s="637" t="s">
        <v>79</v>
      </c>
      <c r="N56" s="631" t="s">
        <v>577</v>
      </c>
      <c r="O56" s="631" t="s">
        <v>577</v>
      </c>
      <c r="P56" s="631" t="s">
        <v>577</v>
      </c>
      <c r="Q56" s="1467" t="s">
        <v>1016</v>
      </c>
    </row>
    <row r="57" spans="1:17" ht="15" customHeight="1">
      <c r="A57" s="673"/>
      <c r="B57" s="950"/>
      <c r="C57" s="950"/>
      <c r="D57" s="1475"/>
      <c r="E57" s="635"/>
      <c r="F57" s="950"/>
      <c r="G57" s="950"/>
      <c r="H57" s="312"/>
      <c r="I57" s="312"/>
      <c r="J57" s="312"/>
      <c r="K57" s="606"/>
      <c r="L57" s="606"/>
      <c r="M57" s="951"/>
      <c r="N57" s="638"/>
      <c r="O57" s="638"/>
      <c r="P57" s="638"/>
      <c r="Q57" s="1470"/>
    </row>
    <row r="58" spans="1:17" ht="15" customHeight="1">
      <c r="A58" s="669" t="s">
        <v>1838</v>
      </c>
      <c r="B58" s="627">
        <f>SUM(B59:B64)</f>
        <v>6713.8280815999997</v>
      </c>
      <c r="C58" s="627">
        <f>SUM(C60:C64)</f>
        <v>5434.6251100000009</v>
      </c>
      <c r="D58" s="628">
        <f>SUM(D60:D64)</f>
        <v>5434.6251100000009</v>
      </c>
      <c r="E58" s="626">
        <v>5071.0891130000009</v>
      </c>
      <c r="F58" s="627">
        <v>4459.5662890000003</v>
      </c>
      <c r="G58" s="627">
        <v>3785.6225210000007</v>
      </c>
      <c r="H58" s="627">
        <f>SUM(H60:H66)</f>
        <v>3279</v>
      </c>
      <c r="I58" s="627">
        <f>SUM(I60:I66)</f>
        <v>2669</v>
      </c>
      <c r="J58" s="627">
        <f>SUM(J60:J65)</f>
        <v>1847</v>
      </c>
      <c r="K58" s="627">
        <v>1334</v>
      </c>
      <c r="L58" s="627">
        <v>756</v>
      </c>
      <c r="M58" s="628">
        <v>294</v>
      </c>
      <c r="N58" s="627">
        <f>SUM(N60:N66)</f>
        <v>8562</v>
      </c>
      <c r="O58" s="627">
        <f>SUM(O60:O66)</f>
        <v>4498</v>
      </c>
      <c r="P58" s="627">
        <f>SUM(P60:P66)</f>
        <v>3888</v>
      </c>
      <c r="Q58" s="1474" t="s">
        <v>2242</v>
      </c>
    </row>
    <row r="59" spans="1:17" ht="15" customHeight="1">
      <c r="A59" s="674"/>
      <c r="B59" s="1473"/>
      <c r="C59" s="952"/>
      <c r="D59" s="1472"/>
      <c r="E59" s="581"/>
      <c r="F59" s="633"/>
      <c r="G59" s="952"/>
      <c r="H59" s="312"/>
      <c r="I59" s="312"/>
      <c r="J59" s="312"/>
      <c r="K59" s="600"/>
      <c r="L59" s="630"/>
      <c r="M59" s="949"/>
      <c r="N59" s="630"/>
      <c r="O59" s="630"/>
      <c r="P59" s="630"/>
      <c r="Q59" s="1471"/>
    </row>
    <row r="60" spans="1:17" ht="15" customHeight="1">
      <c r="A60" s="670" t="s">
        <v>1017</v>
      </c>
      <c r="B60" s="633">
        <v>395.99970100000007</v>
      </c>
      <c r="C60" s="633">
        <v>350.480572</v>
      </c>
      <c r="D60" s="636">
        <v>350.480572</v>
      </c>
      <c r="E60" s="635">
        <v>333.29577400000005</v>
      </c>
      <c r="F60" s="633">
        <v>315.09399400000001</v>
      </c>
      <c r="G60" s="633">
        <v>297.64645900000005</v>
      </c>
      <c r="H60" s="633">
        <v>254</v>
      </c>
      <c r="I60" s="633">
        <v>210</v>
      </c>
      <c r="J60" s="633">
        <v>156</v>
      </c>
      <c r="K60" s="633">
        <v>80</v>
      </c>
      <c r="L60" s="633">
        <v>26</v>
      </c>
      <c r="M60" s="636">
        <v>9</v>
      </c>
      <c r="N60" s="633">
        <v>1048</v>
      </c>
      <c r="O60" s="633">
        <v>481</v>
      </c>
      <c r="P60" s="633">
        <v>405</v>
      </c>
      <c r="Q60" s="1467" t="s">
        <v>1009</v>
      </c>
    </row>
    <row r="61" spans="1:17" ht="15" customHeight="1">
      <c r="A61" s="670"/>
      <c r="B61" s="633"/>
      <c r="C61" s="633"/>
      <c r="D61" s="636"/>
      <c r="E61" s="635"/>
      <c r="F61" s="633"/>
      <c r="G61" s="312"/>
      <c r="H61" s="312"/>
      <c r="I61" s="312"/>
      <c r="J61" s="312"/>
      <c r="K61" s="633"/>
      <c r="L61" s="633"/>
      <c r="M61" s="636"/>
      <c r="N61" s="633"/>
      <c r="O61" s="633"/>
      <c r="P61" s="633"/>
      <c r="Q61" s="1470"/>
    </row>
    <row r="62" spans="1:17" ht="15" customHeight="1">
      <c r="A62" s="670" t="s">
        <v>1018</v>
      </c>
      <c r="B62" s="633">
        <v>4412.0192696000004</v>
      </c>
      <c r="C62" s="633">
        <v>3554.6706470000004</v>
      </c>
      <c r="D62" s="636">
        <v>3554.6706470000004</v>
      </c>
      <c r="E62" s="635">
        <v>3309.8597280000004</v>
      </c>
      <c r="F62" s="633">
        <v>2933.0466509999997</v>
      </c>
      <c r="G62" s="633">
        <v>2492.1958240000004</v>
      </c>
      <c r="H62" s="633">
        <v>2135</v>
      </c>
      <c r="I62" s="633">
        <v>1739</v>
      </c>
      <c r="J62" s="633">
        <v>1135</v>
      </c>
      <c r="K62" s="633">
        <v>841</v>
      </c>
      <c r="L62" s="633">
        <v>500</v>
      </c>
      <c r="M62" s="636">
        <v>162</v>
      </c>
      <c r="N62" s="633">
        <v>5884</v>
      </c>
      <c r="O62" s="633">
        <v>3449</v>
      </c>
      <c r="P62" s="633">
        <v>2933</v>
      </c>
      <c r="Q62" s="1467" t="s">
        <v>1011</v>
      </c>
    </row>
    <row r="63" spans="1:17" ht="15" customHeight="1">
      <c r="A63" s="675"/>
      <c r="B63" s="633"/>
      <c r="C63" s="633"/>
      <c r="D63" s="636"/>
      <c r="E63" s="635"/>
      <c r="F63" s="633"/>
      <c r="G63" s="312"/>
      <c r="H63" s="312"/>
      <c r="I63" s="312"/>
      <c r="J63" s="312"/>
      <c r="K63" s="633"/>
      <c r="L63" s="633"/>
      <c r="M63" s="636"/>
      <c r="N63" s="633"/>
      <c r="O63" s="633"/>
      <c r="P63" s="633"/>
      <c r="Q63" s="1470"/>
    </row>
    <row r="64" spans="1:17" ht="15" customHeight="1">
      <c r="A64" s="670" t="s">
        <v>1013</v>
      </c>
      <c r="B64" s="633">
        <v>1905.8091109999998</v>
      </c>
      <c r="C64" s="633">
        <v>1529.4738910000001</v>
      </c>
      <c r="D64" s="636">
        <v>1529.4738910000001</v>
      </c>
      <c r="E64" s="635">
        <v>1427.9336110000006</v>
      </c>
      <c r="F64" s="633">
        <v>1211.4256440000004</v>
      </c>
      <c r="G64" s="633">
        <v>995.78023800000017</v>
      </c>
      <c r="H64" s="633">
        <v>890</v>
      </c>
      <c r="I64" s="633">
        <v>720</v>
      </c>
      <c r="J64" s="633">
        <v>556</v>
      </c>
      <c r="K64" s="633">
        <v>414</v>
      </c>
      <c r="L64" s="633">
        <v>230</v>
      </c>
      <c r="M64" s="636">
        <v>123</v>
      </c>
      <c r="N64" s="631">
        <v>1630</v>
      </c>
      <c r="O64" s="631">
        <v>568</v>
      </c>
      <c r="P64" s="631">
        <v>550</v>
      </c>
      <c r="Q64" s="1467" t="s">
        <v>2241</v>
      </c>
    </row>
    <row r="65" spans="1:17" ht="15" customHeight="1">
      <c r="A65" s="670"/>
      <c r="B65" s="633"/>
      <c r="C65" s="606"/>
      <c r="D65" s="606"/>
      <c r="E65" s="581"/>
      <c r="F65" s="606"/>
      <c r="G65" s="606"/>
      <c r="H65" s="312"/>
      <c r="I65" s="312"/>
      <c r="J65" s="312"/>
      <c r="K65" s="633"/>
      <c r="L65" s="633"/>
      <c r="M65" s="636"/>
      <c r="N65" s="632"/>
      <c r="O65" s="632"/>
      <c r="P65" s="630"/>
      <c r="Q65" s="1470"/>
    </row>
    <row r="66" spans="1:17" ht="15" customHeight="1">
      <c r="A66" s="670" t="s">
        <v>1012</v>
      </c>
      <c r="B66" s="585" t="s">
        <v>79</v>
      </c>
      <c r="C66" s="584" t="s">
        <v>79</v>
      </c>
      <c r="D66" s="584" t="s">
        <v>79</v>
      </c>
      <c r="E66" s="585" t="s">
        <v>79</v>
      </c>
      <c r="F66" s="584" t="s">
        <v>79</v>
      </c>
      <c r="G66" s="584" t="s">
        <v>79</v>
      </c>
      <c r="H66" s="584" t="s">
        <v>79</v>
      </c>
      <c r="I66" s="584" t="s">
        <v>79</v>
      </c>
      <c r="J66" s="584" t="s">
        <v>79</v>
      </c>
      <c r="K66" s="584" t="s">
        <v>79</v>
      </c>
      <c r="L66" s="584" t="s">
        <v>79</v>
      </c>
      <c r="M66" s="1469" t="s">
        <v>79</v>
      </c>
      <c r="N66" s="1468" t="s">
        <v>577</v>
      </c>
      <c r="O66" s="1468" t="s">
        <v>577</v>
      </c>
      <c r="P66" s="631" t="s">
        <v>577</v>
      </c>
      <c r="Q66" s="1467" t="s">
        <v>1694</v>
      </c>
    </row>
    <row r="67" spans="1:17" ht="11.25" customHeight="1">
      <c r="A67" s="676"/>
      <c r="B67" s="1466"/>
      <c r="C67" s="605"/>
      <c r="D67" s="605"/>
      <c r="E67" s="604"/>
      <c r="F67" s="605"/>
      <c r="G67" s="605"/>
      <c r="H67" s="666"/>
      <c r="I67" s="666"/>
      <c r="J67" s="666"/>
      <c r="K67" s="605"/>
      <c r="L67" s="605"/>
      <c r="M67" s="953"/>
      <c r="N67" s="309"/>
      <c r="O67" s="309"/>
      <c r="P67" s="309"/>
      <c r="Q67" s="1465"/>
    </row>
    <row r="68" spans="1:17">
      <c r="A68" s="950"/>
      <c r="B68" s="950"/>
      <c r="C68" s="950"/>
      <c r="D68" s="950"/>
      <c r="E68" s="950"/>
      <c r="F68" s="950"/>
      <c r="G68" s="950"/>
      <c r="H68" s="950"/>
      <c r="I68" s="950"/>
      <c r="J68" s="950"/>
      <c r="K68" s="950"/>
      <c r="L68" s="950"/>
      <c r="M68" s="950"/>
      <c r="N68" s="289"/>
      <c r="O68" s="289"/>
      <c r="P68" s="289"/>
      <c r="Q68" s="954"/>
    </row>
    <row r="69" spans="1:17">
      <c r="A69" s="950"/>
      <c r="B69" s="950"/>
      <c r="C69" s="950"/>
      <c r="D69" s="950"/>
      <c r="E69" s="950"/>
      <c r="F69" s="950"/>
      <c r="G69" s="950"/>
      <c r="H69" s="950"/>
      <c r="I69" s="950"/>
      <c r="J69" s="950"/>
      <c r="K69" s="950"/>
      <c r="L69" s="950"/>
      <c r="M69" s="950"/>
      <c r="N69" s="289"/>
      <c r="O69" s="289"/>
      <c r="P69" s="289"/>
      <c r="Q69" s="954"/>
    </row>
    <row r="70" spans="1:17" ht="15.75">
      <c r="A70" s="606" t="s">
        <v>1484</v>
      </c>
      <c r="B70" s="606"/>
      <c r="C70" s="606"/>
      <c r="D70" s="606"/>
      <c r="E70" s="606"/>
      <c r="F70" s="606"/>
      <c r="G70" s="289"/>
      <c r="H70" s="289"/>
      <c r="I70" s="289"/>
      <c r="J70" s="289"/>
      <c r="K70" s="291"/>
      <c r="L70" s="291"/>
      <c r="N70" s="310"/>
      <c r="O70" s="310"/>
      <c r="P70" s="310"/>
      <c r="Q70" s="419" t="s">
        <v>1485</v>
      </c>
    </row>
    <row r="71" spans="1:17">
      <c r="E71" s="312"/>
      <c r="G71" s="284"/>
      <c r="H71" s="284"/>
      <c r="I71" s="284"/>
      <c r="J71" s="284"/>
      <c r="K71" s="284"/>
      <c r="L71" s="279"/>
      <c r="M71" s="311"/>
      <c r="N71" s="310"/>
      <c r="O71" s="310"/>
      <c r="P71" s="310"/>
      <c r="Q71" s="310"/>
    </row>
    <row r="72" spans="1:17" ht="12.75" customHeight="1">
      <c r="N72" s="310"/>
      <c r="O72" s="310"/>
      <c r="P72" s="310"/>
      <c r="Q72" s="310"/>
    </row>
    <row r="73" spans="1:17" ht="12.75" customHeight="1">
      <c r="N73" s="310"/>
      <c r="O73" s="310"/>
      <c r="P73" s="310"/>
      <c r="Q73" s="310"/>
    </row>
    <row r="74" spans="1:17" s="312" customFormat="1">
      <c r="E74" s="310"/>
      <c r="F74" s="310"/>
      <c r="G74" s="310"/>
      <c r="H74" s="310"/>
      <c r="I74" s="310"/>
      <c r="J74" s="310"/>
      <c r="K74" s="310"/>
      <c r="L74" s="310"/>
      <c r="N74" s="279"/>
      <c r="O74" s="279"/>
      <c r="P74" s="279"/>
      <c r="Q74" s="313"/>
    </row>
    <row r="75" spans="1:17" s="278" customFormat="1" ht="11.1" customHeight="1">
      <c r="A75" s="314"/>
      <c r="B75" s="314"/>
      <c r="C75" s="314"/>
      <c r="D75" s="314"/>
      <c r="E75" s="310"/>
      <c r="F75" s="310"/>
      <c r="G75" s="310"/>
      <c r="H75" s="310"/>
      <c r="I75" s="310"/>
      <c r="J75" s="310"/>
      <c r="K75" s="310"/>
      <c r="L75" s="310"/>
      <c r="M75" s="314"/>
      <c r="N75" s="2053"/>
      <c r="O75" s="2053"/>
      <c r="P75" s="2053"/>
      <c r="Q75" s="315"/>
    </row>
    <row r="76" spans="1:17" s="278" customFormat="1" ht="11.1" customHeight="1">
      <c r="A76" s="314"/>
      <c r="B76" s="314"/>
      <c r="C76" s="314"/>
      <c r="D76" s="314"/>
      <c r="E76" s="310"/>
      <c r="F76" s="310"/>
      <c r="G76" s="310"/>
      <c r="H76" s="310"/>
      <c r="I76" s="310"/>
      <c r="J76" s="310"/>
      <c r="K76" s="310"/>
      <c r="L76" s="310"/>
      <c r="M76" s="314"/>
      <c r="N76" s="2053"/>
      <c r="O76" s="2053"/>
      <c r="P76" s="2053"/>
      <c r="Q76" s="315"/>
    </row>
    <row r="77" spans="1:17" s="278" customFormat="1" ht="11.1" customHeight="1">
      <c r="E77" s="310"/>
      <c r="F77" s="310"/>
      <c r="G77" s="310"/>
      <c r="H77" s="310"/>
      <c r="I77" s="310"/>
      <c r="J77" s="310"/>
      <c r="K77" s="310"/>
      <c r="L77" s="310"/>
      <c r="N77" s="316"/>
      <c r="O77" s="316"/>
      <c r="P77" s="316"/>
      <c r="Q77" s="315"/>
    </row>
    <row r="78" spans="1:17" s="278" customFormat="1" ht="11.1" customHeight="1">
      <c r="A78" s="314"/>
      <c r="B78" s="314"/>
      <c r="C78" s="314"/>
      <c r="D78" s="314"/>
      <c r="E78" s="310"/>
      <c r="F78" s="310"/>
      <c r="G78" s="310"/>
      <c r="H78" s="310"/>
      <c r="I78" s="310"/>
      <c r="J78" s="310"/>
      <c r="K78" s="310"/>
      <c r="L78" s="310"/>
      <c r="M78" s="314"/>
      <c r="N78" s="281"/>
      <c r="O78" s="281"/>
      <c r="P78" s="281"/>
      <c r="Q78" s="315"/>
    </row>
  </sheetData>
  <sheetProtection selectLockedCells="1" selectUnlockedCells="1"/>
  <mergeCells count="19">
    <mergeCell ref="A4:A7"/>
    <mergeCell ref="Q4:Q7"/>
    <mergeCell ref="A31:A34"/>
    <mergeCell ref="Q31:Q34"/>
    <mergeCell ref="N4:P5"/>
    <mergeCell ref="N31:P32"/>
    <mergeCell ref="N75:P76"/>
    <mergeCell ref="B4:M5"/>
    <mergeCell ref="B31:M32"/>
    <mergeCell ref="B6:D6"/>
    <mergeCell ref="E6:G6"/>
    <mergeCell ref="N7:P7"/>
    <mergeCell ref="K7:M7"/>
    <mergeCell ref="H7:J7"/>
    <mergeCell ref="E7:G7"/>
    <mergeCell ref="B7:D7"/>
    <mergeCell ref="N6:P6"/>
    <mergeCell ref="K6:M6"/>
    <mergeCell ref="H6:J6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  <headerFooter alignWithMargins="0"/>
  <ignoredErrors>
    <ignoredError sqref="L2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syncVertical="1" syncRef="A1" transitionEvaluation="1">
    <tabColor rgb="FF660033"/>
  </sheetPr>
  <dimension ref="A1:AQ923"/>
  <sheetViews>
    <sheetView showGridLines="0" view="pageLayout" zoomScale="48" zoomScaleNormal="80" zoomScalePageLayoutView="48" workbookViewId="0">
      <selection sqref="A1:B1"/>
    </sheetView>
  </sheetViews>
  <sheetFormatPr baseColWidth="10" defaultRowHeight="15.75"/>
  <cols>
    <col min="1" max="1" width="5" style="711" customWidth="1"/>
    <col min="2" max="2" width="127.5703125" style="1552" customWidth="1"/>
    <col min="3" max="7" width="20.42578125" style="1551" customWidth="1"/>
    <col min="8" max="8" width="11" style="128" hidden="1" customWidth="1"/>
    <col min="9" max="9" width="1.85546875" style="129" hidden="1" customWidth="1"/>
    <col min="10" max="10" width="67" style="156" customWidth="1"/>
    <col min="11" max="11" width="5.85546875" style="155" customWidth="1"/>
    <col min="12" max="43" width="11" style="153" customWidth="1"/>
    <col min="44" max="251" width="11.42578125" style="155"/>
    <col min="252" max="252" width="5" style="155" customWidth="1"/>
    <col min="253" max="253" width="87.7109375" style="155" customWidth="1"/>
    <col min="254" max="256" width="16.42578125" style="155" customWidth="1"/>
    <col min="257" max="257" width="16.85546875" style="155" customWidth="1"/>
    <col min="258" max="258" width="13.28515625" style="155" customWidth="1"/>
    <col min="259" max="259" width="15" style="155" customWidth="1"/>
    <col min="260" max="260" width="14.7109375" style="155" customWidth="1"/>
    <col min="261" max="261" width="15" style="155" customWidth="1"/>
    <col min="262" max="263" width="0" style="155" hidden="1" customWidth="1"/>
    <col min="264" max="264" width="59" style="155" customWidth="1"/>
    <col min="265" max="265" width="6.42578125" style="155" customWidth="1"/>
    <col min="266" max="299" width="11" style="155" customWidth="1"/>
    <col min="300" max="507" width="11.42578125" style="155"/>
    <col min="508" max="508" width="5" style="155" customWidth="1"/>
    <col min="509" max="509" width="87.7109375" style="155" customWidth="1"/>
    <col min="510" max="512" width="16.42578125" style="155" customWidth="1"/>
    <col min="513" max="513" width="16.85546875" style="155" customWidth="1"/>
    <col min="514" max="514" width="13.28515625" style="155" customWidth="1"/>
    <col min="515" max="515" width="15" style="155" customWidth="1"/>
    <col min="516" max="516" width="14.7109375" style="155" customWidth="1"/>
    <col min="517" max="517" width="15" style="155" customWidth="1"/>
    <col min="518" max="519" width="0" style="155" hidden="1" customWidth="1"/>
    <col min="520" max="520" width="59" style="155" customWidth="1"/>
    <col min="521" max="521" width="6.42578125" style="155" customWidth="1"/>
    <col min="522" max="555" width="11" style="155" customWidth="1"/>
    <col min="556" max="763" width="11.42578125" style="155"/>
    <col min="764" max="764" width="5" style="155" customWidth="1"/>
    <col min="765" max="765" width="87.7109375" style="155" customWidth="1"/>
    <col min="766" max="768" width="16.42578125" style="155" customWidth="1"/>
    <col min="769" max="769" width="16.85546875" style="155" customWidth="1"/>
    <col min="770" max="770" width="13.28515625" style="155" customWidth="1"/>
    <col min="771" max="771" width="15" style="155" customWidth="1"/>
    <col min="772" max="772" width="14.7109375" style="155" customWidth="1"/>
    <col min="773" max="773" width="15" style="155" customWidth="1"/>
    <col min="774" max="775" width="0" style="155" hidden="1" customWidth="1"/>
    <col min="776" max="776" width="59" style="155" customWidth="1"/>
    <col min="777" max="777" width="6.42578125" style="155" customWidth="1"/>
    <col min="778" max="811" width="11" style="155" customWidth="1"/>
    <col min="812" max="1019" width="11.42578125" style="155"/>
    <col min="1020" max="1020" width="5" style="155" customWidth="1"/>
    <col min="1021" max="1021" width="87.7109375" style="155" customWidth="1"/>
    <col min="1022" max="1024" width="16.42578125" style="155" customWidth="1"/>
    <col min="1025" max="1025" width="16.85546875" style="155" customWidth="1"/>
    <col min="1026" max="1026" width="13.28515625" style="155" customWidth="1"/>
    <col min="1027" max="1027" width="15" style="155" customWidth="1"/>
    <col min="1028" max="1028" width="14.7109375" style="155" customWidth="1"/>
    <col min="1029" max="1029" width="15" style="155" customWidth="1"/>
    <col min="1030" max="1031" width="0" style="155" hidden="1" customWidth="1"/>
    <col min="1032" max="1032" width="59" style="155" customWidth="1"/>
    <col min="1033" max="1033" width="6.42578125" style="155" customWidth="1"/>
    <col min="1034" max="1067" width="11" style="155" customWidth="1"/>
    <col min="1068" max="1275" width="11.42578125" style="155"/>
    <col min="1276" max="1276" width="5" style="155" customWidth="1"/>
    <col min="1277" max="1277" width="87.7109375" style="155" customWidth="1"/>
    <col min="1278" max="1280" width="16.42578125" style="155" customWidth="1"/>
    <col min="1281" max="1281" width="16.85546875" style="155" customWidth="1"/>
    <col min="1282" max="1282" width="13.28515625" style="155" customWidth="1"/>
    <col min="1283" max="1283" width="15" style="155" customWidth="1"/>
    <col min="1284" max="1284" width="14.7109375" style="155" customWidth="1"/>
    <col min="1285" max="1285" width="15" style="155" customWidth="1"/>
    <col min="1286" max="1287" width="0" style="155" hidden="1" customWidth="1"/>
    <col min="1288" max="1288" width="59" style="155" customWidth="1"/>
    <col min="1289" max="1289" width="6.42578125" style="155" customWidth="1"/>
    <col min="1290" max="1323" width="11" style="155" customWidth="1"/>
    <col min="1324" max="1531" width="11.42578125" style="155"/>
    <col min="1532" max="1532" width="5" style="155" customWidth="1"/>
    <col min="1533" max="1533" width="87.7109375" style="155" customWidth="1"/>
    <col min="1534" max="1536" width="16.42578125" style="155" customWidth="1"/>
    <col min="1537" max="1537" width="16.85546875" style="155" customWidth="1"/>
    <col min="1538" max="1538" width="13.28515625" style="155" customWidth="1"/>
    <col min="1539" max="1539" width="15" style="155" customWidth="1"/>
    <col min="1540" max="1540" width="14.7109375" style="155" customWidth="1"/>
    <col min="1541" max="1541" width="15" style="155" customWidth="1"/>
    <col min="1542" max="1543" width="0" style="155" hidden="1" customWidth="1"/>
    <col min="1544" max="1544" width="59" style="155" customWidth="1"/>
    <col min="1545" max="1545" width="6.42578125" style="155" customWidth="1"/>
    <col min="1546" max="1579" width="11" style="155" customWidth="1"/>
    <col min="1580" max="1787" width="11.42578125" style="155"/>
    <col min="1788" max="1788" width="5" style="155" customWidth="1"/>
    <col min="1789" max="1789" width="87.7109375" style="155" customWidth="1"/>
    <col min="1790" max="1792" width="16.42578125" style="155" customWidth="1"/>
    <col min="1793" max="1793" width="16.85546875" style="155" customWidth="1"/>
    <col min="1794" max="1794" width="13.28515625" style="155" customWidth="1"/>
    <col min="1795" max="1795" width="15" style="155" customWidth="1"/>
    <col min="1796" max="1796" width="14.7109375" style="155" customWidth="1"/>
    <col min="1797" max="1797" width="15" style="155" customWidth="1"/>
    <col min="1798" max="1799" width="0" style="155" hidden="1" customWidth="1"/>
    <col min="1800" max="1800" width="59" style="155" customWidth="1"/>
    <col min="1801" max="1801" width="6.42578125" style="155" customWidth="1"/>
    <col min="1802" max="1835" width="11" style="155" customWidth="1"/>
    <col min="1836" max="2043" width="11.42578125" style="155"/>
    <col min="2044" max="2044" width="5" style="155" customWidth="1"/>
    <col min="2045" max="2045" width="87.7109375" style="155" customWidth="1"/>
    <col min="2046" max="2048" width="16.42578125" style="155" customWidth="1"/>
    <col min="2049" max="2049" width="16.85546875" style="155" customWidth="1"/>
    <col min="2050" max="2050" width="13.28515625" style="155" customWidth="1"/>
    <col min="2051" max="2051" width="15" style="155" customWidth="1"/>
    <col min="2052" max="2052" width="14.7109375" style="155" customWidth="1"/>
    <col min="2053" max="2053" width="15" style="155" customWidth="1"/>
    <col min="2054" max="2055" width="0" style="155" hidden="1" customWidth="1"/>
    <col min="2056" max="2056" width="59" style="155" customWidth="1"/>
    <col min="2057" max="2057" width="6.42578125" style="155" customWidth="1"/>
    <col min="2058" max="2091" width="11" style="155" customWidth="1"/>
    <col min="2092" max="2299" width="11.42578125" style="155"/>
    <col min="2300" max="2300" width="5" style="155" customWidth="1"/>
    <col min="2301" max="2301" width="87.7109375" style="155" customWidth="1"/>
    <col min="2302" max="2304" width="16.42578125" style="155" customWidth="1"/>
    <col min="2305" max="2305" width="16.85546875" style="155" customWidth="1"/>
    <col min="2306" max="2306" width="13.28515625" style="155" customWidth="1"/>
    <col min="2307" max="2307" width="15" style="155" customWidth="1"/>
    <col min="2308" max="2308" width="14.7109375" style="155" customWidth="1"/>
    <col min="2309" max="2309" width="15" style="155" customWidth="1"/>
    <col min="2310" max="2311" width="0" style="155" hidden="1" customWidth="1"/>
    <col min="2312" max="2312" width="59" style="155" customWidth="1"/>
    <col min="2313" max="2313" width="6.42578125" style="155" customWidth="1"/>
    <col min="2314" max="2347" width="11" style="155" customWidth="1"/>
    <col min="2348" max="2555" width="11.42578125" style="155"/>
    <col min="2556" max="2556" width="5" style="155" customWidth="1"/>
    <col min="2557" max="2557" width="87.7109375" style="155" customWidth="1"/>
    <col min="2558" max="2560" width="16.42578125" style="155" customWidth="1"/>
    <col min="2561" max="2561" width="16.85546875" style="155" customWidth="1"/>
    <col min="2562" max="2562" width="13.28515625" style="155" customWidth="1"/>
    <col min="2563" max="2563" width="15" style="155" customWidth="1"/>
    <col min="2564" max="2564" width="14.7109375" style="155" customWidth="1"/>
    <col min="2565" max="2565" width="15" style="155" customWidth="1"/>
    <col min="2566" max="2567" width="0" style="155" hidden="1" customWidth="1"/>
    <col min="2568" max="2568" width="59" style="155" customWidth="1"/>
    <col min="2569" max="2569" width="6.42578125" style="155" customWidth="1"/>
    <col min="2570" max="2603" width="11" style="155" customWidth="1"/>
    <col min="2604" max="2811" width="11.42578125" style="155"/>
    <col min="2812" max="2812" width="5" style="155" customWidth="1"/>
    <col min="2813" max="2813" width="87.7109375" style="155" customWidth="1"/>
    <col min="2814" max="2816" width="16.42578125" style="155" customWidth="1"/>
    <col min="2817" max="2817" width="16.85546875" style="155" customWidth="1"/>
    <col min="2818" max="2818" width="13.28515625" style="155" customWidth="1"/>
    <col min="2819" max="2819" width="15" style="155" customWidth="1"/>
    <col min="2820" max="2820" width="14.7109375" style="155" customWidth="1"/>
    <col min="2821" max="2821" width="15" style="155" customWidth="1"/>
    <col min="2822" max="2823" width="0" style="155" hidden="1" customWidth="1"/>
    <col min="2824" max="2824" width="59" style="155" customWidth="1"/>
    <col min="2825" max="2825" width="6.42578125" style="155" customWidth="1"/>
    <col min="2826" max="2859" width="11" style="155" customWidth="1"/>
    <col min="2860" max="3067" width="11.42578125" style="155"/>
    <col min="3068" max="3068" width="5" style="155" customWidth="1"/>
    <col min="3069" max="3069" width="87.7109375" style="155" customWidth="1"/>
    <col min="3070" max="3072" width="16.42578125" style="155" customWidth="1"/>
    <col min="3073" max="3073" width="16.85546875" style="155" customWidth="1"/>
    <col min="3074" max="3074" width="13.28515625" style="155" customWidth="1"/>
    <col min="3075" max="3075" width="15" style="155" customWidth="1"/>
    <col min="3076" max="3076" width="14.7109375" style="155" customWidth="1"/>
    <col min="3077" max="3077" width="15" style="155" customWidth="1"/>
    <col min="3078" max="3079" width="0" style="155" hidden="1" customWidth="1"/>
    <col min="3080" max="3080" width="59" style="155" customWidth="1"/>
    <col min="3081" max="3081" width="6.42578125" style="155" customWidth="1"/>
    <col min="3082" max="3115" width="11" style="155" customWidth="1"/>
    <col min="3116" max="3323" width="11.42578125" style="155"/>
    <col min="3324" max="3324" width="5" style="155" customWidth="1"/>
    <col min="3325" max="3325" width="87.7109375" style="155" customWidth="1"/>
    <col min="3326" max="3328" width="16.42578125" style="155" customWidth="1"/>
    <col min="3329" max="3329" width="16.85546875" style="155" customWidth="1"/>
    <col min="3330" max="3330" width="13.28515625" style="155" customWidth="1"/>
    <col min="3331" max="3331" width="15" style="155" customWidth="1"/>
    <col min="3332" max="3332" width="14.7109375" style="155" customWidth="1"/>
    <col min="3333" max="3333" width="15" style="155" customWidth="1"/>
    <col min="3334" max="3335" width="0" style="155" hidden="1" customWidth="1"/>
    <col min="3336" max="3336" width="59" style="155" customWidth="1"/>
    <col min="3337" max="3337" width="6.42578125" style="155" customWidth="1"/>
    <col min="3338" max="3371" width="11" style="155" customWidth="1"/>
    <col min="3372" max="3579" width="11.42578125" style="155"/>
    <col min="3580" max="3580" width="5" style="155" customWidth="1"/>
    <col min="3581" max="3581" width="87.7109375" style="155" customWidth="1"/>
    <col min="3582" max="3584" width="16.42578125" style="155" customWidth="1"/>
    <col min="3585" max="3585" width="16.85546875" style="155" customWidth="1"/>
    <col min="3586" max="3586" width="13.28515625" style="155" customWidth="1"/>
    <col min="3587" max="3587" width="15" style="155" customWidth="1"/>
    <col min="3588" max="3588" width="14.7109375" style="155" customWidth="1"/>
    <col min="3589" max="3589" width="15" style="155" customWidth="1"/>
    <col min="3590" max="3591" width="0" style="155" hidden="1" customWidth="1"/>
    <col min="3592" max="3592" width="59" style="155" customWidth="1"/>
    <col min="3593" max="3593" width="6.42578125" style="155" customWidth="1"/>
    <col min="3594" max="3627" width="11" style="155" customWidth="1"/>
    <col min="3628" max="3835" width="11.42578125" style="155"/>
    <col min="3836" max="3836" width="5" style="155" customWidth="1"/>
    <col min="3837" max="3837" width="87.7109375" style="155" customWidth="1"/>
    <col min="3838" max="3840" width="16.42578125" style="155" customWidth="1"/>
    <col min="3841" max="3841" width="16.85546875" style="155" customWidth="1"/>
    <col min="3842" max="3842" width="13.28515625" style="155" customWidth="1"/>
    <col min="3843" max="3843" width="15" style="155" customWidth="1"/>
    <col min="3844" max="3844" width="14.7109375" style="155" customWidth="1"/>
    <col min="3845" max="3845" width="15" style="155" customWidth="1"/>
    <col min="3846" max="3847" width="0" style="155" hidden="1" customWidth="1"/>
    <col min="3848" max="3848" width="59" style="155" customWidth="1"/>
    <col min="3849" max="3849" width="6.42578125" style="155" customWidth="1"/>
    <col min="3850" max="3883" width="11" style="155" customWidth="1"/>
    <col min="3884" max="4091" width="11.42578125" style="155"/>
    <col min="4092" max="4092" width="5" style="155" customWidth="1"/>
    <col min="4093" max="4093" width="87.7109375" style="155" customWidth="1"/>
    <col min="4094" max="4096" width="16.42578125" style="155" customWidth="1"/>
    <col min="4097" max="4097" width="16.85546875" style="155" customWidth="1"/>
    <col min="4098" max="4098" width="13.28515625" style="155" customWidth="1"/>
    <col min="4099" max="4099" width="15" style="155" customWidth="1"/>
    <col min="4100" max="4100" width="14.7109375" style="155" customWidth="1"/>
    <col min="4101" max="4101" width="15" style="155" customWidth="1"/>
    <col min="4102" max="4103" width="0" style="155" hidden="1" customWidth="1"/>
    <col min="4104" max="4104" width="59" style="155" customWidth="1"/>
    <col min="4105" max="4105" width="6.42578125" style="155" customWidth="1"/>
    <col min="4106" max="4139" width="11" style="155" customWidth="1"/>
    <col min="4140" max="4347" width="11.42578125" style="155"/>
    <col min="4348" max="4348" width="5" style="155" customWidth="1"/>
    <col min="4349" max="4349" width="87.7109375" style="155" customWidth="1"/>
    <col min="4350" max="4352" width="16.42578125" style="155" customWidth="1"/>
    <col min="4353" max="4353" width="16.85546875" style="155" customWidth="1"/>
    <col min="4354" max="4354" width="13.28515625" style="155" customWidth="1"/>
    <col min="4355" max="4355" width="15" style="155" customWidth="1"/>
    <col min="4356" max="4356" width="14.7109375" style="155" customWidth="1"/>
    <col min="4357" max="4357" width="15" style="155" customWidth="1"/>
    <col min="4358" max="4359" width="0" style="155" hidden="1" customWidth="1"/>
    <col min="4360" max="4360" width="59" style="155" customWidth="1"/>
    <col min="4361" max="4361" width="6.42578125" style="155" customWidth="1"/>
    <col min="4362" max="4395" width="11" style="155" customWidth="1"/>
    <col min="4396" max="4603" width="11.42578125" style="155"/>
    <col min="4604" max="4604" width="5" style="155" customWidth="1"/>
    <col min="4605" max="4605" width="87.7109375" style="155" customWidth="1"/>
    <col min="4606" max="4608" width="16.42578125" style="155" customWidth="1"/>
    <col min="4609" max="4609" width="16.85546875" style="155" customWidth="1"/>
    <col min="4610" max="4610" width="13.28515625" style="155" customWidth="1"/>
    <col min="4611" max="4611" width="15" style="155" customWidth="1"/>
    <col min="4612" max="4612" width="14.7109375" style="155" customWidth="1"/>
    <col min="4613" max="4613" width="15" style="155" customWidth="1"/>
    <col min="4614" max="4615" width="0" style="155" hidden="1" customWidth="1"/>
    <col min="4616" max="4616" width="59" style="155" customWidth="1"/>
    <col min="4617" max="4617" width="6.42578125" style="155" customWidth="1"/>
    <col min="4618" max="4651" width="11" style="155" customWidth="1"/>
    <col min="4652" max="4859" width="11.42578125" style="155"/>
    <col min="4860" max="4860" width="5" style="155" customWidth="1"/>
    <col min="4861" max="4861" width="87.7109375" style="155" customWidth="1"/>
    <col min="4862" max="4864" width="16.42578125" style="155" customWidth="1"/>
    <col min="4865" max="4865" width="16.85546875" style="155" customWidth="1"/>
    <col min="4866" max="4866" width="13.28515625" style="155" customWidth="1"/>
    <col min="4867" max="4867" width="15" style="155" customWidth="1"/>
    <col min="4868" max="4868" width="14.7109375" style="155" customWidth="1"/>
    <col min="4869" max="4869" width="15" style="155" customWidth="1"/>
    <col min="4870" max="4871" width="0" style="155" hidden="1" customWidth="1"/>
    <col min="4872" max="4872" width="59" style="155" customWidth="1"/>
    <col min="4873" max="4873" width="6.42578125" style="155" customWidth="1"/>
    <col min="4874" max="4907" width="11" style="155" customWidth="1"/>
    <col min="4908" max="5115" width="11.42578125" style="155"/>
    <col min="5116" max="5116" width="5" style="155" customWidth="1"/>
    <col min="5117" max="5117" width="87.7109375" style="155" customWidth="1"/>
    <col min="5118" max="5120" width="16.42578125" style="155" customWidth="1"/>
    <col min="5121" max="5121" width="16.85546875" style="155" customWidth="1"/>
    <col min="5122" max="5122" width="13.28515625" style="155" customWidth="1"/>
    <col min="5123" max="5123" width="15" style="155" customWidth="1"/>
    <col min="5124" max="5124" width="14.7109375" style="155" customWidth="1"/>
    <col min="5125" max="5125" width="15" style="155" customWidth="1"/>
    <col min="5126" max="5127" width="0" style="155" hidden="1" customWidth="1"/>
    <col min="5128" max="5128" width="59" style="155" customWidth="1"/>
    <col min="5129" max="5129" width="6.42578125" style="155" customWidth="1"/>
    <col min="5130" max="5163" width="11" style="155" customWidth="1"/>
    <col min="5164" max="5371" width="11.42578125" style="155"/>
    <col min="5372" max="5372" width="5" style="155" customWidth="1"/>
    <col min="5373" max="5373" width="87.7109375" style="155" customWidth="1"/>
    <col min="5374" max="5376" width="16.42578125" style="155" customWidth="1"/>
    <col min="5377" max="5377" width="16.85546875" style="155" customWidth="1"/>
    <col min="5378" max="5378" width="13.28515625" style="155" customWidth="1"/>
    <col min="5379" max="5379" width="15" style="155" customWidth="1"/>
    <col min="5380" max="5380" width="14.7109375" style="155" customWidth="1"/>
    <col min="5381" max="5381" width="15" style="155" customWidth="1"/>
    <col min="5382" max="5383" width="0" style="155" hidden="1" customWidth="1"/>
    <col min="5384" max="5384" width="59" style="155" customWidth="1"/>
    <col min="5385" max="5385" width="6.42578125" style="155" customWidth="1"/>
    <col min="5386" max="5419" width="11" style="155" customWidth="1"/>
    <col min="5420" max="5627" width="11.42578125" style="155"/>
    <col min="5628" max="5628" width="5" style="155" customWidth="1"/>
    <col min="5629" max="5629" width="87.7109375" style="155" customWidth="1"/>
    <col min="5630" max="5632" width="16.42578125" style="155" customWidth="1"/>
    <col min="5633" max="5633" width="16.85546875" style="155" customWidth="1"/>
    <col min="5634" max="5634" width="13.28515625" style="155" customWidth="1"/>
    <col min="5635" max="5635" width="15" style="155" customWidth="1"/>
    <col min="5636" max="5636" width="14.7109375" style="155" customWidth="1"/>
    <col min="5637" max="5637" width="15" style="155" customWidth="1"/>
    <col min="5638" max="5639" width="0" style="155" hidden="1" customWidth="1"/>
    <col min="5640" max="5640" width="59" style="155" customWidth="1"/>
    <col min="5641" max="5641" width="6.42578125" style="155" customWidth="1"/>
    <col min="5642" max="5675" width="11" style="155" customWidth="1"/>
    <col min="5676" max="5883" width="11.42578125" style="155"/>
    <col min="5884" max="5884" width="5" style="155" customWidth="1"/>
    <col min="5885" max="5885" width="87.7109375" style="155" customWidth="1"/>
    <col min="5886" max="5888" width="16.42578125" style="155" customWidth="1"/>
    <col min="5889" max="5889" width="16.85546875" style="155" customWidth="1"/>
    <col min="5890" max="5890" width="13.28515625" style="155" customWidth="1"/>
    <col min="5891" max="5891" width="15" style="155" customWidth="1"/>
    <col min="5892" max="5892" width="14.7109375" style="155" customWidth="1"/>
    <col min="5893" max="5893" width="15" style="155" customWidth="1"/>
    <col min="5894" max="5895" width="0" style="155" hidden="1" customWidth="1"/>
    <col min="5896" max="5896" width="59" style="155" customWidth="1"/>
    <col min="5897" max="5897" width="6.42578125" style="155" customWidth="1"/>
    <col min="5898" max="5931" width="11" style="155" customWidth="1"/>
    <col min="5932" max="6139" width="11.42578125" style="155"/>
    <col min="6140" max="6140" width="5" style="155" customWidth="1"/>
    <col min="6141" max="6141" width="87.7109375" style="155" customWidth="1"/>
    <col min="6142" max="6144" width="16.42578125" style="155" customWidth="1"/>
    <col min="6145" max="6145" width="16.85546875" style="155" customWidth="1"/>
    <col min="6146" max="6146" width="13.28515625" style="155" customWidth="1"/>
    <col min="6147" max="6147" width="15" style="155" customWidth="1"/>
    <col min="6148" max="6148" width="14.7109375" style="155" customWidth="1"/>
    <col min="6149" max="6149" width="15" style="155" customWidth="1"/>
    <col min="6150" max="6151" width="0" style="155" hidden="1" customWidth="1"/>
    <col min="6152" max="6152" width="59" style="155" customWidth="1"/>
    <col min="6153" max="6153" width="6.42578125" style="155" customWidth="1"/>
    <col min="6154" max="6187" width="11" style="155" customWidth="1"/>
    <col min="6188" max="6395" width="11.42578125" style="155"/>
    <col min="6396" max="6396" width="5" style="155" customWidth="1"/>
    <col min="6397" max="6397" width="87.7109375" style="155" customWidth="1"/>
    <col min="6398" max="6400" width="16.42578125" style="155" customWidth="1"/>
    <col min="6401" max="6401" width="16.85546875" style="155" customWidth="1"/>
    <col min="6402" max="6402" width="13.28515625" style="155" customWidth="1"/>
    <col min="6403" max="6403" width="15" style="155" customWidth="1"/>
    <col min="6404" max="6404" width="14.7109375" style="155" customWidth="1"/>
    <col min="6405" max="6405" width="15" style="155" customWidth="1"/>
    <col min="6406" max="6407" width="0" style="155" hidden="1" customWidth="1"/>
    <col min="6408" max="6408" width="59" style="155" customWidth="1"/>
    <col min="6409" max="6409" width="6.42578125" style="155" customWidth="1"/>
    <col min="6410" max="6443" width="11" style="155" customWidth="1"/>
    <col min="6444" max="6651" width="11.42578125" style="155"/>
    <col min="6652" max="6652" width="5" style="155" customWidth="1"/>
    <col min="6653" max="6653" width="87.7109375" style="155" customWidth="1"/>
    <col min="6654" max="6656" width="16.42578125" style="155" customWidth="1"/>
    <col min="6657" max="6657" width="16.85546875" style="155" customWidth="1"/>
    <col min="6658" max="6658" width="13.28515625" style="155" customWidth="1"/>
    <col min="6659" max="6659" width="15" style="155" customWidth="1"/>
    <col min="6660" max="6660" width="14.7109375" style="155" customWidth="1"/>
    <col min="6661" max="6661" width="15" style="155" customWidth="1"/>
    <col min="6662" max="6663" width="0" style="155" hidden="1" customWidth="1"/>
    <col min="6664" max="6664" width="59" style="155" customWidth="1"/>
    <col min="6665" max="6665" width="6.42578125" style="155" customWidth="1"/>
    <col min="6666" max="6699" width="11" style="155" customWidth="1"/>
    <col min="6700" max="6907" width="11.42578125" style="155"/>
    <col min="6908" max="6908" width="5" style="155" customWidth="1"/>
    <col min="6909" max="6909" width="87.7109375" style="155" customWidth="1"/>
    <col min="6910" max="6912" width="16.42578125" style="155" customWidth="1"/>
    <col min="6913" max="6913" width="16.85546875" style="155" customWidth="1"/>
    <col min="6914" max="6914" width="13.28515625" style="155" customWidth="1"/>
    <col min="6915" max="6915" width="15" style="155" customWidth="1"/>
    <col min="6916" max="6916" width="14.7109375" style="155" customWidth="1"/>
    <col min="6917" max="6917" width="15" style="155" customWidth="1"/>
    <col min="6918" max="6919" width="0" style="155" hidden="1" customWidth="1"/>
    <col min="6920" max="6920" width="59" style="155" customWidth="1"/>
    <col min="6921" max="6921" width="6.42578125" style="155" customWidth="1"/>
    <col min="6922" max="6955" width="11" style="155" customWidth="1"/>
    <col min="6956" max="7163" width="11.42578125" style="155"/>
    <col min="7164" max="7164" width="5" style="155" customWidth="1"/>
    <col min="7165" max="7165" width="87.7109375" style="155" customWidth="1"/>
    <col min="7166" max="7168" width="16.42578125" style="155" customWidth="1"/>
    <col min="7169" max="7169" width="16.85546875" style="155" customWidth="1"/>
    <col min="7170" max="7170" width="13.28515625" style="155" customWidth="1"/>
    <col min="7171" max="7171" width="15" style="155" customWidth="1"/>
    <col min="7172" max="7172" width="14.7109375" style="155" customWidth="1"/>
    <col min="7173" max="7173" width="15" style="155" customWidth="1"/>
    <col min="7174" max="7175" width="0" style="155" hidden="1" customWidth="1"/>
    <col min="7176" max="7176" width="59" style="155" customWidth="1"/>
    <col min="7177" max="7177" width="6.42578125" style="155" customWidth="1"/>
    <col min="7178" max="7211" width="11" style="155" customWidth="1"/>
    <col min="7212" max="7419" width="11.42578125" style="155"/>
    <col min="7420" max="7420" width="5" style="155" customWidth="1"/>
    <col min="7421" max="7421" width="87.7109375" style="155" customWidth="1"/>
    <col min="7422" max="7424" width="16.42578125" style="155" customWidth="1"/>
    <col min="7425" max="7425" width="16.85546875" style="155" customWidth="1"/>
    <col min="7426" max="7426" width="13.28515625" style="155" customWidth="1"/>
    <col min="7427" max="7427" width="15" style="155" customWidth="1"/>
    <col min="7428" max="7428" width="14.7109375" style="155" customWidth="1"/>
    <col min="7429" max="7429" width="15" style="155" customWidth="1"/>
    <col min="7430" max="7431" width="0" style="155" hidden="1" customWidth="1"/>
    <col min="7432" max="7432" width="59" style="155" customWidth="1"/>
    <col min="7433" max="7433" width="6.42578125" style="155" customWidth="1"/>
    <col min="7434" max="7467" width="11" style="155" customWidth="1"/>
    <col min="7468" max="7675" width="11.42578125" style="155"/>
    <col min="7676" max="7676" width="5" style="155" customWidth="1"/>
    <col min="7677" max="7677" width="87.7109375" style="155" customWidth="1"/>
    <col min="7678" max="7680" width="16.42578125" style="155" customWidth="1"/>
    <col min="7681" max="7681" width="16.85546875" style="155" customWidth="1"/>
    <col min="7682" max="7682" width="13.28515625" style="155" customWidth="1"/>
    <col min="7683" max="7683" width="15" style="155" customWidth="1"/>
    <col min="7684" max="7684" width="14.7109375" style="155" customWidth="1"/>
    <col min="7685" max="7685" width="15" style="155" customWidth="1"/>
    <col min="7686" max="7687" width="0" style="155" hidden="1" customWidth="1"/>
    <col min="7688" max="7688" width="59" style="155" customWidth="1"/>
    <col min="7689" max="7689" width="6.42578125" style="155" customWidth="1"/>
    <col min="7690" max="7723" width="11" style="155" customWidth="1"/>
    <col min="7724" max="7931" width="11.42578125" style="155"/>
    <col min="7932" max="7932" width="5" style="155" customWidth="1"/>
    <col min="7933" max="7933" width="87.7109375" style="155" customWidth="1"/>
    <col min="7934" max="7936" width="16.42578125" style="155" customWidth="1"/>
    <col min="7937" max="7937" width="16.85546875" style="155" customWidth="1"/>
    <col min="7938" max="7938" width="13.28515625" style="155" customWidth="1"/>
    <col min="7939" max="7939" width="15" style="155" customWidth="1"/>
    <col min="7940" max="7940" width="14.7109375" style="155" customWidth="1"/>
    <col min="7941" max="7941" width="15" style="155" customWidth="1"/>
    <col min="7942" max="7943" width="0" style="155" hidden="1" customWidth="1"/>
    <col min="7944" max="7944" width="59" style="155" customWidth="1"/>
    <col min="7945" max="7945" width="6.42578125" style="155" customWidth="1"/>
    <col min="7946" max="7979" width="11" style="155" customWidth="1"/>
    <col min="7980" max="8187" width="11.42578125" style="155"/>
    <col min="8188" max="8188" width="5" style="155" customWidth="1"/>
    <col min="8189" max="8189" width="87.7109375" style="155" customWidth="1"/>
    <col min="8190" max="8192" width="16.42578125" style="155" customWidth="1"/>
    <col min="8193" max="8193" width="16.85546875" style="155" customWidth="1"/>
    <col min="8194" max="8194" width="13.28515625" style="155" customWidth="1"/>
    <col min="8195" max="8195" width="15" style="155" customWidth="1"/>
    <col min="8196" max="8196" width="14.7109375" style="155" customWidth="1"/>
    <col min="8197" max="8197" width="15" style="155" customWidth="1"/>
    <col min="8198" max="8199" width="0" style="155" hidden="1" customWidth="1"/>
    <col min="8200" max="8200" width="59" style="155" customWidth="1"/>
    <col min="8201" max="8201" width="6.42578125" style="155" customWidth="1"/>
    <col min="8202" max="8235" width="11" style="155" customWidth="1"/>
    <col min="8236" max="8443" width="11.42578125" style="155"/>
    <col min="8444" max="8444" width="5" style="155" customWidth="1"/>
    <col min="8445" max="8445" width="87.7109375" style="155" customWidth="1"/>
    <col min="8446" max="8448" width="16.42578125" style="155" customWidth="1"/>
    <col min="8449" max="8449" width="16.85546875" style="155" customWidth="1"/>
    <col min="8450" max="8450" width="13.28515625" style="155" customWidth="1"/>
    <col min="8451" max="8451" width="15" style="155" customWidth="1"/>
    <col min="8452" max="8452" width="14.7109375" style="155" customWidth="1"/>
    <col min="8453" max="8453" width="15" style="155" customWidth="1"/>
    <col min="8454" max="8455" width="0" style="155" hidden="1" customWidth="1"/>
    <col min="8456" max="8456" width="59" style="155" customWidth="1"/>
    <col min="8457" max="8457" width="6.42578125" style="155" customWidth="1"/>
    <col min="8458" max="8491" width="11" style="155" customWidth="1"/>
    <col min="8492" max="8699" width="11.42578125" style="155"/>
    <col min="8700" max="8700" width="5" style="155" customWidth="1"/>
    <col min="8701" max="8701" width="87.7109375" style="155" customWidth="1"/>
    <col min="8702" max="8704" width="16.42578125" style="155" customWidth="1"/>
    <col min="8705" max="8705" width="16.85546875" style="155" customWidth="1"/>
    <col min="8706" max="8706" width="13.28515625" style="155" customWidth="1"/>
    <col min="8707" max="8707" width="15" style="155" customWidth="1"/>
    <col min="8708" max="8708" width="14.7109375" style="155" customWidth="1"/>
    <col min="8709" max="8709" width="15" style="155" customWidth="1"/>
    <col min="8710" max="8711" width="0" style="155" hidden="1" customWidth="1"/>
    <col min="8712" max="8712" width="59" style="155" customWidth="1"/>
    <col min="8713" max="8713" width="6.42578125" style="155" customWidth="1"/>
    <col min="8714" max="8747" width="11" style="155" customWidth="1"/>
    <col min="8748" max="8955" width="11.42578125" style="155"/>
    <col min="8956" max="8956" width="5" style="155" customWidth="1"/>
    <col min="8957" max="8957" width="87.7109375" style="155" customWidth="1"/>
    <col min="8958" max="8960" width="16.42578125" style="155" customWidth="1"/>
    <col min="8961" max="8961" width="16.85546875" style="155" customWidth="1"/>
    <col min="8962" max="8962" width="13.28515625" style="155" customWidth="1"/>
    <col min="8963" max="8963" width="15" style="155" customWidth="1"/>
    <col min="8964" max="8964" width="14.7109375" style="155" customWidth="1"/>
    <col min="8965" max="8965" width="15" style="155" customWidth="1"/>
    <col min="8966" max="8967" width="0" style="155" hidden="1" customWidth="1"/>
    <col min="8968" max="8968" width="59" style="155" customWidth="1"/>
    <col min="8969" max="8969" width="6.42578125" style="155" customWidth="1"/>
    <col min="8970" max="9003" width="11" style="155" customWidth="1"/>
    <col min="9004" max="9211" width="11.42578125" style="155"/>
    <col min="9212" max="9212" width="5" style="155" customWidth="1"/>
    <col min="9213" max="9213" width="87.7109375" style="155" customWidth="1"/>
    <col min="9214" max="9216" width="16.42578125" style="155" customWidth="1"/>
    <col min="9217" max="9217" width="16.85546875" style="155" customWidth="1"/>
    <col min="9218" max="9218" width="13.28515625" style="155" customWidth="1"/>
    <col min="9219" max="9219" width="15" style="155" customWidth="1"/>
    <col min="9220" max="9220" width="14.7109375" style="155" customWidth="1"/>
    <col min="9221" max="9221" width="15" style="155" customWidth="1"/>
    <col min="9222" max="9223" width="0" style="155" hidden="1" customWidth="1"/>
    <col min="9224" max="9224" width="59" style="155" customWidth="1"/>
    <col min="9225" max="9225" width="6.42578125" style="155" customWidth="1"/>
    <col min="9226" max="9259" width="11" style="155" customWidth="1"/>
    <col min="9260" max="9467" width="11.42578125" style="155"/>
    <col min="9468" max="9468" width="5" style="155" customWidth="1"/>
    <col min="9469" max="9469" width="87.7109375" style="155" customWidth="1"/>
    <col min="9470" max="9472" width="16.42578125" style="155" customWidth="1"/>
    <col min="9473" max="9473" width="16.85546875" style="155" customWidth="1"/>
    <col min="9474" max="9474" width="13.28515625" style="155" customWidth="1"/>
    <col min="9475" max="9475" width="15" style="155" customWidth="1"/>
    <col min="9476" max="9476" width="14.7109375" style="155" customWidth="1"/>
    <col min="9477" max="9477" width="15" style="155" customWidth="1"/>
    <col min="9478" max="9479" width="0" style="155" hidden="1" customWidth="1"/>
    <col min="9480" max="9480" width="59" style="155" customWidth="1"/>
    <col min="9481" max="9481" width="6.42578125" style="155" customWidth="1"/>
    <col min="9482" max="9515" width="11" style="155" customWidth="1"/>
    <col min="9516" max="9723" width="11.42578125" style="155"/>
    <col min="9724" max="9724" width="5" style="155" customWidth="1"/>
    <col min="9725" max="9725" width="87.7109375" style="155" customWidth="1"/>
    <col min="9726" max="9728" width="16.42578125" style="155" customWidth="1"/>
    <col min="9729" max="9729" width="16.85546875" style="155" customWidth="1"/>
    <col min="9730" max="9730" width="13.28515625" style="155" customWidth="1"/>
    <col min="9731" max="9731" width="15" style="155" customWidth="1"/>
    <col min="9732" max="9732" width="14.7109375" style="155" customWidth="1"/>
    <col min="9733" max="9733" width="15" style="155" customWidth="1"/>
    <col min="9734" max="9735" width="0" style="155" hidden="1" customWidth="1"/>
    <col min="9736" max="9736" width="59" style="155" customWidth="1"/>
    <col min="9737" max="9737" width="6.42578125" style="155" customWidth="1"/>
    <col min="9738" max="9771" width="11" style="155" customWidth="1"/>
    <col min="9772" max="9979" width="11.42578125" style="155"/>
    <col min="9980" max="9980" width="5" style="155" customWidth="1"/>
    <col min="9981" max="9981" width="87.7109375" style="155" customWidth="1"/>
    <col min="9982" max="9984" width="16.42578125" style="155" customWidth="1"/>
    <col min="9985" max="9985" width="16.85546875" style="155" customWidth="1"/>
    <col min="9986" max="9986" width="13.28515625" style="155" customWidth="1"/>
    <col min="9987" max="9987" width="15" style="155" customWidth="1"/>
    <col min="9988" max="9988" width="14.7109375" style="155" customWidth="1"/>
    <col min="9989" max="9989" width="15" style="155" customWidth="1"/>
    <col min="9990" max="9991" width="0" style="155" hidden="1" customWidth="1"/>
    <col min="9992" max="9992" width="59" style="155" customWidth="1"/>
    <col min="9993" max="9993" width="6.42578125" style="155" customWidth="1"/>
    <col min="9994" max="10027" width="11" style="155" customWidth="1"/>
    <col min="10028" max="10235" width="11.42578125" style="155"/>
    <col min="10236" max="10236" width="5" style="155" customWidth="1"/>
    <col min="10237" max="10237" width="87.7109375" style="155" customWidth="1"/>
    <col min="10238" max="10240" width="16.42578125" style="155" customWidth="1"/>
    <col min="10241" max="10241" width="16.85546875" style="155" customWidth="1"/>
    <col min="10242" max="10242" width="13.28515625" style="155" customWidth="1"/>
    <col min="10243" max="10243" width="15" style="155" customWidth="1"/>
    <col min="10244" max="10244" width="14.7109375" style="155" customWidth="1"/>
    <col min="10245" max="10245" width="15" style="155" customWidth="1"/>
    <col min="10246" max="10247" width="0" style="155" hidden="1" customWidth="1"/>
    <col min="10248" max="10248" width="59" style="155" customWidth="1"/>
    <col min="10249" max="10249" width="6.42578125" style="155" customWidth="1"/>
    <col min="10250" max="10283" width="11" style="155" customWidth="1"/>
    <col min="10284" max="10491" width="11.42578125" style="155"/>
    <col min="10492" max="10492" width="5" style="155" customWidth="1"/>
    <col min="10493" max="10493" width="87.7109375" style="155" customWidth="1"/>
    <col min="10494" max="10496" width="16.42578125" style="155" customWidth="1"/>
    <col min="10497" max="10497" width="16.85546875" style="155" customWidth="1"/>
    <col min="10498" max="10498" width="13.28515625" style="155" customWidth="1"/>
    <col min="10499" max="10499" width="15" style="155" customWidth="1"/>
    <col min="10500" max="10500" width="14.7109375" style="155" customWidth="1"/>
    <col min="10501" max="10501" width="15" style="155" customWidth="1"/>
    <col min="10502" max="10503" width="0" style="155" hidden="1" customWidth="1"/>
    <col min="10504" max="10504" width="59" style="155" customWidth="1"/>
    <col min="10505" max="10505" width="6.42578125" style="155" customWidth="1"/>
    <col min="10506" max="10539" width="11" style="155" customWidth="1"/>
    <col min="10540" max="10747" width="11.42578125" style="155"/>
    <col min="10748" max="10748" width="5" style="155" customWidth="1"/>
    <col min="10749" max="10749" width="87.7109375" style="155" customWidth="1"/>
    <col min="10750" max="10752" width="16.42578125" style="155" customWidth="1"/>
    <col min="10753" max="10753" width="16.85546875" style="155" customWidth="1"/>
    <col min="10754" max="10754" width="13.28515625" style="155" customWidth="1"/>
    <col min="10755" max="10755" width="15" style="155" customWidth="1"/>
    <col min="10756" max="10756" width="14.7109375" style="155" customWidth="1"/>
    <col min="10757" max="10757" width="15" style="155" customWidth="1"/>
    <col min="10758" max="10759" width="0" style="155" hidden="1" customWidth="1"/>
    <col min="10760" max="10760" width="59" style="155" customWidth="1"/>
    <col min="10761" max="10761" width="6.42578125" style="155" customWidth="1"/>
    <col min="10762" max="10795" width="11" style="155" customWidth="1"/>
    <col min="10796" max="11003" width="11.42578125" style="155"/>
    <col min="11004" max="11004" width="5" style="155" customWidth="1"/>
    <col min="11005" max="11005" width="87.7109375" style="155" customWidth="1"/>
    <col min="11006" max="11008" width="16.42578125" style="155" customWidth="1"/>
    <col min="11009" max="11009" width="16.85546875" style="155" customWidth="1"/>
    <col min="11010" max="11010" width="13.28515625" style="155" customWidth="1"/>
    <col min="11011" max="11011" width="15" style="155" customWidth="1"/>
    <col min="11012" max="11012" width="14.7109375" style="155" customWidth="1"/>
    <col min="11013" max="11013" width="15" style="155" customWidth="1"/>
    <col min="11014" max="11015" width="0" style="155" hidden="1" customWidth="1"/>
    <col min="11016" max="11016" width="59" style="155" customWidth="1"/>
    <col min="11017" max="11017" width="6.42578125" style="155" customWidth="1"/>
    <col min="11018" max="11051" width="11" style="155" customWidth="1"/>
    <col min="11052" max="11259" width="11.42578125" style="155"/>
    <col min="11260" max="11260" width="5" style="155" customWidth="1"/>
    <col min="11261" max="11261" width="87.7109375" style="155" customWidth="1"/>
    <col min="11262" max="11264" width="16.42578125" style="155" customWidth="1"/>
    <col min="11265" max="11265" width="16.85546875" style="155" customWidth="1"/>
    <col min="11266" max="11266" width="13.28515625" style="155" customWidth="1"/>
    <col min="11267" max="11267" width="15" style="155" customWidth="1"/>
    <col min="11268" max="11268" width="14.7109375" style="155" customWidth="1"/>
    <col min="11269" max="11269" width="15" style="155" customWidth="1"/>
    <col min="11270" max="11271" width="0" style="155" hidden="1" customWidth="1"/>
    <col min="11272" max="11272" width="59" style="155" customWidth="1"/>
    <col min="11273" max="11273" width="6.42578125" style="155" customWidth="1"/>
    <col min="11274" max="11307" width="11" style="155" customWidth="1"/>
    <col min="11308" max="11515" width="11.42578125" style="155"/>
    <col min="11516" max="11516" width="5" style="155" customWidth="1"/>
    <col min="11517" max="11517" width="87.7109375" style="155" customWidth="1"/>
    <col min="11518" max="11520" width="16.42578125" style="155" customWidth="1"/>
    <col min="11521" max="11521" width="16.85546875" style="155" customWidth="1"/>
    <col min="11522" max="11522" width="13.28515625" style="155" customWidth="1"/>
    <col min="11523" max="11523" width="15" style="155" customWidth="1"/>
    <col min="11524" max="11524" width="14.7109375" style="155" customWidth="1"/>
    <col min="11525" max="11525" width="15" style="155" customWidth="1"/>
    <col min="11526" max="11527" width="0" style="155" hidden="1" customWidth="1"/>
    <col min="11528" max="11528" width="59" style="155" customWidth="1"/>
    <col min="11529" max="11529" width="6.42578125" style="155" customWidth="1"/>
    <col min="11530" max="11563" width="11" style="155" customWidth="1"/>
    <col min="11564" max="11771" width="11.42578125" style="155"/>
    <col min="11772" max="11772" width="5" style="155" customWidth="1"/>
    <col min="11773" max="11773" width="87.7109375" style="155" customWidth="1"/>
    <col min="11774" max="11776" width="16.42578125" style="155" customWidth="1"/>
    <col min="11777" max="11777" width="16.85546875" style="155" customWidth="1"/>
    <col min="11778" max="11778" width="13.28515625" style="155" customWidth="1"/>
    <col min="11779" max="11779" width="15" style="155" customWidth="1"/>
    <col min="11780" max="11780" width="14.7109375" style="155" customWidth="1"/>
    <col min="11781" max="11781" width="15" style="155" customWidth="1"/>
    <col min="11782" max="11783" width="0" style="155" hidden="1" customWidth="1"/>
    <col min="11784" max="11784" width="59" style="155" customWidth="1"/>
    <col min="11785" max="11785" width="6.42578125" style="155" customWidth="1"/>
    <col min="11786" max="11819" width="11" style="155" customWidth="1"/>
    <col min="11820" max="12027" width="11.42578125" style="155"/>
    <col min="12028" max="12028" width="5" style="155" customWidth="1"/>
    <col min="12029" max="12029" width="87.7109375" style="155" customWidth="1"/>
    <col min="12030" max="12032" width="16.42578125" style="155" customWidth="1"/>
    <col min="12033" max="12033" width="16.85546875" style="155" customWidth="1"/>
    <col min="12034" max="12034" width="13.28515625" style="155" customWidth="1"/>
    <col min="12035" max="12035" width="15" style="155" customWidth="1"/>
    <col min="12036" max="12036" width="14.7109375" style="155" customWidth="1"/>
    <col min="12037" max="12037" width="15" style="155" customWidth="1"/>
    <col min="12038" max="12039" width="0" style="155" hidden="1" customWidth="1"/>
    <col min="12040" max="12040" width="59" style="155" customWidth="1"/>
    <col min="12041" max="12041" width="6.42578125" style="155" customWidth="1"/>
    <col min="12042" max="12075" width="11" style="155" customWidth="1"/>
    <col min="12076" max="12283" width="11.42578125" style="155"/>
    <col min="12284" max="12284" width="5" style="155" customWidth="1"/>
    <col min="12285" max="12285" width="87.7109375" style="155" customWidth="1"/>
    <col min="12286" max="12288" width="16.42578125" style="155" customWidth="1"/>
    <col min="12289" max="12289" width="16.85546875" style="155" customWidth="1"/>
    <col min="12290" max="12290" width="13.28515625" style="155" customWidth="1"/>
    <col min="12291" max="12291" width="15" style="155" customWidth="1"/>
    <col min="12292" max="12292" width="14.7109375" style="155" customWidth="1"/>
    <col min="12293" max="12293" width="15" style="155" customWidth="1"/>
    <col min="12294" max="12295" width="0" style="155" hidden="1" customWidth="1"/>
    <col min="12296" max="12296" width="59" style="155" customWidth="1"/>
    <col min="12297" max="12297" width="6.42578125" style="155" customWidth="1"/>
    <col min="12298" max="12331" width="11" style="155" customWidth="1"/>
    <col min="12332" max="12539" width="11.42578125" style="155"/>
    <col min="12540" max="12540" width="5" style="155" customWidth="1"/>
    <col min="12541" max="12541" width="87.7109375" style="155" customWidth="1"/>
    <col min="12542" max="12544" width="16.42578125" style="155" customWidth="1"/>
    <col min="12545" max="12545" width="16.85546875" style="155" customWidth="1"/>
    <col min="12546" max="12546" width="13.28515625" style="155" customWidth="1"/>
    <col min="12547" max="12547" width="15" style="155" customWidth="1"/>
    <col min="12548" max="12548" width="14.7109375" style="155" customWidth="1"/>
    <col min="12549" max="12549" width="15" style="155" customWidth="1"/>
    <col min="12550" max="12551" width="0" style="155" hidden="1" customWidth="1"/>
    <col min="12552" max="12552" width="59" style="155" customWidth="1"/>
    <col min="12553" max="12553" width="6.42578125" style="155" customWidth="1"/>
    <col min="12554" max="12587" width="11" style="155" customWidth="1"/>
    <col min="12588" max="12795" width="11.42578125" style="155"/>
    <col min="12796" max="12796" width="5" style="155" customWidth="1"/>
    <col min="12797" max="12797" width="87.7109375" style="155" customWidth="1"/>
    <col min="12798" max="12800" width="16.42578125" style="155" customWidth="1"/>
    <col min="12801" max="12801" width="16.85546875" style="155" customWidth="1"/>
    <col min="12802" max="12802" width="13.28515625" style="155" customWidth="1"/>
    <col min="12803" max="12803" width="15" style="155" customWidth="1"/>
    <col min="12804" max="12804" width="14.7109375" style="155" customWidth="1"/>
    <col min="12805" max="12805" width="15" style="155" customWidth="1"/>
    <col min="12806" max="12807" width="0" style="155" hidden="1" customWidth="1"/>
    <col min="12808" max="12808" width="59" style="155" customWidth="1"/>
    <col min="12809" max="12809" width="6.42578125" style="155" customWidth="1"/>
    <col min="12810" max="12843" width="11" style="155" customWidth="1"/>
    <col min="12844" max="13051" width="11.42578125" style="155"/>
    <col min="13052" max="13052" width="5" style="155" customWidth="1"/>
    <col min="13053" max="13053" width="87.7109375" style="155" customWidth="1"/>
    <col min="13054" max="13056" width="16.42578125" style="155" customWidth="1"/>
    <col min="13057" max="13057" width="16.85546875" style="155" customWidth="1"/>
    <col min="13058" max="13058" width="13.28515625" style="155" customWidth="1"/>
    <col min="13059" max="13059" width="15" style="155" customWidth="1"/>
    <col min="13060" max="13060" width="14.7109375" style="155" customWidth="1"/>
    <col min="13061" max="13061" width="15" style="155" customWidth="1"/>
    <col min="13062" max="13063" width="0" style="155" hidden="1" customWidth="1"/>
    <col min="13064" max="13064" width="59" style="155" customWidth="1"/>
    <col min="13065" max="13065" width="6.42578125" style="155" customWidth="1"/>
    <col min="13066" max="13099" width="11" style="155" customWidth="1"/>
    <col min="13100" max="13307" width="11.42578125" style="155"/>
    <col min="13308" max="13308" width="5" style="155" customWidth="1"/>
    <col min="13309" max="13309" width="87.7109375" style="155" customWidth="1"/>
    <col min="13310" max="13312" width="16.42578125" style="155" customWidth="1"/>
    <col min="13313" max="13313" width="16.85546875" style="155" customWidth="1"/>
    <col min="13314" max="13314" width="13.28515625" style="155" customWidth="1"/>
    <col min="13315" max="13315" width="15" style="155" customWidth="1"/>
    <col min="13316" max="13316" width="14.7109375" style="155" customWidth="1"/>
    <col min="13317" max="13317" width="15" style="155" customWidth="1"/>
    <col min="13318" max="13319" width="0" style="155" hidden="1" customWidth="1"/>
    <col min="13320" max="13320" width="59" style="155" customWidth="1"/>
    <col min="13321" max="13321" width="6.42578125" style="155" customWidth="1"/>
    <col min="13322" max="13355" width="11" style="155" customWidth="1"/>
    <col min="13356" max="13563" width="11.42578125" style="155"/>
    <col min="13564" max="13564" width="5" style="155" customWidth="1"/>
    <col min="13565" max="13565" width="87.7109375" style="155" customWidth="1"/>
    <col min="13566" max="13568" width="16.42578125" style="155" customWidth="1"/>
    <col min="13569" max="13569" width="16.85546875" style="155" customWidth="1"/>
    <col min="13570" max="13570" width="13.28515625" style="155" customWidth="1"/>
    <col min="13571" max="13571" width="15" style="155" customWidth="1"/>
    <col min="13572" max="13572" width="14.7109375" style="155" customWidth="1"/>
    <col min="13573" max="13573" width="15" style="155" customWidth="1"/>
    <col min="13574" max="13575" width="0" style="155" hidden="1" customWidth="1"/>
    <col min="13576" max="13576" width="59" style="155" customWidth="1"/>
    <col min="13577" max="13577" width="6.42578125" style="155" customWidth="1"/>
    <col min="13578" max="13611" width="11" style="155" customWidth="1"/>
    <col min="13612" max="13819" width="11.42578125" style="155"/>
    <col min="13820" max="13820" width="5" style="155" customWidth="1"/>
    <col min="13821" max="13821" width="87.7109375" style="155" customWidth="1"/>
    <col min="13822" max="13824" width="16.42578125" style="155" customWidth="1"/>
    <col min="13825" max="13825" width="16.85546875" style="155" customWidth="1"/>
    <col min="13826" max="13826" width="13.28515625" style="155" customWidth="1"/>
    <col min="13827" max="13827" width="15" style="155" customWidth="1"/>
    <col min="13828" max="13828" width="14.7109375" style="155" customWidth="1"/>
    <col min="13829" max="13829" width="15" style="155" customWidth="1"/>
    <col min="13830" max="13831" width="0" style="155" hidden="1" customWidth="1"/>
    <col min="13832" max="13832" width="59" style="155" customWidth="1"/>
    <col min="13833" max="13833" width="6.42578125" style="155" customWidth="1"/>
    <col min="13834" max="13867" width="11" style="155" customWidth="1"/>
    <col min="13868" max="14075" width="11.42578125" style="155"/>
    <col min="14076" max="14076" width="5" style="155" customWidth="1"/>
    <col min="14077" max="14077" width="87.7109375" style="155" customWidth="1"/>
    <col min="14078" max="14080" width="16.42578125" style="155" customWidth="1"/>
    <col min="14081" max="14081" width="16.85546875" style="155" customWidth="1"/>
    <col min="14082" max="14082" width="13.28515625" style="155" customWidth="1"/>
    <col min="14083" max="14083" width="15" style="155" customWidth="1"/>
    <col min="14084" max="14084" width="14.7109375" style="155" customWidth="1"/>
    <col min="14085" max="14085" width="15" style="155" customWidth="1"/>
    <col min="14086" max="14087" width="0" style="155" hidden="1" customWidth="1"/>
    <col min="14088" max="14088" width="59" style="155" customWidth="1"/>
    <col min="14089" max="14089" width="6.42578125" style="155" customWidth="1"/>
    <col min="14090" max="14123" width="11" style="155" customWidth="1"/>
    <col min="14124" max="14331" width="11.42578125" style="155"/>
    <col min="14332" max="14332" width="5" style="155" customWidth="1"/>
    <col min="14333" max="14333" width="87.7109375" style="155" customWidth="1"/>
    <col min="14334" max="14336" width="16.42578125" style="155" customWidth="1"/>
    <col min="14337" max="14337" width="16.85546875" style="155" customWidth="1"/>
    <col min="14338" max="14338" width="13.28515625" style="155" customWidth="1"/>
    <col min="14339" max="14339" width="15" style="155" customWidth="1"/>
    <col min="14340" max="14340" width="14.7109375" style="155" customWidth="1"/>
    <col min="14341" max="14341" width="15" style="155" customWidth="1"/>
    <col min="14342" max="14343" width="0" style="155" hidden="1" customWidth="1"/>
    <col min="14344" max="14344" width="59" style="155" customWidth="1"/>
    <col min="14345" max="14345" width="6.42578125" style="155" customWidth="1"/>
    <col min="14346" max="14379" width="11" style="155" customWidth="1"/>
    <col min="14380" max="14587" width="11.42578125" style="155"/>
    <col min="14588" max="14588" width="5" style="155" customWidth="1"/>
    <col min="14589" max="14589" width="87.7109375" style="155" customWidth="1"/>
    <col min="14590" max="14592" width="16.42578125" style="155" customWidth="1"/>
    <col min="14593" max="14593" width="16.85546875" style="155" customWidth="1"/>
    <col min="14594" max="14594" width="13.28515625" style="155" customWidth="1"/>
    <col min="14595" max="14595" width="15" style="155" customWidth="1"/>
    <col min="14596" max="14596" width="14.7109375" style="155" customWidth="1"/>
    <col min="14597" max="14597" width="15" style="155" customWidth="1"/>
    <col min="14598" max="14599" width="0" style="155" hidden="1" customWidth="1"/>
    <col min="14600" max="14600" width="59" style="155" customWidth="1"/>
    <col min="14601" max="14601" width="6.42578125" style="155" customWidth="1"/>
    <col min="14602" max="14635" width="11" style="155" customWidth="1"/>
    <col min="14636" max="14843" width="11.42578125" style="155"/>
    <col min="14844" max="14844" width="5" style="155" customWidth="1"/>
    <col min="14845" max="14845" width="87.7109375" style="155" customWidth="1"/>
    <col min="14846" max="14848" width="16.42578125" style="155" customWidth="1"/>
    <col min="14849" max="14849" width="16.85546875" style="155" customWidth="1"/>
    <col min="14850" max="14850" width="13.28515625" style="155" customWidth="1"/>
    <col min="14851" max="14851" width="15" style="155" customWidth="1"/>
    <col min="14852" max="14852" width="14.7109375" style="155" customWidth="1"/>
    <col min="14853" max="14853" width="15" style="155" customWidth="1"/>
    <col min="14854" max="14855" width="0" style="155" hidden="1" customWidth="1"/>
    <col min="14856" max="14856" width="59" style="155" customWidth="1"/>
    <col min="14857" max="14857" width="6.42578125" style="155" customWidth="1"/>
    <col min="14858" max="14891" width="11" style="155" customWidth="1"/>
    <col min="14892" max="15099" width="11.42578125" style="155"/>
    <col min="15100" max="15100" width="5" style="155" customWidth="1"/>
    <col min="15101" max="15101" width="87.7109375" style="155" customWidth="1"/>
    <col min="15102" max="15104" width="16.42578125" style="155" customWidth="1"/>
    <col min="15105" max="15105" width="16.85546875" style="155" customWidth="1"/>
    <col min="15106" max="15106" width="13.28515625" style="155" customWidth="1"/>
    <col min="15107" max="15107" width="15" style="155" customWidth="1"/>
    <col min="15108" max="15108" width="14.7109375" style="155" customWidth="1"/>
    <col min="15109" max="15109" width="15" style="155" customWidth="1"/>
    <col min="15110" max="15111" width="0" style="155" hidden="1" customWidth="1"/>
    <col min="15112" max="15112" width="59" style="155" customWidth="1"/>
    <col min="15113" max="15113" width="6.42578125" style="155" customWidth="1"/>
    <col min="15114" max="15147" width="11" style="155" customWidth="1"/>
    <col min="15148" max="15355" width="11.42578125" style="155"/>
    <col min="15356" max="15356" width="5" style="155" customWidth="1"/>
    <col min="15357" max="15357" width="87.7109375" style="155" customWidth="1"/>
    <col min="15358" max="15360" width="16.42578125" style="155" customWidth="1"/>
    <col min="15361" max="15361" width="16.85546875" style="155" customWidth="1"/>
    <col min="15362" max="15362" width="13.28515625" style="155" customWidth="1"/>
    <col min="15363" max="15363" width="15" style="155" customWidth="1"/>
    <col min="15364" max="15364" width="14.7109375" style="155" customWidth="1"/>
    <col min="15365" max="15365" width="15" style="155" customWidth="1"/>
    <col min="15366" max="15367" width="0" style="155" hidden="1" customWidth="1"/>
    <col min="15368" max="15368" width="59" style="155" customWidth="1"/>
    <col min="15369" max="15369" width="6.42578125" style="155" customWidth="1"/>
    <col min="15370" max="15403" width="11" style="155" customWidth="1"/>
    <col min="15404" max="15611" width="11.42578125" style="155"/>
    <col min="15612" max="15612" width="5" style="155" customWidth="1"/>
    <col min="15613" max="15613" width="87.7109375" style="155" customWidth="1"/>
    <col min="15614" max="15616" width="16.42578125" style="155" customWidth="1"/>
    <col min="15617" max="15617" width="16.85546875" style="155" customWidth="1"/>
    <col min="15618" max="15618" width="13.28515625" style="155" customWidth="1"/>
    <col min="15619" max="15619" width="15" style="155" customWidth="1"/>
    <col min="15620" max="15620" width="14.7109375" style="155" customWidth="1"/>
    <col min="15621" max="15621" width="15" style="155" customWidth="1"/>
    <col min="15622" max="15623" width="0" style="155" hidden="1" customWidth="1"/>
    <col min="15624" max="15624" width="59" style="155" customWidth="1"/>
    <col min="15625" max="15625" width="6.42578125" style="155" customWidth="1"/>
    <col min="15626" max="15659" width="11" style="155" customWidth="1"/>
    <col min="15660" max="15867" width="11.42578125" style="155"/>
    <col min="15868" max="15868" width="5" style="155" customWidth="1"/>
    <col min="15869" max="15869" width="87.7109375" style="155" customWidth="1"/>
    <col min="15870" max="15872" width="16.42578125" style="155" customWidth="1"/>
    <col min="15873" max="15873" width="16.85546875" style="155" customWidth="1"/>
    <col min="15874" max="15874" width="13.28515625" style="155" customWidth="1"/>
    <col min="15875" max="15875" width="15" style="155" customWidth="1"/>
    <col min="15876" max="15876" width="14.7109375" style="155" customWidth="1"/>
    <col min="15877" max="15877" width="15" style="155" customWidth="1"/>
    <col min="15878" max="15879" width="0" style="155" hidden="1" customWidth="1"/>
    <col min="15880" max="15880" width="59" style="155" customWidth="1"/>
    <col min="15881" max="15881" width="6.42578125" style="155" customWidth="1"/>
    <col min="15882" max="15915" width="11" style="155" customWidth="1"/>
    <col min="15916" max="16123" width="11.42578125" style="155"/>
    <col min="16124" max="16124" width="5" style="155" customWidth="1"/>
    <col min="16125" max="16125" width="87.7109375" style="155" customWidth="1"/>
    <col min="16126" max="16128" width="16.42578125" style="155" customWidth="1"/>
    <col min="16129" max="16129" width="16.85546875" style="155" customWidth="1"/>
    <col min="16130" max="16130" width="13.28515625" style="155" customWidth="1"/>
    <col min="16131" max="16131" width="15" style="155" customWidth="1"/>
    <col min="16132" max="16132" width="14.7109375" style="155" customWidth="1"/>
    <col min="16133" max="16133" width="15" style="155" customWidth="1"/>
    <col min="16134" max="16135" width="0" style="155" hidden="1" customWidth="1"/>
    <col min="16136" max="16136" width="59" style="155" customWidth="1"/>
    <col min="16137" max="16137" width="6.42578125" style="155" customWidth="1"/>
    <col min="16138" max="16171" width="11" style="155" customWidth="1"/>
    <col min="16172" max="16379" width="11.42578125" style="155"/>
    <col min="16380" max="16382" width="11.42578125" style="155" customWidth="1"/>
    <col min="16383" max="16384" width="11.42578125" style="155"/>
  </cols>
  <sheetData>
    <row r="1" spans="1:43" s="128" customFormat="1" ht="27" customHeight="1">
      <c r="A1" s="2073" t="s">
        <v>2055</v>
      </c>
      <c r="B1" s="2073"/>
      <c r="C1" s="964"/>
      <c r="D1" s="964"/>
      <c r="E1" s="964"/>
      <c r="F1" s="964"/>
      <c r="G1" s="964"/>
      <c r="H1" s="126"/>
      <c r="I1" s="127"/>
      <c r="K1" s="961" t="s">
        <v>1055</v>
      </c>
    </row>
    <row r="2" spans="1:43" s="128" customFormat="1" ht="27" customHeight="1">
      <c r="A2" s="161" t="s">
        <v>2056</v>
      </c>
      <c r="C2" s="1195"/>
      <c r="D2" s="1195"/>
      <c r="E2" s="1195"/>
      <c r="F2" s="1195"/>
      <c r="G2" s="1195"/>
      <c r="H2" s="130"/>
      <c r="I2" s="131"/>
      <c r="K2" s="343" t="s">
        <v>1056</v>
      </c>
    </row>
    <row r="3" spans="1:43" s="128" customFormat="1" ht="14.1" customHeight="1">
      <c r="A3" s="162" t="s">
        <v>1057</v>
      </c>
      <c r="C3" s="1196"/>
      <c r="D3" s="1196"/>
      <c r="E3" s="1196"/>
      <c r="F3" s="1196"/>
      <c r="G3" s="1196"/>
      <c r="H3" s="130"/>
      <c r="I3" s="131"/>
      <c r="K3" s="962" t="s">
        <v>1023</v>
      </c>
    </row>
    <row r="4" spans="1:43" s="128" customFormat="1" ht="11.25" customHeight="1">
      <c r="A4" s="2074"/>
      <c r="B4" s="2075"/>
      <c r="C4" s="2086">
        <v>2025</v>
      </c>
      <c r="D4" s="2086"/>
      <c r="E4" s="2086"/>
      <c r="F4" s="2087"/>
      <c r="G4" s="2071">
        <v>2024</v>
      </c>
      <c r="H4" s="134"/>
      <c r="I4" s="134"/>
      <c r="J4" s="2080"/>
      <c r="K4" s="2081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</row>
    <row r="5" spans="1:43" s="128" customFormat="1" ht="11.25" customHeight="1">
      <c r="A5" s="2076"/>
      <c r="B5" s="2077"/>
      <c r="C5" s="2088"/>
      <c r="D5" s="2088"/>
      <c r="E5" s="2088"/>
      <c r="F5" s="2089"/>
      <c r="G5" s="2072"/>
      <c r="H5" s="254"/>
      <c r="I5" s="254"/>
      <c r="J5" s="2082"/>
      <c r="K5" s="2083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</row>
    <row r="6" spans="1:43" s="128" customFormat="1" ht="15.75" customHeight="1">
      <c r="A6" s="2076"/>
      <c r="B6" s="2077"/>
      <c r="C6" s="1580" t="s">
        <v>1960</v>
      </c>
      <c r="D6" s="1580" t="s">
        <v>1961</v>
      </c>
      <c r="E6" s="1581" t="s">
        <v>1962</v>
      </c>
      <c r="F6" s="1580" t="s">
        <v>1959</v>
      </c>
      <c r="G6" s="1580" t="s">
        <v>1960</v>
      </c>
      <c r="H6" s="136"/>
      <c r="I6" s="136"/>
      <c r="J6" s="2082"/>
      <c r="K6" s="2083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</row>
    <row r="7" spans="1:43" s="128" customFormat="1" ht="15.75" customHeight="1">
      <c r="A7" s="2078"/>
      <c r="B7" s="2079"/>
      <c r="C7" s="1599" t="s">
        <v>976</v>
      </c>
      <c r="D7" s="1600" t="s">
        <v>1058</v>
      </c>
      <c r="E7" s="1599" t="s">
        <v>978</v>
      </c>
      <c r="F7" s="1601" t="s">
        <v>979</v>
      </c>
      <c r="G7" s="1599" t="s">
        <v>976</v>
      </c>
      <c r="H7" s="138"/>
      <c r="I7" s="138"/>
      <c r="J7" s="2084"/>
      <c r="K7" s="2085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29"/>
      <c r="AP7" s="129"/>
      <c r="AQ7" s="129"/>
    </row>
    <row r="8" spans="1:43" s="128" customFormat="1" ht="11.25" customHeight="1">
      <c r="A8" s="713"/>
      <c r="B8" s="317"/>
      <c r="C8" s="1602"/>
      <c r="D8" s="1603"/>
      <c r="E8" s="1604"/>
      <c r="F8" s="1605"/>
      <c r="G8" s="1602"/>
      <c r="H8" s="139"/>
      <c r="I8" s="139"/>
      <c r="J8" s="140"/>
      <c r="K8" s="133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</row>
    <row r="9" spans="1:43" s="144" customFormat="1" ht="15" customHeight="1">
      <c r="A9" s="963"/>
      <c r="B9" s="1598" t="s">
        <v>2057</v>
      </c>
      <c r="C9" s="1606"/>
      <c r="D9" s="1607"/>
      <c r="E9" s="1608"/>
      <c r="F9" s="1609"/>
      <c r="G9" s="1606"/>
      <c r="H9" s="141"/>
      <c r="I9" s="142"/>
      <c r="J9" s="719" t="s">
        <v>1059</v>
      </c>
      <c r="K9" s="718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  <c r="AO9" s="143"/>
      <c r="AP9" s="143"/>
      <c r="AQ9" s="143"/>
    </row>
    <row r="10" spans="1:43" s="128" customFormat="1" ht="6" customHeight="1">
      <c r="A10" s="713"/>
      <c r="B10" s="1552"/>
      <c r="C10" s="1610"/>
      <c r="D10" s="1611"/>
      <c r="E10" s="1565"/>
      <c r="F10" s="1612"/>
      <c r="G10" s="1610"/>
      <c r="H10" s="143"/>
      <c r="I10" s="142"/>
      <c r="J10" s="560"/>
      <c r="K10" s="317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</row>
    <row r="11" spans="1:43" s="144" customFormat="1" ht="18.75" customHeight="1">
      <c r="A11" s="1577" t="s">
        <v>2058</v>
      </c>
      <c r="B11" s="727" t="s">
        <v>2059</v>
      </c>
      <c r="C11" s="1613">
        <v>138.5</v>
      </c>
      <c r="D11" s="1614">
        <v>162.69999999999999</v>
      </c>
      <c r="E11" s="1615">
        <v>121.8</v>
      </c>
      <c r="F11" s="1616">
        <v>137.69999999999999</v>
      </c>
      <c r="G11" s="1613">
        <v>126</v>
      </c>
      <c r="H11" s="1597"/>
      <c r="I11" s="1597"/>
      <c r="J11" s="561" t="s">
        <v>1060</v>
      </c>
      <c r="K11" s="720">
        <v>10</v>
      </c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</row>
    <row r="12" spans="1:43" s="128" customFormat="1" ht="18.75" customHeight="1">
      <c r="A12" s="1574" t="s">
        <v>1061</v>
      </c>
      <c r="B12" s="1589" t="s">
        <v>1062</v>
      </c>
      <c r="C12" s="1617">
        <v>97.4</v>
      </c>
      <c r="D12" s="1618">
        <v>43</v>
      </c>
      <c r="E12" s="1619">
        <v>54.9</v>
      </c>
      <c r="F12" s="1620">
        <v>57.7</v>
      </c>
      <c r="G12" s="1617">
        <v>92.4</v>
      </c>
      <c r="H12" s="1591">
        <v>100.2</v>
      </c>
      <c r="I12" s="1590">
        <v>100.2</v>
      </c>
      <c r="J12" s="562" t="s">
        <v>1063</v>
      </c>
      <c r="K12" s="721">
        <v>101</v>
      </c>
      <c r="L12" s="143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</row>
    <row r="13" spans="1:43" s="128" customFormat="1" ht="18.75" customHeight="1">
      <c r="A13" s="1574" t="s">
        <v>1064</v>
      </c>
      <c r="B13" s="1589" t="s">
        <v>1065</v>
      </c>
      <c r="C13" s="1617">
        <v>121.1</v>
      </c>
      <c r="D13" s="1618">
        <v>214.8</v>
      </c>
      <c r="E13" s="1619">
        <v>107.8</v>
      </c>
      <c r="F13" s="1620">
        <v>151.69999999999999</v>
      </c>
      <c r="G13" s="1617">
        <v>127.6</v>
      </c>
      <c r="H13" s="1591">
        <v>138.9</v>
      </c>
      <c r="I13" s="1590">
        <v>138.9</v>
      </c>
      <c r="J13" s="562" t="s">
        <v>1066</v>
      </c>
      <c r="K13" s="721">
        <v>102</v>
      </c>
      <c r="L13" s="143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</row>
    <row r="14" spans="1:43" s="128" customFormat="1" ht="18.75" customHeight="1">
      <c r="A14" s="1574" t="s">
        <v>1067</v>
      </c>
      <c r="B14" s="1589" t="s">
        <v>1068</v>
      </c>
      <c r="C14" s="1617">
        <v>251.2</v>
      </c>
      <c r="D14" s="1618">
        <v>173.3</v>
      </c>
      <c r="E14" s="1619">
        <v>100</v>
      </c>
      <c r="F14" s="1620">
        <v>157.9</v>
      </c>
      <c r="G14" s="1617">
        <v>119.7</v>
      </c>
      <c r="H14" s="1591">
        <v>127.6</v>
      </c>
      <c r="I14" s="1590">
        <v>127.6</v>
      </c>
      <c r="J14" s="562" t="s">
        <v>1069</v>
      </c>
      <c r="K14" s="721">
        <v>103</v>
      </c>
      <c r="L14" s="143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</row>
    <row r="15" spans="1:43" s="128" customFormat="1" ht="18.75" customHeight="1">
      <c r="A15" s="1574" t="s">
        <v>1070</v>
      </c>
      <c r="B15" s="1589" t="s">
        <v>1071</v>
      </c>
      <c r="C15" s="1617">
        <v>105.1</v>
      </c>
      <c r="D15" s="1618">
        <v>96.7</v>
      </c>
      <c r="E15" s="1619">
        <v>102.7</v>
      </c>
      <c r="F15" s="1620">
        <v>109.3</v>
      </c>
      <c r="G15" s="1617">
        <v>110</v>
      </c>
      <c r="H15" s="1591">
        <v>138.80000000000001</v>
      </c>
      <c r="I15" s="1590">
        <v>138.80000000000001</v>
      </c>
      <c r="J15" s="562" t="s">
        <v>1072</v>
      </c>
      <c r="K15" s="721">
        <v>104</v>
      </c>
      <c r="L15" s="143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</row>
    <row r="16" spans="1:43" s="128" customFormat="1" ht="18.75" customHeight="1">
      <c r="A16" s="1574" t="s">
        <v>1073</v>
      </c>
      <c r="B16" s="1589" t="s">
        <v>1074</v>
      </c>
      <c r="C16" s="1617">
        <v>110.5</v>
      </c>
      <c r="D16" s="1618">
        <v>119.3</v>
      </c>
      <c r="E16" s="1619">
        <v>133.4</v>
      </c>
      <c r="F16" s="1620">
        <v>128.69999999999999</v>
      </c>
      <c r="G16" s="1617">
        <v>107.6</v>
      </c>
      <c r="H16" s="1591">
        <v>112.7</v>
      </c>
      <c r="I16" s="1590">
        <v>112.7</v>
      </c>
      <c r="J16" s="562" t="s">
        <v>1075</v>
      </c>
      <c r="K16" s="721">
        <v>105</v>
      </c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29"/>
    </row>
    <row r="17" spans="1:43" s="144" customFormat="1" ht="18.75" customHeight="1">
      <c r="A17" s="1574" t="s">
        <v>1076</v>
      </c>
      <c r="B17" s="1589" t="s">
        <v>1733</v>
      </c>
      <c r="C17" s="1617">
        <v>129.6</v>
      </c>
      <c r="D17" s="1618">
        <v>261.5</v>
      </c>
      <c r="E17" s="1619">
        <v>147.5</v>
      </c>
      <c r="F17" s="1620">
        <v>105.8</v>
      </c>
      <c r="G17" s="1617">
        <v>130</v>
      </c>
      <c r="H17" s="1591">
        <v>104.4</v>
      </c>
      <c r="I17" s="1590">
        <v>104.4</v>
      </c>
      <c r="J17" s="562" t="s">
        <v>1077</v>
      </c>
      <c r="K17" s="721">
        <v>106</v>
      </c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</row>
    <row r="18" spans="1:43" s="128" customFormat="1" ht="18.75" customHeight="1">
      <c r="A18" s="1574" t="s">
        <v>1078</v>
      </c>
      <c r="B18" s="1589" t="s">
        <v>1079</v>
      </c>
      <c r="C18" s="1617">
        <v>206.6</v>
      </c>
      <c r="D18" s="1618">
        <v>194.3</v>
      </c>
      <c r="E18" s="1619">
        <v>146.9</v>
      </c>
      <c r="F18" s="1620">
        <v>165.1</v>
      </c>
      <c r="G18" s="1617">
        <v>165.2</v>
      </c>
      <c r="H18" s="1591">
        <v>113.4</v>
      </c>
      <c r="I18" s="1590">
        <v>113.4</v>
      </c>
      <c r="J18" s="562" t="s">
        <v>1080</v>
      </c>
      <c r="K18" s="721">
        <v>107</v>
      </c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</row>
    <row r="19" spans="1:43" s="128" customFormat="1" ht="18.75" customHeight="1">
      <c r="A19" s="1574" t="s">
        <v>1081</v>
      </c>
      <c r="B19" s="1589" t="s">
        <v>1082</v>
      </c>
      <c r="C19" s="1617">
        <v>193</v>
      </c>
      <c r="D19" s="1618">
        <v>169</v>
      </c>
      <c r="E19" s="1619">
        <v>171.7</v>
      </c>
      <c r="F19" s="1620">
        <v>187.3</v>
      </c>
      <c r="G19" s="1617">
        <v>220.4</v>
      </c>
      <c r="H19" s="1591">
        <v>158.80000000000001</v>
      </c>
      <c r="I19" s="1590">
        <v>158.80000000000001</v>
      </c>
      <c r="J19" s="562" t="s">
        <v>1083</v>
      </c>
      <c r="K19" s="721">
        <v>108</v>
      </c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</row>
    <row r="20" spans="1:43" s="128" customFormat="1" ht="18.75" customHeight="1">
      <c r="A20" s="1574" t="s">
        <v>1084</v>
      </c>
      <c r="B20" s="1589" t="s">
        <v>1085</v>
      </c>
      <c r="C20" s="1617">
        <v>129.9</v>
      </c>
      <c r="D20" s="1618">
        <v>115.8</v>
      </c>
      <c r="E20" s="1619">
        <v>126.5</v>
      </c>
      <c r="F20" s="1620">
        <v>115</v>
      </c>
      <c r="G20" s="1617">
        <v>113.2</v>
      </c>
      <c r="H20" s="1591">
        <v>84.9</v>
      </c>
      <c r="I20" s="1590">
        <v>84.9</v>
      </c>
      <c r="J20" s="562" t="s">
        <v>1086</v>
      </c>
      <c r="K20" s="721">
        <v>109</v>
      </c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</row>
    <row r="21" spans="1:43" s="144" customFormat="1" ht="18.75" customHeight="1">
      <c r="A21" s="1577" t="s">
        <v>1734</v>
      </c>
      <c r="B21" s="1596" t="s">
        <v>1087</v>
      </c>
      <c r="C21" s="1613">
        <v>156.19999999999999</v>
      </c>
      <c r="D21" s="1614">
        <v>96.8</v>
      </c>
      <c r="E21" s="1615">
        <v>78</v>
      </c>
      <c r="F21" s="1616">
        <v>77.599999999999994</v>
      </c>
      <c r="G21" s="1613">
        <v>153.19999999999999</v>
      </c>
      <c r="H21" s="1595"/>
      <c r="I21" s="1594"/>
      <c r="J21" s="561" t="s">
        <v>601</v>
      </c>
      <c r="K21" s="720">
        <v>11</v>
      </c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</row>
    <row r="22" spans="1:43" s="144" customFormat="1" ht="18.75" customHeight="1">
      <c r="A22" s="1574" t="s">
        <v>1088</v>
      </c>
      <c r="B22" s="1589" t="s">
        <v>1087</v>
      </c>
      <c r="C22" s="1617">
        <v>156.19999999999999</v>
      </c>
      <c r="D22" s="1618">
        <v>96.8</v>
      </c>
      <c r="E22" s="1619">
        <v>78</v>
      </c>
      <c r="F22" s="1620">
        <v>77.599999999999994</v>
      </c>
      <c r="G22" s="1617">
        <v>153.19999999999999</v>
      </c>
      <c r="H22" s="1595"/>
      <c r="I22" s="1594"/>
      <c r="J22" s="562" t="s">
        <v>601</v>
      </c>
      <c r="K22" s="721">
        <v>110</v>
      </c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</row>
    <row r="23" spans="1:43" s="144" customFormat="1" ht="18.75" customHeight="1">
      <c r="A23" s="1577" t="s">
        <v>1735</v>
      </c>
      <c r="B23" s="1596" t="s">
        <v>1089</v>
      </c>
      <c r="C23" s="1613">
        <v>144.9</v>
      </c>
      <c r="D23" s="1614">
        <v>77</v>
      </c>
      <c r="E23" s="1615">
        <v>96.5</v>
      </c>
      <c r="F23" s="1616">
        <v>45.3</v>
      </c>
      <c r="G23" s="1613">
        <v>138.4</v>
      </c>
      <c r="H23" s="1593">
        <v>112.3</v>
      </c>
      <c r="I23" s="1592">
        <v>112.3</v>
      </c>
      <c r="J23" s="563" t="s">
        <v>603</v>
      </c>
      <c r="K23" s="720">
        <v>12</v>
      </c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</row>
    <row r="24" spans="1:43" s="128" customFormat="1" ht="18.75" customHeight="1">
      <c r="A24" s="1574" t="s">
        <v>1090</v>
      </c>
      <c r="B24" s="1589" t="s">
        <v>1089</v>
      </c>
      <c r="C24" s="1617">
        <v>144.9</v>
      </c>
      <c r="D24" s="1618">
        <v>77</v>
      </c>
      <c r="E24" s="1619">
        <v>96.5</v>
      </c>
      <c r="F24" s="1620">
        <v>45.3</v>
      </c>
      <c r="G24" s="1617">
        <v>138.4</v>
      </c>
      <c r="H24" s="1593"/>
      <c r="I24" s="1592"/>
      <c r="J24" s="564" t="s">
        <v>603</v>
      </c>
      <c r="K24" s="721">
        <v>120</v>
      </c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</row>
    <row r="25" spans="1:43" s="144" customFormat="1" ht="18.75" customHeight="1">
      <c r="A25" s="1577" t="s">
        <v>1736</v>
      </c>
      <c r="B25" s="1596" t="s">
        <v>1091</v>
      </c>
      <c r="C25" s="1613">
        <v>89.2</v>
      </c>
      <c r="D25" s="1614">
        <v>78.400000000000006</v>
      </c>
      <c r="E25" s="1615">
        <v>76.3</v>
      </c>
      <c r="F25" s="1616">
        <v>91</v>
      </c>
      <c r="G25" s="1613">
        <v>86.7</v>
      </c>
      <c r="H25" s="1593">
        <v>112.3</v>
      </c>
      <c r="I25" s="1592">
        <v>112.3</v>
      </c>
      <c r="J25" s="563" t="s">
        <v>1092</v>
      </c>
      <c r="K25" s="720">
        <v>13</v>
      </c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</row>
    <row r="26" spans="1:43" s="128" customFormat="1" ht="18.75" customHeight="1">
      <c r="A26" s="1574" t="s">
        <v>1093</v>
      </c>
      <c r="B26" s="1589" t="s">
        <v>1094</v>
      </c>
      <c r="C26" s="1617">
        <v>128.5</v>
      </c>
      <c r="D26" s="1618">
        <v>103.3</v>
      </c>
      <c r="E26" s="1619">
        <v>61</v>
      </c>
      <c r="F26" s="1620">
        <v>105.2</v>
      </c>
      <c r="G26" s="1617">
        <v>122.9</v>
      </c>
      <c r="H26" s="1593"/>
      <c r="I26" s="1592"/>
      <c r="J26" s="564" t="s">
        <v>1095</v>
      </c>
      <c r="K26" s="721">
        <v>131</v>
      </c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</row>
    <row r="27" spans="1:43" s="128" customFormat="1" ht="18.75" customHeight="1">
      <c r="A27" s="1574" t="s">
        <v>1096</v>
      </c>
      <c r="B27" s="1589" t="s">
        <v>1097</v>
      </c>
      <c r="C27" s="1617">
        <v>54.8</v>
      </c>
      <c r="D27" s="1618">
        <v>45.6</v>
      </c>
      <c r="E27" s="1619">
        <v>56.9</v>
      </c>
      <c r="F27" s="1620">
        <v>56.8</v>
      </c>
      <c r="G27" s="1617">
        <v>54</v>
      </c>
      <c r="H27" s="1593"/>
      <c r="I27" s="1592"/>
      <c r="J27" s="564" t="s">
        <v>1098</v>
      </c>
      <c r="K27" s="721">
        <v>132</v>
      </c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</row>
    <row r="28" spans="1:43" s="144" customFormat="1" ht="18.75" customHeight="1">
      <c r="A28" s="1574" t="s">
        <v>1099</v>
      </c>
      <c r="B28" s="1589" t="s">
        <v>1100</v>
      </c>
      <c r="C28" s="1617">
        <v>78</v>
      </c>
      <c r="D28" s="1618">
        <v>61.3</v>
      </c>
      <c r="E28" s="1619">
        <v>79.099999999999994</v>
      </c>
      <c r="F28" s="1620">
        <v>112.1</v>
      </c>
      <c r="G28" s="1617">
        <v>79.2</v>
      </c>
      <c r="H28" s="1593">
        <v>103.9</v>
      </c>
      <c r="I28" s="1592">
        <v>103.9</v>
      </c>
      <c r="J28" s="564" t="s">
        <v>1101</v>
      </c>
      <c r="K28" s="721">
        <v>133</v>
      </c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143"/>
      <c r="AB28" s="143"/>
      <c r="AC28" s="143"/>
      <c r="AD28" s="143"/>
      <c r="AE28" s="143"/>
      <c r="AF28" s="143"/>
      <c r="AG28" s="143"/>
      <c r="AH28" s="143"/>
      <c r="AI28" s="143"/>
      <c r="AJ28" s="143"/>
      <c r="AK28" s="143"/>
      <c r="AL28" s="143"/>
      <c r="AM28" s="143"/>
      <c r="AN28" s="143"/>
      <c r="AO28" s="143"/>
      <c r="AP28" s="143"/>
      <c r="AQ28" s="143"/>
    </row>
    <row r="29" spans="1:43" s="128" customFormat="1" ht="18.75" customHeight="1">
      <c r="A29" s="1574" t="s">
        <v>1102</v>
      </c>
      <c r="B29" s="1589" t="s">
        <v>1103</v>
      </c>
      <c r="C29" s="1617">
        <v>156.19999999999999</v>
      </c>
      <c r="D29" s="1618">
        <v>190.1</v>
      </c>
      <c r="E29" s="1619">
        <v>173</v>
      </c>
      <c r="F29" s="1620">
        <v>140.6</v>
      </c>
      <c r="G29" s="1617">
        <v>156.19999999999999</v>
      </c>
      <c r="H29" s="1591">
        <v>103.9</v>
      </c>
      <c r="I29" s="1590">
        <v>103.9</v>
      </c>
      <c r="J29" s="562" t="s">
        <v>1104</v>
      </c>
      <c r="K29" s="721">
        <v>134</v>
      </c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</row>
    <row r="30" spans="1:43" s="128" customFormat="1" ht="18.75" customHeight="1">
      <c r="A30" s="1574" t="s">
        <v>1105</v>
      </c>
      <c r="B30" s="1589" t="s">
        <v>1106</v>
      </c>
      <c r="C30" s="1617">
        <v>102.8</v>
      </c>
      <c r="D30" s="1618">
        <v>102.4</v>
      </c>
      <c r="E30" s="1619">
        <v>104</v>
      </c>
      <c r="F30" s="1620">
        <v>101.7</v>
      </c>
      <c r="G30" s="1617">
        <v>96.6</v>
      </c>
      <c r="H30" s="1591">
        <v>89.8</v>
      </c>
      <c r="I30" s="1590">
        <v>89.8</v>
      </c>
      <c r="J30" s="564" t="s">
        <v>1107</v>
      </c>
      <c r="K30" s="721">
        <v>139</v>
      </c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</row>
    <row r="31" spans="1:43" s="144" customFormat="1" ht="18.75" customHeight="1">
      <c r="A31" s="1577" t="s">
        <v>1737</v>
      </c>
      <c r="B31" s="1596" t="s">
        <v>1108</v>
      </c>
      <c r="C31" s="1613">
        <v>85.9</v>
      </c>
      <c r="D31" s="1614">
        <v>89.5</v>
      </c>
      <c r="E31" s="1615">
        <v>85.7</v>
      </c>
      <c r="F31" s="1616">
        <v>99.2</v>
      </c>
      <c r="G31" s="1613">
        <v>90.1</v>
      </c>
      <c r="H31" s="1595">
        <v>83.7</v>
      </c>
      <c r="I31" s="1594">
        <v>83.7</v>
      </c>
      <c r="J31" s="563" t="s">
        <v>607</v>
      </c>
      <c r="K31" s="720">
        <v>14</v>
      </c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3"/>
      <c r="AO31" s="143"/>
      <c r="AP31" s="143"/>
      <c r="AQ31" s="143"/>
    </row>
    <row r="32" spans="1:43" s="128" customFormat="1" ht="18.75" customHeight="1">
      <c r="A32" s="1574" t="s">
        <v>1109</v>
      </c>
      <c r="B32" s="1589" t="s">
        <v>1110</v>
      </c>
      <c r="C32" s="1617">
        <v>86.8</v>
      </c>
      <c r="D32" s="1618">
        <v>91.1</v>
      </c>
      <c r="E32" s="1619">
        <v>86.3</v>
      </c>
      <c r="F32" s="1620">
        <v>101.5</v>
      </c>
      <c r="G32" s="1617">
        <v>90.8</v>
      </c>
      <c r="H32" s="1591">
        <v>163.69999999999999</v>
      </c>
      <c r="I32" s="1590">
        <v>163.69999999999999</v>
      </c>
      <c r="J32" s="564" t="s">
        <v>1636</v>
      </c>
      <c r="K32" s="721">
        <v>141</v>
      </c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</row>
    <row r="33" spans="1:43" s="128" customFormat="1" ht="18.75" customHeight="1">
      <c r="A33" s="1574" t="s">
        <v>1111</v>
      </c>
      <c r="B33" s="1589" t="s">
        <v>1112</v>
      </c>
      <c r="C33" s="1617">
        <v>71.5</v>
      </c>
      <c r="D33" s="1618">
        <v>63.6</v>
      </c>
      <c r="E33" s="1619">
        <v>74.400000000000006</v>
      </c>
      <c r="F33" s="1620">
        <v>62.7</v>
      </c>
      <c r="G33" s="1617">
        <v>78.900000000000006</v>
      </c>
      <c r="H33" s="1591">
        <v>148.1</v>
      </c>
      <c r="I33" s="1590">
        <v>148.1</v>
      </c>
      <c r="J33" s="562" t="s">
        <v>1113</v>
      </c>
      <c r="K33" s="721">
        <v>143</v>
      </c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</row>
    <row r="34" spans="1:43" s="144" customFormat="1" ht="18.75" customHeight="1">
      <c r="A34" s="1577" t="s">
        <v>1738</v>
      </c>
      <c r="B34" s="1596" t="s">
        <v>1114</v>
      </c>
      <c r="C34" s="1613">
        <v>63</v>
      </c>
      <c r="D34" s="1614">
        <v>71.599999999999994</v>
      </c>
      <c r="E34" s="1615">
        <v>68.099999999999994</v>
      </c>
      <c r="F34" s="1616">
        <v>66.8</v>
      </c>
      <c r="G34" s="1613">
        <v>64.7</v>
      </c>
      <c r="H34" s="1595"/>
      <c r="I34" s="1594"/>
      <c r="J34" s="561" t="s">
        <v>1115</v>
      </c>
      <c r="K34" s="720">
        <v>15</v>
      </c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</row>
    <row r="35" spans="1:43" s="144" customFormat="1" ht="18.75" customHeight="1">
      <c r="A35" s="1574" t="s">
        <v>1116</v>
      </c>
      <c r="B35" s="1589" t="s">
        <v>2060</v>
      </c>
      <c r="C35" s="1617">
        <v>65.400000000000006</v>
      </c>
      <c r="D35" s="1618">
        <v>58.7</v>
      </c>
      <c r="E35" s="1619">
        <v>90.8</v>
      </c>
      <c r="F35" s="1620">
        <v>40.799999999999997</v>
      </c>
      <c r="G35" s="1617">
        <v>73.099999999999994</v>
      </c>
      <c r="H35" s="1595">
        <v>108.4</v>
      </c>
      <c r="I35" s="1594">
        <v>108.4</v>
      </c>
      <c r="J35" s="562" t="s">
        <v>1117</v>
      </c>
      <c r="K35" s="721">
        <v>151</v>
      </c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  <c r="AI35" s="143"/>
      <c r="AJ35" s="143"/>
      <c r="AK35" s="143"/>
      <c r="AL35" s="143"/>
      <c r="AM35" s="143"/>
      <c r="AN35" s="143"/>
      <c r="AO35" s="143"/>
      <c r="AP35" s="143"/>
      <c r="AQ35" s="143"/>
    </row>
    <row r="36" spans="1:43" s="128" customFormat="1" ht="18.75" customHeight="1">
      <c r="A36" s="1574" t="s">
        <v>1118</v>
      </c>
      <c r="B36" s="1589" t="s">
        <v>1119</v>
      </c>
      <c r="C36" s="1617">
        <v>62.4</v>
      </c>
      <c r="D36" s="1618">
        <v>74.5</v>
      </c>
      <c r="E36" s="1619">
        <v>63</v>
      </c>
      <c r="F36" s="1620">
        <v>72.599999999999994</v>
      </c>
      <c r="G36" s="1617">
        <v>62.8</v>
      </c>
      <c r="H36" s="1591">
        <v>63.8</v>
      </c>
      <c r="I36" s="1590">
        <v>63.8</v>
      </c>
      <c r="J36" s="562" t="s">
        <v>1120</v>
      </c>
      <c r="K36" s="721">
        <v>152</v>
      </c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129"/>
      <c r="AO36" s="129"/>
      <c r="AP36" s="129"/>
      <c r="AQ36" s="129"/>
    </row>
    <row r="37" spans="1:43" s="144" customFormat="1" ht="18.75" customHeight="1">
      <c r="A37" s="1577" t="s">
        <v>1739</v>
      </c>
      <c r="B37" s="1596" t="s">
        <v>1121</v>
      </c>
      <c r="C37" s="1613">
        <v>121.9</v>
      </c>
      <c r="D37" s="1614">
        <v>87</v>
      </c>
      <c r="E37" s="1615">
        <v>42.5</v>
      </c>
      <c r="F37" s="1616">
        <v>68.5</v>
      </c>
      <c r="G37" s="1613">
        <v>116.3</v>
      </c>
      <c r="H37" s="1595"/>
      <c r="I37" s="1594"/>
      <c r="J37" s="561" t="s">
        <v>1122</v>
      </c>
      <c r="K37" s="720">
        <v>16</v>
      </c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3"/>
      <c r="AO37" s="143"/>
      <c r="AP37" s="143"/>
      <c r="AQ37" s="143"/>
    </row>
    <row r="38" spans="1:43" s="128" customFormat="1" ht="18.75" customHeight="1">
      <c r="A38" s="1574" t="s">
        <v>1123</v>
      </c>
      <c r="B38" s="1589" t="s">
        <v>1124</v>
      </c>
      <c r="C38" s="1617">
        <v>54.4</v>
      </c>
      <c r="D38" s="1618">
        <v>60.1</v>
      </c>
      <c r="E38" s="1619">
        <v>35.700000000000003</v>
      </c>
      <c r="F38" s="1620">
        <v>52.4</v>
      </c>
      <c r="G38" s="1617">
        <v>55.8</v>
      </c>
      <c r="H38" s="1591"/>
      <c r="I38" s="1590"/>
      <c r="J38" s="564" t="s">
        <v>1125</v>
      </c>
      <c r="K38" s="721">
        <v>161</v>
      </c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</row>
    <row r="39" spans="1:43" s="144" customFormat="1" ht="18.75" customHeight="1">
      <c r="A39" s="1574" t="s">
        <v>1126</v>
      </c>
      <c r="B39" s="1589" t="s">
        <v>1127</v>
      </c>
      <c r="C39" s="1617">
        <v>128</v>
      </c>
      <c r="D39" s="1618">
        <v>89.5</v>
      </c>
      <c r="E39" s="1619">
        <v>43.1</v>
      </c>
      <c r="F39" s="1620">
        <v>70.099999999999994</v>
      </c>
      <c r="G39" s="1617">
        <v>121.8</v>
      </c>
      <c r="H39" s="1593">
        <v>127</v>
      </c>
      <c r="I39" s="1592">
        <v>127</v>
      </c>
      <c r="J39" s="564" t="s">
        <v>1128</v>
      </c>
      <c r="K39" s="721">
        <v>162</v>
      </c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143"/>
      <c r="AO39" s="143"/>
      <c r="AP39" s="143"/>
      <c r="AQ39" s="143"/>
    </row>
    <row r="40" spans="1:43" s="144" customFormat="1" ht="18.75" customHeight="1">
      <c r="A40" s="1577" t="s">
        <v>1740</v>
      </c>
      <c r="B40" s="1596" t="s">
        <v>1129</v>
      </c>
      <c r="C40" s="1613">
        <v>123.2</v>
      </c>
      <c r="D40" s="1614">
        <v>109.2</v>
      </c>
      <c r="E40" s="1615">
        <v>122.8</v>
      </c>
      <c r="F40" s="1616">
        <v>147.1</v>
      </c>
      <c r="G40" s="1613">
        <v>127.4</v>
      </c>
      <c r="H40" s="1595">
        <v>97.5</v>
      </c>
      <c r="I40" s="1594">
        <v>97.5</v>
      </c>
      <c r="J40" s="561" t="s">
        <v>1130</v>
      </c>
      <c r="K40" s="720">
        <v>17</v>
      </c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</row>
    <row r="41" spans="1:43" s="128" customFormat="1" ht="18.75" customHeight="1">
      <c r="A41" s="1574" t="s">
        <v>1131</v>
      </c>
      <c r="B41" s="1589" t="s">
        <v>1132</v>
      </c>
      <c r="C41" s="1617">
        <v>50.7</v>
      </c>
      <c r="D41" s="1618">
        <v>42.6</v>
      </c>
      <c r="E41" s="1619">
        <v>104.3</v>
      </c>
      <c r="F41" s="1620">
        <v>133.80000000000001</v>
      </c>
      <c r="G41" s="1617">
        <v>50.7</v>
      </c>
      <c r="H41" s="1591">
        <v>127.2</v>
      </c>
      <c r="I41" s="1590">
        <v>127.2</v>
      </c>
      <c r="J41" s="562" t="s">
        <v>1587</v>
      </c>
      <c r="K41" s="721">
        <v>171</v>
      </c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</row>
    <row r="42" spans="1:43" s="128" customFormat="1" ht="18.75" customHeight="1">
      <c r="A42" s="1574" t="s">
        <v>1133</v>
      </c>
      <c r="B42" s="1589" t="s">
        <v>1134</v>
      </c>
      <c r="C42" s="1617">
        <v>133.4</v>
      </c>
      <c r="D42" s="1618">
        <v>118.6</v>
      </c>
      <c r="E42" s="1619">
        <v>125.4</v>
      </c>
      <c r="F42" s="1620">
        <v>149</v>
      </c>
      <c r="G42" s="1617">
        <v>138.30000000000001</v>
      </c>
      <c r="H42" s="1591"/>
      <c r="I42" s="1590"/>
      <c r="J42" s="562" t="s">
        <v>1135</v>
      </c>
      <c r="K42" s="721">
        <v>172</v>
      </c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</row>
    <row r="43" spans="1:43" s="144" customFormat="1" ht="18.75" customHeight="1">
      <c r="A43" s="1577" t="s">
        <v>1741</v>
      </c>
      <c r="B43" s="1596" t="s">
        <v>1136</v>
      </c>
      <c r="C43" s="1613">
        <v>141.4</v>
      </c>
      <c r="D43" s="1614">
        <v>106</v>
      </c>
      <c r="E43" s="1615">
        <v>132.19999999999999</v>
      </c>
      <c r="F43" s="1616">
        <v>120</v>
      </c>
      <c r="G43" s="1613">
        <v>137.9</v>
      </c>
      <c r="H43" s="1595"/>
      <c r="I43" s="1594"/>
      <c r="J43" s="563" t="s">
        <v>1137</v>
      </c>
      <c r="K43" s="720">
        <v>18</v>
      </c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  <c r="AO43" s="143"/>
      <c r="AP43" s="143"/>
      <c r="AQ43" s="143"/>
    </row>
    <row r="44" spans="1:43" s="128" customFormat="1" ht="18.75" customHeight="1">
      <c r="A44" s="1574" t="s">
        <v>1138</v>
      </c>
      <c r="B44" s="1589" t="s">
        <v>1139</v>
      </c>
      <c r="C44" s="1617">
        <v>141.4</v>
      </c>
      <c r="D44" s="1618">
        <v>106</v>
      </c>
      <c r="E44" s="1619">
        <v>132.19999999999999</v>
      </c>
      <c r="F44" s="1620">
        <v>120</v>
      </c>
      <c r="G44" s="1617">
        <v>137.9</v>
      </c>
      <c r="H44" s="1593">
        <v>73.400000000000006</v>
      </c>
      <c r="I44" s="1592">
        <v>73.400000000000006</v>
      </c>
      <c r="J44" s="564" t="s">
        <v>1140</v>
      </c>
      <c r="K44" s="721">
        <v>181</v>
      </c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</row>
    <row r="45" spans="1:43" s="144" customFormat="1" ht="18.75" customHeight="1">
      <c r="A45" s="1577" t="s">
        <v>1742</v>
      </c>
      <c r="B45" s="1596" t="s">
        <v>1141</v>
      </c>
      <c r="C45" s="1613">
        <v>167.5</v>
      </c>
      <c r="D45" s="1614">
        <v>163.19999999999999</v>
      </c>
      <c r="E45" s="1615">
        <v>167.4</v>
      </c>
      <c r="F45" s="1616">
        <v>155.19999999999999</v>
      </c>
      <c r="G45" s="1613">
        <v>166.3</v>
      </c>
      <c r="H45" s="1595">
        <v>46.5</v>
      </c>
      <c r="I45" s="1594">
        <v>46.5</v>
      </c>
      <c r="J45" s="563" t="s">
        <v>1142</v>
      </c>
      <c r="K45" s="720">
        <v>20</v>
      </c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3"/>
      <c r="AF45" s="143"/>
      <c r="AG45" s="143"/>
      <c r="AH45" s="143"/>
      <c r="AI45" s="143"/>
      <c r="AJ45" s="143"/>
      <c r="AK45" s="143"/>
      <c r="AL45" s="143"/>
      <c r="AM45" s="143"/>
      <c r="AN45" s="143"/>
      <c r="AO45" s="143"/>
      <c r="AP45" s="143"/>
      <c r="AQ45" s="143"/>
    </row>
    <row r="46" spans="1:43" s="128" customFormat="1" ht="18.75" customHeight="1">
      <c r="A46" s="1574" t="s">
        <v>1143</v>
      </c>
      <c r="B46" s="1589" t="s">
        <v>1637</v>
      </c>
      <c r="C46" s="1617">
        <v>178.1</v>
      </c>
      <c r="D46" s="1618">
        <v>182.2</v>
      </c>
      <c r="E46" s="1619">
        <v>186.3</v>
      </c>
      <c r="F46" s="1620">
        <v>162.4</v>
      </c>
      <c r="G46" s="1617">
        <v>176.4</v>
      </c>
      <c r="H46" s="1591"/>
      <c r="I46" s="1590"/>
      <c r="J46" s="562" t="s">
        <v>1144</v>
      </c>
      <c r="K46" s="721">
        <v>201</v>
      </c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</row>
    <row r="47" spans="1:43" s="144" customFormat="1" ht="18.75" customHeight="1">
      <c r="A47" s="1574" t="s">
        <v>1145</v>
      </c>
      <c r="B47" s="1589" t="s">
        <v>1146</v>
      </c>
      <c r="C47" s="1617">
        <v>217.2</v>
      </c>
      <c r="D47" s="1618">
        <v>179.7</v>
      </c>
      <c r="E47" s="1619">
        <v>134.1</v>
      </c>
      <c r="F47" s="1620">
        <v>116.6</v>
      </c>
      <c r="G47" s="1617">
        <v>897.5</v>
      </c>
      <c r="H47" s="1595">
        <v>79.099999999999994</v>
      </c>
      <c r="I47" s="1594">
        <v>79.099999999999994</v>
      </c>
      <c r="J47" s="562" t="s">
        <v>1743</v>
      </c>
      <c r="K47" s="721">
        <v>202</v>
      </c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3"/>
      <c r="AF47" s="143"/>
      <c r="AG47" s="143"/>
      <c r="AH47" s="143"/>
      <c r="AI47" s="143"/>
      <c r="AJ47" s="143"/>
      <c r="AK47" s="143"/>
      <c r="AL47" s="143"/>
      <c r="AM47" s="143"/>
      <c r="AN47" s="143"/>
      <c r="AO47" s="143"/>
      <c r="AP47" s="143"/>
      <c r="AQ47" s="143"/>
    </row>
    <row r="48" spans="1:43" s="128" customFormat="1" ht="18.75" customHeight="1">
      <c r="A48" s="1574" t="s">
        <v>1147</v>
      </c>
      <c r="B48" s="1589" t="s">
        <v>1148</v>
      </c>
      <c r="C48" s="1617">
        <v>122.3</v>
      </c>
      <c r="D48" s="1618">
        <v>108</v>
      </c>
      <c r="E48" s="1619">
        <v>114.2</v>
      </c>
      <c r="F48" s="1620">
        <v>114.9</v>
      </c>
      <c r="G48" s="1617">
        <v>122.1</v>
      </c>
      <c r="H48" s="1591">
        <v>76.5</v>
      </c>
      <c r="I48" s="1590">
        <v>76.5</v>
      </c>
      <c r="J48" s="562" t="s">
        <v>1149</v>
      </c>
      <c r="K48" s="721">
        <v>203</v>
      </c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</row>
    <row r="49" spans="1:43" s="128" customFormat="1" ht="18.75" customHeight="1">
      <c r="A49" s="1574" t="s">
        <v>1150</v>
      </c>
      <c r="B49" s="1589" t="s">
        <v>1151</v>
      </c>
      <c r="C49" s="1617">
        <v>142.1</v>
      </c>
      <c r="D49" s="1618">
        <v>87.8</v>
      </c>
      <c r="E49" s="1619">
        <v>68.5</v>
      </c>
      <c r="F49" s="1620">
        <v>145.80000000000001</v>
      </c>
      <c r="G49" s="1617">
        <v>119.3</v>
      </c>
      <c r="H49" s="1591"/>
      <c r="I49" s="1590"/>
      <c r="J49" s="562" t="s">
        <v>1152</v>
      </c>
      <c r="K49" s="721">
        <v>204</v>
      </c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</row>
    <row r="50" spans="1:43" s="128" customFormat="1" ht="18.75" customHeight="1">
      <c r="A50" s="1574" t="s">
        <v>1153</v>
      </c>
      <c r="B50" s="1589" t="s">
        <v>1154</v>
      </c>
      <c r="C50" s="1617">
        <v>94.8</v>
      </c>
      <c r="D50" s="1618">
        <v>73.3</v>
      </c>
      <c r="E50" s="1619">
        <v>181.5</v>
      </c>
      <c r="F50" s="1620">
        <v>119.3</v>
      </c>
      <c r="G50" s="1617">
        <v>96.7</v>
      </c>
      <c r="H50" s="1593">
        <v>67.8</v>
      </c>
      <c r="I50" s="1592">
        <v>67.8</v>
      </c>
      <c r="J50" s="564" t="s">
        <v>1155</v>
      </c>
      <c r="K50" s="721">
        <v>205</v>
      </c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</row>
    <row r="51" spans="1:43" s="144" customFormat="1" ht="18.75" customHeight="1">
      <c r="A51" s="1577" t="s">
        <v>1744</v>
      </c>
      <c r="B51" s="1596" t="s">
        <v>1156</v>
      </c>
      <c r="C51" s="1613">
        <v>199.4</v>
      </c>
      <c r="D51" s="1614">
        <v>120.4</v>
      </c>
      <c r="E51" s="1615">
        <v>146.5</v>
      </c>
      <c r="F51" s="1616">
        <v>169.7</v>
      </c>
      <c r="G51" s="1613">
        <v>154.69999999999999</v>
      </c>
      <c r="H51" s="1595">
        <v>59.3</v>
      </c>
      <c r="I51" s="1594">
        <v>59.3</v>
      </c>
      <c r="J51" s="563" t="s">
        <v>1157</v>
      </c>
      <c r="K51" s="720">
        <v>21</v>
      </c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  <c r="AP51" s="143"/>
      <c r="AQ51" s="143"/>
    </row>
    <row r="52" spans="1:43" s="128" customFormat="1" ht="18.75" customHeight="1">
      <c r="A52" s="1574" t="s">
        <v>1158</v>
      </c>
      <c r="B52" s="1589" t="s">
        <v>1159</v>
      </c>
      <c r="C52" s="1617">
        <v>199.4</v>
      </c>
      <c r="D52" s="1618">
        <v>120.4</v>
      </c>
      <c r="E52" s="1619">
        <v>146.5</v>
      </c>
      <c r="F52" s="1620">
        <v>169.7</v>
      </c>
      <c r="G52" s="1617">
        <v>154.69999999999999</v>
      </c>
      <c r="H52" s="1591">
        <v>68.099999999999994</v>
      </c>
      <c r="I52" s="1590">
        <v>68.099999999999994</v>
      </c>
      <c r="J52" s="564" t="s">
        <v>1160</v>
      </c>
      <c r="K52" s="721">
        <v>212</v>
      </c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</row>
    <row r="53" spans="1:43" s="144" customFormat="1" ht="18.75" customHeight="1">
      <c r="A53" s="1577" t="s">
        <v>1745</v>
      </c>
      <c r="B53" s="1596" t="s">
        <v>1161</v>
      </c>
      <c r="C53" s="1613">
        <v>132.69999999999999</v>
      </c>
      <c r="D53" s="1614">
        <v>145.6</v>
      </c>
      <c r="E53" s="1615">
        <v>152.69999999999999</v>
      </c>
      <c r="F53" s="1616">
        <v>122.8</v>
      </c>
      <c r="G53" s="1613">
        <v>131</v>
      </c>
      <c r="H53" s="1595">
        <v>59.6</v>
      </c>
      <c r="I53" s="1594">
        <v>59.6</v>
      </c>
      <c r="J53" s="561" t="s">
        <v>1162</v>
      </c>
      <c r="K53" s="720">
        <v>22</v>
      </c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3"/>
      <c r="AF53" s="143"/>
      <c r="AG53" s="143"/>
      <c r="AH53" s="143"/>
      <c r="AI53" s="143"/>
      <c r="AJ53" s="143"/>
      <c r="AK53" s="143"/>
      <c r="AL53" s="143"/>
      <c r="AM53" s="143"/>
      <c r="AN53" s="143"/>
      <c r="AO53" s="143"/>
      <c r="AP53" s="143"/>
      <c r="AQ53" s="143"/>
    </row>
    <row r="54" spans="1:43" s="128" customFormat="1" ht="18.75" customHeight="1">
      <c r="A54" s="1574" t="s">
        <v>1163</v>
      </c>
      <c r="B54" s="1589" t="s">
        <v>1164</v>
      </c>
      <c r="C54" s="1617">
        <v>360.8</v>
      </c>
      <c r="D54" s="1618">
        <v>190</v>
      </c>
      <c r="E54" s="1619">
        <v>262.5</v>
      </c>
      <c r="F54" s="1620">
        <v>187.3</v>
      </c>
      <c r="G54" s="1617">
        <v>320.7</v>
      </c>
      <c r="H54" s="1591">
        <v>94.1</v>
      </c>
      <c r="I54" s="1590">
        <v>94.1</v>
      </c>
      <c r="J54" s="562" t="s">
        <v>1165</v>
      </c>
      <c r="K54" s="721">
        <v>221</v>
      </c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</row>
    <row r="55" spans="1:43" s="128" customFormat="1" ht="18.75" customHeight="1">
      <c r="A55" s="1574" t="s">
        <v>1166</v>
      </c>
      <c r="B55" s="1589" t="s">
        <v>1746</v>
      </c>
      <c r="C55" s="1617">
        <v>113</v>
      </c>
      <c r="D55" s="1618">
        <v>141.80000000000001</v>
      </c>
      <c r="E55" s="1619">
        <v>143.1</v>
      </c>
      <c r="F55" s="1620">
        <v>117.2</v>
      </c>
      <c r="G55" s="1617">
        <v>114.6</v>
      </c>
      <c r="H55" s="1591">
        <v>65.8</v>
      </c>
      <c r="I55" s="1590">
        <v>65.8</v>
      </c>
      <c r="J55" s="562" t="s">
        <v>1167</v>
      </c>
      <c r="K55" s="721">
        <v>222</v>
      </c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</row>
    <row r="56" spans="1:43" s="144" customFormat="1" ht="18.75" customHeight="1">
      <c r="A56" s="1577" t="s">
        <v>1747</v>
      </c>
      <c r="B56" s="1596" t="s">
        <v>1168</v>
      </c>
      <c r="C56" s="1613">
        <v>118.7</v>
      </c>
      <c r="D56" s="1614">
        <v>111.4</v>
      </c>
      <c r="E56" s="1615">
        <v>99.3</v>
      </c>
      <c r="F56" s="1616">
        <v>100.5</v>
      </c>
      <c r="G56" s="1613">
        <v>113.3</v>
      </c>
      <c r="H56" s="1595"/>
      <c r="I56" s="1594"/>
      <c r="J56" s="722" t="s">
        <v>1169</v>
      </c>
      <c r="K56" s="720">
        <v>23</v>
      </c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3"/>
      <c r="AF56" s="143"/>
      <c r="AG56" s="143"/>
      <c r="AH56" s="143"/>
      <c r="AI56" s="143"/>
      <c r="AJ56" s="143"/>
      <c r="AK56" s="143"/>
      <c r="AL56" s="143"/>
      <c r="AM56" s="143"/>
      <c r="AN56" s="143"/>
      <c r="AO56" s="143"/>
      <c r="AP56" s="143"/>
      <c r="AQ56" s="143"/>
    </row>
    <row r="57" spans="1:43" s="144" customFormat="1" ht="18.75" customHeight="1">
      <c r="A57" s="1574" t="s">
        <v>1170</v>
      </c>
      <c r="B57" s="1589" t="s">
        <v>1171</v>
      </c>
      <c r="C57" s="1617">
        <v>431</v>
      </c>
      <c r="D57" s="1618">
        <v>397.5</v>
      </c>
      <c r="E57" s="1619">
        <v>239</v>
      </c>
      <c r="F57" s="1620">
        <v>227.6</v>
      </c>
      <c r="G57" s="1617">
        <v>297</v>
      </c>
      <c r="H57" s="1593">
        <v>116.2</v>
      </c>
      <c r="I57" s="1592">
        <v>116.2</v>
      </c>
      <c r="J57" s="564" t="s">
        <v>1172</v>
      </c>
      <c r="K57" s="721">
        <v>231</v>
      </c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</row>
    <row r="58" spans="1:43" s="128" customFormat="1" ht="18.75" customHeight="1">
      <c r="A58" s="1574" t="s">
        <v>1173</v>
      </c>
      <c r="B58" s="1589" t="s">
        <v>1174</v>
      </c>
      <c r="C58" s="1617">
        <v>413.5</v>
      </c>
      <c r="D58" s="1618">
        <v>414.7</v>
      </c>
      <c r="E58" s="1619">
        <v>346.1</v>
      </c>
      <c r="F58" s="1620">
        <v>323</v>
      </c>
      <c r="G58" s="1617">
        <v>384.8</v>
      </c>
      <c r="H58" s="1591">
        <v>101.4</v>
      </c>
      <c r="I58" s="1590">
        <v>101.4</v>
      </c>
      <c r="J58" s="562" t="s">
        <v>1175</v>
      </c>
      <c r="K58" s="721">
        <v>232</v>
      </c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</row>
    <row r="59" spans="1:43" s="128" customFormat="1" ht="18.75" customHeight="1">
      <c r="A59" s="1574" t="s">
        <v>1176</v>
      </c>
      <c r="B59" s="1589" t="s">
        <v>1177</v>
      </c>
      <c r="C59" s="1617">
        <v>201.6</v>
      </c>
      <c r="D59" s="1618">
        <v>50.7</v>
      </c>
      <c r="E59" s="1619">
        <v>102.1</v>
      </c>
      <c r="F59" s="1620">
        <v>80.2</v>
      </c>
      <c r="G59" s="1617">
        <v>205.2</v>
      </c>
      <c r="H59" s="1591">
        <v>125.5</v>
      </c>
      <c r="I59" s="1590">
        <v>125.5</v>
      </c>
      <c r="J59" s="562" t="s">
        <v>1178</v>
      </c>
      <c r="K59" s="721">
        <v>233</v>
      </c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29"/>
      <c r="AL59" s="129"/>
      <c r="AM59" s="129"/>
      <c r="AN59" s="129"/>
      <c r="AO59" s="129"/>
      <c r="AP59" s="129"/>
      <c r="AQ59" s="129"/>
    </row>
    <row r="60" spans="1:43" s="128" customFormat="1" ht="18.75" customHeight="1">
      <c r="A60" s="1574" t="s">
        <v>1179</v>
      </c>
      <c r="B60" s="1589" t="s">
        <v>1180</v>
      </c>
      <c r="C60" s="1617">
        <v>88.6</v>
      </c>
      <c r="D60" s="1618">
        <v>72.599999999999994</v>
      </c>
      <c r="E60" s="1619">
        <v>92.9</v>
      </c>
      <c r="F60" s="1620">
        <v>96.6</v>
      </c>
      <c r="G60" s="1617">
        <v>100.7</v>
      </c>
      <c r="H60" s="1571"/>
      <c r="I60" s="1571"/>
      <c r="J60" s="562" t="s">
        <v>1181</v>
      </c>
      <c r="K60" s="721">
        <v>234</v>
      </c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</row>
    <row r="61" spans="1:43" s="128" customFormat="1" ht="18.75" customHeight="1">
      <c r="A61" s="1574" t="s">
        <v>1182</v>
      </c>
      <c r="B61" s="1589" t="s">
        <v>1183</v>
      </c>
      <c r="C61" s="1617">
        <v>111.2</v>
      </c>
      <c r="D61" s="1618">
        <v>111.6</v>
      </c>
      <c r="E61" s="1619">
        <v>98.8</v>
      </c>
      <c r="F61" s="1620">
        <v>95.3</v>
      </c>
      <c r="G61" s="1617">
        <v>109</v>
      </c>
      <c r="H61" s="1571"/>
      <c r="I61" s="1571"/>
      <c r="J61" s="562" t="s">
        <v>1184</v>
      </c>
      <c r="K61" s="721">
        <v>235</v>
      </c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</row>
    <row r="62" spans="1:43" s="128" customFormat="1" ht="12.75" customHeight="1">
      <c r="A62" s="569"/>
      <c r="B62" s="1588"/>
      <c r="C62" s="1613"/>
      <c r="D62" s="1621"/>
      <c r="E62" s="1615"/>
      <c r="F62" s="1616"/>
      <c r="G62" s="1613"/>
      <c r="H62" s="1587"/>
      <c r="I62" s="1587"/>
      <c r="J62" s="565"/>
      <c r="K62" s="317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29"/>
      <c r="AE62" s="129"/>
      <c r="AF62" s="129"/>
      <c r="AG62" s="129"/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</row>
    <row r="63" spans="1:43" s="128" customFormat="1" ht="12.75" customHeight="1">
      <c r="A63" s="716"/>
      <c r="B63" s="1586"/>
      <c r="C63" s="1622"/>
      <c r="D63" s="1623"/>
      <c r="E63" s="1624"/>
      <c r="F63" s="1625"/>
      <c r="G63" s="1622"/>
      <c r="H63" s="1585"/>
      <c r="I63" s="1585"/>
      <c r="J63" s="146"/>
      <c r="K63" s="137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29"/>
      <c r="AE63" s="129"/>
      <c r="AF63" s="129"/>
      <c r="AG63" s="129"/>
      <c r="AH63" s="129"/>
      <c r="AI63" s="129"/>
      <c r="AJ63" s="129"/>
      <c r="AK63" s="129"/>
      <c r="AL63" s="129"/>
      <c r="AM63" s="129"/>
      <c r="AN63" s="129"/>
      <c r="AO63" s="129"/>
      <c r="AP63" s="129"/>
      <c r="AQ63" s="129"/>
    </row>
    <row r="64" spans="1:43" s="128" customFormat="1" ht="12.75" customHeight="1">
      <c r="A64" s="1566"/>
      <c r="B64" s="147"/>
      <c r="C64" s="1626"/>
      <c r="D64" s="1626"/>
      <c r="E64" s="1626"/>
      <c r="F64" s="1626"/>
      <c r="G64" s="1626"/>
      <c r="H64" s="1589"/>
      <c r="I64" s="1589"/>
      <c r="J64" s="152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</row>
    <row r="65" spans="1:43" s="128" customFormat="1" ht="12.75" customHeight="1">
      <c r="A65" s="1566"/>
      <c r="B65" s="147"/>
      <c r="C65" s="145"/>
      <c r="D65" s="1627"/>
      <c r="E65" s="1627"/>
      <c r="F65" s="145"/>
      <c r="G65" s="145"/>
      <c r="H65" s="1584"/>
      <c r="I65" s="142"/>
      <c r="J65" s="1583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</row>
    <row r="66" spans="1:43" s="128" customFormat="1" ht="27" customHeight="1">
      <c r="A66" s="1186" t="s">
        <v>2055</v>
      </c>
      <c r="C66" s="964"/>
      <c r="D66" s="964"/>
      <c r="E66" s="964"/>
      <c r="F66" s="964"/>
      <c r="G66" s="964"/>
      <c r="H66" s="126"/>
      <c r="I66" s="127"/>
      <c r="K66" s="961" t="s">
        <v>1055</v>
      </c>
    </row>
    <row r="67" spans="1:43" s="128" customFormat="1" ht="27" customHeight="1">
      <c r="A67" s="161" t="s">
        <v>2245</v>
      </c>
      <c r="C67" s="1195"/>
      <c r="D67" s="1195"/>
      <c r="E67" s="1195"/>
      <c r="F67" s="1195"/>
      <c r="G67" s="1195"/>
      <c r="H67" s="130"/>
      <c r="I67" s="131"/>
      <c r="K67" s="343" t="s">
        <v>1056</v>
      </c>
    </row>
    <row r="68" spans="1:43" s="128" customFormat="1" ht="14.1" customHeight="1">
      <c r="A68" s="162" t="s">
        <v>1486</v>
      </c>
      <c r="C68" s="1196"/>
      <c r="D68" s="1196"/>
      <c r="E68" s="1196"/>
      <c r="F68" s="1196"/>
      <c r="G68" s="1196"/>
      <c r="H68" s="130"/>
      <c r="I68" s="131"/>
      <c r="K68" s="962" t="s">
        <v>1023</v>
      </c>
    </row>
    <row r="69" spans="1:43" s="128" customFormat="1" ht="9" customHeight="1">
      <c r="A69" s="723"/>
      <c r="B69" s="132"/>
      <c r="C69" s="1582"/>
      <c r="D69" s="1582"/>
      <c r="E69" s="1582"/>
      <c r="F69" s="1582"/>
      <c r="G69" s="1582"/>
      <c r="H69" s="148"/>
      <c r="I69" s="149"/>
      <c r="J69" s="150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</row>
    <row r="70" spans="1:43" s="128" customFormat="1" ht="11.25" customHeight="1">
      <c r="A70" s="712"/>
      <c r="B70" s="133"/>
      <c r="C70" s="2086">
        <v>2025</v>
      </c>
      <c r="D70" s="2086"/>
      <c r="E70" s="2086"/>
      <c r="F70" s="2087"/>
      <c r="G70" s="2071">
        <v>2024</v>
      </c>
      <c r="H70" s="134"/>
      <c r="I70" s="134"/>
      <c r="J70" s="135"/>
      <c r="K70" s="133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129"/>
      <c r="AP70" s="129"/>
      <c r="AQ70" s="129"/>
    </row>
    <row r="71" spans="1:43" s="128" customFormat="1" ht="11.25" customHeight="1">
      <c r="A71" s="713"/>
      <c r="B71" s="317"/>
      <c r="C71" s="2088"/>
      <c r="D71" s="2088"/>
      <c r="E71" s="2088"/>
      <c r="F71" s="2089"/>
      <c r="G71" s="2072"/>
      <c r="H71" s="254"/>
      <c r="I71" s="254"/>
      <c r="J71" s="559"/>
      <c r="K71" s="317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129"/>
      <c r="AP71" s="129"/>
      <c r="AQ71" s="129"/>
    </row>
    <row r="72" spans="1:43" s="128" customFormat="1" ht="15.75" customHeight="1">
      <c r="A72" s="713"/>
      <c r="B72" s="317"/>
      <c r="C72" s="1580" t="s">
        <v>1960</v>
      </c>
      <c r="D72" s="1580" t="s">
        <v>1961</v>
      </c>
      <c r="E72" s="1581" t="s">
        <v>1962</v>
      </c>
      <c r="F72" s="1580" t="s">
        <v>1959</v>
      </c>
      <c r="G72" s="1580" t="s">
        <v>1960</v>
      </c>
      <c r="H72" s="136"/>
      <c r="I72" s="136"/>
      <c r="J72" s="714"/>
      <c r="K72" s="715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129"/>
      <c r="AP72" s="129"/>
      <c r="AQ72" s="129"/>
    </row>
    <row r="73" spans="1:43" s="128" customFormat="1" ht="15.75" customHeight="1">
      <c r="A73" s="716"/>
      <c r="B73" s="137"/>
      <c r="C73" s="1599" t="s">
        <v>976</v>
      </c>
      <c r="D73" s="1600" t="s">
        <v>1058</v>
      </c>
      <c r="E73" s="1599" t="s">
        <v>978</v>
      </c>
      <c r="F73" s="1601" t="s">
        <v>979</v>
      </c>
      <c r="G73" s="1599" t="s">
        <v>976</v>
      </c>
      <c r="H73" s="138"/>
      <c r="I73" s="138"/>
      <c r="J73" s="717"/>
      <c r="K73" s="718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129"/>
      <c r="AB73" s="129"/>
      <c r="AC73" s="129"/>
      <c r="AD73" s="129"/>
      <c r="AE73" s="129"/>
      <c r="AF73" s="129"/>
      <c r="AG73" s="129"/>
      <c r="AH73" s="129"/>
      <c r="AI73" s="129"/>
      <c r="AJ73" s="129"/>
      <c r="AK73" s="129"/>
      <c r="AL73" s="129"/>
      <c r="AM73" s="129"/>
      <c r="AN73" s="129"/>
      <c r="AO73" s="129"/>
      <c r="AP73" s="129"/>
      <c r="AQ73" s="129"/>
    </row>
    <row r="74" spans="1:43" s="128" customFormat="1" ht="13.5" customHeight="1">
      <c r="A74" s="712"/>
      <c r="B74" s="1579"/>
      <c r="C74" s="1628"/>
      <c r="D74" s="1629"/>
      <c r="E74" s="1630"/>
      <c r="F74" s="1631"/>
      <c r="G74" s="1628"/>
      <c r="H74" s="1578"/>
      <c r="I74" s="1578"/>
      <c r="J74" s="151"/>
      <c r="K74" s="133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129"/>
      <c r="AB74" s="129"/>
      <c r="AC74" s="129"/>
      <c r="AD74" s="129"/>
      <c r="AE74" s="129"/>
      <c r="AF74" s="129"/>
      <c r="AG74" s="129"/>
      <c r="AH74" s="129"/>
      <c r="AI74" s="129"/>
      <c r="AJ74" s="129"/>
      <c r="AK74" s="129"/>
      <c r="AL74" s="129"/>
      <c r="AM74" s="129"/>
      <c r="AN74" s="129"/>
      <c r="AO74" s="129"/>
      <c r="AP74" s="129"/>
      <c r="AQ74" s="129"/>
    </row>
    <row r="75" spans="1:43" s="128" customFormat="1" ht="20.25" customHeight="1">
      <c r="A75" s="1574" t="s">
        <v>1185</v>
      </c>
      <c r="B75" s="1573" t="s">
        <v>1186</v>
      </c>
      <c r="C75" s="1617">
        <v>50.9</v>
      </c>
      <c r="D75" s="1618">
        <v>80.400000000000006</v>
      </c>
      <c r="E75" s="1619">
        <v>65.2</v>
      </c>
      <c r="F75" s="1620">
        <v>102.8</v>
      </c>
      <c r="G75" s="1617">
        <v>50.4</v>
      </c>
      <c r="H75" s="1575">
        <v>123.1</v>
      </c>
      <c r="I75" s="1575">
        <v>123.1</v>
      </c>
      <c r="J75" s="564" t="s">
        <v>1588</v>
      </c>
      <c r="K75" s="721">
        <v>236</v>
      </c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</row>
    <row r="76" spans="1:43" s="128" customFormat="1" ht="20.25" customHeight="1">
      <c r="A76" s="1574" t="s">
        <v>1187</v>
      </c>
      <c r="B76" s="1573" t="s">
        <v>1188</v>
      </c>
      <c r="C76" s="1617">
        <v>95</v>
      </c>
      <c r="D76" s="1618">
        <v>86.7</v>
      </c>
      <c r="E76" s="1619">
        <v>94.2</v>
      </c>
      <c r="F76" s="1620">
        <v>98.5</v>
      </c>
      <c r="G76" s="1617">
        <v>93.9</v>
      </c>
      <c r="H76" s="1571">
        <v>97</v>
      </c>
      <c r="I76" s="1571">
        <v>97</v>
      </c>
      <c r="J76" s="562" t="s">
        <v>1589</v>
      </c>
      <c r="K76" s="721">
        <v>237</v>
      </c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29"/>
      <c r="AB76" s="129"/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</row>
    <row r="77" spans="1:43" s="128" customFormat="1" ht="20.25" customHeight="1">
      <c r="A77" s="1574" t="s">
        <v>1189</v>
      </c>
      <c r="B77" s="1573" t="s">
        <v>1190</v>
      </c>
      <c r="C77" s="1617">
        <v>124</v>
      </c>
      <c r="D77" s="1618">
        <v>84.1</v>
      </c>
      <c r="E77" s="1619">
        <v>104.6</v>
      </c>
      <c r="F77" s="1620">
        <v>84</v>
      </c>
      <c r="G77" s="1617">
        <v>125.4</v>
      </c>
      <c r="H77" s="1571">
        <v>129.30000000000001</v>
      </c>
      <c r="I77" s="1571">
        <v>129.30000000000001</v>
      </c>
      <c r="J77" s="562" t="s">
        <v>1191</v>
      </c>
      <c r="K77" s="721">
        <v>239</v>
      </c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</row>
    <row r="78" spans="1:43" s="144" customFormat="1" ht="20.25" customHeight="1">
      <c r="A78" s="1577" t="s">
        <v>1748</v>
      </c>
      <c r="B78" s="1576" t="s">
        <v>1192</v>
      </c>
      <c r="C78" s="1613">
        <v>137.19999999999999</v>
      </c>
      <c r="D78" s="1614">
        <v>106.4</v>
      </c>
      <c r="E78" s="1615">
        <v>95.6</v>
      </c>
      <c r="F78" s="1616">
        <v>89</v>
      </c>
      <c r="G78" s="1613">
        <v>133.9</v>
      </c>
      <c r="H78" s="1575"/>
      <c r="I78" s="1575"/>
      <c r="J78" s="561" t="s">
        <v>1193</v>
      </c>
      <c r="K78" s="720">
        <v>24</v>
      </c>
      <c r="L78" s="143"/>
      <c r="M78" s="143"/>
      <c r="N78" s="143"/>
      <c r="O78" s="143"/>
      <c r="P78" s="143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  <c r="AD78" s="143"/>
      <c r="AE78" s="143"/>
      <c r="AF78" s="143"/>
      <c r="AG78" s="143"/>
      <c r="AH78" s="143"/>
      <c r="AI78" s="143"/>
      <c r="AJ78" s="143"/>
      <c r="AK78" s="143"/>
      <c r="AL78" s="143"/>
      <c r="AM78" s="143"/>
      <c r="AN78" s="143"/>
      <c r="AO78" s="143"/>
      <c r="AP78" s="143"/>
      <c r="AQ78" s="143"/>
    </row>
    <row r="79" spans="1:43" s="128" customFormat="1" ht="20.25" customHeight="1">
      <c r="A79" s="1574" t="s">
        <v>1194</v>
      </c>
      <c r="B79" s="1573" t="s">
        <v>1195</v>
      </c>
      <c r="C79" s="1617">
        <v>158.6</v>
      </c>
      <c r="D79" s="1618">
        <v>126.4</v>
      </c>
      <c r="E79" s="1619">
        <v>118.6</v>
      </c>
      <c r="F79" s="1620">
        <v>98.8</v>
      </c>
      <c r="G79" s="1617">
        <v>147.69999999999999</v>
      </c>
      <c r="H79" s="1575">
        <v>134.1</v>
      </c>
      <c r="I79" s="1575">
        <v>134.1</v>
      </c>
      <c r="J79" s="564" t="s">
        <v>1196</v>
      </c>
      <c r="K79" s="721">
        <v>241</v>
      </c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</row>
    <row r="80" spans="1:43" s="128" customFormat="1" ht="20.25" customHeight="1">
      <c r="A80" s="1574" t="s">
        <v>1197</v>
      </c>
      <c r="B80" s="1573" t="s">
        <v>1198</v>
      </c>
      <c r="C80" s="1617">
        <v>82</v>
      </c>
      <c r="D80" s="1618">
        <v>60.3</v>
      </c>
      <c r="E80" s="1619">
        <v>72.599999999999994</v>
      </c>
      <c r="F80" s="1620">
        <v>77.5</v>
      </c>
      <c r="G80" s="1617">
        <v>79.900000000000006</v>
      </c>
      <c r="H80" s="1571">
        <v>145.9</v>
      </c>
      <c r="I80" s="1571">
        <v>145.9</v>
      </c>
      <c r="J80" s="564" t="s">
        <v>1590</v>
      </c>
      <c r="K80" s="721">
        <v>242</v>
      </c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29"/>
      <c r="AL80" s="129"/>
      <c r="AM80" s="129"/>
      <c r="AN80" s="129"/>
      <c r="AO80" s="129"/>
      <c r="AP80" s="129"/>
      <c r="AQ80" s="129"/>
    </row>
    <row r="81" spans="1:43" s="144" customFormat="1" ht="20.25" customHeight="1">
      <c r="A81" s="1574" t="s">
        <v>1199</v>
      </c>
      <c r="B81" s="1573" t="s">
        <v>1200</v>
      </c>
      <c r="C81" s="1617">
        <v>146.80000000000001</v>
      </c>
      <c r="D81" s="1618">
        <v>49.5</v>
      </c>
      <c r="E81" s="1619">
        <v>48.5</v>
      </c>
      <c r="F81" s="1620">
        <v>51</v>
      </c>
      <c r="G81" s="1617">
        <v>163.4</v>
      </c>
      <c r="H81" s="1571">
        <v>102.1</v>
      </c>
      <c r="I81" s="1571">
        <v>102.1</v>
      </c>
      <c r="J81" s="562" t="s">
        <v>1201</v>
      </c>
      <c r="K81" s="721">
        <v>243</v>
      </c>
      <c r="L81" s="143"/>
      <c r="M81" s="143"/>
      <c r="N81" s="143"/>
      <c r="O81" s="143"/>
      <c r="P81" s="143"/>
      <c r="Q81" s="143"/>
      <c r="R81" s="143"/>
      <c r="S81" s="143"/>
      <c r="T81" s="143"/>
      <c r="U81" s="143"/>
      <c r="V81" s="143"/>
      <c r="W81" s="143"/>
      <c r="X81" s="143"/>
      <c r="Y81" s="143"/>
      <c r="Z81" s="143"/>
      <c r="AA81" s="143"/>
      <c r="AB81" s="143"/>
      <c r="AC81" s="143"/>
      <c r="AD81" s="143"/>
      <c r="AE81" s="143"/>
      <c r="AF81" s="143"/>
      <c r="AG81" s="143"/>
      <c r="AH81" s="143"/>
      <c r="AI81" s="143"/>
      <c r="AJ81" s="143"/>
      <c r="AK81" s="143"/>
      <c r="AL81" s="143"/>
      <c r="AM81" s="143"/>
      <c r="AN81" s="143"/>
      <c r="AO81" s="143"/>
      <c r="AP81" s="143"/>
      <c r="AQ81" s="143"/>
    </row>
    <row r="82" spans="1:43" s="128" customFormat="1" ht="20.25" customHeight="1">
      <c r="A82" s="1574" t="s">
        <v>1202</v>
      </c>
      <c r="B82" s="1573" t="s">
        <v>1203</v>
      </c>
      <c r="C82" s="1617">
        <v>101.5</v>
      </c>
      <c r="D82" s="1618">
        <v>89.8</v>
      </c>
      <c r="E82" s="1619">
        <v>57.5</v>
      </c>
      <c r="F82" s="1620">
        <v>93.1</v>
      </c>
      <c r="G82" s="1617">
        <v>112.4</v>
      </c>
      <c r="H82" s="1571">
        <v>171.2</v>
      </c>
      <c r="I82" s="1571">
        <v>171.2</v>
      </c>
      <c r="J82" s="562" t="s">
        <v>1204</v>
      </c>
      <c r="K82" s="721">
        <v>244</v>
      </c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</row>
    <row r="83" spans="1:43" s="128" customFormat="1" ht="20.25" customHeight="1">
      <c r="A83" s="1574" t="s">
        <v>1205</v>
      </c>
      <c r="B83" s="1573" t="s">
        <v>1206</v>
      </c>
      <c r="C83" s="1617">
        <v>58</v>
      </c>
      <c r="D83" s="1618">
        <v>62.5</v>
      </c>
      <c r="E83" s="1619">
        <v>41.8</v>
      </c>
      <c r="F83" s="1620">
        <v>26.1</v>
      </c>
      <c r="G83" s="1617">
        <v>70.7</v>
      </c>
      <c r="H83" s="1571">
        <v>100.7</v>
      </c>
      <c r="I83" s="1571">
        <v>100.7</v>
      </c>
      <c r="J83" s="562" t="s">
        <v>1207</v>
      </c>
      <c r="K83" s="721">
        <v>245</v>
      </c>
      <c r="L83" s="129"/>
      <c r="M83" s="129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129"/>
      <c r="AA83" s="129"/>
      <c r="AB83" s="129"/>
      <c r="AC83" s="129"/>
      <c r="AD83" s="129"/>
      <c r="AE83" s="129"/>
      <c r="AF83" s="129"/>
      <c r="AG83" s="129"/>
      <c r="AH83" s="129"/>
      <c r="AI83" s="129"/>
      <c r="AJ83" s="129"/>
      <c r="AK83" s="129"/>
      <c r="AL83" s="129"/>
      <c r="AM83" s="129"/>
      <c r="AN83" s="129"/>
      <c r="AO83" s="129"/>
      <c r="AP83" s="129"/>
      <c r="AQ83" s="129"/>
    </row>
    <row r="84" spans="1:43" s="144" customFormat="1" ht="20.25" customHeight="1">
      <c r="A84" s="1577" t="s">
        <v>1749</v>
      </c>
      <c r="B84" s="1576" t="s">
        <v>1208</v>
      </c>
      <c r="C84" s="1613">
        <v>131.19999999999999</v>
      </c>
      <c r="D84" s="1614">
        <v>79.7</v>
      </c>
      <c r="E84" s="1615">
        <v>66.7</v>
      </c>
      <c r="F84" s="1616">
        <v>88.3</v>
      </c>
      <c r="G84" s="1613">
        <v>114.6</v>
      </c>
      <c r="H84" s="1575">
        <v>152.1</v>
      </c>
      <c r="I84" s="1575">
        <v>152.1</v>
      </c>
      <c r="J84" s="561" t="s">
        <v>1750</v>
      </c>
      <c r="K84" s="720">
        <v>25</v>
      </c>
      <c r="L84" s="143"/>
      <c r="M84" s="143"/>
      <c r="N84" s="143"/>
      <c r="O84" s="143"/>
      <c r="P84" s="143"/>
      <c r="Q84" s="143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  <c r="AO84" s="143"/>
      <c r="AP84" s="143"/>
      <c r="AQ84" s="143"/>
    </row>
    <row r="85" spans="1:43" s="128" customFormat="1" ht="20.25" customHeight="1">
      <c r="A85" s="1574" t="s">
        <v>1209</v>
      </c>
      <c r="B85" s="1573" t="s">
        <v>1210</v>
      </c>
      <c r="C85" s="1617">
        <v>176</v>
      </c>
      <c r="D85" s="1618">
        <v>74.400000000000006</v>
      </c>
      <c r="E85" s="1619">
        <v>41</v>
      </c>
      <c r="F85" s="1620">
        <v>64.599999999999994</v>
      </c>
      <c r="G85" s="1617">
        <v>138.80000000000001</v>
      </c>
      <c r="H85" s="1571">
        <v>87.9</v>
      </c>
      <c r="I85" s="1571">
        <v>87.9</v>
      </c>
      <c r="J85" s="562" t="s">
        <v>1211</v>
      </c>
      <c r="K85" s="721">
        <v>251</v>
      </c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129"/>
      <c r="AP85" s="129"/>
      <c r="AQ85" s="129"/>
    </row>
    <row r="86" spans="1:43" s="128" customFormat="1" ht="20.25" customHeight="1">
      <c r="A86" s="1574" t="s">
        <v>1212</v>
      </c>
      <c r="B86" s="1573" t="s">
        <v>1213</v>
      </c>
      <c r="C86" s="1617">
        <v>47.3</v>
      </c>
      <c r="D86" s="1618">
        <v>41.8</v>
      </c>
      <c r="E86" s="1619">
        <v>61.1</v>
      </c>
      <c r="F86" s="1620">
        <v>61.3</v>
      </c>
      <c r="G86" s="1617">
        <v>73.599999999999994</v>
      </c>
      <c r="H86" s="1571"/>
      <c r="I86" s="1571"/>
      <c r="J86" s="566" t="s">
        <v>1214</v>
      </c>
      <c r="K86" s="721">
        <v>252</v>
      </c>
      <c r="L86" s="129"/>
      <c r="M86" s="129"/>
      <c r="N86" s="129"/>
      <c r="O86" s="129"/>
      <c r="P86" s="129"/>
      <c r="Q86" s="129"/>
      <c r="R86" s="129"/>
      <c r="S86" s="129"/>
      <c r="T86" s="129"/>
      <c r="U86" s="129"/>
      <c r="V86" s="129"/>
      <c r="W86" s="129"/>
      <c r="X86" s="129"/>
      <c r="Y86" s="129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29"/>
      <c r="AL86" s="129"/>
      <c r="AM86" s="129"/>
      <c r="AN86" s="129"/>
      <c r="AO86" s="129"/>
      <c r="AP86" s="129"/>
      <c r="AQ86" s="129"/>
    </row>
    <row r="87" spans="1:43" s="128" customFormat="1" ht="20.25" customHeight="1">
      <c r="A87" s="1574" t="s">
        <v>1215</v>
      </c>
      <c r="B87" s="1573" t="s">
        <v>1216</v>
      </c>
      <c r="C87" s="1617">
        <v>51.8</v>
      </c>
      <c r="D87" s="1618">
        <v>88.6</v>
      </c>
      <c r="E87" s="1619">
        <v>29.8</v>
      </c>
      <c r="F87" s="1620">
        <v>52.8</v>
      </c>
      <c r="G87" s="1617">
        <v>51.8</v>
      </c>
      <c r="H87" s="1575">
        <v>112</v>
      </c>
      <c r="I87" s="1575">
        <v>112</v>
      </c>
      <c r="J87" s="564" t="s">
        <v>1575</v>
      </c>
      <c r="K87" s="721">
        <v>255</v>
      </c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129"/>
      <c r="AO87" s="129"/>
      <c r="AP87" s="129"/>
      <c r="AQ87" s="129"/>
    </row>
    <row r="88" spans="1:43" s="128" customFormat="1" ht="20.25" customHeight="1">
      <c r="A88" s="1574" t="s">
        <v>1217</v>
      </c>
      <c r="B88" s="1573" t="s">
        <v>1218</v>
      </c>
      <c r="C88" s="1617">
        <v>134.69999999999999</v>
      </c>
      <c r="D88" s="1618">
        <v>72.2</v>
      </c>
      <c r="E88" s="1619">
        <v>138.30000000000001</v>
      </c>
      <c r="F88" s="1620">
        <v>238.1</v>
      </c>
      <c r="G88" s="1617">
        <v>137.30000000000001</v>
      </c>
      <c r="H88" s="1571">
        <v>114</v>
      </c>
      <c r="I88" s="1571">
        <v>114</v>
      </c>
      <c r="J88" s="562" t="s">
        <v>1576</v>
      </c>
      <c r="K88" s="721">
        <v>256</v>
      </c>
      <c r="L88" s="129"/>
      <c r="M88" s="129"/>
      <c r="N88" s="129"/>
      <c r="O88" s="129"/>
      <c r="P88" s="129"/>
      <c r="Q88" s="129"/>
      <c r="R88" s="129"/>
      <c r="S88" s="129"/>
      <c r="T88" s="129"/>
      <c r="U88" s="129"/>
      <c r="V88" s="129"/>
      <c r="W88" s="129"/>
      <c r="X88" s="129"/>
      <c r="Y88" s="129"/>
      <c r="Z88" s="129"/>
      <c r="AA88" s="129"/>
      <c r="AB88" s="129"/>
      <c r="AC88" s="129"/>
      <c r="AD88" s="129"/>
      <c r="AE88" s="129"/>
      <c r="AF88" s="129"/>
      <c r="AG88" s="129"/>
      <c r="AH88" s="129"/>
      <c r="AI88" s="129"/>
      <c r="AJ88" s="129"/>
      <c r="AK88" s="129"/>
      <c r="AL88" s="129"/>
      <c r="AM88" s="129"/>
      <c r="AN88" s="129"/>
      <c r="AO88" s="129"/>
      <c r="AP88" s="129"/>
      <c r="AQ88" s="129"/>
    </row>
    <row r="89" spans="1:43" s="128" customFormat="1" ht="20.25" customHeight="1">
      <c r="A89" s="1574" t="s">
        <v>1219</v>
      </c>
      <c r="B89" s="1573" t="s">
        <v>1220</v>
      </c>
      <c r="C89" s="1617">
        <v>63.5</v>
      </c>
      <c r="D89" s="1618">
        <v>76.2</v>
      </c>
      <c r="E89" s="1619">
        <v>91</v>
      </c>
      <c r="F89" s="1620">
        <v>120.6</v>
      </c>
      <c r="G89" s="1617">
        <v>66.5</v>
      </c>
      <c r="H89" s="1571">
        <v>111.9</v>
      </c>
      <c r="I89" s="1571">
        <v>111.9</v>
      </c>
      <c r="J89" s="562" t="s">
        <v>1577</v>
      </c>
      <c r="K89" s="721">
        <v>257</v>
      </c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</row>
    <row r="90" spans="1:43" s="128" customFormat="1" ht="20.25" customHeight="1">
      <c r="A90" s="1574" t="s">
        <v>1221</v>
      </c>
      <c r="B90" s="1573" t="s">
        <v>1222</v>
      </c>
      <c r="C90" s="1617">
        <v>89.3</v>
      </c>
      <c r="D90" s="1618">
        <v>111.5</v>
      </c>
      <c r="E90" s="1619">
        <v>113.5</v>
      </c>
      <c r="F90" s="1620">
        <v>98.7</v>
      </c>
      <c r="G90" s="1617">
        <v>88.9</v>
      </c>
      <c r="H90" s="1571"/>
      <c r="I90" s="1571"/>
      <c r="J90" s="564" t="s">
        <v>1223</v>
      </c>
      <c r="K90" s="721">
        <v>259</v>
      </c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/>
      <c r="Z90" s="129"/>
      <c r="AA90" s="129"/>
      <c r="AB90" s="129"/>
      <c r="AC90" s="129"/>
      <c r="AD90" s="129"/>
      <c r="AE90" s="129"/>
      <c r="AF90" s="129"/>
      <c r="AG90" s="129"/>
      <c r="AH90" s="129"/>
      <c r="AI90" s="129"/>
      <c r="AJ90" s="129"/>
      <c r="AK90" s="129"/>
      <c r="AL90" s="129"/>
      <c r="AM90" s="129"/>
      <c r="AN90" s="129"/>
      <c r="AO90" s="129"/>
      <c r="AP90" s="129"/>
      <c r="AQ90" s="129"/>
    </row>
    <row r="91" spans="1:43" s="144" customFormat="1" ht="20.25" customHeight="1">
      <c r="A91" s="1577" t="s">
        <v>1751</v>
      </c>
      <c r="B91" s="1576" t="s">
        <v>1224</v>
      </c>
      <c r="C91" s="1613">
        <v>147.1</v>
      </c>
      <c r="D91" s="1614">
        <v>113.3</v>
      </c>
      <c r="E91" s="1615">
        <v>120.3</v>
      </c>
      <c r="F91" s="1616">
        <v>94.7</v>
      </c>
      <c r="G91" s="1613">
        <v>168.4</v>
      </c>
      <c r="H91" s="1575">
        <v>89.2</v>
      </c>
      <c r="I91" s="1575">
        <v>89.2</v>
      </c>
      <c r="J91" s="563" t="s">
        <v>1225</v>
      </c>
      <c r="K91" s="720">
        <v>26</v>
      </c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</row>
    <row r="92" spans="1:43" s="144" customFormat="1" ht="20.25" customHeight="1">
      <c r="A92" s="1574" t="s">
        <v>1226</v>
      </c>
      <c r="B92" s="1573" t="s">
        <v>1227</v>
      </c>
      <c r="C92" s="1617">
        <v>146.69999999999999</v>
      </c>
      <c r="D92" s="1618">
        <v>109.8</v>
      </c>
      <c r="E92" s="1619">
        <v>123.8</v>
      </c>
      <c r="F92" s="1620">
        <v>87.5</v>
      </c>
      <c r="G92" s="1617">
        <v>179.8</v>
      </c>
      <c r="H92" s="1571">
        <v>144.4</v>
      </c>
      <c r="I92" s="1571">
        <v>144.4</v>
      </c>
      <c r="J92" s="562" t="s">
        <v>1228</v>
      </c>
      <c r="K92" s="721">
        <v>261</v>
      </c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</row>
    <row r="93" spans="1:43" s="128" customFormat="1" ht="20.25" customHeight="1">
      <c r="A93" s="1574" t="s">
        <v>1229</v>
      </c>
      <c r="B93" s="1573" t="s">
        <v>1752</v>
      </c>
      <c r="C93" s="1617">
        <v>149</v>
      </c>
      <c r="D93" s="1618">
        <v>127.4</v>
      </c>
      <c r="E93" s="1619">
        <v>105.7</v>
      </c>
      <c r="F93" s="1620">
        <v>124.3</v>
      </c>
      <c r="G93" s="1617">
        <v>121.8</v>
      </c>
      <c r="H93" s="1571">
        <v>113.2</v>
      </c>
      <c r="I93" s="1571">
        <v>113.2</v>
      </c>
      <c r="J93" s="562" t="s">
        <v>1230</v>
      </c>
      <c r="K93" s="721">
        <v>265</v>
      </c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</row>
    <row r="94" spans="1:43" s="144" customFormat="1" ht="20.25" customHeight="1">
      <c r="A94" s="1577" t="s">
        <v>1753</v>
      </c>
      <c r="B94" s="1576" t="s">
        <v>1231</v>
      </c>
      <c r="C94" s="1613">
        <v>163.9</v>
      </c>
      <c r="D94" s="1614">
        <v>115.5</v>
      </c>
      <c r="E94" s="1615">
        <v>145.19999999999999</v>
      </c>
      <c r="F94" s="1616">
        <v>137.80000000000001</v>
      </c>
      <c r="G94" s="1613">
        <v>167.8</v>
      </c>
      <c r="H94" s="1575">
        <v>147.9</v>
      </c>
      <c r="I94" s="1575">
        <v>147.9</v>
      </c>
      <c r="J94" s="561" t="s">
        <v>1232</v>
      </c>
      <c r="K94" s="720">
        <v>27</v>
      </c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/>
      <c r="AM94" s="143"/>
      <c r="AN94" s="143"/>
      <c r="AO94" s="143"/>
      <c r="AP94" s="143"/>
      <c r="AQ94" s="143"/>
    </row>
    <row r="95" spans="1:43" s="128" customFormat="1" ht="20.25" customHeight="1">
      <c r="A95" s="1574" t="s">
        <v>1233</v>
      </c>
      <c r="B95" s="1573" t="s">
        <v>1754</v>
      </c>
      <c r="C95" s="1617">
        <v>159.9</v>
      </c>
      <c r="D95" s="1618">
        <v>173.5</v>
      </c>
      <c r="E95" s="1619">
        <v>131.19999999999999</v>
      </c>
      <c r="F95" s="1620">
        <v>143.80000000000001</v>
      </c>
      <c r="G95" s="1617">
        <v>157.4</v>
      </c>
      <c r="H95" s="1571">
        <v>73.400000000000006</v>
      </c>
      <c r="I95" s="1571">
        <v>73.400000000000006</v>
      </c>
      <c r="J95" s="562" t="s">
        <v>1578</v>
      </c>
      <c r="K95" s="721">
        <v>271</v>
      </c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</row>
    <row r="96" spans="1:43" s="144" customFormat="1" ht="20.25" customHeight="1">
      <c r="A96" s="1574" t="s">
        <v>1234</v>
      </c>
      <c r="B96" s="1573" t="s">
        <v>1235</v>
      </c>
      <c r="C96" s="1617">
        <v>177.1</v>
      </c>
      <c r="D96" s="1618">
        <v>123.2</v>
      </c>
      <c r="E96" s="1619">
        <v>118.8</v>
      </c>
      <c r="F96" s="1620">
        <v>97.9</v>
      </c>
      <c r="G96" s="1617">
        <v>101.1</v>
      </c>
      <c r="H96" s="1571">
        <v>89.2</v>
      </c>
      <c r="I96" s="1571">
        <v>89.2</v>
      </c>
      <c r="J96" s="562" t="s">
        <v>1236</v>
      </c>
      <c r="K96" s="721">
        <v>272</v>
      </c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/>
      <c r="AM96" s="143"/>
      <c r="AN96" s="143"/>
      <c r="AO96" s="143"/>
      <c r="AP96" s="143"/>
      <c r="AQ96" s="143"/>
    </row>
    <row r="97" spans="1:43" s="144" customFormat="1" ht="20.25" customHeight="1">
      <c r="A97" s="1574" t="s">
        <v>1237</v>
      </c>
      <c r="B97" s="1573" t="s">
        <v>1238</v>
      </c>
      <c r="C97" s="1617">
        <v>205.5</v>
      </c>
      <c r="D97" s="1618">
        <v>113.9</v>
      </c>
      <c r="E97" s="1619">
        <v>183</v>
      </c>
      <c r="F97" s="1620">
        <v>121.6</v>
      </c>
      <c r="G97" s="1617">
        <v>216.9</v>
      </c>
      <c r="H97" s="1571">
        <v>85.2</v>
      </c>
      <c r="I97" s="1571">
        <v>85.2</v>
      </c>
      <c r="J97" s="562" t="s">
        <v>1755</v>
      </c>
      <c r="K97" s="721">
        <v>273</v>
      </c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/>
      <c r="AM97" s="143"/>
      <c r="AN97" s="143"/>
      <c r="AO97" s="143"/>
      <c r="AP97" s="143"/>
      <c r="AQ97" s="143"/>
    </row>
    <row r="98" spans="1:43" s="128" customFormat="1" ht="20.25" customHeight="1">
      <c r="A98" s="1574" t="s">
        <v>1239</v>
      </c>
      <c r="B98" s="1573" t="s">
        <v>1240</v>
      </c>
      <c r="C98" s="1617">
        <v>65.099999999999994</v>
      </c>
      <c r="D98" s="1618">
        <v>44.7</v>
      </c>
      <c r="E98" s="1619">
        <v>64.099999999999994</v>
      </c>
      <c r="F98" s="1620">
        <v>40.799999999999997</v>
      </c>
      <c r="G98" s="1617">
        <v>65.099999999999994</v>
      </c>
      <c r="H98" s="1571">
        <v>50.1</v>
      </c>
      <c r="I98" s="1571">
        <v>50.1</v>
      </c>
      <c r="J98" s="566" t="s">
        <v>1241</v>
      </c>
      <c r="K98" s="721">
        <v>274</v>
      </c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</row>
    <row r="99" spans="1:43" s="128" customFormat="1" ht="20.25" customHeight="1">
      <c r="A99" s="1574" t="s">
        <v>1242</v>
      </c>
      <c r="B99" s="1573" t="s">
        <v>1243</v>
      </c>
      <c r="C99" s="1617">
        <v>116.4</v>
      </c>
      <c r="D99" s="1618">
        <v>137.19999999999999</v>
      </c>
      <c r="E99" s="1619">
        <v>116.9</v>
      </c>
      <c r="F99" s="1620">
        <v>120.8</v>
      </c>
      <c r="G99" s="1617">
        <v>115.2</v>
      </c>
      <c r="H99" s="1571">
        <v>71.8</v>
      </c>
      <c r="I99" s="1571">
        <v>71.8</v>
      </c>
      <c r="J99" s="562" t="s">
        <v>1244</v>
      </c>
      <c r="K99" s="721">
        <v>275</v>
      </c>
      <c r="L99" s="129"/>
      <c r="M99" s="129"/>
      <c r="N99" s="129"/>
      <c r="O99" s="129"/>
      <c r="P99" s="129"/>
      <c r="Q99" s="129"/>
      <c r="R99" s="129"/>
      <c r="S99" s="129"/>
      <c r="T99" s="129"/>
      <c r="U99" s="129"/>
      <c r="V99" s="129"/>
      <c r="W99" s="129"/>
      <c r="X99" s="129"/>
      <c r="Y99" s="129"/>
      <c r="Z99" s="129"/>
      <c r="AA99" s="129"/>
      <c r="AB99" s="129"/>
      <c r="AC99" s="129"/>
      <c r="AD99" s="129"/>
      <c r="AE99" s="129"/>
      <c r="AF99" s="129"/>
      <c r="AG99" s="129"/>
      <c r="AH99" s="129"/>
      <c r="AI99" s="129"/>
      <c r="AJ99" s="129"/>
      <c r="AK99" s="129"/>
      <c r="AL99" s="129"/>
      <c r="AM99" s="129"/>
      <c r="AN99" s="129"/>
      <c r="AO99" s="129"/>
      <c r="AP99" s="129"/>
      <c r="AQ99" s="129"/>
    </row>
    <row r="100" spans="1:43" s="128" customFormat="1" ht="20.25" customHeight="1">
      <c r="A100" s="1574" t="s">
        <v>1245</v>
      </c>
      <c r="B100" s="1573" t="s">
        <v>1246</v>
      </c>
      <c r="C100" s="1617">
        <v>107.7</v>
      </c>
      <c r="D100" s="1618">
        <v>109.1</v>
      </c>
      <c r="E100" s="1619">
        <v>97.4</v>
      </c>
      <c r="F100" s="1620">
        <v>204.1</v>
      </c>
      <c r="G100" s="1617">
        <v>110.6</v>
      </c>
      <c r="H100" s="1571"/>
      <c r="I100" s="1571"/>
      <c r="J100" s="567" t="s">
        <v>1247</v>
      </c>
      <c r="K100" s="721">
        <v>279</v>
      </c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129"/>
      <c r="AA100" s="129"/>
      <c r="AB100" s="129"/>
      <c r="AC100" s="129"/>
      <c r="AD100" s="129"/>
      <c r="AE100" s="129"/>
      <c r="AF100" s="129"/>
      <c r="AG100" s="129"/>
      <c r="AH100" s="129"/>
      <c r="AI100" s="129"/>
      <c r="AJ100" s="129"/>
      <c r="AK100" s="129"/>
      <c r="AL100" s="129"/>
      <c r="AM100" s="129"/>
      <c r="AN100" s="129"/>
      <c r="AO100" s="129"/>
      <c r="AP100" s="129"/>
      <c r="AQ100" s="129"/>
    </row>
    <row r="101" spans="1:43" s="144" customFormat="1" ht="20.25" customHeight="1">
      <c r="A101" s="1577" t="s">
        <v>1756</v>
      </c>
      <c r="B101" s="1576" t="s">
        <v>1248</v>
      </c>
      <c r="C101" s="1613">
        <v>141</v>
      </c>
      <c r="D101" s="1614">
        <v>129.80000000000001</v>
      </c>
      <c r="E101" s="1615">
        <v>97</v>
      </c>
      <c r="F101" s="1616">
        <v>78.599999999999994</v>
      </c>
      <c r="G101" s="1613">
        <v>144</v>
      </c>
      <c r="H101" s="1575">
        <v>102.6</v>
      </c>
      <c r="I101" s="1575">
        <v>102.6</v>
      </c>
      <c r="J101" s="563" t="s">
        <v>1249</v>
      </c>
      <c r="K101" s="720">
        <v>28</v>
      </c>
      <c r="L101" s="143"/>
      <c r="M101" s="143"/>
      <c r="N101" s="143"/>
      <c r="O101" s="143"/>
      <c r="P101" s="143"/>
      <c r="Q101" s="143"/>
      <c r="R101" s="143"/>
      <c r="S101" s="143"/>
      <c r="T101" s="143"/>
      <c r="U101" s="143"/>
      <c r="V101" s="143"/>
      <c r="W101" s="143"/>
      <c r="X101" s="143"/>
      <c r="Y101" s="143"/>
      <c r="Z101" s="143"/>
      <c r="AA101" s="143"/>
      <c r="AB101" s="143"/>
      <c r="AC101" s="143"/>
      <c r="AD101" s="143"/>
      <c r="AE101" s="143"/>
      <c r="AF101" s="143"/>
      <c r="AG101" s="143"/>
      <c r="AH101" s="143"/>
      <c r="AI101" s="143"/>
      <c r="AJ101" s="143"/>
      <c r="AK101" s="143"/>
      <c r="AL101" s="143"/>
      <c r="AM101" s="143"/>
      <c r="AN101" s="143"/>
      <c r="AO101" s="143"/>
      <c r="AP101" s="143"/>
      <c r="AQ101" s="143"/>
    </row>
    <row r="102" spans="1:43" s="128" customFormat="1" ht="20.25" customHeight="1">
      <c r="A102" s="1574" t="s">
        <v>1250</v>
      </c>
      <c r="B102" s="1573" t="s">
        <v>1251</v>
      </c>
      <c r="C102" s="1617">
        <v>80.900000000000006</v>
      </c>
      <c r="D102" s="1618">
        <v>99</v>
      </c>
      <c r="E102" s="1619">
        <v>68.8</v>
      </c>
      <c r="F102" s="1620">
        <v>98.7</v>
      </c>
      <c r="G102" s="1617">
        <v>81.3</v>
      </c>
      <c r="H102" s="1571">
        <v>94.5</v>
      </c>
      <c r="I102" s="1571">
        <v>94.5</v>
      </c>
      <c r="J102" s="567" t="s">
        <v>1252</v>
      </c>
      <c r="K102" s="721">
        <v>281</v>
      </c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/>
      <c r="Z102" s="129"/>
      <c r="AA102" s="129"/>
      <c r="AB102" s="129"/>
      <c r="AC102" s="129"/>
      <c r="AD102" s="129"/>
      <c r="AE102" s="129"/>
      <c r="AF102" s="129"/>
      <c r="AG102" s="129"/>
      <c r="AH102" s="129"/>
      <c r="AI102" s="129"/>
      <c r="AJ102" s="129"/>
      <c r="AK102" s="129"/>
      <c r="AL102" s="129"/>
      <c r="AM102" s="129"/>
      <c r="AN102" s="129"/>
      <c r="AO102" s="129"/>
      <c r="AP102" s="129"/>
      <c r="AQ102" s="129"/>
    </row>
    <row r="103" spans="1:43" s="128" customFormat="1" ht="20.25" customHeight="1">
      <c r="A103" s="1574" t="s">
        <v>1253</v>
      </c>
      <c r="B103" s="1573" t="s">
        <v>1254</v>
      </c>
      <c r="C103" s="1617">
        <v>202.1</v>
      </c>
      <c r="D103" s="1618">
        <v>168.7</v>
      </c>
      <c r="E103" s="1619">
        <v>144.30000000000001</v>
      </c>
      <c r="F103" s="1620">
        <v>92.7</v>
      </c>
      <c r="G103" s="1617">
        <v>200.3</v>
      </c>
      <c r="H103" s="1571">
        <v>112.1</v>
      </c>
      <c r="I103" s="1571">
        <v>112.1</v>
      </c>
      <c r="J103" s="566" t="s">
        <v>1255</v>
      </c>
      <c r="K103" s="721">
        <v>282</v>
      </c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129"/>
      <c r="AA103" s="129"/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29"/>
      <c r="AO103" s="129"/>
      <c r="AP103" s="129"/>
      <c r="AQ103" s="129"/>
    </row>
    <row r="104" spans="1:43" s="128" customFormat="1" ht="20.25" customHeight="1">
      <c r="A104" s="1574" t="s">
        <v>1579</v>
      </c>
      <c r="B104" s="1573" t="s">
        <v>1256</v>
      </c>
      <c r="C104" s="1617">
        <v>30.9</v>
      </c>
      <c r="D104" s="1618">
        <v>36.4</v>
      </c>
      <c r="E104" s="1619">
        <v>14.8</v>
      </c>
      <c r="F104" s="1620">
        <v>27.2</v>
      </c>
      <c r="G104" s="1617">
        <v>47.6</v>
      </c>
      <c r="H104" s="1571">
        <v>100.4</v>
      </c>
      <c r="I104" s="1571">
        <v>100.4</v>
      </c>
      <c r="J104" s="566" t="s">
        <v>1257</v>
      </c>
      <c r="K104" s="721">
        <v>283</v>
      </c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129"/>
      <c r="AB104" s="129"/>
      <c r="AC104" s="129"/>
      <c r="AD104" s="129"/>
      <c r="AE104" s="129"/>
      <c r="AF104" s="129"/>
      <c r="AG104" s="129"/>
      <c r="AH104" s="129"/>
      <c r="AI104" s="129"/>
      <c r="AJ104" s="129"/>
      <c r="AK104" s="129"/>
      <c r="AL104" s="129"/>
      <c r="AM104" s="129"/>
      <c r="AN104" s="129"/>
      <c r="AO104" s="129"/>
      <c r="AP104" s="129"/>
      <c r="AQ104" s="129"/>
    </row>
    <row r="105" spans="1:43" s="128" customFormat="1" ht="20.25" customHeight="1">
      <c r="A105" s="1574" t="s">
        <v>1258</v>
      </c>
      <c r="B105" s="1573" t="s">
        <v>1259</v>
      </c>
      <c r="C105" s="1617">
        <v>214.5</v>
      </c>
      <c r="D105" s="1618">
        <v>225.5</v>
      </c>
      <c r="E105" s="1619">
        <v>57.7</v>
      </c>
      <c r="F105" s="1620">
        <v>52.8</v>
      </c>
      <c r="G105" s="1617">
        <v>214.9</v>
      </c>
      <c r="H105" s="1571">
        <v>96.4</v>
      </c>
      <c r="I105" s="1571">
        <v>96.4</v>
      </c>
      <c r="J105" s="566" t="s">
        <v>1260</v>
      </c>
      <c r="K105" s="721">
        <v>284</v>
      </c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29"/>
      <c r="AA105" s="129"/>
      <c r="AB105" s="129"/>
      <c r="AC105" s="129"/>
      <c r="AD105" s="129"/>
      <c r="AE105" s="129"/>
      <c r="AF105" s="129"/>
      <c r="AG105" s="129"/>
      <c r="AH105" s="129"/>
      <c r="AI105" s="129"/>
      <c r="AJ105" s="129"/>
      <c r="AK105" s="129"/>
      <c r="AL105" s="129"/>
      <c r="AM105" s="129"/>
      <c r="AN105" s="129"/>
      <c r="AO105" s="129"/>
      <c r="AP105" s="129"/>
      <c r="AQ105" s="129"/>
    </row>
    <row r="106" spans="1:43" s="128" customFormat="1" ht="20.25" customHeight="1">
      <c r="A106" s="1574" t="s">
        <v>1261</v>
      </c>
      <c r="B106" s="1573" t="s">
        <v>1262</v>
      </c>
      <c r="C106" s="1617">
        <v>87.5</v>
      </c>
      <c r="D106" s="1618">
        <v>86.6</v>
      </c>
      <c r="E106" s="1619">
        <v>91.3</v>
      </c>
      <c r="F106" s="1620">
        <v>70</v>
      </c>
      <c r="G106" s="1617">
        <v>105.3</v>
      </c>
      <c r="H106" s="1571">
        <v>182</v>
      </c>
      <c r="I106" s="1571">
        <v>182</v>
      </c>
      <c r="J106" s="724" t="s">
        <v>1263</v>
      </c>
      <c r="K106" s="721">
        <v>289</v>
      </c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29"/>
      <c r="AA106" s="129"/>
      <c r="AB106" s="129"/>
      <c r="AC106" s="129"/>
      <c r="AD106" s="129"/>
      <c r="AE106" s="129"/>
      <c r="AF106" s="129"/>
      <c r="AG106" s="129"/>
      <c r="AH106" s="129"/>
      <c r="AI106" s="129"/>
      <c r="AJ106" s="129"/>
      <c r="AK106" s="129"/>
      <c r="AL106" s="129"/>
      <c r="AM106" s="129"/>
      <c r="AN106" s="129"/>
      <c r="AO106" s="129"/>
      <c r="AP106" s="129"/>
      <c r="AQ106" s="129"/>
    </row>
    <row r="107" spans="1:43" s="144" customFormat="1" ht="20.25" customHeight="1">
      <c r="A107" s="1577" t="s">
        <v>1757</v>
      </c>
      <c r="B107" s="1576" t="s">
        <v>1264</v>
      </c>
      <c r="C107" s="1613">
        <v>190.2</v>
      </c>
      <c r="D107" s="1614">
        <v>138.5</v>
      </c>
      <c r="E107" s="1615">
        <v>167</v>
      </c>
      <c r="F107" s="1616">
        <v>158.5</v>
      </c>
      <c r="G107" s="1613">
        <v>202.7</v>
      </c>
      <c r="H107" s="1575"/>
      <c r="I107" s="1575"/>
      <c r="J107" s="560" t="s">
        <v>633</v>
      </c>
      <c r="K107" s="720">
        <v>29</v>
      </c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</row>
    <row r="108" spans="1:43" s="128" customFormat="1" ht="20.25" customHeight="1">
      <c r="A108" s="1574" t="s">
        <v>1265</v>
      </c>
      <c r="B108" s="1573" t="s">
        <v>1266</v>
      </c>
      <c r="C108" s="1617">
        <v>145.1</v>
      </c>
      <c r="D108" s="1618">
        <v>143.4</v>
      </c>
      <c r="E108" s="1619">
        <v>144.30000000000001</v>
      </c>
      <c r="F108" s="1620">
        <v>129.69999999999999</v>
      </c>
      <c r="G108" s="1617">
        <v>169.8</v>
      </c>
      <c r="H108" s="1575"/>
      <c r="I108" s="1575"/>
      <c r="J108" s="564" t="s">
        <v>1267</v>
      </c>
      <c r="K108" s="721">
        <v>291</v>
      </c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  <c r="Y108" s="129"/>
      <c r="Z108" s="129"/>
      <c r="AA108" s="129"/>
      <c r="AB108" s="129"/>
      <c r="AC108" s="129"/>
      <c r="AD108" s="129"/>
      <c r="AE108" s="129"/>
      <c r="AF108" s="129"/>
      <c r="AG108" s="129"/>
      <c r="AH108" s="129"/>
      <c r="AI108" s="129"/>
      <c r="AJ108" s="129"/>
      <c r="AK108" s="129"/>
      <c r="AL108" s="129"/>
      <c r="AM108" s="129"/>
      <c r="AN108" s="129"/>
      <c r="AO108" s="129"/>
      <c r="AP108" s="129"/>
      <c r="AQ108" s="129"/>
    </row>
    <row r="109" spans="1:43" s="128" customFormat="1" ht="20.25" customHeight="1">
      <c r="A109" s="1574" t="s">
        <v>1268</v>
      </c>
      <c r="B109" s="1573" t="s">
        <v>1269</v>
      </c>
      <c r="C109" s="1617">
        <v>304</v>
      </c>
      <c r="D109" s="1618">
        <v>99.3</v>
      </c>
      <c r="E109" s="1619">
        <v>210.4</v>
      </c>
      <c r="F109" s="1620">
        <v>226.2</v>
      </c>
      <c r="G109" s="1617">
        <v>270</v>
      </c>
      <c r="H109" s="1571"/>
      <c r="I109" s="1571"/>
      <c r="J109" s="566" t="s">
        <v>1270</v>
      </c>
      <c r="K109" s="721">
        <v>292</v>
      </c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129"/>
      <c r="AA109" s="129"/>
      <c r="AB109" s="129"/>
      <c r="AC109" s="129"/>
      <c r="AD109" s="129"/>
      <c r="AE109" s="129"/>
      <c r="AF109" s="129"/>
      <c r="AG109" s="129"/>
      <c r="AH109" s="129"/>
      <c r="AI109" s="129"/>
      <c r="AJ109" s="129"/>
      <c r="AK109" s="129"/>
      <c r="AL109" s="129"/>
      <c r="AM109" s="129"/>
      <c r="AN109" s="129"/>
      <c r="AO109" s="129"/>
      <c r="AP109" s="129"/>
      <c r="AQ109" s="129"/>
    </row>
    <row r="110" spans="1:43" s="128" customFormat="1" ht="20.25" customHeight="1">
      <c r="A110" s="1574" t="s">
        <v>1271</v>
      </c>
      <c r="B110" s="1573" t="s">
        <v>1272</v>
      </c>
      <c r="C110" s="1617">
        <v>285.89999999999998</v>
      </c>
      <c r="D110" s="1618">
        <v>144.6</v>
      </c>
      <c r="E110" s="1619">
        <v>223.9</v>
      </c>
      <c r="F110" s="1620">
        <v>222.5</v>
      </c>
      <c r="G110" s="1617">
        <v>282.39999999999998</v>
      </c>
      <c r="H110" s="1571"/>
      <c r="I110" s="1571"/>
      <c r="J110" s="566" t="s">
        <v>1273</v>
      </c>
      <c r="K110" s="721">
        <v>293</v>
      </c>
      <c r="L110" s="129"/>
      <c r="M110" s="129"/>
      <c r="N110" s="129"/>
      <c r="O110" s="129"/>
      <c r="P110" s="129"/>
      <c r="Q110" s="129"/>
      <c r="R110" s="129"/>
      <c r="S110" s="129"/>
      <c r="T110" s="129"/>
      <c r="U110" s="129"/>
      <c r="V110" s="129"/>
      <c r="W110" s="129"/>
      <c r="X110" s="129"/>
      <c r="Y110" s="129"/>
      <c r="Z110" s="129"/>
      <c r="AA110" s="129"/>
      <c r="AB110" s="129"/>
      <c r="AC110" s="129"/>
      <c r="AD110" s="129"/>
      <c r="AE110" s="129"/>
      <c r="AF110" s="129"/>
      <c r="AG110" s="129"/>
      <c r="AH110" s="129"/>
      <c r="AI110" s="129"/>
      <c r="AJ110" s="129"/>
      <c r="AK110" s="129"/>
      <c r="AL110" s="129"/>
      <c r="AM110" s="129"/>
      <c r="AN110" s="129"/>
      <c r="AO110" s="129"/>
      <c r="AP110" s="129"/>
      <c r="AQ110" s="129"/>
    </row>
    <row r="111" spans="1:43" s="144" customFormat="1" ht="20.25" customHeight="1">
      <c r="A111" s="1577" t="s">
        <v>1758</v>
      </c>
      <c r="B111" s="1576" t="s">
        <v>1274</v>
      </c>
      <c r="C111" s="1613">
        <v>195.3</v>
      </c>
      <c r="D111" s="1614">
        <v>136.4</v>
      </c>
      <c r="E111" s="1615">
        <v>108.1</v>
      </c>
      <c r="F111" s="1616">
        <v>194.8</v>
      </c>
      <c r="G111" s="1613">
        <v>142.5</v>
      </c>
      <c r="H111" s="1575"/>
      <c r="I111" s="1575"/>
      <c r="J111" s="560" t="s">
        <v>1275</v>
      </c>
      <c r="K111" s="720">
        <v>30</v>
      </c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</row>
    <row r="112" spans="1:43" s="144" customFormat="1" ht="20.25" customHeight="1">
      <c r="A112" s="1574" t="s">
        <v>1276</v>
      </c>
      <c r="B112" s="1573" t="s">
        <v>1277</v>
      </c>
      <c r="C112" s="1617">
        <v>205.3</v>
      </c>
      <c r="D112" s="1618">
        <v>143.6</v>
      </c>
      <c r="E112" s="1619">
        <v>112.5</v>
      </c>
      <c r="F112" s="1620">
        <v>209.3</v>
      </c>
      <c r="G112" s="1617">
        <v>147.30000000000001</v>
      </c>
      <c r="H112" s="1571"/>
      <c r="I112" s="1571"/>
      <c r="J112" s="566" t="s">
        <v>1759</v>
      </c>
      <c r="K112" s="721">
        <v>303</v>
      </c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/>
      <c r="AM112" s="143"/>
      <c r="AN112" s="143"/>
      <c r="AO112" s="143"/>
      <c r="AP112" s="143"/>
      <c r="AQ112" s="143"/>
    </row>
    <row r="113" spans="1:43" s="128" customFormat="1" ht="20.25" customHeight="1">
      <c r="A113" s="1574" t="s">
        <v>1278</v>
      </c>
      <c r="B113" s="1573" t="s">
        <v>1279</v>
      </c>
      <c r="C113" s="1617">
        <v>108.4</v>
      </c>
      <c r="D113" s="1618">
        <v>73.8</v>
      </c>
      <c r="E113" s="1619">
        <v>70.900000000000006</v>
      </c>
      <c r="F113" s="1620">
        <v>69.599999999999994</v>
      </c>
      <c r="G113" s="1617">
        <v>100.4</v>
      </c>
      <c r="H113" s="1571"/>
      <c r="I113" s="1571"/>
      <c r="J113" s="566" t="s">
        <v>1280</v>
      </c>
      <c r="K113" s="721">
        <v>309</v>
      </c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29"/>
      <c r="AN113" s="129"/>
      <c r="AO113" s="129"/>
      <c r="AP113" s="129"/>
      <c r="AQ113" s="129"/>
    </row>
    <row r="114" spans="1:43" s="144" customFormat="1" ht="20.25" customHeight="1">
      <c r="A114" s="1577" t="s">
        <v>1760</v>
      </c>
      <c r="B114" s="1576" t="s">
        <v>1281</v>
      </c>
      <c r="C114" s="1613">
        <v>133.30000000000001</v>
      </c>
      <c r="D114" s="1614">
        <v>128.80000000000001</v>
      </c>
      <c r="E114" s="1615">
        <v>93.6</v>
      </c>
      <c r="F114" s="1616">
        <v>81.099999999999994</v>
      </c>
      <c r="G114" s="1613">
        <v>103.6</v>
      </c>
      <c r="H114" s="1575"/>
      <c r="I114" s="1575"/>
      <c r="J114" s="560" t="s">
        <v>1282</v>
      </c>
      <c r="K114" s="720">
        <v>31</v>
      </c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/>
      <c r="AM114" s="143"/>
      <c r="AN114" s="143"/>
      <c r="AO114" s="143"/>
      <c r="AP114" s="143"/>
      <c r="AQ114" s="143"/>
    </row>
    <row r="115" spans="1:43" s="128" customFormat="1" ht="20.25" customHeight="1">
      <c r="A115" s="1574" t="s">
        <v>1283</v>
      </c>
      <c r="B115" s="1573" t="s">
        <v>1281</v>
      </c>
      <c r="C115" s="1617">
        <v>133.30000000000001</v>
      </c>
      <c r="D115" s="1618">
        <v>128.80000000000001</v>
      </c>
      <c r="E115" s="1619">
        <v>93.6</v>
      </c>
      <c r="F115" s="1620">
        <v>81.099999999999994</v>
      </c>
      <c r="G115" s="1617">
        <v>103.6</v>
      </c>
      <c r="H115" s="1571"/>
      <c r="I115" s="1571"/>
      <c r="J115" s="566" t="s">
        <v>1282</v>
      </c>
      <c r="K115" s="721">
        <v>310</v>
      </c>
      <c r="L115" s="129"/>
      <c r="M115" s="129"/>
      <c r="N115" s="129"/>
      <c r="O115" s="129"/>
      <c r="P115" s="129"/>
      <c r="Q115" s="129"/>
      <c r="R115" s="129"/>
      <c r="S115" s="129"/>
      <c r="T115" s="129"/>
      <c r="U115" s="129"/>
      <c r="V115" s="129"/>
      <c r="W115" s="129"/>
      <c r="X115" s="129"/>
      <c r="Y115" s="129"/>
      <c r="Z115" s="129"/>
      <c r="AA115" s="129"/>
      <c r="AB115" s="129"/>
      <c r="AC115" s="129"/>
      <c r="AD115" s="129"/>
      <c r="AE115" s="129"/>
      <c r="AF115" s="129"/>
      <c r="AG115" s="129"/>
      <c r="AH115" s="129"/>
      <c r="AI115" s="129"/>
      <c r="AJ115" s="129"/>
      <c r="AK115" s="129"/>
      <c r="AL115" s="129"/>
      <c r="AM115" s="129"/>
      <c r="AN115" s="129"/>
      <c r="AO115" s="129"/>
      <c r="AP115" s="129"/>
      <c r="AQ115" s="129"/>
    </row>
    <row r="116" spans="1:43" s="144" customFormat="1" ht="20.25" customHeight="1">
      <c r="A116" s="1577" t="s">
        <v>1761</v>
      </c>
      <c r="B116" s="1576" t="s">
        <v>1284</v>
      </c>
      <c r="C116" s="1613">
        <v>68.2</v>
      </c>
      <c r="D116" s="1614">
        <v>63.5</v>
      </c>
      <c r="E116" s="1615">
        <v>82.2</v>
      </c>
      <c r="F116" s="1616">
        <v>81.7</v>
      </c>
      <c r="G116" s="1613">
        <v>80.599999999999994</v>
      </c>
      <c r="H116" s="1575"/>
      <c r="I116" s="1575"/>
      <c r="J116" s="560" t="s">
        <v>1285</v>
      </c>
      <c r="K116" s="720">
        <v>32</v>
      </c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/>
      <c r="AM116" s="143"/>
      <c r="AN116" s="143"/>
      <c r="AO116" s="143"/>
      <c r="AP116" s="143"/>
      <c r="AQ116" s="143"/>
    </row>
    <row r="117" spans="1:43" s="144" customFormat="1" ht="20.25" customHeight="1">
      <c r="A117" s="1574" t="s">
        <v>1286</v>
      </c>
      <c r="B117" s="1573" t="s">
        <v>1287</v>
      </c>
      <c r="C117" s="1617">
        <v>56.4</v>
      </c>
      <c r="D117" s="1618">
        <v>44.5</v>
      </c>
      <c r="E117" s="1619">
        <v>78.900000000000006</v>
      </c>
      <c r="F117" s="1620">
        <v>77.400000000000006</v>
      </c>
      <c r="G117" s="1617">
        <v>79.599999999999994</v>
      </c>
      <c r="H117" s="1575"/>
      <c r="I117" s="1575"/>
      <c r="J117" s="566" t="s">
        <v>1762</v>
      </c>
      <c r="K117" s="721">
        <v>321</v>
      </c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/>
      <c r="AM117" s="143"/>
      <c r="AN117" s="143"/>
      <c r="AO117" s="143"/>
      <c r="AP117" s="143"/>
      <c r="AQ117" s="143"/>
    </row>
    <row r="118" spans="1:43" s="128" customFormat="1" ht="20.25" customHeight="1">
      <c r="A118" s="1574" t="s">
        <v>1288</v>
      </c>
      <c r="B118" s="1573" t="s">
        <v>1289</v>
      </c>
      <c r="C118" s="1617">
        <v>52.6</v>
      </c>
      <c r="D118" s="1618">
        <v>47</v>
      </c>
      <c r="E118" s="1619">
        <v>46.1</v>
      </c>
      <c r="F118" s="1620">
        <v>49.5</v>
      </c>
      <c r="G118" s="1617">
        <v>60.2</v>
      </c>
      <c r="H118" s="1571">
        <v>76.099999999999994</v>
      </c>
      <c r="I118" s="1571">
        <v>76.099999999999994</v>
      </c>
      <c r="J118" s="566" t="s">
        <v>1763</v>
      </c>
      <c r="K118" s="721">
        <v>324</v>
      </c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/>
      <c r="Z118" s="129"/>
      <c r="AA118" s="129"/>
      <c r="AB118" s="129"/>
      <c r="AC118" s="129"/>
      <c r="AD118" s="129"/>
      <c r="AE118" s="129"/>
      <c r="AF118" s="129"/>
      <c r="AG118" s="129"/>
      <c r="AH118" s="129"/>
      <c r="AI118" s="129"/>
      <c r="AJ118" s="129"/>
      <c r="AK118" s="129"/>
      <c r="AL118" s="129"/>
      <c r="AM118" s="129"/>
      <c r="AN118" s="129"/>
      <c r="AO118" s="129"/>
      <c r="AP118" s="129"/>
      <c r="AQ118" s="129"/>
    </row>
    <row r="119" spans="1:43" s="128" customFormat="1" ht="20.25" customHeight="1">
      <c r="A119" s="1574" t="s">
        <v>1290</v>
      </c>
      <c r="B119" s="1573" t="s">
        <v>1291</v>
      </c>
      <c r="C119" s="1617">
        <v>55.3</v>
      </c>
      <c r="D119" s="1618">
        <v>99.8</v>
      </c>
      <c r="E119" s="1619">
        <v>95</v>
      </c>
      <c r="F119" s="1620">
        <v>130.4</v>
      </c>
      <c r="G119" s="1617">
        <v>54.9</v>
      </c>
      <c r="H119" s="1571"/>
      <c r="I119" s="1571"/>
      <c r="J119" s="566" t="s">
        <v>1292</v>
      </c>
      <c r="K119" s="721">
        <v>325</v>
      </c>
      <c r="L119" s="129"/>
      <c r="M119" s="129"/>
      <c r="N119" s="129"/>
      <c r="O119" s="129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29"/>
      <c r="AA119" s="129"/>
      <c r="AB119" s="129"/>
      <c r="AC119" s="129"/>
      <c r="AD119" s="129"/>
      <c r="AE119" s="129"/>
      <c r="AF119" s="129"/>
      <c r="AG119" s="129"/>
      <c r="AH119" s="129"/>
      <c r="AI119" s="129"/>
      <c r="AJ119" s="129"/>
      <c r="AK119" s="129"/>
      <c r="AL119" s="129"/>
      <c r="AM119" s="129"/>
      <c r="AN119" s="129"/>
      <c r="AO119" s="129"/>
      <c r="AP119" s="129"/>
      <c r="AQ119" s="129"/>
    </row>
    <row r="120" spans="1:43" s="128" customFormat="1" ht="20.25" customHeight="1">
      <c r="A120" s="1574" t="s">
        <v>1293</v>
      </c>
      <c r="B120" s="1573" t="s">
        <v>1294</v>
      </c>
      <c r="C120" s="1617">
        <v>96.1</v>
      </c>
      <c r="D120" s="1618">
        <v>84.3</v>
      </c>
      <c r="E120" s="1619">
        <v>93.8</v>
      </c>
      <c r="F120" s="1620">
        <v>80</v>
      </c>
      <c r="G120" s="1617">
        <v>98.2</v>
      </c>
      <c r="H120" s="1571"/>
      <c r="I120" s="1571"/>
      <c r="J120" s="566" t="s">
        <v>1295</v>
      </c>
      <c r="K120" s="721">
        <v>329</v>
      </c>
      <c r="L120" s="129"/>
      <c r="M120" s="129"/>
      <c r="N120" s="129"/>
      <c r="O120" s="129"/>
      <c r="P120" s="129"/>
      <c r="Q120" s="129"/>
      <c r="R120" s="129"/>
      <c r="S120" s="129"/>
      <c r="T120" s="129"/>
      <c r="U120" s="129"/>
      <c r="V120" s="129"/>
      <c r="W120" s="129"/>
      <c r="X120" s="129"/>
      <c r="Y120" s="129"/>
      <c r="Z120" s="129"/>
      <c r="AA120" s="129"/>
      <c r="AB120" s="129"/>
      <c r="AC120" s="129"/>
      <c r="AD120" s="129"/>
      <c r="AE120" s="129"/>
      <c r="AF120" s="129"/>
      <c r="AG120" s="129"/>
      <c r="AH120" s="129"/>
      <c r="AI120" s="129"/>
      <c r="AJ120" s="129"/>
      <c r="AK120" s="129"/>
      <c r="AL120" s="129"/>
      <c r="AM120" s="129"/>
      <c r="AN120" s="129"/>
      <c r="AO120" s="129"/>
      <c r="AP120" s="129"/>
      <c r="AQ120" s="129"/>
    </row>
    <row r="121" spans="1:43" s="144" customFormat="1" ht="20.25" customHeight="1">
      <c r="A121" s="1577" t="s">
        <v>1764</v>
      </c>
      <c r="B121" s="1576" t="s">
        <v>1296</v>
      </c>
      <c r="C121" s="1613">
        <v>137.30000000000001</v>
      </c>
      <c r="D121" s="1614">
        <v>73.599999999999994</v>
      </c>
      <c r="E121" s="1615">
        <v>91.5</v>
      </c>
      <c r="F121" s="1616">
        <v>74.3</v>
      </c>
      <c r="G121" s="1613">
        <v>118.8</v>
      </c>
      <c r="H121" s="1575"/>
      <c r="I121" s="1575"/>
      <c r="J121" s="560" t="s">
        <v>1297</v>
      </c>
      <c r="K121" s="720">
        <v>33</v>
      </c>
      <c r="L121" s="143"/>
      <c r="M121" s="143"/>
      <c r="N121" s="143"/>
      <c r="O121" s="143"/>
      <c r="P121" s="143"/>
      <c r="Q121" s="143"/>
      <c r="R121" s="143"/>
      <c r="S121" s="143"/>
      <c r="T121" s="143"/>
      <c r="U121" s="143"/>
      <c r="V121" s="143"/>
      <c r="W121" s="143"/>
      <c r="X121" s="143"/>
      <c r="Y121" s="143"/>
      <c r="Z121" s="143"/>
      <c r="AA121" s="143"/>
      <c r="AB121" s="143"/>
      <c r="AC121" s="143"/>
      <c r="AD121" s="143"/>
      <c r="AE121" s="143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</row>
    <row r="122" spans="1:43" s="128" customFormat="1" ht="20.25" customHeight="1">
      <c r="A122" s="1574" t="s">
        <v>1298</v>
      </c>
      <c r="B122" s="1573" t="s">
        <v>1299</v>
      </c>
      <c r="C122" s="1617">
        <v>137.30000000000001</v>
      </c>
      <c r="D122" s="1618">
        <v>73.599999999999994</v>
      </c>
      <c r="E122" s="1619">
        <v>91.5</v>
      </c>
      <c r="F122" s="1620">
        <v>74.3</v>
      </c>
      <c r="G122" s="1617">
        <v>118.8</v>
      </c>
      <c r="H122" s="1571">
        <v>128</v>
      </c>
      <c r="I122" s="1571">
        <v>128</v>
      </c>
      <c r="J122" s="725" t="s">
        <v>1300</v>
      </c>
      <c r="K122" s="721">
        <v>331</v>
      </c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/>
      <c r="Z122" s="129"/>
      <c r="AA122" s="129"/>
      <c r="AB122" s="129"/>
      <c r="AC122" s="129"/>
      <c r="AD122" s="129"/>
      <c r="AE122" s="129"/>
      <c r="AF122" s="129"/>
      <c r="AG122" s="129"/>
      <c r="AH122" s="129"/>
      <c r="AI122" s="129"/>
      <c r="AJ122" s="129"/>
      <c r="AK122" s="129"/>
      <c r="AL122" s="129"/>
      <c r="AM122" s="129"/>
      <c r="AN122" s="129"/>
      <c r="AO122" s="129"/>
      <c r="AP122" s="129"/>
      <c r="AQ122" s="129"/>
    </row>
    <row r="123" spans="1:43" s="128" customFormat="1" ht="20.25" customHeight="1">
      <c r="A123" s="713"/>
      <c r="B123" s="1572"/>
      <c r="C123" s="1617"/>
      <c r="D123" s="1618"/>
      <c r="E123" s="1619"/>
      <c r="F123" s="1620"/>
      <c r="G123" s="1617"/>
      <c r="H123" s="1571">
        <v>115.1</v>
      </c>
      <c r="I123" s="1571">
        <v>115.1</v>
      </c>
      <c r="J123" s="568"/>
      <c r="K123" s="317"/>
      <c r="L123" s="129"/>
      <c r="M123" s="129"/>
      <c r="N123" s="129"/>
      <c r="O123" s="129"/>
      <c r="P123" s="129"/>
      <c r="Q123" s="129"/>
      <c r="R123" s="129"/>
      <c r="S123" s="129"/>
      <c r="T123" s="129"/>
      <c r="U123" s="129"/>
      <c r="V123" s="129"/>
      <c r="W123" s="129"/>
      <c r="X123" s="129"/>
      <c r="Y123" s="129"/>
      <c r="Z123" s="129"/>
      <c r="AA123" s="129"/>
      <c r="AB123" s="129"/>
      <c r="AC123" s="129"/>
      <c r="AD123" s="129"/>
      <c r="AE123" s="129"/>
      <c r="AF123" s="129"/>
      <c r="AG123" s="129"/>
      <c r="AH123" s="129"/>
      <c r="AI123" s="129"/>
      <c r="AJ123" s="129"/>
      <c r="AK123" s="129"/>
      <c r="AL123" s="129"/>
      <c r="AM123" s="129"/>
      <c r="AN123" s="129"/>
      <c r="AO123" s="129"/>
      <c r="AP123" s="129"/>
      <c r="AQ123" s="129"/>
    </row>
    <row r="124" spans="1:43" s="128" customFormat="1" ht="20.25" customHeight="1">
      <c r="A124" s="716"/>
      <c r="B124" s="1570"/>
      <c r="C124" s="1622"/>
      <c r="D124" s="1623"/>
      <c r="E124" s="1624"/>
      <c r="F124" s="1625"/>
      <c r="G124" s="1622"/>
      <c r="H124" s="1569"/>
      <c r="I124" s="1569"/>
      <c r="J124" s="218"/>
      <c r="K124" s="137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  <c r="Z124" s="129"/>
      <c r="AA124" s="129"/>
      <c r="AB124" s="129"/>
      <c r="AC124" s="129"/>
      <c r="AD124" s="129"/>
      <c r="AE124" s="129"/>
      <c r="AF124" s="129"/>
      <c r="AG124" s="129"/>
      <c r="AH124" s="129"/>
      <c r="AI124" s="129"/>
      <c r="AJ124" s="129"/>
      <c r="AK124" s="129"/>
      <c r="AL124" s="129"/>
      <c r="AM124" s="129"/>
      <c r="AN124" s="129"/>
      <c r="AO124" s="129"/>
      <c r="AP124" s="129"/>
      <c r="AQ124" s="129"/>
    </row>
    <row r="125" spans="1:43" s="128" customFormat="1" ht="12" customHeight="1">
      <c r="A125" s="726"/>
      <c r="B125" s="245"/>
      <c r="C125" s="1551"/>
      <c r="D125" s="1551"/>
      <c r="E125" s="1551"/>
      <c r="F125" s="1551"/>
      <c r="G125" s="965"/>
      <c r="I125" s="142"/>
      <c r="J125" s="152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  <c r="Z125" s="129"/>
      <c r="AA125" s="129"/>
      <c r="AB125" s="129"/>
      <c r="AC125" s="129"/>
      <c r="AD125" s="129"/>
      <c r="AE125" s="129"/>
      <c r="AF125" s="129"/>
      <c r="AG125" s="129"/>
      <c r="AH125" s="129"/>
      <c r="AI125" s="129"/>
      <c r="AJ125" s="129"/>
      <c r="AK125" s="129"/>
      <c r="AL125" s="129"/>
      <c r="AM125" s="129"/>
      <c r="AN125" s="129"/>
      <c r="AO125" s="129"/>
      <c r="AP125" s="129"/>
      <c r="AQ125" s="129"/>
    </row>
    <row r="126" spans="1:43" s="154" customFormat="1" ht="12.95" customHeight="1">
      <c r="A126" s="2070" t="s">
        <v>1559</v>
      </c>
      <c r="B126" s="2070"/>
      <c r="C126" s="1551"/>
      <c r="D126" s="1551"/>
      <c r="E126" s="1551"/>
      <c r="F126" s="1551"/>
      <c r="G126" s="1632"/>
      <c r="H126" s="128"/>
      <c r="I126" s="129"/>
      <c r="J126" s="2069" t="s">
        <v>1301</v>
      </c>
      <c r="K126" s="2069"/>
      <c r="L126" s="1568"/>
      <c r="M126" s="1568"/>
      <c r="N126" s="1568"/>
      <c r="O126" s="1568"/>
      <c r="P126" s="1568"/>
      <c r="Q126" s="1568"/>
      <c r="R126" s="1568"/>
      <c r="S126" s="1568"/>
      <c r="T126" s="1568"/>
      <c r="U126" s="1568"/>
      <c r="V126" s="1568"/>
      <c r="W126" s="1568"/>
      <c r="X126" s="1568"/>
      <c r="Y126" s="1568"/>
      <c r="Z126" s="1568"/>
      <c r="AA126" s="1568"/>
      <c r="AB126" s="1568"/>
      <c r="AC126" s="1568"/>
      <c r="AD126" s="1568"/>
      <c r="AE126" s="1568"/>
      <c r="AF126" s="1568"/>
      <c r="AG126" s="1568"/>
      <c r="AH126" s="1568"/>
      <c r="AI126" s="1568"/>
      <c r="AJ126" s="1568"/>
      <c r="AK126" s="1568"/>
      <c r="AL126" s="1568"/>
      <c r="AM126" s="1568"/>
      <c r="AN126" s="1568"/>
      <c r="AO126" s="1568"/>
      <c r="AP126" s="1568"/>
      <c r="AQ126" s="1568"/>
    </row>
    <row r="127" spans="1:43" ht="12.75" customHeight="1">
      <c r="B127" s="1557"/>
      <c r="C127" s="1556"/>
      <c r="D127" s="1556"/>
      <c r="E127" s="1556"/>
      <c r="F127" s="1556"/>
      <c r="G127" s="145"/>
      <c r="H127" s="1555"/>
      <c r="I127" s="132"/>
      <c r="J127" s="1567"/>
    </row>
    <row r="128" spans="1:43" ht="12.75" customHeight="1">
      <c r="B128" s="1566"/>
      <c r="C128" s="1565"/>
      <c r="D128" s="1565"/>
      <c r="E128" s="1565"/>
      <c r="F128" s="1565"/>
      <c r="G128" s="1633"/>
      <c r="H128" s="129"/>
      <c r="J128" s="1562"/>
    </row>
    <row r="129" spans="2:10" s="155" customFormat="1" ht="12.95" customHeight="1">
      <c r="B129" s="1564"/>
      <c r="C129" s="1563"/>
      <c r="D129" s="1563"/>
      <c r="E129" s="1563"/>
      <c r="F129" s="1563"/>
      <c r="G129" s="1632"/>
      <c r="H129" s="126"/>
      <c r="I129" s="127"/>
      <c r="J129" s="1562"/>
    </row>
    <row r="130" spans="2:10" s="155" customFormat="1" ht="12.95" customHeight="1">
      <c r="B130" s="1557"/>
      <c r="C130" s="1556"/>
      <c r="D130" s="1556"/>
      <c r="E130" s="1556"/>
      <c r="F130" s="1556"/>
      <c r="G130" s="1634"/>
      <c r="H130" s="1555"/>
      <c r="I130" s="132"/>
      <c r="J130" s="1562"/>
    </row>
    <row r="131" spans="2:10" s="155" customFormat="1">
      <c r="B131" s="1561"/>
      <c r="C131" s="1560"/>
      <c r="D131" s="1560"/>
      <c r="E131" s="1560"/>
      <c r="F131" s="1560"/>
      <c r="G131" s="1633"/>
      <c r="H131" s="1559"/>
      <c r="I131" s="1558"/>
      <c r="J131" s="156"/>
    </row>
    <row r="132" spans="2:10" s="155" customFormat="1">
      <c r="B132" s="1557"/>
      <c r="C132" s="1556"/>
      <c r="D132" s="1556"/>
      <c r="E132" s="1556"/>
      <c r="F132" s="1556"/>
      <c r="G132" s="1632"/>
      <c r="H132" s="1555"/>
      <c r="I132" s="132"/>
      <c r="J132" s="156"/>
    </row>
    <row r="133" spans="2:10" s="155" customFormat="1">
      <c r="B133" s="1557"/>
      <c r="C133" s="1556"/>
      <c r="D133" s="1556"/>
      <c r="E133" s="1556"/>
      <c r="F133" s="1556"/>
      <c r="G133" s="1634"/>
      <c r="H133" s="1555"/>
      <c r="I133" s="132"/>
      <c r="J133" s="156"/>
    </row>
    <row r="134" spans="2:10" s="155" customFormat="1">
      <c r="B134" s="1561"/>
      <c r="C134" s="1560"/>
      <c r="D134" s="1560"/>
      <c r="E134" s="1560"/>
      <c r="F134" s="1560"/>
      <c r="G134" s="1633"/>
      <c r="H134" s="1559"/>
      <c r="I134" s="1558"/>
      <c r="J134" s="156"/>
    </row>
    <row r="135" spans="2:10" s="155" customFormat="1">
      <c r="B135" s="1557"/>
      <c r="C135" s="1556"/>
      <c r="D135" s="1556"/>
      <c r="E135" s="1556"/>
      <c r="F135" s="1556"/>
      <c r="G135" s="1632"/>
      <c r="H135" s="1555"/>
      <c r="I135" s="132"/>
      <c r="J135" s="156"/>
    </row>
    <row r="136" spans="2:10" s="155" customFormat="1">
      <c r="B136" s="1557"/>
      <c r="C136" s="1556"/>
      <c r="D136" s="1556"/>
      <c r="E136" s="1556"/>
      <c r="F136" s="1556"/>
      <c r="G136" s="1634"/>
      <c r="H136" s="1555"/>
      <c r="I136" s="132"/>
      <c r="J136" s="156"/>
    </row>
    <row r="137" spans="2:10" s="155" customFormat="1">
      <c r="B137" s="1557"/>
      <c r="C137" s="1556"/>
      <c r="D137" s="1556"/>
      <c r="E137" s="1556"/>
      <c r="F137" s="1556"/>
      <c r="G137" s="1633"/>
      <c r="H137" s="1555"/>
      <c r="I137" s="132"/>
      <c r="J137" s="156"/>
    </row>
    <row r="138" spans="2:10" s="155" customFormat="1">
      <c r="B138" s="1554"/>
      <c r="C138" s="1553"/>
      <c r="D138" s="1553"/>
      <c r="E138" s="1553"/>
      <c r="F138" s="1553"/>
      <c r="G138" s="1632"/>
      <c r="H138" s="130"/>
      <c r="I138" s="131"/>
      <c r="J138" s="156"/>
    </row>
    <row r="139" spans="2:10" s="155" customFormat="1" ht="15">
      <c r="B139" s="153"/>
      <c r="C139" s="1551"/>
      <c r="D139" s="1551"/>
      <c r="E139" s="1551"/>
      <c r="F139" s="1551"/>
      <c r="G139" s="1634"/>
      <c r="H139" s="128"/>
      <c r="I139" s="129"/>
      <c r="J139" s="156"/>
    </row>
    <row r="140" spans="2:10" s="155" customFormat="1" ht="15">
      <c r="B140" s="153"/>
      <c r="C140" s="1551"/>
      <c r="D140" s="1551"/>
      <c r="E140" s="1551"/>
      <c r="F140" s="1551"/>
      <c r="G140" s="1633"/>
      <c r="H140" s="128"/>
      <c r="I140" s="129"/>
      <c r="J140" s="156"/>
    </row>
    <row r="141" spans="2:10" s="155" customFormat="1" ht="15">
      <c r="B141" s="153"/>
      <c r="C141" s="1551"/>
      <c r="D141" s="1551"/>
      <c r="E141" s="1551"/>
      <c r="F141" s="1551"/>
      <c r="G141" s="1632"/>
      <c r="H141" s="128"/>
      <c r="I141" s="129"/>
      <c r="J141" s="156"/>
    </row>
    <row r="142" spans="2:10" s="155" customFormat="1" ht="15">
      <c r="B142" s="153"/>
      <c r="C142" s="1551"/>
      <c r="D142" s="1551"/>
      <c r="E142" s="1551"/>
      <c r="F142" s="1551"/>
      <c r="G142" s="1634"/>
      <c r="H142" s="128"/>
      <c r="I142" s="129"/>
      <c r="J142" s="156"/>
    </row>
    <row r="143" spans="2:10" s="155" customFormat="1" ht="15">
      <c r="B143" s="153"/>
      <c r="C143" s="1551"/>
      <c r="D143" s="1551"/>
      <c r="E143" s="1551"/>
      <c r="F143" s="1551"/>
      <c r="G143" s="1633"/>
      <c r="H143" s="128"/>
      <c r="I143" s="129"/>
      <c r="J143" s="156"/>
    </row>
    <row r="144" spans="2:10" s="155" customFormat="1" ht="15">
      <c r="B144" s="153"/>
      <c r="C144" s="1551"/>
      <c r="D144" s="1551"/>
      <c r="E144" s="1551"/>
      <c r="F144" s="1551"/>
      <c r="G144" s="1632"/>
      <c r="H144" s="128"/>
      <c r="I144" s="129"/>
      <c r="J144" s="156"/>
    </row>
    <row r="145" spans="2:7" s="155" customFormat="1" ht="12.75">
      <c r="B145" s="153"/>
      <c r="C145" s="1551"/>
      <c r="D145" s="1551"/>
      <c r="E145" s="1551"/>
      <c r="F145" s="1551"/>
      <c r="G145" s="1634"/>
    </row>
    <row r="146" spans="2:7" s="155" customFormat="1" ht="12.75">
      <c r="B146" s="153"/>
      <c r="C146" s="1551"/>
      <c r="D146" s="1551"/>
      <c r="E146" s="1551"/>
      <c r="F146" s="1551"/>
      <c r="G146" s="1633"/>
    </row>
    <row r="147" spans="2:7" s="155" customFormat="1" ht="12.75">
      <c r="B147" s="153"/>
      <c r="C147" s="1551"/>
      <c r="D147" s="1551"/>
      <c r="E147" s="1551"/>
      <c r="F147" s="1551"/>
      <c r="G147" s="1632"/>
    </row>
    <row r="148" spans="2:7" s="155" customFormat="1" ht="12.75">
      <c r="B148" s="153"/>
      <c r="C148" s="1551"/>
      <c r="D148" s="1551"/>
      <c r="E148" s="1551"/>
      <c r="F148" s="1551"/>
      <c r="G148" s="1634"/>
    </row>
    <row r="149" spans="2:7" s="155" customFormat="1" ht="12.75">
      <c r="B149" s="153"/>
      <c r="C149" s="1551"/>
      <c r="D149" s="1551"/>
      <c r="E149" s="1551"/>
      <c r="F149" s="1551"/>
      <c r="G149" s="1633"/>
    </row>
    <row r="150" spans="2:7" s="155" customFormat="1" ht="12.75">
      <c r="B150" s="153"/>
      <c r="C150" s="1551"/>
      <c r="D150" s="1551"/>
      <c r="E150" s="1551"/>
      <c r="F150" s="1551"/>
      <c r="G150" s="1632"/>
    </row>
    <row r="151" spans="2:7" s="155" customFormat="1" ht="12.75">
      <c r="B151" s="153"/>
      <c r="C151" s="1551"/>
      <c r="D151" s="1551"/>
      <c r="E151" s="1551"/>
      <c r="F151" s="1551"/>
      <c r="G151" s="1634"/>
    </row>
    <row r="152" spans="2:7" s="155" customFormat="1" ht="12.75">
      <c r="B152" s="153"/>
      <c r="C152" s="1551"/>
      <c r="D152" s="1551"/>
      <c r="E152" s="1551"/>
      <c r="F152" s="1551"/>
      <c r="G152" s="1633"/>
    </row>
    <row r="153" spans="2:7" s="155" customFormat="1" ht="12.75">
      <c r="B153" s="153"/>
      <c r="C153" s="1551"/>
      <c r="D153" s="1551"/>
      <c r="E153" s="1551"/>
      <c r="F153" s="1551"/>
      <c r="G153" s="1632"/>
    </row>
    <row r="154" spans="2:7" s="155" customFormat="1" ht="12.75">
      <c r="B154" s="153"/>
      <c r="C154" s="1551"/>
      <c r="D154" s="1551"/>
      <c r="E154" s="1551"/>
      <c r="F154" s="1551"/>
      <c r="G154" s="1634"/>
    </row>
    <row r="155" spans="2:7" s="155" customFormat="1" ht="12.75">
      <c r="B155" s="153"/>
      <c r="C155" s="1551"/>
      <c r="D155" s="1551"/>
      <c r="E155" s="1551"/>
      <c r="F155" s="1551"/>
      <c r="G155" s="1633"/>
    </row>
    <row r="156" spans="2:7" s="155" customFormat="1" ht="12.75">
      <c r="B156" s="153"/>
      <c r="C156" s="1551"/>
      <c r="D156" s="1551"/>
      <c r="E156" s="1551"/>
      <c r="F156" s="1551"/>
      <c r="G156" s="1632"/>
    </row>
    <row r="157" spans="2:7" s="155" customFormat="1" ht="12.75">
      <c r="B157" s="153"/>
      <c r="C157" s="1551"/>
      <c r="D157" s="1551"/>
      <c r="E157" s="1551"/>
      <c r="F157" s="1551"/>
      <c r="G157" s="1634"/>
    </row>
    <row r="158" spans="2:7" s="155" customFormat="1" ht="12.75">
      <c r="B158" s="153"/>
      <c r="C158" s="1551"/>
      <c r="D158" s="1551"/>
      <c r="E158" s="1551"/>
      <c r="F158" s="1551"/>
      <c r="G158" s="1633"/>
    </row>
    <row r="159" spans="2:7" s="155" customFormat="1" ht="12.75">
      <c r="B159" s="153"/>
      <c r="C159" s="1551"/>
      <c r="D159" s="1551"/>
      <c r="E159" s="1551"/>
      <c r="F159" s="1551"/>
      <c r="G159" s="1632"/>
    </row>
    <row r="160" spans="2:7" s="155" customFormat="1" ht="12.75">
      <c r="B160" s="153"/>
      <c r="C160" s="1551"/>
      <c r="D160" s="1551"/>
      <c r="E160" s="1551"/>
      <c r="F160" s="1551"/>
      <c r="G160" s="1634"/>
    </row>
    <row r="161" spans="2:7" s="155" customFormat="1" ht="12.75">
      <c r="B161" s="153"/>
      <c r="C161" s="1551"/>
      <c r="D161" s="1551"/>
      <c r="E161" s="1551"/>
      <c r="F161" s="1551"/>
      <c r="G161" s="1633"/>
    </row>
    <row r="162" spans="2:7" s="155" customFormat="1" ht="12.75">
      <c r="B162" s="153"/>
      <c r="C162" s="1551"/>
      <c r="D162" s="1551"/>
      <c r="E162" s="1551"/>
      <c r="F162" s="1551"/>
      <c r="G162" s="1632"/>
    </row>
    <row r="163" spans="2:7" s="155" customFormat="1" ht="12.75">
      <c r="B163" s="153"/>
      <c r="C163" s="1551"/>
      <c r="D163" s="1551"/>
      <c r="E163" s="1551"/>
      <c r="F163" s="1551"/>
      <c r="G163" s="1634"/>
    </row>
    <row r="164" spans="2:7" s="155" customFormat="1" ht="12.75">
      <c r="B164" s="153"/>
      <c r="C164" s="1551"/>
      <c r="D164" s="1551"/>
      <c r="E164" s="1551"/>
      <c r="F164" s="1551"/>
      <c r="G164" s="1633"/>
    </row>
    <row r="165" spans="2:7" s="155" customFormat="1" ht="12.75">
      <c r="B165" s="153"/>
      <c r="C165" s="1551"/>
      <c r="D165" s="1551"/>
      <c r="E165" s="1551"/>
      <c r="F165" s="1551"/>
      <c r="G165" s="1632"/>
    </row>
    <row r="166" spans="2:7" s="155" customFormat="1" ht="12.75">
      <c r="B166" s="153"/>
      <c r="C166" s="1551"/>
      <c r="D166" s="1551"/>
      <c r="E166" s="1551"/>
      <c r="F166" s="1551"/>
      <c r="G166" s="1634"/>
    </row>
    <row r="167" spans="2:7" s="155" customFormat="1" ht="12.75">
      <c r="B167" s="153"/>
      <c r="C167" s="1551"/>
      <c r="D167" s="1551"/>
      <c r="E167" s="1551"/>
      <c r="F167" s="1551"/>
      <c r="G167" s="1633"/>
    </row>
    <row r="168" spans="2:7" s="155" customFormat="1" ht="12.75">
      <c r="B168" s="153"/>
      <c r="C168" s="1551"/>
      <c r="D168" s="1551"/>
      <c r="E168" s="1551"/>
      <c r="F168" s="1551"/>
      <c r="G168" s="1632"/>
    </row>
    <row r="169" spans="2:7" s="155" customFormat="1" ht="12.75">
      <c r="B169" s="153"/>
      <c r="C169" s="1551"/>
      <c r="D169" s="1551"/>
      <c r="E169" s="1551"/>
      <c r="F169" s="1551"/>
      <c r="G169" s="1634"/>
    </row>
    <row r="170" spans="2:7" s="155" customFormat="1" ht="12.75">
      <c r="B170" s="153"/>
      <c r="C170" s="1551"/>
      <c r="D170" s="1551"/>
      <c r="E170" s="1551"/>
      <c r="F170" s="1551"/>
      <c r="G170" s="1633"/>
    </row>
    <row r="171" spans="2:7" s="155" customFormat="1" ht="12.75">
      <c r="B171" s="153"/>
      <c r="C171" s="1551"/>
      <c r="D171" s="1551"/>
      <c r="E171" s="1551"/>
      <c r="F171" s="1551"/>
      <c r="G171" s="1632"/>
    </row>
    <row r="172" spans="2:7" s="155" customFormat="1" ht="12.75">
      <c r="B172" s="153"/>
      <c r="C172" s="1551"/>
      <c r="D172" s="1551"/>
      <c r="E172" s="1551"/>
      <c r="F172" s="1551"/>
      <c r="G172" s="1634"/>
    </row>
    <row r="173" spans="2:7" s="155" customFormat="1" ht="12.75">
      <c r="B173" s="153"/>
      <c r="C173" s="1551"/>
      <c r="D173" s="1551"/>
      <c r="E173" s="1551"/>
      <c r="F173" s="1551"/>
      <c r="G173" s="1633"/>
    </row>
    <row r="174" spans="2:7" s="155" customFormat="1" ht="12.75">
      <c r="B174" s="153"/>
      <c r="C174" s="1551"/>
      <c r="D174" s="1551"/>
      <c r="E174" s="1551"/>
      <c r="F174" s="1551"/>
      <c r="G174" s="1632"/>
    </row>
    <row r="175" spans="2:7" s="155" customFormat="1" ht="12.75">
      <c r="B175" s="153"/>
      <c r="C175" s="1551"/>
      <c r="D175" s="1551"/>
      <c r="E175" s="1551"/>
      <c r="F175" s="1551"/>
      <c r="G175" s="1634"/>
    </row>
    <row r="176" spans="2:7" s="155" customFormat="1" ht="12.75">
      <c r="B176" s="153"/>
      <c r="C176" s="1551"/>
      <c r="D176" s="1551"/>
      <c r="E176" s="1551"/>
      <c r="F176" s="1551"/>
      <c r="G176" s="1633"/>
    </row>
    <row r="177" spans="2:7" s="155" customFormat="1" ht="12.75">
      <c r="B177" s="153"/>
      <c r="C177" s="1551"/>
      <c r="D177" s="1551"/>
      <c r="E177" s="1551"/>
      <c r="F177" s="1551"/>
      <c r="G177" s="1632"/>
    </row>
    <row r="178" spans="2:7" s="155" customFormat="1" ht="12.75">
      <c r="B178" s="153"/>
      <c r="C178" s="1551"/>
      <c r="D178" s="1551"/>
      <c r="E178" s="1551"/>
      <c r="F178" s="1551"/>
      <c r="G178" s="1634"/>
    </row>
    <row r="179" spans="2:7" s="155" customFormat="1" ht="12.75">
      <c r="B179" s="153"/>
      <c r="C179" s="1551"/>
      <c r="D179" s="1551"/>
      <c r="E179" s="1551"/>
      <c r="F179" s="1551"/>
      <c r="G179" s="1633"/>
    </row>
    <row r="180" spans="2:7" s="155" customFormat="1" ht="12.75">
      <c r="B180" s="153"/>
      <c r="C180" s="1551"/>
      <c r="D180" s="1551"/>
      <c r="E180" s="1551"/>
      <c r="F180" s="1551"/>
      <c r="G180" s="1632"/>
    </row>
    <row r="181" spans="2:7" s="155" customFormat="1" ht="12.75">
      <c r="B181" s="153"/>
      <c r="C181" s="1551"/>
      <c r="D181" s="1551"/>
      <c r="E181" s="1551"/>
      <c r="F181" s="1551"/>
      <c r="G181" s="1551"/>
    </row>
    <row r="182" spans="2:7" s="155" customFormat="1" ht="12.75">
      <c r="B182" s="153"/>
      <c r="C182" s="1551"/>
      <c r="D182" s="1551"/>
      <c r="E182" s="1551"/>
      <c r="F182" s="1551"/>
      <c r="G182" s="1551"/>
    </row>
    <row r="183" spans="2:7" s="155" customFormat="1" ht="12.75">
      <c r="B183" s="153"/>
      <c r="C183" s="1551"/>
      <c r="D183" s="1551"/>
      <c r="E183" s="1551"/>
      <c r="F183" s="1551"/>
      <c r="G183" s="1551"/>
    </row>
    <row r="184" spans="2:7" s="155" customFormat="1" ht="12.75">
      <c r="B184" s="153"/>
      <c r="C184" s="1551"/>
      <c r="D184" s="1551"/>
      <c r="E184" s="1551"/>
      <c r="F184" s="1551"/>
      <c r="G184" s="1551"/>
    </row>
    <row r="185" spans="2:7" s="155" customFormat="1" ht="12.75">
      <c r="B185" s="153"/>
      <c r="C185" s="1551"/>
      <c r="D185" s="1551"/>
      <c r="E185" s="1551"/>
      <c r="F185" s="1551"/>
      <c r="G185" s="1551"/>
    </row>
    <row r="186" spans="2:7" s="155" customFormat="1" ht="12.75">
      <c r="B186" s="153"/>
      <c r="C186" s="1551"/>
      <c r="D186" s="1551"/>
      <c r="E186" s="1551"/>
      <c r="F186" s="1551"/>
      <c r="G186" s="1551"/>
    </row>
    <row r="187" spans="2:7" s="155" customFormat="1" ht="12.75">
      <c r="B187" s="153"/>
      <c r="C187" s="1551"/>
      <c r="D187" s="1551"/>
      <c r="E187" s="1551"/>
      <c r="F187" s="1551"/>
      <c r="G187" s="1551"/>
    </row>
    <row r="188" spans="2:7" s="155" customFormat="1" ht="12.75">
      <c r="B188" s="153"/>
      <c r="C188" s="1551"/>
      <c r="D188" s="1551"/>
      <c r="E188" s="1551"/>
      <c r="F188" s="1551"/>
      <c r="G188" s="1551"/>
    </row>
    <row r="189" spans="2:7" s="155" customFormat="1" ht="12.75">
      <c r="B189" s="153"/>
      <c r="C189" s="1551"/>
      <c r="D189" s="1551"/>
      <c r="E189" s="1551"/>
      <c r="F189" s="1551"/>
      <c r="G189" s="1551"/>
    </row>
    <row r="190" spans="2:7" s="155" customFormat="1" ht="12.75">
      <c r="B190" s="153"/>
      <c r="C190" s="1551"/>
      <c r="D190" s="1551"/>
      <c r="E190" s="1551"/>
      <c r="F190" s="1551"/>
      <c r="G190" s="1551"/>
    </row>
    <row r="191" spans="2:7" s="155" customFormat="1" ht="12.75">
      <c r="B191" s="153"/>
      <c r="C191" s="1551"/>
      <c r="D191" s="1551"/>
      <c r="E191" s="1551"/>
      <c r="F191" s="1551"/>
      <c r="G191" s="1551"/>
    </row>
    <row r="192" spans="2:7" s="155" customFormat="1" ht="12.75">
      <c r="B192" s="153"/>
      <c r="C192" s="1551"/>
      <c r="D192" s="1551"/>
      <c r="E192" s="1551"/>
      <c r="F192" s="1551"/>
      <c r="G192" s="1551"/>
    </row>
    <row r="193" spans="2:7" s="155" customFormat="1" ht="12.75">
      <c r="B193" s="153"/>
      <c r="C193" s="1551"/>
      <c r="D193" s="1551"/>
      <c r="E193" s="1551"/>
      <c r="F193" s="1551"/>
      <c r="G193" s="1551"/>
    </row>
    <row r="194" spans="2:7" s="155" customFormat="1" ht="12.75">
      <c r="B194" s="153"/>
      <c r="C194" s="1551"/>
      <c r="D194" s="1551"/>
      <c r="E194" s="1551"/>
      <c r="F194" s="1551"/>
      <c r="G194" s="1551"/>
    </row>
    <row r="195" spans="2:7" s="155" customFormat="1" ht="12.75">
      <c r="B195" s="153"/>
      <c r="C195" s="1551"/>
      <c r="D195" s="1551"/>
      <c r="E195" s="1551"/>
      <c r="F195" s="1551"/>
      <c r="G195" s="1551"/>
    </row>
    <row r="196" spans="2:7" s="155" customFormat="1" ht="12.75">
      <c r="B196" s="153"/>
      <c r="C196" s="1551"/>
      <c r="D196" s="1551"/>
      <c r="E196" s="1551"/>
      <c r="F196" s="1551"/>
      <c r="G196" s="1551"/>
    </row>
    <row r="197" spans="2:7" s="155" customFormat="1" ht="12.75">
      <c r="B197" s="153"/>
      <c r="C197" s="1551"/>
      <c r="D197" s="1551"/>
      <c r="E197" s="1551"/>
      <c r="F197" s="1551"/>
      <c r="G197" s="1551"/>
    </row>
    <row r="198" spans="2:7" s="155" customFormat="1" ht="12.75">
      <c r="B198" s="153"/>
      <c r="C198" s="1551"/>
      <c r="D198" s="1551"/>
      <c r="E198" s="1551"/>
      <c r="F198" s="1551"/>
      <c r="G198" s="1551"/>
    </row>
    <row r="199" spans="2:7" s="155" customFormat="1" ht="12.75">
      <c r="B199" s="153"/>
      <c r="C199" s="1551"/>
      <c r="D199" s="1551"/>
      <c r="E199" s="1551"/>
      <c r="F199" s="1551"/>
      <c r="G199" s="1551"/>
    </row>
    <row r="200" spans="2:7" s="155" customFormat="1" ht="12.75">
      <c r="B200" s="153"/>
      <c r="C200" s="1551"/>
      <c r="D200" s="1551"/>
      <c r="E200" s="1551"/>
      <c r="F200" s="1551"/>
      <c r="G200" s="1551"/>
    </row>
    <row r="201" spans="2:7" s="155" customFormat="1" ht="12.75">
      <c r="B201" s="153"/>
      <c r="C201" s="1551"/>
      <c r="D201" s="1551"/>
      <c r="E201" s="1551"/>
      <c r="F201" s="1551"/>
      <c r="G201" s="1551"/>
    </row>
    <row r="202" spans="2:7" s="155" customFormat="1" ht="12.75">
      <c r="B202" s="153"/>
      <c r="C202" s="1551"/>
      <c r="D202" s="1551"/>
      <c r="E202" s="1551"/>
      <c r="F202" s="1551"/>
      <c r="G202" s="1551"/>
    </row>
    <row r="203" spans="2:7" s="155" customFormat="1" ht="12.75">
      <c r="B203" s="153"/>
      <c r="C203" s="1551"/>
      <c r="D203" s="1551"/>
      <c r="E203" s="1551"/>
      <c r="F203" s="1551"/>
      <c r="G203" s="1551"/>
    </row>
    <row r="204" spans="2:7" s="155" customFormat="1" ht="12.75">
      <c r="B204" s="153"/>
      <c r="C204" s="1551"/>
      <c r="D204" s="1551"/>
      <c r="E204" s="1551"/>
      <c r="F204" s="1551"/>
      <c r="G204" s="1551"/>
    </row>
    <row r="205" spans="2:7" s="155" customFormat="1" ht="12.75">
      <c r="B205" s="153"/>
      <c r="C205" s="1551"/>
      <c r="D205" s="1551"/>
      <c r="E205" s="1551"/>
      <c r="F205" s="1551"/>
      <c r="G205" s="1551"/>
    </row>
    <row r="206" spans="2:7" s="155" customFormat="1" ht="12.75">
      <c r="B206" s="153"/>
      <c r="C206" s="1551"/>
      <c r="D206" s="1551"/>
      <c r="E206" s="1551"/>
      <c r="F206" s="1551"/>
      <c r="G206" s="1551"/>
    </row>
    <row r="207" spans="2:7" s="155" customFormat="1" ht="12.75">
      <c r="B207" s="153"/>
      <c r="C207" s="1551"/>
      <c r="D207" s="1551"/>
      <c r="E207" s="1551"/>
      <c r="F207" s="1551"/>
      <c r="G207" s="1551"/>
    </row>
    <row r="208" spans="2:7" s="155" customFormat="1" ht="12.75">
      <c r="B208" s="153"/>
      <c r="C208" s="1551"/>
      <c r="D208" s="1551"/>
      <c r="E208" s="1551"/>
      <c r="F208" s="1551"/>
      <c r="G208" s="1551"/>
    </row>
    <row r="209" spans="2:7" s="155" customFormat="1" ht="12.75">
      <c r="B209" s="153"/>
      <c r="C209" s="1551"/>
      <c r="D209" s="1551"/>
      <c r="E209" s="1551"/>
      <c r="F209" s="1551"/>
      <c r="G209" s="1551"/>
    </row>
    <row r="210" spans="2:7" s="155" customFormat="1" ht="12.75">
      <c r="B210" s="153"/>
      <c r="C210" s="1551"/>
      <c r="D210" s="1551"/>
      <c r="E210" s="1551"/>
      <c r="F210" s="1551"/>
      <c r="G210" s="1551"/>
    </row>
    <row r="211" spans="2:7" s="155" customFormat="1" ht="12.75">
      <c r="B211" s="153"/>
      <c r="C211" s="1551"/>
      <c r="D211" s="1551"/>
      <c r="E211" s="1551"/>
      <c r="F211" s="1551"/>
      <c r="G211" s="1551"/>
    </row>
    <row r="212" spans="2:7" s="155" customFormat="1" ht="12.75">
      <c r="B212" s="153"/>
      <c r="C212" s="1551"/>
      <c r="D212" s="1551"/>
      <c r="E212" s="1551"/>
      <c r="F212" s="1551"/>
      <c r="G212" s="1551"/>
    </row>
    <row r="213" spans="2:7" s="155" customFormat="1" ht="12.75">
      <c r="B213" s="153"/>
      <c r="C213" s="1551"/>
      <c r="D213" s="1551"/>
      <c r="E213" s="1551"/>
      <c r="F213" s="1551"/>
      <c r="G213" s="1551"/>
    </row>
    <row r="214" spans="2:7" s="155" customFormat="1" ht="12.75">
      <c r="B214" s="153"/>
      <c r="C214" s="1551"/>
      <c r="D214" s="1551"/>
      <c r="E214" s="1551"/>
      <c r="F214" s="1551"/>
      <c r="G214" s="1551"/>
    </row>
    <row r="215" spans="2:7" s="155" customFormat="1" ht="12.75">
      <c r="B215" s="153"/>
      <c r="C215" s="1551"/>
      <c r="D215" s="1551"/>
      <c r="E215" s="1551"/>
      <c r="F215" s="1551"/>
      <c r="G215" s="1551"/>
    </row>
    <row r="216" spans="2:7" s="155" customFormat="1" ht="12.75">
      <c r="B216" s="153"/>
      <c r="C216" s="1551"/>
      <c r="D216" s="1551"/>
      <c r="E216" s="1551"/>
      <c r="F216" s="1551"/>
      <c r="G216" s="1551"/>
    </row>
    <row r="217" spans="2:7" s="155" customFormat="1" ht="12.75">
      <c r="B217" s="153"/>
      <c r="C217" s="1551"/>
      <c r="D217" s="1551"/>
      <c r="E217" s="1551"/>
      <c r="F217" s="1551"/>
      <c r="G217" s="1551"/>
    </row>
    <row r="218" spans="2:7" s="155" customFormat="1" ht="12.75">
      <c r="B218" s="153"/>
      <c r="C218" s="1551"/>
      <c r="D218" s="1551"/>
      <c r="E218" s="1551"/>
      <c r="F218" s="1551"/>
      <c r="G218" s="1551"/>
    </row>
    <row r="219" spans="2:7" s="155" customFormat="1" ht="12.75">
      <c r="B219" s="153"/>
      <c r="C219" s="1551"/>
      <c r="D219" s="1551"/>
      <c r="E219" s="1551"/>
      <c r="F219" s="1551"/>
      <c r="G219" s="1551"/>
    </row>
    <row r="220" spans="2:7" s="155" customFormat="1" ht="12.75">
      <c r="B220" s="153"/>
      <c r="C220" s="1551"/>
      <c r="D220" s="1551"/>
      <c r="E220" s="1551"/>
      <c r="F220" s="1551"/>
      <c r="G220" s="1551"/>
    </row>
    <row r="221" spans="2:7" s="155" customFormat="1" ht="12.75">
      <c r="B221" s="153"/>
      <c r="C221" s="1551"/>
      <c r="D221" s="1551"/>
      <c r="E221" s="1551"/>
      <c r="F221" s="1551"/>
      <c r="G221" s="1551"/>
    </row>
    <row r="222" spans="2:7" s="155" customFormat="1" ht="12.75">
      <c r="B222" s="153"/>
      <c r="C222" s="1551"/>
      <c r="D222" s="1551"/>
      <c r="E222" s="1551"/>
      <c r="F222" s="1551"/>
      <c r="G222" s="1551"/>
    </row>
    <row r="223" spans="2:7" s="155" customFormat="1" ht="12.75">
      <c r="B223" s="153"/>
      <c r="C223" s="1551"/>
      <c r="D223" s="1551"/>
      <c r="E223" s="1551"/>
      <c r="F223" s="1551"/>
      <c r="G223" s="1551"/>
    </row>
    <row r="224" spans="2:7" s="155" customFormat="1" ht="12.75">
      <c r="B224" s="153"/>
      <c r="C224" s="1551"/>
      <c r="D224" s="1551"/>
      <c r="E224" s="1551"/>
      <c r="F224" s="1551"/>
      <c r="G224" s="1551"/>
    </row>
    <row r="225" spans="2:7" s="155" customFormat="1" ht="12.75">
      <c r="B225" s="153"/>
      <c r="C225" s="1551"/>
      <c r="D225" s="1551"/>
      <c r="E225" s="1551"/>
      <c r="F225" s="1551"/>
      <c r="G225" s="1551"/>
    </row>
    <row r="226" spans="2:7" s="155" customFormat="1" ht="12.75">
      <c r="B226" s="153"/>
      <c r="C226" s="1551"/>
      <c r="D226" s="1551"/>
      <c r="E226" s="1551"/>
      <c r="F226" s="1551"/>
      <c r="G226" s="1551"/>
    </row>
    <row r="227" spans="2:7" s="155" customFormat="1" ht="12.75">
      <c r="B227" s="153"/>
      <c r="C227" s="1551"/>
      <c r="D227" s="1551"/>
      <c r="E227" s="1551"/>
      <c r="F227" s="1551"/>
      <c r="G227" s="1551"/>
    </row>
    <row r="228" spans="2:7" s="155" customFormat="1" ht="12.75">
      <c r="B228" s="153"/>
      <c r="C228" s="1551"/>
      <c r="D228" s="1551"/>
      <c r="E228" s="1551"/>
      <c r="F228" s="1551"/>
      <c r="G228" s="1551"/>
    </row>
    <row r="229" spans="2:7" s="155" customFormat="1" ht="12.75">
      <c r="B229" s="153"/>
      <c r="C229" s="1551"/>
      <c r="D229" s="1551"/>
      <c r="E229" s="1551"/>
      <c r="F229" s="1551"/>
      <c r="G229" s="1551"/>
    </row>
    <row r="230" spans="2:7" s="155" customFormat="1" ht="12.75">
      <c r="B230" s="153"/>
      <c r="C230" s="1551"/>
      <c r="D230" s="1551"/>
      <c r="E230" s="1551"/>
      <c r="F230" s="1551"/>
      <c r="G230" s="1551"/>
    </row>
    <row r="231" spans="2:7" s="155" customFormat="1" ht="12.75">
      <c r="B231" s="153"/>
      <c r="C231" s="1551"/>
      <c r="D231" s="1551"/>
      <c r="E231" s="1551"/>
      <c r="F231" s="1551"/>
      <c r="G231" s="1551"/>
    </row>
    <row r="232" spans="2:7" s="155" customFormat="1" ht="12.75">
      <c r="B232" s="153"/>
      <c r="C232" s="1551"/>
      <c r="D232" s="1551"/>
      <c r="E232" s="1551"/>
      <c r="F232" s="1551"/>
      <c r="G232" s="1551"/>
    </row>
    <row r="233" spans="2:7" s="155" customFormat="1" ht="12.75">
      <c r="B233" s="153"/>
      <c r="C233" s="1551"/>
      <c r="D233" s="1551"/>
      <c r="E233" s="1551"/>
      <c r="F233" s="1551"/>
      <c r="G233" s="1551"/>
    </row>
    <row r="234" spans="2:7" s="155" customFormat="1" ht="12.75">
      <c r="B234" s="153"/>
      <c r="C234" s="1551"/>
      <c r="D234" s="1551"/>
      <c r="E234" s="1551"/>
      <c r="F234" s="1551"/>
      <c r="G234" s="1551"/>
    </row>
    <row r="235" spans="2:7" s="155" customFormat="1" ht="12.75">
      <c r="B235" s="153"/>
      <c r="C235" s="1551"/>
      <c r="D235" s="1551"/>
      <c r="E235" s="1551"/>
      <c r="F235" s="1551"/>
      <c r="G235" s="1551"/>
    </row>
    <row r="236" spans="2:7" s="155" customFormat="1" ht="12.75">
      <c r="B236" s="153"/>
      <c r="C236" s="1551"/>
      <c r="D236" s="1551"/>
      <c r="E236" s="1551"/>
      <c r="F236" s="1551"/>
      <c r="G236" s="1551"/>
    </row>
    <row r="237" spans="2:7" s="155" customFormat="1" ht="12.75">
      <c r="B237" s="153"/>
      <c r="C237" s="1551"/>
      <c r="D237" s="1551"/>
      <c r="E237" s="1551"/>
      <c r="F237" s="1551"/>
      <c r="G237" s="1551"/>
    </row>
    <row r="238" spans="2:7" s="155" customFormat="1" ht="12.75">
      <c r="B238" s="153"/>
      <c r="C238" s="1551"/>
      <c r="D238" s="1551"/>
      <c r="E238" s="1551"/>
      <c r="F238" s="1551"/>
      <c r="G238" s="1551"/>
    </row>
    <row r="239" spans="2:7" s="155" customFormat="1" ht="12.75">
      <c r="B239" s="153"/>
      <c r="C239" s="1551"/>
      <c r="D239" s="1551"/>
      <c r="E239" s="1551"/>
      <c r="F239" s="1551"/>
      <c r="G239" s="1551"/>
    </row>
    <row r="240" spans="2:7" s="155" customFormat="1" ht="12.75">
      <c r="B240" s="153"/>
      <c r="C240" s="1551"/>
      <c r="D240" s="1551"/>
      <c r="E240" s="1551"/>
      <c r="F240" s="1551"/>
      <c r="G240" s="1551"/>
    </row>
    <row r="241" spans="2:7" s="155" customFormat="1" ht="12.75">
      <c r="B241" s="153"/>
      <c r="C241" s="1551"/>
      <c r="D241" s="1551"/>
      <c r="E241" s="1551"/>
      <c r="F241" s="1551"/>
      <c r="G241" s="1551"/>
    </row>
    <row r="242" spans="2:7" s="155" customFormat="1" ht="12.75">
      <c r="B242" s="153"/>
      <c r="C242" s="1551"/>
      <c r="D242" s="1551"/>
      <c r="E242" s="1551"/>
      <c r="F242" s="1551"/>
      <c r="G242" s="1551"/>
    </row>
    <row r="243" spans="2:7" s="155" customFormat="1" ht="12.75">
      <c r="B243" s="153"/>
      <c r="C243" s="1551"/>
      <c r="D243" s="1551"/>
      <c r="E243" s="1551"/>
      <c r="F243" s="1551"/>
      <c r="G243" s="1551"/>
    </row>
    <row r="244" spans="2:7" s="155" customFormat="1" ht="12.75">
      <c r="B244" s="153"/>
      <c r="C244" s="1551"/>
      <c r="D244" s="1551"/>
      <c r="E244" s="1551"/>
      <c r="F244" s="1551"/>
      <c r="G244" s="1551"/>
    </row>
    <row r="245" spans="2:7" s="155" customFormat="1" ht="12.75">
      <c r="B245" s="153"/>
      <c r="C245" s="1551"/>
      <c r="D245" s="1551"/>
      <c r="E245" s="1551"/>
      <c r="F245" s="1551"/>
      <c r="G245" s="1551"/>
    </row>
    <row r="246" spans="2:7" s="155" customFormat="1" ht="12.75">
      <c r="B246" s="153"/>
      <c r="C246" s="1551"/>
      <c r="D246" s="1551"/>
      <c r="E246" s="1551"/>
      <c r="F246" s="1551"/>
      <c r="G246" s="1551"/>
    </row>
    <row r="247" spans="2:7" s="155" customFormat="1" ht="12.75">
      <c r="B247" s="153"/>
      <c r="C247" s="1551"/>
      <c r="D247" s="1551"/>
      <c r="E247" s="1551"/>
      <c r="F247" s="1551"/>
      <c r="G247" s="1551"/>
    </row>
    <row r="248" spans="2:7" s="155" customFormat="1" ht="12.75">
      <c r="B248" s="153"/>
      <c r="C248" s="1551"/>
      <c r="D248" s="1551"/>
      <c r="E248" s="1551"/>
      <c r="F248" s="1551"/>
      <c r="G248" s="1551"/>
    </row>
    <row r="249" spans="2:7" s="155" customFormat="1" ht="12.75">
      <c r="B249" s="153"/>
      <c r="C249" s="1551"/>
      <c r="D249" s="1551"/>
      <c r="E249" s="1551"/>
      <c r="F249" s="1551"/>
      <c r="G249" s="1551"/>
    </row>
    <row r="250" spans="2:7" s="155" customFormat="1" ht="12.75">
      <c r="B250" s="153"/>
      <c r="C250" s="1551"/>
      <c r="D250" s="1551"/>
      <c r="E250" s="1551"/>
      <c r="F250" s="1551"/>
      <c r="G250" s="1551"/>
    </row>
    <row r="251" spans="2:7" s="155" customFormat="1" ht="12.75">
      <c r="B251" s="153"/>
      <c r="C251" s="1551"/>
      <c r="D251" s="1551"/>
      <c r="E251" s="1551"/>
      <c r="F251" s="1551"/>
      <c r="G251" s="1551"/>
    </row>
    <row r="252" spans="2:7" s="155" customFormat="1" ht="12.75">
      <c r="B252" s="153"/>
      <c r="C252" s="1551"/>
      <c r="D252" s="1551"/>
      <c r="E252" s="1551"/>
      <c r="F252" s="1551"/>
      <c r="G252" s="1551"/>
    </row>
    <row r="253" spans="2:7" s="155" customFormat="1" ht="12.75">
      <c r="B253" s="153"/>
      <c r="C253" s="1551"/>
      <c r="D253" s="1551"/>
      <c r="E253" s="1551"/>
      <c r="F253" s="1551"/>
      <c r="G253" s="1551"/>
    </row>
    <row r="254" spans="2:7" s="155" customFormat="1" ht="12.75">
      <c r="B254" s="153"/>
      <c r="C254" s="1551"/>
      <c r="D254" s="1551"/>
      <c r="E254" s="1551"/>
      <c r="F254" s="1551"/>
      <c r="G254" s="1551"/>
    </row>
    <row r="255" spans="2:7" s="155" customFormat="1" ht="12.75">
      <c r="B255" s="153"/>
      <c r="C255" s="1551"/>
      <c r="D255" s="1551"/>
      <c r="E255" s="1551"/>
      <c r="F255" s="1551"/>
      <c r="G255" s="1551"/>
    </row>
    <row r="256" spans="2:7" s="155" customFormat="1" ht="12.75">
      <c r="B256" s="153"/>
      <c r="C256" s="1551"/>
      <c r="D256" s="1551"/>
      <c r="E256" s="1551"/>
      <c r="F256" s="1551"/>
      <c r="G256" s="1551"/>
    </row>
    <row r="257" spans="2:7" s="155" customFormat="1" ht="12.75">
      <c r="B257" s="153"/>
      <c r="C257" s="1551"/>
      <c r="D257" s="1551"/>
      <c r="E257" s="1551"/>
      <c r="F257" s="1551"/>
      <c r="G257" s="1551"/>
    </row>
    <row r="258" spans="2:7" s="155" customFormat="1" ht="12.75">
      <c r="B258" s="153"/>
      <c r="C258" s="1551"/>
      <c r="D258" s="1551"/>
      <c r="E258" s="1551"/>
      <c r="F258" s="1551"/>
      <c r="G258" s="1551"/>
    </row>
    <row r="259" spans="2:7" s="155" customFormat="1" ht="12.75">
      <c r="B259" s="153"/>
      <c r="C259" s="1551"/>
      <c r="D259" s="1551"/>
      <c r="E259" s="1551"/>
      <c r="F259" s="1551"/>
      <c r="G259" s="1551"/>
    </row>
    <row r="260" spans="2:7" s="155" customFormat="1" ht="12.75">
      <c r="B260" s="153"/>
      <c r="C260" s="1551"/>
      <c r="D260" s="1551"/>
      <c r="E260" s="1551"/>
      <c r="F260" s="1551"/>
      <c r="G260" s="1551"/>
    </row>
    <row r="261" spans="2:7" s="155" customFormat="1" ht="12.75">
      <c r="B261" s="153"/>
      <c r="C261" s="1551"/>
      <c r="D261" s="1551"/>
      <c r="E261" s="1551"/>
      <c r="F261" s="1551"/>
      <c r="G261" s="1551"/>
    </row>
    <row r="262" spans="2:7" s="155" customFormat="1" ht="12.75">
      <c r="B262" s="153"/>
      <c r="C262" s="1551"/>
      <c r="D262" s="1551"/>
      <c r="E262" s="1551"/>
      <c r="F262" s="1551"/>
      <c r="G262" s="1551"/>
    </row>
    <row r="263" spans="2:7" s="155" customFormat="1" ht="12.75">
      <c r="B263" s="153"/>
      <c r="C263" s="1551"/>
      <c r="D263" s="1551"/>
      <c r="E263" s="1551"/>
      <c r="F263" s="1551"/>
      <c r="G263" s="1551"/>
    </row>
    <row r="264" spans="2:7" s="155" customFormat="1" ht="12.75">
      <c r="B264" s="153"/>
      <c r="C264" s="1551"/>
      <c r="D264" s="1551"/>
      <c r="E264" s="1551"/>
      <c r="F264" s="1551"/>
      <c r="G264" s="1551"/>
    </row>
    <row r="265" spans="2:7" s="155" customFormat="1" ht="12.75">
      <c r="B265" s="153"/>
      <c r="C265" s="1551"/>
      <c r="D265" s="1551"/>
      <c r="E265" s="1551"/>
      <c r="F265" s="1551"/>
      <c r="G265" s="1551"/>
    </row>
    <row r="266" spans="2:7" s="155" customFormat="1" ht="12.75">
      <c r="B266" s="153"/>
      <c r="C266" s="1551"/>
      <c r="D266" s="1551"/>
      <c r="E266" s="1551"/>
      <c r="F266" s="1551"/>
      <c r="G266" s="1551"/>
    </row>
    <row r="267" spans="2:7" s="155" customFormat="1" ht="12.75">
      <c r="B267" s="153"/>
      <c r="C267" s="1551"/>
      <c r="D267" s="1551"/>
      <c r="E267" s="1551"/>
      <c r="F267" s="1551"/>
      <c r="G267" s="1551"/>
    </row>
    <row r="268" spans="2:7" s="155" customFormat="1" ht="12.75">
      <c r="B268" s="153"/>
      <c r="C268" s="1551"/>
      <c r="D268" s="1551"/>
      <c r="E268" s="1551"/>
      <c r="F268" s="1551"/>
      <c r="G268" s="1551"/>
    </row>
    <row r="269" spans="2:7" s="155" customFormat="1" ht="12.75">
      <c r="B269" s="153"/>
      <c r="C269" s="1551"/>
      <c r="D269" s="1551"/>
      <c r="E269" s="1551"/>
      <c r="F269" s="1551"/>
      <c r="G269" s="1551"/>
    </row>
    <row r="270" spans="2:7" s="155" customFormat="1" ht="12.75">
      <c r="B270" s="153"/>
      <c r="C270" s="1551"/>
      <c r="D270" s="1551"/>
      <c r="E270" s="1551"/>
      <c r="F270" s="1551"/>
      <c r="G270" s="1551"/>
    </row>
    <row r="271" spans="2:7" s="155" customFormat="1" ht="12.75">
      <c r="B271" s="153"/>
      <c r="C271" s="1551"/>
      <c r="D271" s="1551"/>
      <c r="E271" s="1551"/>
      <c r="F271" s="1551"/>
      <c r="G271" s="1551"/>
    </row>
    <row r="272" spans="2:7" s="155" customFormat="1" ht="12.75">
      <c r="B272" s="153"/>
      <c r="C272" s="1551"/>
      <c r="D272" s="1551"/>
      <c r="E272" s="1551"/>
      <c r="F272" s="1551"/>
      <c r="G272" s="1551"/>
    </row>
    <row r="273" spans="2:7" s="155" customFormat="1" ht="12.75">
      <c r="B273" s="153"/>
      <c r="C273" s="1551"/>
      <c r="D273" s="1551"/>
      <c r="E273" s="1551"/>
      <c r="F273" s="1551"/>
      <c r="G273" s="1551"/>
    </row>
    <row r="274" spans="2:7" s="155" customFormat="1" ht="12.75">
      <c r="B274" s="153"/>
      <c r="C274" s="1551"/>
      <c r="D274" s="1551"/>
      <c r="E274" s="1551"/>
      <c r="F274" s="1551"/>
      <c r="G274" s="1551"/>
    </row>
    <row r="275" spans="2:7" s="155" customFormat="1" ht="12.75">
      <c r="B275" s="153"/>
      <c r="C275" s="1551"/>
      <c r="D275" s="1551"/>
      <c r="E275" s="1551"/>
      <c r="F275" s="1551"/>
      <c r="G275" s="1551"/>
    </row>
    <row r="276" spans="2:7" s="155" customFormat="1" ht="12.75">
      <c r="B276" s="153"/>
      <c r="C276" s="1551"/>
      <c r="D276" s="1551"/>
      <c r="E276" s="1551"/>
      <c r="F276" s="1551"/>
      <c r="G276" s="1551"/>
    </row>
    <row r="277" spans="2:7" s="155" customFormat="1" ht="12.75">
      <c r="B277" s="153"/>
      <c r="C277" s="1551"/>
      <c r="D277" s="1551"/>
      <c r="E277" s="1551"/>
      <c r="F277" s="1551"/>
      <c r="G277" s="1551"/>
    </row>
    <row r="278" spans="2:7" s="155" customFormat="1" ht="12.75">
      <c r="B278" s="153"/>
      <c r="C278" s="1551"/>
      <c r="D278" s="1551"/>
      <c r="E278" s="1551"/>
      <c r="F278" s="1551"/>
      <c r="G278" s="1551"/>
    </row>
    <row r="279" spans="2:7" s="155" customFormat="1" ht="12.75">
      <c r="B279" s="153"/>
      <c r="C279" s="1551"/>
      <c r="D279" s="1551"/>
      <c r="E279" s="1551"/>
      <c r="F279" s="1551"/>
      <c r="G279" s="1551"/>
    </row>
    <row r="280" spans="2:7" s="155" customFormat="1" ht="12.75">
      <c r="B280" s="153"/>
      <c r="C280" s="1551"/>
      <c r="D280" s="1551"/>
      <c r="E280" s="1551"/>
      <c r="F280" s="1551"/>
      <c r="G280" s="1551"/>
    </row>
    <row r="281" spans="2:7" s="155" customFormat="1" ht="12.75">
      <c r="B281" s="153"/>
      <c r="C281" s="1551"/>
      <c r="D281" s="1551"/>
      <c r="E281" s="1551"/>
      <c r="F281" s="1551"/>
      <c r="G281" s="1551"/>
    </row>
    <row r="282" spans="2:7" s="155" customFormat="1" ht="12.75">
      <c r="B282" s="153"/>
      <c r="C282" s="145"/>
      <c r="D282" s="145"/>
      <c r="E282" s="145"/>
      <c r="F282" s="145"/>
      <c r="G282" s="145"/>
    </row>
    <row r="283" spans="2:7" s="155" customFormat="1" ht="12.75">
      <c r="B283" s="153"/>
      <c r="C283" s="145"/>
      <c r="D283" s="145"/>
      <c r="E283" s="145"/>
      <c r="F283" s="145"/>
      <c r="G283" s="145"/>
    </row>
    <row r="284" spans="2:7" s="155" customFormat="1" ht="12.75">
      <c r="B284" s="153"/>
      <c r="C284" s="145"/>
      <c r="D284" s="145"/>
      <c r="E284" s="145"/>
      <c r="F284" s="145"/>
      <c r="G284" s="145"/>
    </row>
    <row r="285" spans="2:7" s="155" customFormat="1" ht="12.75">
      <c r="B285" s="153"/>
      <c r="C285" s="145"/>
      <c r="D285" s="145"/>
      <c r="E285" s="145"/>
      <c r="F285" s="145"/>
      <c r="G285" s="145"/>
    </row>
    <row r="286" spans="2:7" s="155" customFormat="1" ht="12.75">
      <c r="B286" s="153"/>
      <c r="C286" s="145"/>
      <c r="D286" s="145"/>
      <c r="E286" s="145"/>
      <c r="F286" s="145"/>
      <c r="G286" s="145"/>
    </row>
    <row r="287" spans="2:7" s="155" customFormat="1" ht="12.75">
      <c r="B287" s="153"/>
      <c r="C287" s="145"/>
      <c r="D287" s="145"/>
      <c r="E287" s="145"/>
      <c r="F287" s="145"/>
      <c r="G287" s="145"/>
    </row>
    <row r="288" spans="2:7" s="155" customFormat="1" ht="12.75">
      <c r="B288" s="153"/>
      <c r="C288" s="145"/>
      <c r="D288" s="145"/>
      <c r="E288" s="145"/>
      <c r="F288" s="145"/>
      <c r="G288" s="145"/>
    </row>
    <row r="289" spans="2:7" s="155" customFormat="1" ht="12.75">
      <c r="B289" s="153"/>
      <c r="C289" s="145"/>
      <c r="D289" s="145"/>
      <c r="E289" s="145"/>
      <c r="F289" s="145"/>
      <c r="G289" s="145"/>
    </row>
    <row r="290" spans="2:7" s="155" customFormat="1" ht="12.75">
      <c r="B290" s="153"/>
      <c r="C290" s="145"/>
      <c r="D290" s="145"/>
      <c r="E290" s="145"/>
      <c r="F290" s="145"/>
      <c r="G290" s="145"/>
    </row>
    <row r="291" spans="2:7" s="155" customFormat="1" ht="12.75">
      <c r="B291" s="153"/>
      <c r="C291" s="145"/>
      <c r="D291" s="145"/>
      <c r="E291" s="145"/>
      <c r="F291" s="145"/>
      <c r="G291" s="145"/>
    </row>
    <row r="292" spans="2:7" s="155" customFormat="1" ht="12.75">
      <c r="B292" s="153"/>
      <c r="C292" s="145"/>
      <c r="D292" s="145"/>
      <c r="E292" s="145"/>
      <c r="F292" s="145"/>
      <c r="G292" s="145"/>
    </row>
    <row r="293" spans="2:7" s="155" customFormat="1" ht="12.75">
      <c r="B293" s="153"/>
      <c r="C293" s="145"/>
      <c r="D293" s="145"/>
      <c r="E293" s="145"/>
      <c r="F293" s="145"/>
      <c r="G293" s="145"/>
    </row>
    <row r="294" spans="2:7" s="155" customFormat="1" ht="12.75">
      <c r="B294" s="153"/>
      <c r="C294" s="145"/>
      <c r="D294" s="145"/>
      <c r="E294" s="145"/>
      <c r="F294" s="145"/>
      <c r="G294" s="145"/>
    </row>
    <row r="295" spans="2:7" s="155" customFormat="1" ht="12.75">
      <c r="B295" s="153"/>
      <c r="C295" s="145"/>
      <c r="D295" s="145"/>
      <c r="E295" s="145"/>
      <c r="F295" s="145"/>
      <c r="G295" s="145"/>
    </row>
    <row r="296" spans="2:7" s="155" customFormat="1" ht="12.75">
      <c r="B296" s="153"/>
      <c r="C296" s="145"/>
      <c r="D296" s="145"/>
      <c r="E296" s="145"/>
      <c r="F296" s="145"/>
      <c r="G296" s="145"/>
    </row>
    <row r="297" spans="2:7" s="155" customFormat="1" ht="12.75">
      <c r="B297" s="153"/>
      <c r="C297" s="145"/>
      <c r="D297" s="145"/>
      <c r="E297" s="145"/>
      <c r="F297" s="145"/>
      <c r="G297" s="145"/>
    </row>
    <row r="298" spans="2:7" s="155" customFormat="1" ht="12.75">
      <c r="B298" s="153"/>
      <c r="C298" s="145"/>
      <c r="D298" s="145"/>
      <c r="E298" s="145"/>
      <c r="F298" s="145"/>
      <c r="G298" s="145"/>
    </row>
    <row r="299" spans="2:7" s="155" customFormat="1" ht="12.75">
      <c r="B299" s="153"/>
      <c r="C299" s="145"/>
      <c r="D299" s="145"/>
      <c r="E299" s="145"/>
      <c r="F299" s="145"/>
      <c r="G299" s="145"/>
    </row>
    <row r="300" spans="2:7" s="155" customFormat="1" ht="12.75">
      <c r="B300" s="153"/>
      <c r="C300" s="145"/>
      <c r="D300" s="145"/>
      <c r="E300" s="145"/>
      <c r="F300" s="145"/>
      <c r="G300" s="145"/>
    </row>
    <row r="301" spans="2:7" s="155" customFormat="1" ht="12.75">
      <c r="B301" s="153"/>
      <c r="C301" s="145"/>
      <c r="D301" s="145"/>
      <c r="E301" s="145"/>
      <c r="F301" s="145"/>
      <c r="G301" s="145"/>
    </row>
    <row r="302" spans="2:7" s="155" customFormat="1" ht="12.75">
      <c r="B302" s="153"/>
      <c r="C302" s="145"/>
      <c r="D302" s="145"/>
      <c r="E302" s="145"/>
      <c r="F302" s="145"/>
      <c r="G302" s="145"/>
    </row>
    <row r="303" spans="2:7" s="155" customFormat="1" ht="12.75">
      <c r="B303" s="153"/>
      <c r="C303" s="145"/>
      <c r="D303" s="145"/>
      <c r="E303" s="145"/>
      <c r="F303" s="145"/>
      <c r="G303" s="145"/>
    </row>
    <row r="304" spans="2:7" s="155" customFormat="1" ht="12.75">
      <c r="B304" s="153"/>
      <c r="C304" s="145"/>
      <c r="D304" s="145"/>
      <c r="E304" s="145"/>
      <c r="F304" s="145"/>
      <c r="G304" s="145"/>
    </row>
    <row r="305" spans="2:7" s="155" customFormat="1" ht="12.75">
      <c r="B305" s="153"/>
      <c r="C305" s="145"/>
      <c r="D305" s="145"/>
      <c r="E305" s="145"/>
      <c r="F305" s="145"/>
      <c r="G305" s="145"/>
    </row>
    <row r="306" spans="2:7" s="155" customFormat="1" ht="12.75">
      <c r="B306" s="153"/>
      <c r="C306" s="145"/>
      <c r="D306" s="145"/>
      <c r="E306" s="145"/>
      <c r="F306" s="145"/>
      <c r="G306" s="145"/>
    </row>
    <row r="307" spans="2:7" s="155" customFormat="1" ht="12.75">
      <c r="B307" s="153"/>
      <c r="C307" s="145"/>
      <c r="D307" s="145"/>
      <c r="E307" s="145"/>
      <c r="F307" s="145"/>
      <c r="G307" s="145"/>
    </row>
    <row r="308" spans="2:7" s="155" customFormat="1" ht="12.75">
      <c r="B308" s="153"/>
      <c r="C308" s="145"/>
      <c r="D308" s="145"/>
      <c r="E308" s="145"/>
      <c r="F308" s="145"/>
      <c r="G308" s="145"/>
    </row>
    <row r="309" spans="2:7" s="155" customFormat="1" ht="12.75">
      <c r="B309" s="153"/>
      <c r="C309" s="145"/>
      <c r="D309" s="145"/>
      <c r="E309" s="145"/>
      <c r="F309" s="145"/>
      <c r="G309" s="145"/>
    </row>
    <row r="310" spans="2:7" s="155" customFormat="1" ht="12.75">
      <c r="B310" s="153"/>
      <c r="C310" s="145"/>
      <c r="D310" s="145"/>
      <c r="E310" s="145"/>
      <c r="F310" s="145"/>
      <c r="G310" s="145"/>
    </row>
    <row r="311" spans="2:7" s="155" customFormat="1" ht="12.75">
      <c r="B311" s="153"/>
      <c r="C311" s="145"/>
      <c r="D311" s="145"/>
      <c r="E311" s="145"/>
      <c r="F311" s="145"/>
      <c r="G311" s="145"/>
    </row>
    <row r="312" spans="2:7" s="155" customFormat="1" ht="12.75">
      <c r="B312" s="153"/>
      <c r="C312" s="145"/>
      <c r="D312" s="145"/>
      <c r="E312" s="145"/>
      <c r="F312" s="145"/>
      <c r="G312" s="145"/>
    </row>
    <row r="313" spans="2:7" s="155" customFormat="1" ht="12.75">
      <c r="B313" s="153"/>
      <c r="C313" s="145"/>
      <c r="D313" s="145"/>
      <c r="E313" s="145"/>
      <c r="F313" s="145"/>
      <c r="G313" s="145"/>
    </row>
    <row r="314" spans="2:7" s="155" customFormat="1" ht="12.75">
      <c r="B314" s="153"/>
      <c r="C314" s="145"/>
      <c r="D314" s="145"/>
      <c r="E314" s="145"/>
      <c r="F314" s="145"/>
      <c r="G314" s="145"/>
    </row>
    <row r="315" spans="2:7" s="155" customFormat="1" ht="12.75">
      <c r="B315" s="153"/>
      <c r="C315" s="145"/>
      <c r="D315" s="145"/>
      <c r="E315" s="145"/>
      <c r="F315" s="145"/>
      <c r="G315" s="145"/>
    </row>
    <row r="316" spans="2:7" s="155" customFormat="1" ht="12.75">
      <c r="B316" s="153"/>
      <c r="C316" s="145"/>
      <c r="D316" s="145"/>
      <c r="E316" s="145"/>
      <c r="F316" s="145"/>
      <c r="G316" s="145"/>
    </row>
    <row r="317" spans="2:7" s="155" customFormat="1" ht="12.75">
      <c r="B317" s="153"/>
      <c r="C317" s="145"/>
      <c r="D317" s="145"/>
      <c r="E317" s="145"/>
      <c r="F317" s="145"/>
      <c r="G317" s="145"/>
    </row>
    <row r="318" spans="2:7" s="155" customFormat="1" ht="12.75">
      <c r="B318" s="153"/>
      <c r="C318" s="145"/>
      <c r="D318" s="145"/>
      <c r="E318" s="145"/>
      <c r="F318" s="145"/>
      <c r="G318" s="145"/>
    </row>
    <row r="319" spans="2:7" s="155" customFormat="1" ht="12.75">
      <c r="B319" s="153"/>
      <c r="C319" s="145"/>
      <c r="D319" s="145"/>
      <c r="E319" s="145"/>
      <c r="F319" s="145"/>
      <c r="G319" s="145"/>
    </row>
    <row r="320" spans="2:7" s="155" customFormat="1" ht="12.75">
      <c r="B320" s="153"/>
      <c r="C320" s="145"/>
      <c r="D320" s="145"/>
      <c r="E320" s="145"/>
      <c r="F320" s="145"/>
      <c r="G320" s="145"/>
    </row>
    <row r="321" spans="2:7" s="155" customFormat="1" ht="12.75">
      <c r="B321" s="153"/>
      <c r="C321" s="145"/>
      <c r="D321" s="145"/>
      <c r="E321" s="145"/>
      <c r="F321" s="145"/>
      <c r="G321" s="145"/>
    </row>
    <row r="322" spans="2:7" s="155" customFormat="1" ht="12.75">
      <c r="B322" s="153"/>
      <c r="C322" s="145"/>
      <c r="D322" s="145"/>
      <c r="E322" s="145"/>
      <c r="F322" s="145"/>
      <c r="G322" s="145"/>
    </row>
    <row r="323" spans="2:7" s="155" customFormat="1" ht="12.75">
      <c r="B323" s="153"/>
      <c r="C323" s="145"/>
      <c r="D323" s="145"/>
      <c r="E323" s="145"/>
      <c r="F323" s="145"/>
      <c r="G323" s="145"/>
    </row>
    <row r="324" spans="2:7" s="155" customFormat="1" ht="12.75">
      <c r="B324" s="153"/>
      <c r="C324" s="145"/>
      <c r="D324" s="145"/>
      <c r="E324" s="145"/>
      <c r="F324" s="145"/>
      <c r="G324" s="145"/>
    </row>
    <row r="325" spans="2:7" s="155" customFormat="1" ht="12.75">
      <c r="B325" s="153"/>
      <c r="C325" s="145"/>
      <c r="D325" s="145"/>
      <c r="E325" s="145"/>
      <c r="F325" s="145"/>
      <c r="G325" s="145"/>
    </row>
    <row r="326" spans="2:7" s="155" customFormat="1" ht="12.75">
      <c r="B326" s="153"/>
      <c r="C326" s="145"/>
      <c r="D326" s="145"/>
      <c r="E326" s="145"/>
      <c r="F326" s="145"/>
      <c r="G326" s="145"/>
    </row>
    <row r="327" spans="2:7" s="155" customFormat="1" ht="12.75">
      <c r="B327" s="153"/>
      <c r="C327" s="145"/>
      <c r="D327" s="145"/>
      <c r="E327" s="145"/>
      <c r="F327" s="145"/>
      <c r="G327" s="145"/>
    </row>
    <row r="328" spans="2:7" s="155" customFormat="1" ht="12.75">
      <c r="B328" s="153"/>
      <c r="C328" s="145"/>
      <c r="D328" s="145"/>
      <c r="E328" s="145"/>
      <c r="F328" s="145"/>
      <c r="G328" s="145"/>
    </row>
    <row r="329" spans="2:7" s="155" customFormat="1" ht="12.75">
      <c r="B329" s="153"/>
      <c r="C329" s="145"/>
      <c r="D329" s="145"/>
      <c r="E329" s="145"/>
      <c r="F329" s="145"/>
      <c r="G329" s="145"/>
    </row>
    <row r="330" spans="2:7" s="155" customFormat="1" ht="12.75">
      <c r="B330" s="153"/>
      <c r="C330" s="145"/>
      <c r="D330" s="145"/>
      <c r="E330" s="145"/>
      <c r="F330" s="145"/>
      <c r="G330" s="145"/>
    </row>
    <row r="331" spans="2:7" s="155" customFormat="1" ht="12.75">
      <c r="B331" s="153"/>
      <c r="C331" s="145"/>
      <c r="D331" s="145"/>
      <c r="E331" s="145"/>
      <c r="F331" s="145"/>
      <c r="G331" s="145"/>
    </row>
    <row r="332" spans="2:7" s="155" customFormat="1" ht="12.75">
      <c r="B332" s="153"/>
      <c r="C332" s="145"/>
      <c r="D332" s="145"/>
      <c r="E332" s="145"/>
      <c r="F332" s="145"/>
      <c r="G332" s="145"/>
    </row>
    <row r="333" spans="2:7" s="155" customFormat="1" ht="12.75">
      <c r="B333" s="153"/>
      <c r="C333" s="145"/>
      <c r="D333" s="145"/>
      <c r="E333" s="145"/>
      <c r="F333" s="145"/>
      <c r="G333" s="145"/>
    </row>
    <row r="334" spans="2:7" s="155" customFormat="1" ht="12.75">
      <c r="B334" s="153"/>
      <c r="C334" s="145"/>
      <c r="D334" s="145"/>
      <c r="E334" s="145"/>
      <c r="F334" s="145"/>
      <c r="G334" s="145"/>
    </row>
    <row r="335" spans="2:7" s="155" customFormat="1" ht="12.75">
      <c r="B335" s="153"/>
      <c r="C335" s="145"/>
      <c r="D335" s="145"/>
      <c r="E335" s="145"/>
      <c r="F335" s="145"/>
      <c r="G335" s="145"/>
    </row>
    <row r="336" spans="2:7" s="155" customFormat="1" ht="12.75">
      <c r="B336" s="153"/>
      <c r="C336" s="145"/>
      <c r="D336" s="145"/>
      <c r="E336" s="145"/>
      <c r="F336" s="145"/>
      <c r="G336" s="145"/>
    </row>
    <row r="337" spans="2:7" s="155" customFormat="1" ht="12.75">
      <c r="B337" s="153"/>
      <c r="C337" s="145"/>
      <c r="D337" s="145"/>
      <c r="E337" s="145"/>
      <c r="F337" s="145"/>
      <c r="G337" s="145"/>
    </row>
    <row r="338" spans="2:7" s="155" customFormat="1" ht="12.75">
      <c r="B338" s="153"/>
      <c r="C338" s="145"/>
      <c r="D338" s="145"/>
      <c r="E338" s="145"/>
      <c r="F338" s="145"/>
      <c r="G338" s="145"/>
    </row>
    <row r="339" spans="2:7" s="155" customFormat="1" ht="12.75">
      <c r="B339" s="153"/>
      <c r="C339" s="145"/>
      <c r="D339" s="145"/>
      <c r="E339" s="145"/>
      <c r="F339" s="145"/>
      <c r="G339" s="145"/>
    </row>
    <row r="340" spans="2:7" s="155" customFormat="1" ht="12.75">
      <c r="B340" s="153"/>
      <c r="C340" s="145"/>
      <c r="D340" s="145"/>
      <c r="E340" s="145"/>
      <c r="F340" s="145"/>
      <c r="G340" s="145"/>
    </row>
    <row r="341" spans="2:7" s="155" customFormat="1" ht="12.75">
      <c r="B341" s="153"/>
      <c r="C341" s="145"/>
      <c r="D341" s="145"/>
      <c r="E341" s="145"/>
      <c r="F341" s="145"/>
      <c r="G341" s="145"/>
    </row>
    <row r="342" spans="2:7" s="155" customFormat="1" ht="12.75">
      <c r="B342" s="153"/>
      <c r="C342" s="145"/>
      <c r="D342" s="145"/>
      <c r="E342" s="145"/>
      <c r="F342" s="145"/>
      <c r="G342" s="145"/>
    </row>
    <row r="343" spans="2:7" s="155" customFormat="1" ht="12.75">
      <c r="B343" s="153"/>
      <c r="C343" s="145"/>
      <c r="D343" s="145"/>
      <c r="E343" s="145"/>
      <c r="F343" s="145"/>
      <c r="G343" s="145"/>
    </row>
    <row r="344" spans="2:7" s="155" customFormat="1" ht="12.75">
      <c r="B344" s="153"/>
      <c r="C344" s="145"/>
      <c r="D344" s="145"/>
      <c r="E344" s="145"/>
      <c r="F344" s="145"/>
      <c r="G344" s="145"/>
    </row>
    <row r="345" spans="2:7" s="155" customFormat="1" ht="12.75">
      <c r="B345" s="153"/>
      <c r="C345" s="145"/>
      <c r="D345" s="145"/>
      <c r="E345" s="145"/>
      <c r="F345" s="145"/>
      <c r="G345" s="145"/>
    </row>
    <row r="346" spans="2:7" s="155" customFormat="1" ht="12.75">
      <c r="B346" s="153"/>
      <c r="C346" s="145"/>
      <c r="D346" s="145"/>
      <c r="E346" s="145"/>
      <c r="F346" s="145"/>
      <c r="G346" s="145"/>
    </row>
    <row r="347" spans="2:7" s="155" customFormat="1" ht="12.75">
      <c r="B347" s="153"/>
      <c r="C347" s="145"/>
      <c r="D347" s="145"/>
      <c r="E347" s="145"/>
      <c r="F347" s="145"/>
      <c r="G347" s="145"/>
    </row>
    <row r="348" spans="2:7" s="155" customFormat="1" ht="12.75">
      <c r="B348" s="153"/>
      <c r="C348" s="145"/>
      <c r="D348" s="145"/>
      <c r="E348" s="145"/>
      <c r="F348" s="145"/>
      <c r="G348" s="145"/>
    </row>
    <row r="349" spans="2:7" s="155" customFormat="1" ht="12.75">
      <c r="B349" s="153"/>
      <c r="C349" s="145"/>
      <c r="D349" s="145"/>
      <c r="E349" s="145"/>
      <c r="F349" s="145"/>
      <c r="G349" s="145"/>
    </row>
    <row r="350" spans="2:7" s="155" customFormat="1" ht="12.75">
      <c r="B350" s="153"/>
      <c r="C350" s="145"/>
      <c r="D350" s="145"/>
      <c r="E350" s="145"/>
      <c r="F350" s="145"/>
      <c r="G350" s="145"/>
    </row>
    <row r="351" spans="2:7" s="155" customFormat="1" ht="12.75">
      <c r="B351" s="153"/>
      <c r="C351" s="145"/>
      <c r="D351" s="145"/>
      <c r="E351" s="145"/>
      <c r="F351" s="145"/>
      <c r="G351" s="145"/>
    </row>
    <row r="352" spans="2:7" s="155" customFormat="1" ht="12.75">
      <c r="B352" s="153"/>
      <c r="C352" s="145"/>
      <c r="D352" s="145"/>
      <c r="E352" s="145"/>
      <c r="F352" s="145"/>
      <c r="G352" s="145"/>
    </row>
    <row r="353" spans="2:7" s="155" customFormat="1" ht="12.75">
      <c r="B353" s="153"/>
      <c r="C353" s="145"/>
      <c r="D353" s="145"/>
      <c r="E353" s="145"/>
      <c r="F353" s="145"/>
      <c r="G353" s="145"/>
    </row>
    <row r="354" spans="2:7" s="155" customFormat="1" ht="12.75">
      <c r="B354" s="153"/>
      <c r="C354" s="145"/>
      <c r="D354" s="145"/>
      <c r="E354" s="145"/>
      <c r="F354" s="145"/>
      <c r="G354" s="145"/>
    </row>
    <row r="355" spans="2:7" s="155" customFormat="1" ht="12.75">
      <c r="B355" s="153"/>
      <c r="C355" s="145"/>
      <c r="D355" s="145"/>
      <c r="E355" s="145"/>
      <c r="F355" s="145"/>
      <c r="G355" s="145"/>
    </row>
    <row r="356" spans="2:7" s="155" customFormat="1" ht="12.75">
      <c r="B356" s="153"/>
      <c r="C356" s="145"/>
      <c r="D356" s="145"/>
      <c r="E356" s="145"/>
      <c r="F356" s="145"/>
      <c r="G356" s="145"/>
    </row>
    <row r="357" spans="2:7" s="155" customFormat="1" ht="12.75">
      <c r="B357" s="153"/>
      <c r="C357" s="145"/>
      <c r="D357" s="145"/>
      <c r="E357" s="145"/>
      <c r="F357" s="145"/>
      <c r="G357" s="145"/>
    </row>
    <row r="358" spans="2:7" s="155" customFormat="1" ht="12.75">
      <c r="B358" s="153"/>
      <c r="C358" s="145"/>
      <c r="D358" s="145"/>
      <c r="E358" s="145"/>
      <c r="F358" s="145"/>
      <c r="G358" s="145"/>
    </row>
    <row r="359" spans="2:7" s="155" customFormat="1" ht="12.75">
      <c r="B359" s="153"/>
      <c r="C359" s="145"/>
      <c r="D359" s="145"/>
      <c r="E359" s="145"/>
      <c r="F359" s="145"/>
      <c r="G359" s="145"/>
    </row>
    <row r="360" spans="2:7" s="155" customFormat="1" ht="12.75">
      <c r="B360" s="153"/>
      <c r="C360" s="145"/>
      <c r="D360" s="145"/>
      <c r="E360" s="145"/>
      <c r="F360" s="145"/>
      <c r="G360" s="145"/>
    </row>
    <row r="361" spans="2:7" s="155" customFormat="1" ht="12.75">
      <c r="B361" s="153"/>
      <c r="C361" s="145"/>
      <c r="D361" s="145"/>
      <c r="E361" s="145"/>
      <c r="F361" s="145"/>
      <c r="G361" s="145"/>
    </row>
    <row r="362" spans="2:7" s="155" customFormat="1" ht="12.75">
      <c r="B362" s="153"/>
      <c r="C362" s="145"/>
      <c r="D362" s="145"/>
      <c r="E362" s="145"/>
      <c r="F362" s="145"/>
      <c r="G362" s="145"/>
    </row>
    <row r="363" spans="2:7" s="155" customFormat="1" ht="12.75">
      <c r="B363" s="153"/>
      <c r="C363" s="145"/>
      <c r="D363" s="145"/>
      <c r="E363" s="145"/>
      <c r="F363" s="145"/>
      <c r="G363" s="145"/>
    </row>
    <row r="364" spans="2:7" s="155" customFormat="1" ht="12.75">
      <c r="B364" s="153"/>
      <c r="C364" s="145"/>
      <c r="D364" s="145"/>
      <c r="E364" s="145"/>
      <c r="F364" s="145"/>
      <c r="G364" s="145"/>
    </row>
    <row r="365" spans="2:7" s="155" customFormat="1" ht="12.75">
      <c r="B365" s="153"/>
      <c r="C365" s="145"/>
      <c r="D365" s="145"/>
      <c r="E365" s="145"/>
      <c r="F365" s="145"/>
      <c r="G365" s="145"/>
    </row>
    <row r="366" spans="2:7" s="155" customFormat="1" ht="12.75">
      <c r="B366" s="153"/>
      <c r="C366" s="145"/>
      <c r="D366" s="145"/>
      <c r="E366" s="145"/>
      <c r="F366" s="145"/>
      <c r="G366" s="145"/>
    </row>
    <row r="367" spans="2:7" s="155" customFormat="1" ht="12.75">
      <c r="B367" s="153"/>
      <c r="C367" s="145"/>
      <c r="D367" s="145"/>
      <c r="E367" s="145"/>
      <c r="F367" s="145"/>
      <c r="G367" s="145"/>
    </row>
    <row r="368" spans="2:7" s="155" customFormat="1" ht="12.75">
      <c r="B368" s="153"/>
      <c r="C368" s="145"/>
      <c r="D368" s="145"/>
      <c r="E368" s="145"/>
      <c r="F368" s="145"/>
      <c r="G368" s="145"/>
    </row>
    <row r="369" spans="2:7" s="155" customFormat="1" ht="12.75">
      <c r="B369" s="153"/>
      <c r="C369" s="145"/>
      <c r="D369" s="145"/>
      <c r="E369" s="145"/>
      <c r="F369" s="145"/>
      <c r="G369" s="145"/>
    </row>
    <row r="370" spans="2:7" s="155" customFormat="1" ht="12.75">
      <c r="B370" s="153"/>
      <c r="C370" s="145"/>
      <c r="D370" s="145"/>
      <c r="E370" s="145"/>
      <c r="F370" s="145"/>
      <c r="G370" s="145"/>
    </row>
    <row r="371" spans="2:7" s="155" customFormat="1" ht="12.75">
      <c r="B371" s="153"/>
      <c r="C371" s="145"/>
      <c r="D371" s="145"/>
      <c r="E371" s="145"/>
      <c r="F371" s="145"/>
      <c r="G371" s="145"/>
    </row>
    <row r="372" spans="2:7" s="155" customFormat="1" ht="12.75">
      <c r="B372" s="153"/>
      <c r="C372" s="145"/>
      <c r="D372" s="145"/>
      <c r="E372" s="145"/>
      <c r="F372" s="145"/>
      <c r="G372" s="145"/>
    </row>
    <row r="373" spans="2:7" s="155" customFormat="1" ht="12.75">
      <c r="B373" s="153"/>
      <c r="C373" s="145"/>
      <c r="D373" s="145"/>
      <c r="E373" s="145"/>
      <c r="F373" s="145"/>
      <c r="G373" s="145"/>
    </row>
    <row r="374" spans="2:7" s="155" customFormat="1" ht="12.75">
      <c r="B374" s="153"/>
      <c r="C374" s="145"/>
      <c r="D374" s="145"/>
      <c r="E374" s="145"/>
      <c r="F374" s="145"/>
      <c r="G374" s="145"/>
    </row>
    <row r="375" spans="2:7" s="155" customFormat="1" ht="12.75">
      <c r="B375" s="153"/>
      <c r="C375" s="145"/>
      <c r="D375" s="145"/>
      <c r="E375" s="145"/>
      <c r="F375" s="145"/>
      <c r="G375" s="145"/>
    </row>
    <row r="376" spans="2:7" s="155" customFormat="1" ht="12.75">
      <c r="B376" s="153"/>
      <c r="C376" s="145"/>
      <c r="D376" s="145"/>
      <c r="E376" s="145"/>
      <c r="F376" s="145"/>
      <c r="G376" s="145"/>
    </row>
    <row r="377" spans="2:7" s="155" customFormat="1" ht="12.75">
      <c r="B377" s="153"/>
      <c r="C377" s="145"/>
      <c r="D377" s="145"/>
      <c r="E377" s="145"/>
      <c r="F377" s="145"/>
      <c r="G377" s="145"/>
    </row>
    <row r="378" spans="2:7" s="155" customFormat="1" ht="12.75">
      <c r="B378" s="153"/>
      <c r="C378" s="145"/>
      <c r="D378" s="145"/>
      <c r="E378" s="145"/>
      <c r="F378" s="145"/>
      <c r="G378" s="145"/>
    </row>
    <row r="379" spans="2:7" s="155" customFormat="1" ht="12.75">
      <c r="B379" s="153"/>
      <c r="C379" s="145"/>
      <c r="D379" s="145"/>
      <c r="E379" s="145"/>
      <c r="F379" s="145"/>
      <c r="G379" s="145"/>
    </row>
    <row r="380" spans="2:7" s="155" customFormat="1" ht="12.75">
      <c r="B380" s="153"/>
      <c r="C380" s="145"/>
      <c r="D380" s="145"/>
      <c r="E380" s="145"/>
      <c r="F380" s="145"/>
      <c r="G380" s="145"/>
    </row>
    <row r="381" spans="2:7" s="155" customFormat="1" ht="12.75">
      <c r="B381" s="153"/>
      <c r="C381" s="145"/>
      <c r="D381" s="145"/>
      <c r="E381" s="145"/>
      <c r="F381" s="145"/>
      <c r="G381" s="145"/>
    </row>
    <row r="382" spans="2:7" s="155" customFormat="1" ht="12.75">
      <c r="B382" s="153"/>
      <c r="C382" s="145"/>
      <c r="D382" s="145"/>
      <c r="E382" s="145"/>
      <c r="F382" s="145"/>
      <c r="G382" s="145"/>
    </row>
    <row r="383" spans="2:7" s="155" customFormat="1" ht="12.75">
      <c r="B383" s="153"/>
      <c r="C383" s="145"/>
      <c r="D383" s="145"/>
      <c r="E383" s="145"/>
      <c r="F383" s="145"/>
      <c r="G383" s="145"/>
    </row>
    <row r="384" spans="2:7" s="155" customFormat="1" ht="12.75">
      <c r="B384" s="153"/>
      <c r="C384" s="145"/>
      <c r="D384" s="145"/>
      <c r="E384" s="145"/>
      <c r="F384" s="145"/>
      <c r="G384" s="145"/>
    </row>
    <row r="385" spans="2:7" s="155" customFormat="1" ht="12.75">
      <c r="B385" s="153"/>
      <c r="C385" s="145"/>
      <c r="D385" s="145"/>
      <c r="E385" s="145"/>
      <c r="F385" s="145"/>
      <c r="G385" s="145"/>
    </row>
    <row r="386" spans="2:7" s="155" customFormat="1" ht="12.75">
      <c r="B386" s="153"/>
      <c r="C386" s="145"/>
      <c r="D386" s="145"/>
      <c r="E386" s="145"/>
      <c r="F386" s="145"/>
      <c r="G386" s="145"/>
    </row>
    <row r="387" spans="2:7" s="155" customFormat="1" ht="12.75">
      <c r="B387" s="153"/>
      <c r="C387" s="145"/>
      <c r="D387" s="145"/>
      <c r="E387" s="145"/>
      <c r="F387" s="145"/>
      <c r="G387" s="145"/>
    </row>
    <row r="388" spans="2:7" s="155" customFormat="1" ht="12.75">
      <c r="B388" s="153"/>
      <c r="C388" s="145"/>
      <c r="D388" s="145"/>
      <c r="E388" s="145"/>
      <c r="F388" s="145"/>
      <c r="G388" s="145"/>
    </row>
    <row r="389" spans="2:7" s="155" customFormat="1" ht="12.75">
      <c r="B389" s="153"/>
      <c r="C389" s="145"/>
      <c r="D389" s="145"/>
      <c r="E389" s="145"/>
      <c r="F389" s="145"/>
      <c r="G389" s="145"/>
    </row>
    <row r="390" spans="2:7" s="155" customFormat="1" ht="12.75">
      <c r="B390" s="153"/>
      <c r="C390" s="145"/>
      <c r="D390" s="145"/>
      <c r="E390" s="145"/>
      <c r="F390" s="145"/>
      <c r="G390" s="145"/>
    </row>
    <row r="391" spans="2:7" s="155" customFormat="1" ht="12.75">
      <c r="B391" s="153"/>
      <c r="C391" s="145"/>
      <c r="D391" s="145"/>
      <c r="E391" s="145"/>
      <c r="F391" s="145"/>
      <c r="G391" s="145"/>
    </row>
    <row r="392" spans="2:7" s="155" customFormat="1" ht="12.75">
      <c r="B392" s="153"/>
      <c r="C392" s="145"/>
      <c r="D392" s="145"/>
      <c r="E392" s="145"/>
      <c r="F392" s="145"/>
      <c r="G392" s="145"/>
    </row>
    <row r="393" spans="2:7" s="155" customFormat="1" ht="12.75">
      <c r="B393" s="153"/>
      <c r="C393" s="145"/>
      <c r="D393" s="145"/>
      <c r="E393" s="145"/>
      <c r="F393" s="145"/>
      <c r="G393" s="145"/>
    </row>
    <row r="394" spans="2:7" s="155" customFormat="1" ht="12.75">
      <c r="B394" s="153"/>
      <c r="C394" s="145"/>
      <c r="D394" s="145"/>
      <c r="E394" s="145"/>
      <c r="F394" s="145"/>
      <c r="G394" s="145"/>
    </row>
    <row r="395" spans="2:7" s="155" customFormat="1" ht="12.75">
      <c r="B395" s="153"/>
      <c r="C395" s="145"/>
      <c r="D395" s="145"/>
      <c r="E395" s="145"/>
      <c r="F395" s="145"/>
      <c r="G395" s="145"/>
    </row>
    <row r="396" spans="2:7" s="155" customFormat="1" ht="12.75">
      <c r="B396" s="153"/>
      <c r="C396" s="145"/>
      <c r="D396" s="145"/>
      <c r="E396" s="145"/>
      <c r="F396" s="145"/>
      <c r="G396" s="145"/>
    </row>
    <row r="397" spans="2:7" s="155" customFormat="1" ht="12.75">
      <c r="B397" s="153"/>
      <c r="C397" s="145"/>
      <c r="D397" s="145"/>
      <c r="E397" s="145"/>
      <c r="F397" s="145"/>
      <c r="G397" s="145"/>
    </row>
    <row r="398" spans="2:7" s="155" customFormat="1" ht="12.75">
      <c r="B398" s="153"/>
      <c r="C398" s="145"/>
      <c r="D398" s="145"/>
      <c r="E398" s="145"/>
      <c r="F398" s="145"/>
      <c r="G398" s="145"/>
    </row>
    <row r="399" spans="2:7" s="155" customFormat="1" ht="12.75">
      <c r="B399" s="153"/>
      <c r="C399" s="145"/>
      <c r="D399" s="145"/>
      <c r="E399" s="145"/>
      <c r="F399" s="145"/>
      <c r="G399" s="145"/>
    </row>
    <row r="400" spans="2:7" s="155" customFormat="1" ht="12.75">
      <c r="B400" s="153"/>
      <c r="C400" s="145"/>
      <c r="D400" s="145"/>
      <c r="E400" s="145"/>
      <c r="F400" s="145"/>
      <c r="G400" s="145"/>
    </row>
    <row r="401" spans="2:7" s="155" customFormat="1" ht="12.75">
      <c r="B401" s="153"/>
      <c r="C401" s="145"/>
      <c r="D401" s="145"/>
      <c r="E401" s="145"/>
      <c r="F401" s="145"/>
      <c r="G401" s="145"/>
    </row>
    <row r="402" spans="2:7" s="155" customFormat="1" ht="12.75">
      <c r="B402" s="153"/>
      <c r="C402" s="145"/>
      <c r="D402" s="145"/>
      <c r="E402" s="145"/>
      <c r="F402" s="145"/>
      <c r="G402" s="145"/>
    </row>
    <row r="403" spans="2:7" s="155" customFormat="1" ht="12.75">
      <c r="B403" s="153"/>
      <c r="C403" s="145"/>
      <c r="D403" s="145"/>
      <c r="E403" s="145"/>
      <c r="F403" s="145"/>
      <c r="G403" s="145"/>
    </row>
    <row r="404" spans="2:7" s="155" customFormat="1" ht="12.75">
      <c r="B404" s="153"/>
      <c r="C404" s="145"/>
      <c r="D404" s="145"/>
      <c r="E404" s="145"/>
      <c r="F404" s="145"/>
      <c r="G404" s="145"/>
    </row>
    <row r="405" spans="2:7" s="155" customFormat="1" ht="12.75">
      <c r="B405" s="153"/>
      <c r="C405" s="145"/>
      <c r="D405" s="145"/>
      <c r="E405" s="145"/>
      <c r="F405" s="145"/>
      <c r="G405" s="145"/>
    </row>
    <row r="406" spans="2:7" s="155" customFormat="1" ht="12.75">
      <c r="B406" s="153"/>
      <c r="C406" s="145"/>
      <c r="D406" s="145"/>
      <c r="E406" s="145"/>
      <c r="F406" s="145"/>
      <c r="G406" s="145"/>
    </row>
    <row r="407" spans="2:7" s="155" customFormat="1" ht="12.75">
      <c r="B407" s="153"/>
      <c r="C407" s="145"/>
      <c r="D407" s="145"/>
      <c r="E407" s="145"/>
      <c r="F407" s="145"/>
      <c r="G407" s="145"/>
    </row>
    <row r="408" spans="2:7" s="155" customFormat="1" ht="12.75">
      <c r="B408" s="153"/>
      <c r="C408" s="145"/>
      <c r="D408" s="145"/>
      <c r="E408" s="145"/>
      <c r="F408" s="145"/>
      <c r="G408" s="145"/>
    </row>
    <row r="409" spans="2:7" s="155" customFormat="1" ht="12.75">
      <c r="B409" s="153"/>
      <c r="C409" s="145"/>
      <c r="D409" s="145"/>
      <c r="E409" s="145"/>
      <c r="F409" s="145"/>
      <c r="G409" s="145"/>
    </row>
    <row r="410" spans="2:7" s="155" customFormat="1" ht="12.75">
      <c r="B410" s="153"/>
      <c r="C410" s="145"/>
      <c r="D410" s="145"/>
      <c r="E410" s="145"/>
      <c r="F410" s="145"/>
      <c r="G410" s="145"/>
    </row>
    <row r="411" spans="2:7" s="155" customFormat="1" ht="12.75">
      <c r="B411" s="153"/>
      <c r="C411" s="145"/>
      <c r="D411" s="145"/>
      <c r="E411" s="145"/>
      <c r="F411" s="145"/>
      <c r="G411" s="145"/>
    </row>
    <row r="412" spans="2:7" s="155" customFormat="1" ht="12.75">
      <c r="B412" s="153"/>
      <c r="C412" s="145"/>
      <c r="D412" s="145"/>
      <c r="E412" s="145"/>
      <c r="F412" s="145"/>
      <c r="G412" s="145"/>
    </row>
    <row r="413" spans="2:7" s="155" customFormat="1" ht="12.75">
      <c r="B413" s="153"/>
      <c r="C413" s="145"/>
      <c r="D413" s="145"/>
      <c r="E413" s="145"/>
      <c r="F413" s="145"/>
      <c r="G413" s="145"/>
    </row>
    <row r="414" spans="2:7" s="155" customFormat="1" ht="12.75">
      <c r="B414" s="153"/>
      <c r="C414" s="145"/>
      <c r="D414" s="145"/>
      <c r="E414" s="145"/>
      <c r="F414" s="145"/>
      <c r="G414" s="145"/>
    </row>
    <row r="415" spans="2:7" s="155" customFormat="1" ht="12.75">
      <c r="B415" s="153"/>
      <c r="C415" s="145"/>
      <c r="D415" s="145"/>
      <c r="E415" s="145"/>
      <c r="F415" s="145"/>
      <c r="G415" s="145"/>
    </row>
    <row r="416" spans="2:7" s="155" customFormat="1" ht="12.75">
      <c r="B416" s="153"/>
      <c r="C416" s="145"/>
      <c r="D416" s="145"/>
      <c r="E416" s="145"/>
      <c r="F416" s="145"/>
      <c r="G416" s="145"/>
    </row>
    <row r="417" spans="2:7" s="155" customFormat="1" ht="12.75">
      <c r="B417" s="153"/>
      <c r="C417" s="145"/>
      <c r="D417" s="145"/>
      <c r="E417" s="145"/>
      <c r="F417" s="145"/>
      <c r="G417" s="145"/>
    </row>
    <row r="418" spans="2:7" s="155" customFormat="1" ht="12.75">
      <c r="B418" s="153"/>
      <c r="C418" s="145"/>
      <c r="D418" s="145"/>
      <c r="E418" s="145"/>
      <c r="F418" s="145"/>
      <c r="G418" s="145"/>
    </row>
    <row r="419" spans="2:7" s="155" customFormat="1" ht="12.75">
      <c r="B419" s="153"/>
      <c r="C419" s="145"/>
      <c r="D419" s="145"/>
      <c r="E419" s="145"/>
      <c r="F419" s="145"/>
      <c r="G419" s="145"/>
    </row>
    <row r="420" spans="2:7" s="155" customFormat="1" ht="12.75">
      <c r="B420" s="153"/>
      <c r="C420" s="145"/>
      <c r="D420" s="145"/>
      <c r="E420" s="145"/>
      <c r="F420" s="145"/>
      <c r="G420" s="145"/>
    </row>
    <row r="421" spans="2:7" s="155" customFormat="1" ht="12.75">
      <c r="B421" s="153"/>
      <c r="C421" s="145"/>
      <c r="D421" s="145"/>
      <c r="E421" s="145"/>
      <c r="F421" s="145"/>
      <c r="G421" s="145"/>
    </row>
    <row r="422" spans="2:7" s="155" customFormat="1" ht="12.75">
      <c r="B422" s="153"/>
      <c r="C422" s="145"/>
      <c r="D422" s="145"/>
      <c r="E422" s="145"/>
      <c r="F422" s="145"/>
      <c r="G422" s="145"/>
    </row>
    <row r="423" spans="2:7" s="155" customFormat="1" ht="12.75">
      <c r="B423" s="153"/>
      <c r="C423" s="145"/>
      <c r="D423" s="145"/>
      <c r="E423" s="145"/>
      <c r="F423" s="145"/>
      <c r="G423" s="145"/>
    </row>
    <row r="424" spans="2:7" s="155" customFormat="1" ht="12.75">
      <c r="B424" s="153"/>
      <c r="C424" s="145"/>
      <c r="D424" s="145"/>
      <c r="E424" s="145"/>
      <c r="F424" s="145"/>
      <c r="G424" s="145"/>
    </row>
    <row r="425" spans="2:7" s="155" customFormat="1" ht="12.75">
      <c r="B425" s="153"/>
      <c r="C425" s="145"/>
      <c r="D425" s="145"/>
      <c r="E425" s="145"/>
      <c r="F425" s="145"/>
      <c r="G425" s="145"/>
    </row>
    <row r="426" spans="2:7" s="155" customFormat="1" ht="12.75">
      <c r="B426" s="153"/>
      <c r="C426" s="145"/>
      <c r="D426" s="145"/>
      <c r="E426" s="145"/>
      <c r="F426" s="145"/>
      <c r="G426" s="145"/>
    </row>
    <row r="427" spans="2:7" s="155" customFormat="1" ht="12.75">
      <c r="B427" s="153"/>
      <c r="C427" s="145"/>
      <c r="D427" s="145"/>
      <c r="E427" s="145"/>
      <c r="F427" s="145"/>
      <c r="G427" s="145"/>
    </row>
    <row r="428" spans="2:7" s="155" customFormat="1" ht="12.75">
      <c r="B428" s="153"/>
      <c r="C428" s="145"/>
      <c r="D428" s="145"/>
      <c r="E428" s="145"/>
      <c r="F428" s="145"/>
      <c r="G428" s="145"/>
    </row>
    <row r="429" spans="2:7" s="155" customFormat="1" ht="12.75">
      <c r="B429" s="153"/>
      <c r="C429" s="145"/>
      <c r="D429" s="145"/>
      <c r="E429" s="145"/>
      <c r="F429" s="145"/>
      <c r="G429" s="145"/>
    </row>
    <row r="430" spans="2:7" s="155" customFormat="1" ht="12.75">
      <c r="B430" s="153"/>
      <c r="C430" s="145"/>
      <c r="D430" s="145"/>
      <c r="E430" s="145"/>
      <c r="F430" s="145"/>
      <c r="G430" s="145"/>
    </row>
    <row r="431" spans="2:7" s="155" customFormat="1" ht="12.75">
      <c r="B431" s="153"/>
      <c r="C431" s="145"/>
      <c r="D431" s="145"/>
      <c r="E431" s="145"/>
      <c r="F431" s="145"/>
      <c r="G431" s="145"/>
    </row>
    <row r="432" spans="2:7" s="155" customFormat="1" ht="12.75">
      <c r="B432" s="153"/>
      <c r="C432" s="145"/>
      <c r="D432" s="145"/>
      <c r="E432" s="145"/>
      <c r="F432" s="145"/>
      <c r="G432" s="145"/>
    </row>
    <row r="433" spans="2:7" s="155" customFormat="1" ht="12.75">
      <c r="B433" s="153"/>
      <c r="C433" s="145"/>
      <c r="D433" s="145"/>
      <c r="E433" s="145"/>
      <c r="F433" s="145"/>
      <c r="G433" s="145"/>
    </row>
    <row r="434" spans="2:7" s="155" customFormat="1" ht="12.75">
      <c r="B434" s="153"/>
      <c r="C434" s="145"/>
      <c r="D434" s="145"/>
      <c r="E434" s="145"/>
      <c r="F434" s="145"/>
      <c r="G434" s="145"/>
    </row>
    <row r="435" spans="2:7" s="155" customFormat="1" ht="12.75">
      <c r="B435" s="153"/>
      <c r="C435" s="145"/>
      <c r="D435" s="145"/>
      <c r="E435" s="145"/>
      <c r="F435" s="145"/>
      <c r="G435" s="145"/>
    </row>
    <row r="436" spans="2:7" s="155" customFormat="1" ht="12.75">
      <c r="B436" s="153"/>
      <c r="C436" s="145"/>
      <c r="D436" s="145"/>
      <c r="E436" s="145"/>
      <c r="F436" s="145"/>
      <c r="G436" s="145"/>
    </row>
    <row r="437" spans="2:7" s="155" customFormat="1" ht="12.75">
      <c r="B437" s="153"/>
      <c r="C437" s="145"/>
      <c r="D437" s="145"/>
      <c r="E437" s="145"/>
      <c r="F437" s="145"/>
      <c r="G437" s="145"/>
    </row>
    <row r="438" spans="2:7" s="155" customFormat="1" ht="12.75">
      <c r="B438" s="153"/>
      <c r="C438" s="145"/>
      <c r="D438" s="145"/>
      <c r="E438" s="145"/>
      <c r="F438" s="145"/>
      <c r="G438" s="145"/>
    </row>
    <row r="439" spans="2:7" s="155" customFormat="1" ht="12.75">
      <c r="B439" s="153"/>
      <c r="C439" s="145"/>
      <c r="D439" s="145"/>
      <c r="E439" s="145"/>
      <c r="F439" s="145"/>
      <c r="G439" s="145"/>
    </row>
    <row r="440" spans="2:7" s="155" customFormat="1" ht="12.75">
      <c r="B440" s="153"/>
      <c r="C440" s="145"/>
      <c r="D440" s="145"/>
      <c r="E440" s="145"/>
      <c r="F440" s="145"/>
      <c r="G440" s="145"/>
    </row>
    <row r="441" spans="2:7" s="155" customFormat="1" ht="12.75">
      <c r="B441" s="153"/>
      <c r="C441" s="145"/>
      <c r="D441" s="145"/>
      <c r="E441" s="145"/>
      <c r="F441" s="145"/>
      <c r="G441" s="145"/>
    </row>
    <row r="442" spans="2:7" s="155" customFormat="1" ht="12.75">
      <c r="B442" s="153"/>
      <c r="C442" s="145"/>
      <c r="D442" s="145"/>
      <c r="E442" s="145"/>
      <c r="F442" s="145"/>
      <c r="G442" s="145"/>
    </row>
    <row r="443" spans="2:7" s="155" customFormat="1" ht="12.75">
      <c r="B443" s="153"/>
      <c r="C443" s="145"/>
      <c r="D443" s="145"/>
      <c r="E443" s="145"/>
      <c r="F443" s="145"/>
      <c r="G443" s="145"/>
    </row>
    <row r="444" spans="2:7" s="155" customFormat="1" ht="12.75">
      <c r="B444" s="153"/>
      <c r="C444" s="145"/>
      <c r="D444" s="145"/>
      <c r="E444" s="145"/>
      <c r="F444" s="145"/>
      <c r="G444" s="145"/>
    </row>
    <row r="445" spans="2:7" s="155" customFormat="1" ht="12.75">
      <c r="B445" s="153"/>
      <c r="C445" s="145"/>
      <c r="D445" s="145"/>
      <c r="E445" s="145"/>
      <c r="F445" s="145"/>
      <c r="G445" s="145"/>
    </row>
    <row r="446" spans="2:7" s="155" customFormat="1" ht="12.75">
      <c r="B446" s="153"/>
      <c r="C446" s="145"/>
      <c r="D446" s="145"/>
      <c r="E446" s="145"/>
      <c r="F446" s="145"/>
      <c r="G446" s="145"/>
    </row>
    <row r="447" spans="2:7" s="155" customFormat="1" ht="12.75">
      <c r="B447" s="153"/>
      <c r="C447" s="145"/>
      <c r="D447" s="145"/>
      <c r="E447" s="145"/>
      <c r="F447" s="145"/>
      <c r="G447" s="145"/>
    </row>
    <row r="448" spans="2:7" s="155" customFormat="1" ht="12.75">
      <c r="B448" s="153"/>
      <c r="C448" s="145"/>
      <c r="D448" s="145"/>
      <c r="E448" s="145"/>
      <c r="F448" s="145"/>
      <c r="G448" s="145"/>
    </row>
    <row r="449" spans="2:7" s="155" customFormat="1" ht="12.75">
      <c r="B449" s="153"/>
      <c r="C449" s="145"/>
      <c r="D449" s="145"/>
      <c r="E449" s="145"/>
      <c r="F449" s="145"/>
      <c r="G449" s="145"/>
    </row>
    <row r="450" spans="2:7" s="155" customFormat="1" ht="12.75">
      <c r="B450" s="153"/>
      <c r="C450" s="145"/>
      <c r="D450" s="145"/>
      <c r="E450" s="145"/>
      <c r="F450" s="145"/>
      <c r="G450" s="145"/>
    </row>
    <row r="451" spans="2:7" s="155" customFormat="1" ht="12.75">
      <c r="B451" s="153"/>
      <c r="C451" s="145"/>
      <c r="D451" s="145"/>
      <c r="E451" s="145"/>
      <c r="F451" s="145"/>
      <c r="G451" s="145"/>
    </row>
    <row r="452" spans="2:7" s="155" customFormat="1" ht="12.75">
      <c r="B452" s="153"/>
      <c r="C452" s="145"/>
      <c r="D452" s="145"/>
      <c r="E452" s="145"/>
      <c r="F452" s="145"/>
      <c r="G452" s="145"/>
    </row>
    <row r="453" spans="2:7" s="155" customFormat="1" ht="12.75">
      <c r="B453" s="153"/>
      <c r="C453" s="145"/>
      <c r="D453" s="145"/>
      <c r="E453" s="145"/>
      <c r="F453" s="145"/>
      <c r="G453" s="145"/>
    </row>
    <row r="454" spans="2:7" s="155" customFormat="1" ht="12.75">
      <c r="B454" s="153"/>
      <c r="C454" s="145"/>
      <c r="D454" s="145"/>
      <c r="E454" s="145"/>
      <c r="F454" s="145"/>
      <c r="G454" s="145"/>
    </row>
    <row r="455" spans="2:7" s="155" customFormat="1" ht="12.75">
      <c r="B455" s="153"/>
      <c r="C455" s="145"/>
      <c r="D455" s="145"/>
      <c r="E455" s="145"/>
      <c r="F455" s="145"/>
      <c r="G455" s="145"/>
    </row>
    <row r="456" spans="2:7" s="155" customFormat="1" ht="12.75">
      <c r="B456" s="153"/>
      <c r="C456" s="145"/>
      <c r="D456" s="145"/>
      <c r="E456" s="145"/>
      <c r="F456" s="145"/>
      <c r="G456" s="145"/>
    </row>
    <row r="457" spans="2:7" s="155" customFormat="1" ht="12.75">
      <c r="B457" s="153"/>
      <c r="C457" s="145"/>
      <c r="D457" s="145"/>
      <c r="E457" s="145"/>
      <c r="F457" s="145"/>
      <c r="G457" s="145"/>
    </row>
    <row r="458" spans="2:7" s="155" customFormat="1" ht="12.75">
      <c r="B458" s="153"/>
      <c r="C458" s="145"/>
      <c r="D458" s="145"/>
      <c r="E458" s="145"/>
      <c r="F458" s="145"/>
      <c r="G458" s="145"/>
    </row>
    <row r="459" spans="2:7" s="155" customFormat="1" ht="12.75">
      <c r="B459" s="153"/>
      <c r="C459" s="145"/>
      <c r="D459" s="145"/>
      <c r="E459" s="145"/>
      <c r="F459" s="145"/>
      <c r="G459" s="145"/>
    </row>
    <row r="460" spans="2:7" s="155" customFormat="1" ht="12.75">
      <c r="B460" s="153"/>
      <c r="C460" s="145"/>
      <c r="D460" s="145"/>
      <c r="E460" s="145"/>
      <c r="F460" s="145"/>
      <c r="G460" s="145"/>
    </row>
    <row r="461" spans="2:7" s="155" customFormat="1" ht="12.75">
      <c r="B461" s="153"/>
      <c r="C461" s="145"/>
      <c r="D461" s="145"/>
      <c r="E461" s="145"/>
      <c r="F461" s="145"/>
      <c r="G461" s="145"/>
    </row>
    <row r="462" spans="2:7" s="155" customFormat="1" ht="12.75">
      <c r="B462" s="153"/>
      <c r="C462" s="145"/>
      <c r="D462" s="145"/>
      <c r="E462" s="145"/>
      <c r="F462" s="145"/>
      <c r="G462" s="145"/>
    </row>
    <row r="463" spans="2:7" s="155" customFormat="1" ht="12.75">
      <c r="B463" s="153"/>
      <c r="C463" s="145"/>
      <c r="D463" s="145"/>
      <c r="E463" s="145"/>
      <c r="F463" s="145"/>
      <c r="G463" s="145"/>
    </row>
    <row r="464" spans="2:7" s="155" customFormat="1" ht="12.75">
      <c r="B464" s="153"/>
      <c r="C464" s="145"/>
      <c r="D464" s="145"/>
      <c r="E464" s="145"/>
      <c r="F464" s="145"/>
      <c r="G464" s="145"/>
    </row>
    <row r="465" spans="2:7" s="155" customFormat="1" ht="12.75">
      <c r="B465" s="153"/>
      <c r="C465" s="145"/>
      <c r="D465" s="145"/>
      <c r="E465" s="145"/>
      <c r="F465" s="145"/>
      <c r="G465" s="145"/>
    </row>
    <row r="466" spans="2:7" s="155" customFormat="1" ht="12.75">
      <c r="B466" s="153"/>
      <c r="C466" s="145"/>
      <c r="D466" s="145"/>
      <c r="E466" s="145"/>
      <c r="F466" s="145"/>
      <c r="G466" s="145"/>
    </row>
    <row r="467" spans="2:7" s="155" customFormat="1" ht="12.75">
      <c r="B467" s="153"/>
      <c r="C467" s="145"/>
      <c r="D467" s="145"/>
      <c r="E467" s="145"/>
      <c r="F467" s="145"/>
      <c r="G467" s="145"/>
    </row>
    <row r="468" spans="2:7" s="155" customFormat="1" ht="12.75">
      <c r="B468" s="153"/>
      <c r="C468" s="145"/>
      <c r="D468" s="145"/>
      <c r="E468" s="145"/>
      <c r="F468" s="145"/>
      <c r="G468" s="145"/>
    </row>
    <row r="469" spans="2:7" s="155" customFormat="1" ht="12.75">
      <c r="B469" s="153"/>
      <c r="C469" s="145"/>
      <c r="D469" s="145"/>
      <c r="E469" s="145"/>
      <c r="F469" s="145"/>
      <c r="G469" s="145"/>
    </row>
    <row r="470" spans="2:7" s="155" customFormat="1" ht="12.75">
      <c r="B470" s="153"/>
      <c r="C470" s="145"/>
      <c r="D470" s="145"/>
      <c r="E470" s="145"/>
      <c r="F470" s="145"/>
      <c r="G470" s="145"/>
    </row>
    <row r="471" spans="2:7" s="155" customFormat="1" ht="12.75">
      <c r="B471" s="153"/>
      <c r="C471" s="145"/>
      <c r="D471" s="145"/>
      <c r="E471" s="145"/>
      <c r="F471" s="145"/>
      <c r="G471" s="145"/>
    </row>
    <row r="472" spans="2:7" s="155" customFormat="1" ht="12.75">
      <c r="B472" s="153"/>
      <c r="C472" s="145"/>
      <c r="D472" s="145"/>
      <c r="E472" s="145"/>
      <c r="F472" s="145"/>
      <c r="G472" s="145"/>
    </row>
    <row r="473" spans="2:7" s="155" customFormat="1" ht="12.75">
      <c r="B473" s="153"/>
      <c r="C473" s="145"/>
      <c r="D473" s="145"/>
      <c r="E473" s="145"/>
      <c r="F473" s="145"/>
      <c r="G473" s="145"/>
    </row>
    <row r="474" spans="2:7" s="155" customFormat="1" ht="12.75">
      <c r="B474" s="153"/>
      <c r="C474" s="145"/>
      <c r="D474" s="145"/>
      <c r="E474" s="145"/>
      <c r="F474" s="145"/>
      <c r="G474" s="145"/>
    </row>
    <row r="475" spans="2:7" s="155" customFormat="1" ht="12.75">
      <c r="B475" s="153"/>
      <c r="C475" s="145"/>
      <c r="D475" s="145"/>
      <c r="E475" s="145"/>
      <c r="F475" s="145"/>
      <c r="G475" s="145"/>
    </row>
    <row r="476" spans="2:7" s="155" customFormat="1" ht="12.75">
      <c r="B476" s="153"/>
      <c r="C476" s="145"/>
      <c r="D476" s="145"/>
      <c r="E476" s="145"/>
      <c r="F476" s="145"/>
      <c r="G476" s="145"/>
    </row>
    <row r="477" spans="2:7" s="155" customFormat="1" ht="12.75">
      <c r="B477" s="153"/>
      <c r="C477" s="145"/>
      <c r="D477" s="145"/>
      <c r="E477" s="145"/>
      <c r="F477" s="145"/>
      <c r="G477" s="145"/>
    </row>
    <row r="478" spans="2:7" s="155" customFormat="1" ht="12.75">
      <c r="B478" s="153"/>
      <c r="C478" s="145"/>
      <c r="D478" s="145"/>
      <c r="E478" s="145"/>
      <c r="F478" s="145"/>
      <c r="G478" s="145"/>
    </row>
    <row r="479" spans="2:7" s="155" customFormat="1" ht="12.75">
      <c r="B479" s="153"/>
      <c r="C479" s="145"/>
      <c r="D479" s="145"/>
      <c r="E479" s="145"/>
      <c r="F479" s="145"/>
      <c r="G479" s="145"/>
    </row>
    <row r="480" spans="2:7" s="155" customFormat="1" ht="12.75">
      <c r="B480" s="153"/>
      <c r="C480" s="145"/>
      <c r="D480" s="145"/>
      <c r="E480" s="145"/>
      <c r="F480" s="145"/>
      <c r="G480" s="145"/>
    </row>
    <row r="481" spans="2:7" s="155" customFormat="1" ht="12.75">
      <c r="B481" s="153"/>
      <c r="C481" s="145"/>
      <c r="D481" s="145"/>
      <c r="E481" s="145"/>
      <c r="F481" s="145"/>
      <c r="G481" s="145"/>
    </row>
    <row r="482" spans="2:7" s="155" customFormat="1" ht="12.75">
      <c r="B482" s="153"/>
      <c r="C482" s="145"/>
      <c r="D482" s="145"/>
      <c r="E482" s="145"/>
      <c r="F482" s="145"/>
      <c r="G482" s="145"/>
    </row>
    <row r="483" spans="2:7" s="155" customFormat="1" ht="12.75">
      <c r="B483" s="153"/>
      <c r="C483" s="145"/>
      <c r="D483" s="145"/>
      <c r="E483" s="145"/>
      <c r="F483" s="145"/>
      <c r="G483" s="145"/>
    </row>
    <row r="484" spans="2:7" s="155" customFormat="1" ht="12.75">
      <c r="B484" s="153"/>
      <c r="C484" s="145"/>
      <c r="D484" s="145"/>
      <c r="E484" s="145"/>
      <c r="F484" s="145"/>
      <c r="G484" s="145"/>
    </row>
    <row r="485" spans="2:7" s="155" customFormat="1" ht="12.75">
      <c r="B485" s="153"/>
      <c r="C485" s="145"/>
      <c r="D485" s="145"/>
      <c r="E485" s="145"/>
      <c r="F485" s="145"/>
      <c r="G485" s="145"/>
    </row>
    <row r="486" spans="2:7" s="155" customFormat="1" ht="12.75">
      <c r="B486" s="153"/>
      <c r="C486" s="145"/>
      <c r="D486" s="145"/>
      <c r="E486" s="145"/>
      <c r="F486" s="145"/>
      <c r="G486" s="145"/>
    </row>
    <row r="487" spans="2:7" s="155" customFormat="1" ht="12.75">
      <c r="B487" s="153"/>
      <c r="C487" s="145"/>
      <c r="D487" s="145"/>
      <c r="E487" s="145"/>
      <c r="F487" s="145"/>
      <c r="G487" s="145"/>
    </row>
    <row r="488" spans="2:7" s="155" customFormat="1" ht="12.75">
      <c r="B488" s="153"/>
      <c r="C488" s="145"/>
      <c r="D488" s="145"/>
      <c r="E488" s="145"/>
      <c r="F488" s="145"/>
      <c r="G488" s="145"/>
    </row>
    <row r="489" spans="2:7" s="155" customFormat="1" ht="12.75">
      <c r="B489" s="153"/>
      <c r="C489" s="145"/>
      <c r="D489" s="145"/>
      <c r="E489" s="145"/>
      <c r="F489" s="145"/>
      <c r="G489" s="145"/>
    </row>
    <row r="490" spans="2:7" s="155" customFormat="1" ht="12.75">
      <c r="B490" s="153"/>
      <c r="C490" s="145"/>
      <c r="D490" s="145"/>
      <c r="E490" s="145"/>
      <c r="F490" s="145"/>
      <c r="G490" s="145"/>
    </row>
    <row r="491" spans="2:7" s="155" customFormat="1" ht="12.75">
      <c r="B491" s="153"/>
      <c r="C491" s="145"/>
      <c r="D491" s="145"/>
      <c r="E491" s="145"/>
      <c r="F491" s="145"/>
      <c r="G491" s="145"/>
    </row>
    <row r="492" spans="2:7" s="155" customFormat="1" ht="12.75">
      <c r="B492" s="153"/>
      <c r="C492" s="145"/>
      <c r="D492" s="145"/>
      <c r="E492" s="145"/>
      <c r="F492" s="145"/>
      <c r="G492" s="145"/>
    </row>
    <row r="493" spans="2:7" s="155" customFormat="1" ht="12.75">
      <c r="B493" s="153"/>
      <c r="C493" s="145"/>
      <c r="D493" s="145"/>
      <c r="E493" s="145"/>
      <c r="F493" s="145"/>
      <c r="G493" s="145"/>
    </row>
    <row r="494" spans="2:7" s="155" customFormat="1" ht="12.75">
      <c r="B494" s="153"/>
      <c r="C494" s="145"/>
      <c r="D494" s="145"/>
      <c r="E494" s="145"/>
      <c r="F494" s="145"/>
      <c r="G494" s="145"/>
    </row>
    <row r="495" spans="2:7" s="155" customFormat="1" ht="12.75">
      <c r="B495" s="153"/>
      <c r="C495" s="145"/>
      <c r="D495" s="145"/>
      <c r="E495" s="145"/>
      <c r="F495" s="145"/>
      <c r="G495" s="145"/>
    </row>
    <row r="496" spans="2:7" s="155" customFormat="1" ht="12.75">
      <c r="B496" s="153"/>
      <c r="C496" s="145"/>
      <c r="D496" s="145"/>
      <c r="E496" s="145"/>
      <c r="F496" s="145"/>
      <c r="G496" s="145"/>
    </row>
    <row r="497" spans="2:7" s="155" customFormat="1" ht="12.75">
      <c r="B497" s="153"/>
      <c r="C497" s="145"/>
      <c r="D497" s="145"/>
      <c r="E497" s="145"/>
      <c r="F497" s="145"/>
      <c r="G497" s="145"/>
    </row>
    <row r="498" spans="2:7" s="155" customFormat="1" ht="12.75">
      <c r="B498" s="153"/>
      <c r="C498" s="145"/>
      <c r="D498" s="145"/>
      <c r="E498" s="145"/>
      <c r="F498" s="145"/>
      <c r="G498" s="145"/>
    </row>
    <row r="499" spans="2:7" s="155" customFormat="1" ht="12.75">
      <c r="B499" s="153"/>
      <c r="C499" s="145"/>
      <c r="D499" s="145"/>
      <c r="E499" s="145"/>
      <c r="F499" s="145"/>
      <c r="G499" s="145"/>
    </row>
    <row r="500" spans="2:7" s="155" customFormat="1" ht="12.75">
      <c r="B500" s="153"/>
      <c r="C500" s="145"/>
      <c r="D500" s="145"/>
      <c r="E500" s="145"/>
      <c r="F500" s="145"/>
      <c r="G500" s="145"/>
    </row>
    <row r="501" spans="2:7" s="155" customFormat="1" ht="12.75">
      <c r="B501" s="153"/>
      <c r="C501" s="145"/>
      <c r="D501" s="145"/>
      <c r="E501" s="145"/>
      <c r="F501" s="145"/>
      <c r="G501" s="145"/>
    </row>
    <row r="502" spans="2:7" s="155" customFormat="1" ht="12.75">
      <c r="B502" s="153"/>
      <c r="C502" s="145"/>
      <c r="D502" s="145"/>
      <c r="E502" s="145"/>
      <c r="F502" s="145"/>
      <c r="G502" s="145"/>
    </row>
    <row r="503" spans="2:7" s="155" customFormat="1" ht="12.75">
      <c r="B503" s="153"/>
      <c r="C503" s="145"/>
      <c r="D503" s="145"/>
      <c r="E503" s="145"/>
      <c r="F503" s="145"/>
      <c r="G503" s="145"/>
    </row>
    <row r="504" spans="2:7" s="155" customFormat="1" ht="12.75">
      <c r="B504" s="153"/>
      <c r="C504" s="145"/>
      <c r="D504" s="145"/>
      <c r="E504" s="145"/>
      <c r="F504" s="145"/>
      <c r="G504" s="145"/>
    </row>
    <row r="505" spans="2:7" s="155" customFormat="1" ht="12.75">
      <c r="B505" s="153"/>
      <c r="C505" s="145"/>
      <c r="D505" s="145"/>
      <c r="E505" s="145"/>
      <c r="F505" s="145"/>
      <c r="G505" s="145"/>
    </row>
    <row r="506" spans="2:7" s="155" customFormat="1" ht="12.75">
      <c r="B506" s="153"/>
      <c r="C506" s="145"/>
      <c r="D506" s="145"/>
      <c r="E506" s="145"/>
      <c r="F506" s="145"/>
      <c r="G506" s="145"/>
    </row>
    <row r="507" spans="2:7" s="155" customFormat="1" ht="12.75">
      <c r="B507" s="153"/>
      <c r="C507" s="145"/>
      <c r="D507" s="145"/>
      <c r="E507" s="145"/>
      <c r="F507" s="145"/>
      <c r="G507" s="145"/>
    </row>
    <row r="508" spans="2:7" s="155" customFormat="1" ht="12.75">
      <c r="B508" s="153"/>
      <c r="C508" s="145"/>
      <c r="D508" s="145"/>
      <c r="E508" s="145"/>
      <c r="F508" s="145"/>
      <c r="G508" s="145"/>
    </row>
    <row r="509" spans="2:7" s="155" customFormat="1" ht="12.75">
      <c r="B509" s="153"/>
      <c r="C509" s="145"/>
      <c r="D509" s="145"/>
      <c r="E509" s="145"/>
      <c r="F509" s="145"/>
      <c r="G509" s="145"/>
    </row>
    <row r="510" spans="2:7" s="155" customFormat="1" ht="12.75">
      <c r="B510" s="153"/>
      <c r="C510" s="145"/>
      <c r="D510" s="145"/>
      <c r="E510" s="145"/>
      <c r="F510" s="145"/>
      <c r="G510" s="145"/>
    </row>
    <row r="511" spans="2:7" s="155" customFormat="1" ht="12.75">
      <c r="B511" s="153"/>
      <c r="C511" s="145"/>
      <c r="D511" s="145"/>
      <c r="E511" s="145"/>
      <c r="F511" s="145"/>
      <c r="G511" s="145"/>
    </row>
    <row r="512" spans="2:7" s="155" customFormat="1" ht="12.75">
      <c r="B512" s="153"/>
      <c r="C512" s="145"/>
      <c r="D512" s="145"/>
      <c r="E512" s="145"/>
      <c r="F512" s="145"/>
      <c r="G512" s="145"/>
    </row>
    <row r="513" spans="2:7" s="155" customFormat="1" ht="12.75">
      <c r="B513" s="153"/>
      <c r="C513" s="145"/>
      <c r="D513" s="145"/>
      <c r="E513" s="145"/>
      <c r="F513" s="145"/>
      <c r="G513" s="145"/>
    </row>
    <row r="514" spans="2:7" s="155" customFormat="1" ht="12.75">
      <c r="B514" s="153"/>
      <c r="C514" s="145"/>
      <c r="D514" s="145"/>
      <c r="E514" s="145"/>
      <c r="F514" s="145"/>
      <c r="G514" s="145"/>
    </row>
    <row r="515" spans="2:7" s="155" customFormat="1" ht="12.75">
      <c r="B515" s="153"/>
      <c r="C515" s="145"/>
      <c r="D515" s="145"/>
      <c r="E515" s="145"/>
      <c r="F515" s="145"/>
      <c r="G515" s="145"/>
    </row>
    <row r="516" spans="2:7" s="155" customFormat="1" ht="12.75">
      <c r="B516" s="153"/>
      <c r="C516" s="145"/>
      <c r="D516" s="145"/>
      <c r="E516" s="145"/>
      <c r="F516" s="145"/>
      <c r="G516" s="145"/>
    </row>
    <row r="517" spans="2:7" s="155" customFormat="1" ht="12.75">
      <c r="B517" s="153"/>
      <c r="C517" s="145"/>
      <c r="D517" s="145"/>
      <c r="E517" s="145"/>
      <c r="F517" s="145"/>
      <c r="G517" s="145"/>
    </row>
    <row r="518" spans="2:7" s="155" customFormat="1" ht="12.75">
      <c r="B518" s="153"/>
      <c r="C518" s="145"/>
      <c r="D518" s="145"/>
      <c r="E518" s="145"/>
      <c r="F518" s="145"/>
      <c r="G518" s="145"/>
    </row>
    <row r="519" spans="2:7" s="155" customFormat="1" ht="12.75">
      <c r="B519" s="153"/>
      <c r="C519" s="145"/>
      <c r="D519" s="145"/>
      <c r="E519" s="145"/>
      <c r="F519" s="145"/>
      <c r="G519" s="145"/>
    </row>
    <row r="520" spans="2:7" s="155" customFormat="1" ht="12.75">
      <c r="B520" s="153"/>
      <c r="C520" s="145"/>
      <c r="D520" s="145"/>
      <c r="E520" s="145"/>
      <c r="F520" s="145"/>
      <c r="G520" s="145"/>
    </row>
    <row r="521" spans="2:7" s="155" customFormat="1" ht="12.75">
      <c r="B521" s="153"/>
      <c r="C521" s="145"/>
      <c r="D521" s="145"/>
      <c r="E521" s="145"/>
      <c r="F521" s="145"/>
      <c r="G521" s="145"/>
    </row>
    <row r="522" spans="2:7" s="155" customFormat="1" ht="12.75">
      <c r="B522" s="153"/>
      <c r="C522" s="145"/>
      <c r="D522" s="145"/>
      <c r="E522" s="145"/>
      <c r="F522" s="145"/>
      <c r="G522" s="145"/>
    </row>
    <row r="523" spans="2:7" s="155" customFormat="1" ht="12.75">
      <c r="B523" s="153"/>
      <c r="C523" s="145"/>
      <c r="D523" s="145"/>
      <c r="E523" s="145"/>
      <c r="F523" s="145"/>
      <c r="G523" s="145"/>
    </row>
    <row r="524" spans="2:7" s="155" customFormat="1" ht="12.75">
      <c r="B524" s="153"/>
      <c r="C524" s="145"/>
      <c r="D524" s="145"/>
      <c r="E524" s="145"/>
      <c r="F524" s="145"/>
      <c r="G524" s="145"/>
    </row>
    <row r="525" spans="2:7" s="155" customFormat="1" ht="12.75">
      <c r="B525" s="153"/>
      <c r="C525" s="145"/>
      <c r="D525" s="145"/>
      <c r="E525" s="145"/>
      <c r="F525" s="145"/>
      <c r="G525" s="145"/>
    </row>
    <row r="526" spans="2:7" s="155" customFormat="1" ht="12.75">
      <c r="B526" s="153"/>
      <c r="C526" s="145"/>
      <c r="D526" s="145"/>
      <c r="E526" s="145"/>
      <c r="F526" s="145"/>
      <c r="G526" s="145"/>
    </row>
    <row r="527" spans="2:7" s="155" customFormat="1" ht="12.75">
      <c r="B527" s="153"/>
      <c r="C527" s="145"/>
      <c r="D527" s="145"/>
      <c r="E527" s="145"/>
      <c r="F527" s="145"/>
      <c r="G527" s="145"/>
    </row>
    <row r="528" spans="2:7" s="155" customFormat="1" ht="12.75">
      <c r="B528" s="153"/>
      <c r="C528" s="145"/>
      <c r="D528" s="145"/>
      <c r="E528" s="145"/>
      <c r="F528" s="145"/>
      <c r="G528" s="145"/>
    </row>
    <row r="529" spans="2:7" s="155" customFormat="1" ht="12.75">
      <c r="B529" s="153"/>
      <c r="C529" s="145"/>
      <c r="D529" s="145"/>
      <c r="E529" s="145"/>
      <c r="F529" s="145"/>
      <c r="G529" s="145"/>
    </row>
    <row r="530" spans="2:7" s="155" customFormat="1" ht="12.75">
      <c r="B530" s="153"/>
      <c r="C530" s="145"/>
      <c r="D530" s="145"/>
      <c r="E530" s="145"/>
      <c r="F530" s="145"/>
      <c r="G530" s="145"/>
    </row>
    <row r="531" spans="2:7" s="155" customFormat="1" ht="12.75">
      <c r="B531" s="153"/>
      <c r="C531" s="145"/>
      <c r="D531" s="145"/>
      <c r="E531" s="145"/>
      <c r="F531" s="145"/>
      <c r="G531" s="145"/>
    </row>
    <row r="532" spans="2:7" s="155" customFormat="1" ht="12.75">
      <c r="B532" s="153"/>
      <c r="C532" s="145"/>
      <c r="D532" s="145"/>
      <c r="E532" s="145"/>
      <c r="F532" s="145"/>
      <c r="G532" s="145"/>
    </row>
    <row r="533" spans="2:7" s="155" customFormat="1" ht="12.75">
      <c r="B533" s="153"/>
      <c r="C533" s="145"/>
      <c r="D533" s="145"/>
      <c r="E533" s="145"/>
      <c r="F533" s="145"/>
      <c r="G533" s="145"/>
    </row>
    <row r="534" spans="2:7" s="155" customFormat="1" ht="12.75">
      <c r="B534" s="153"/>
      <c r="C534" s="145"/>
      <c r="D534" s="145"/>
      <c r="E534" s="145"/>
      <c r="F534" s="145"/>
      <c r="G534" s="145"/>
    </row>
    <row r="535" spans="2:7" s="155" customFormat="1" ht="12.75">
      <c r="B535" s="153"/>
      <c r="C535" s="145"/>
      <c r="D535" s="145"/>
      <c r="E535" s="145"/>
      <c r="F535" s="145"/>
      <c r="G535" s="145"/>
    </row>
    <row r="536" spans="2:7" s="155" customFormat="1" ht="12.75">
      <c r="B536" s="153"/>
      <c r="C536" s="145"/>
      <c r="D536" s="145"/>
      <c r="E536" s="145"/>
      <c r="F536" s="145"/>
      <c r="G536" s="145"/>
    </row>
    <row r="537" spans="2:7" s="155" customFormat="1" ht="12.75">
      <c r="B537" s="153"/>
      <c r="C537" s="145"/>
      <c r="D537" s="145"/>
      <c r="E537" s="145"/>
      <c r="F537" s="145"/>
      <c r="G537" s="145"/>
    </row>
    <row r="538" spans="2:7" s="155" customFormat="1" ht="12.75">
      <c r="B538" s="153"/>
      <c r="C538" s="145"/>
      <c r="D538" s="145"/>
      <c r="E538" s="145"/>
      <c r="F538" s="145"/>
      <c r="G538" s="145"/>
    </row>
    <row r="539" spans="2:7" s="155" customFormat="1" ht="12.75">
      <c r="B539" s="153"/>
      <c r="C539" s="145"/>
      <c r="D539" s="145"/>
      <c r="E539" s="145"/>
      <c r="F539" s="145"/>
      <c r="G539" s="145"/>
    </row>
    <row r="540" spans="2:7" s="155" customFormat="1" ht="12.75">
      <c r="B540" s="153"/>
      <c r="C540" s="145"/>
      <c r="D540" s="145"/>
      <c r="E540" s="145"/>
      <c r="F540" s="145"/>
      <c r="G540" s="145"/>
    </row>
    <row r="541" spans="2:7" s="155" customFormat="1" ht="12.75">
      <c r="B541" s="153"/>
      <c r="C541" s="145"/>
      <c r="D541" s="145"/>
      <c r="E541" s="145"/>
      <c r="F541" s="145"/>
      <c r="G541" s="145"/>
    </row>
    <row r="542" spans="2:7" s="155" customFormat="1" ht="12.75">
      <c r="B542" s="153"/>
      <c r="C542" s="145"/>
      <c r="D542" s="145"/>
      <c r="E542" s="145"/>
      <c r="F542" s="145"/>
      <c r="G542" s="145"/>
    </row>
    <row r="543" spans="2:7" s="155" customFormat="1" ht="12.75">
      <c r="B543" s="153"/>
      <c r="C543" s="145"/>
      <c r="D543" s="145"/>
      <c r="E543" s="145"/>
      <c r="F543" s="145"/>
      <c r="G543" s="145"/>
    </row>
    <row r="544" spans="2:7" s="155" customFormat="1" ht="12.75">
      <c r="B544" s="153"/>
      <c r="C544" s="145"/>
      <c r="D544" s="145"/>
      <c r="E544" s="145"/>
      <c r="F544" s="145"/>
      <c r="G544" s="145"/>
    </row>
    <row r="545" spans="2:7" s="155" customFormat="1" ht="12.75">
      <c r="B545" s="153"/>
      <c r="C545" s="145"/>
      <c r="D545" s="145"/>
      <c r="E545" s="145"/>
      <c r="F545" s="145"/>
      <c r="G545" s="145"/>
    </row>
    <row r="546" spans="2:7" s="155" customFormat="1" ht="12.75">
      <c r="B546" s="153"/>
      <c r="C546" s="145"/>
      <c r="D546" s="145"/>
      <c r="E546" s="145"/>
      <c r="F546" s="145"/>
      <c r="G546" s="145"/>
    </row>
    <row r="547" spans="2:7" s="155" customFormat="1" ht="12.75">
      <c r="B547" s="153"/>
      <c r="C547" s="145"/>
      <c r="D547" s="145"/>
      <c r="E547" s="145"/>
      <c r="F547" s="145"/>
      <c r="G547" s="145"/>
    </row>
    <row r="548" spans="2:7" s="155" customFormat="1" ht="12.75">
      <c r="B548" s="153"/>
      <c r="C548" s="145"/>
      <c r="D548" s="145"/>
      <c r="E548" s="145"/>
      <c r="F548" s="145"/>
      <c r="G548" s="145"/>
    </row>
    <row r="549" spans="2:7" s="155" customFormat="1" ht="12.75">
      <c r="B549" s="153"/>
      <c r="C549" s="145"/>
      <c r="D549" s="145"/>
      <c r="E549" s="145"/>
      <c r="F549" s="145"/>
      <c r="G549" s="145"/>
    </row>
    <row r="550" spans="2:7" s="155" customFormat="1" ht="12.75">
      <c r="B550" s="153"/>
      <c r="C550" s="145"/>
      <c r="D550" s="145"/>
      <c r="E550" s="145"/>
      <c r="F550" s="145"/>
      <c r="G550" s="145"/>
    </row>
    <row r="551" spans="2:7" s="155" customFormat="1" ht="12.75">
      <c r="B551" s="153"/>
      <c r="C551" s="145"/>
      <c r="D551" s="145"/>
      <c r="E551" s="145"/>
      <c r="F551" s="145"/>
      <c r="G551" s="145"/>
    </row>
    <row r="552" spans="2:7" s="155" customFormat="1" ht="12.75">
      <c r="B552" s="153"/>
      <c r="C552" s="145"/>
      <c r="D552" s="145"/>
      <c r="E552" s="145"/>
      <c r="F552" s="145"/>
      <c r="G552" s="145"/>
    </row>
    <row r="553" spans="2:7" s="155" customFormat="1" ht="12.75">
      <c r="B553" s="153"/>
      <c r="C553" s="145"/>
      <c r="D553" s="145"/>
      <c r="E553" s="145"/>
      <c r="F553" s="145"/>
      <c r="G553" s="145"/>
    </row>
    <row r="554" spans="2:7" s="155" customFormat="1" ht="12.75">
      <c r="B554" s="153"/>
      <c r="C554" s="145"/>
      <c r="D554" s="145"/>
      <c r="E554" s="145"/>
      <c r="F554" s="145"/>
      <c r="G554" s="145"/>
    </row>
    <row r="555" spans="2:7" s="155" customFormat="1" ht="12.75">
      <c r="B555" s="153"/>
      <c r="C555" s="145"/>
      <c r="D555" s="145"/>
      <c r="E555" s="145"/>
      <c r="F555" s="145"/>
      <c r="G555" s="145"/>
    </row>
    <row r="556" spans="2:7" s="155" customFormat="1" ht="12.75">
      <c r="B556" s="153"/>
      <c r="C556" s="145"/>
      <c r="D556" s="145"/>
      <c r="E556" s="145"/>
      <c r="F556" s="145"/>
      <c r="G556" s="145"/>
    </row>
    <row r="557" spans="2:7" s="155" customFormat="1" ht="12.75">
      <c r="B557" s="153"/>
      <c r="C557" s="145"/>
      <c r="D557" s="145"/>
      <c r="E557" s="145"/>
      <c r="F557" s="145"/>
      <c r="G557" s="145"/>
    </row>
    <row r="558" spans="2:7" s="155" customFormat="1" ht="12.75">
      <c r="B558" s="153"/>
      <c r="C558" s="145"/>
      <c r="D558" s="145"/>
      <c r="E558" s="145"/>
      <c r="F558" s="145"/>
      <c r="G558" s="145"/>
    </row>
    <row r="559" spans="2:7" s="155" customFormat="1" ht="12.75">
      <c r="B559" s="153"/>
      <c r="C559" s="145"/>
      <c r="D559" s="145"/>
      <c r="E559" s="145"/>
      <c r="F559" s="145"/>
      <c r="G559" s="145"/>
    </row>
    <row r="560" spans="2:7" s="155" customFormat="1" ht="12.75">
      <c r="B560" s="153"/>
      <c r="C560" s="145"/>
      <c r="D560" s="145"/>
      <c r="E560" s="145"/>
      <c r="F560" s="145"/>
      <c r="G560" s="145"/>
    </row>
    <row r="561" spans="2:7" s="155" customFormat="1" ht="12.75">
      <c r="B561" s="153"/>
      <c r="C561" s="145"/>
      <c r="D561" s="145"/>
      <c r="E561" s="145"/>
      <c r="F561" s="145"/>
      <c r="G561" s="145"/>
    </row>
    <row r="562" spans="2:7" s="155" customFormat="1" ht="12.75">
      <c r="B562" s="153"/>
      <c r="C562" s="145"/>
      <c r="D562" s="145"/>
      <c r="E562" s="145"/>
      <c r="F562" s="145"/>
      <c r="G562" s="145"/>
    </row>
    <row r="563" spans="2:7" s="155" customFormat="1" ht="12.75">
      <c r="B563" s="153"/>
      <c r="C563" s="145"/>
      <c r="D563" s="145"/>
      <c r="E563" s="145"/>
      <c r="F563" s="145"/>
      <c r="G563" s="145"/>
    </row>
    <row r="564" spans="2:7" s="155" customFormat="1" ht="12.75">
      <c r="B564" s="153"/>
      <c r="C564" s="145"/>
      <c r="D564" s="145"/>
      <c r="E564" s="145"/>
      <c r="F564" s="145"/>
      <c r="G564" s="145"/>
    </row>
    <row r="565" spans="2:7" s="155" customFormat="1" ht="12.75">
      <c r="B565" s="153"/>
      <c r="C565" s="145"/>
      <c r="D565" s="145"/>
      <c r="E565" s="145"/>
      <c r="F565" s="145"/>
      <c r="G565" s="145"/>
    </row>
    <row r="566" spans="2:7" s="155" customFormat="1" ht="12.75">
      <c r="B566" s="153"/>
      <c r="C566" s="145"/>
      <c r="D566" s="145"/>
      <c r="E566" s="145"/>
      <c r="F566" s="145"/>
      <c r="G566" s="145"/>
    </row>
    <row r="567" spans="2:7" s="155" customFormat="1" ht="12.75">
      <c r="B567" s="153"/>
      <c r="C567" s="145"/>
      <c r="D567" s="145"/>
      <c r="E567" s="145"/>
      <c r="F567" s="145"/>
      <c r="G567" s="145"/>
    </row>
    <row r="568" spans="2:7" s="155" customFormat="1" ht="12.75">
      <c r="B568" s="153"/>
      <c r="C568" s="145"/>
      <c r="D568" s="145"/>
      <c r="E568" s="145"/>
      <c r="F568" s="145"/>
      <c r="G568" s="145"/>
    </row>
    <row r="569" spans="2:7" s="155" customFormat="1" ht="12.75">
      <c r="B569" s="153"/>
      <c r="C569" s="145"/>
      <c r="D569" s="145"/>
      <c r="E569" s="145"/>
      <c r="F569" s="145"/>
      <c r="G569" s="145"/>
    </row>
    <row r="570" spans="2:7" s="155" customFormat="1" ht="12.75">
      <c r="B570" s="153"/>
      <c r="C570" s="145"/>
      <c r="D570" s="145"/>
      <c r="E570" s="145"/>
      <c r="F570" s="145"/>
      <c r="G570" s="145"/>
    </row>
    <row r="571" spans="2:7" s="155" customFormat="1" ht="12.75">
      <c r="B571" s="153"/>
      <c r="C571" s="145"/>
      <c r="D571" s="145"/>
      <c r="E571" s="145"/>
      <c r="F571" s="145"/>
      <c r="G571" s="145"/>
    </row>
    <row r="572" spans="2:7" s="155" customFormat="1" ht="12.75">
      <c r="B572" s="153"/>
      <c r="C572" s="145"/>
      <c r="D572" s="145"/>
      <c r="E572" s="145"/>
      <c r="F572" s="145"/>
      <c r="G572" s="145"/>
    </row>
    <row r="573" spans="2:7" s="155" customFormat="1" ht="12.75">
      <c r="B573" s="153"/>
      <c r="C573" s="145"/>
      <c r="D573" s="145"/>
      <c r="E573" s="145"/>
      <c r="F573" s="145"/>
      <c r="G573" s="145"/>
    </row>
    <row r="574" spans="2:7" s="155" customFormat="1" ht="12.75">
      <c r="B574" s="153"/>
      <c r="C574" s="145"/>
      <c r="D574" s="145"/>
      <c r="E574" s="145"/>
      <c r="F574" s="145"/>
      <c r="G574" s="145"/>
    </row>
    <row r="575" spans="2:7" s="155" customFormat="1" ht="12.75">
      <c r="B575" s="153"/>
      <c r="C575" s="145"/>
      <c r="D575" s="145"/>
      <c r="E575" s="145"/>
      <c r="F575" s="145"/>
      <c r="G575" s="145"/>
    </row>
    <row r="576" spans="2:7" s="155" customFormat="1" ht="12.75">
      <c r="B576" s="153"/>
      <c r="C576" s="145"/>
      <c r="D576" s="145"/>
      <c r="E576" s="145"/>
      <c r="F576" s="145"/>
      <c r="G576" s="145"/>
    </row>
    <row r="577" spans="2:7" s="155" customFormat="1" ht="12.75">
      <c r="B577" s="153"/>
      <c r="C577" s="145"/>
      <c r="D577" s="145"/>
      <c r="E577" s="145"/>
      <c r="F577" s="145"/>
      <c r="G577" s="145"/>
    </row>
    <row r="578" spans="2:7" s="155" customFormat="1" ht="12.75">
      <c r="B578" s="153"/>
      <c r="C578" s="145"/>
      <c r="D578" s="145"/>
      <c r="E578" s="145"/>
      <c r="F578" s="145"/>
      <c r="G578" s="145"/>
    </row>
    <row r="579" spans="2:7" s="155" customFormat="1" ht="12.75">
      <c r="B579" s="153"/>
      <c r="C579" s="145"/>
      <c r="D579" s="145"/>
      <c r="E579" s="145"/>
      <c r="F579" s="145"/>
      <c r="G579" s="145"/>
    </row>
    <row r="580" spans="2:7" s="155" customFormat="1" ht="12.75">
      <c r="B580" s="153"/>
      <c r="C580" s="145"/>
      <c r="D580" s="145"/>
      <c r="E580" s="145"/>
      <c r="F580" s="145"/>
      <c r="G580" s="145"/>
    </row>
    <row r="581" spans="2:7" s="155" customFormat="1" ht="12.75">
      <c r="B581" s="153"/>
      <c r="C581" s="145"/>
      <c r="D581" s="145"/>
      <c r="E581" s="145"/>
      <c r="F581" s="145"/>
      <c r="G581" s="145"/>
    </row>
    <row r="582" spans="2:7" s="155" customFormat="1" ht="12.75">
      <c r="B582" s="153"/>
      <c r="C582" s="145"/>
      <c r="D582" s="145"/>
      <c r="E582" s="145"/>
      <c r="F582" s="145"/>
      <c r="G582" s="145"/>
    </row>
    <row r="583" spans="2:7" s="155" customFormat="1" ht="12.75">
      <c r="B583" s="153"/>
      <c r="C583" s="145"/>
      <c r="D583" s="145"/>
      <c r="E583" s="145"/>
      <c r="F583" s="145"/>
      <c r="G583" s="145"/>
    </row>
    <row r="584" spans="2:7" s="155" customFormat="1" ht="12.75">
      <c r="B584" s="153"/>
      <c r="C584" s="145"/>
      <c r="D584" s="145"/>
      <c r="E584" s="145"/>
      <c r="F584" s="145"/>
      <c r="G584" s="145"/>
    </row>
    <row r="585" spans="2:7" s="155" customFormat="1" ht="12.75">
      <c r="B585" s="153"/>
      <c r="C585" s="145"/>
      <c r="D585" s="145"/>
      <c r="E585" s="145"/>
      <c r="F585" s="145"/>
      <c r="G585" s="145"/>
    </row>
    <row r="586" spans="2:7" s="155" customFormat="1" ht="12.75">
      <c r="B586" s="153"/>
      <c r="C586" s="145"/>
      <c r="D586" s="145"/>
      <c r="E586" s="145"/>
      <c r="F586" s="145"/>
      <c r="G586" s="145"/>
    </row>
    <row r="587" spans="2:7" s="155" customFormat="1" ht="12.75">
      <c r="B587" s="153"/>
      <c r="C587" s="145"/>
      <c r="D587" s="145"/>
      <c r="E587" s="145"/>
      <c r="F587" s="145"/>
      <c r="G587" s="145"/>
    </row>
    <row r="588" spans="2:7" s="155" customFormat="1" ht="12.75">
      <c r="B588" s="153"/>
      <c r="C588" s="145"/>
      <c r="D588" s="145"/>
      <c r="E588" s="145"/>
      <c r="F588" s="145"/>
      <c r="G588" s="145"/>
    </row>
    <row r="589" spans="2:7" s="155" customFormat="1" ht="12.75">
      <c r="B589" s="153"/>
      <c r="C589" s="145"/>
      <c r="D589" s="145"/>
      <c r="E589" s="145"/>
      <c r="F589" s="145"/>
      <c r="G589" s="145"/>
    </row>
    <row r="590" spans="2:7" s="155" customFormat="1" ht="12.75">
      <c r="B590" s="153"/>
      <c r="C590" s="145"/>
      <c r="D590" s="145"/>
      <c r="E590" s="145"/>
      <c r="F590" s="145"/>
      <c r="G590" s="145"/>
    </row>
    <row r="591" spans="2:7" s="155" customFormat="1" ht="12.75">
      <c r="B591" s="153"/>
      <c r="C591" s="145"/>
      <c r="D591" s="145"/>
      <c r="E591" s="145"/>
      <c r="F591" s="145"/>
      <c r="G591" s="145"/>
    </row>
    <row r="592" spans="2:7" s="155" customFormat="1" ht="12.75">
      <c r="B592" s="153"/>
      <c r="C592" s="145"/>
      <c r="D592" s="145"/>
      <c r="E592" s="145"/>
      <c r="F592" s="145"/>
      <c r="G592" s="145"/>
    </row>
    <row r="593" spans="2:7" s="155" customFormat="1" ht="12.75">
      <c r="B593" s="153"/>
      <c r="C593" s="145"/>
      <c r="D593" s="145"/>
      <c r="E593" s="145"/>
      <c r="F593" s="145"/>
      <c r="G593" s="145"/>
    </row>
    <row r="594" spans="2:7" s="155" customFormat="1" ht="12.75">
      <c r="B594" s="153"/>
      <c r="C594" s="145"/>
      <c r="D594" s="145"/>
      <c r="E594" s="145"/>
      <c r="F594" s="145"/>
      <c r="G594" s="145"/>
    </row>
    <row r="595" spans="2:7" s="155" customFormat="1" ht="12.75">
      <c r="B595" s="153"/>
      <c r="C595" s="145"/>
      <c r="D595" s="145"/>
      <c r="E595" s="145"/>
      <c r="F595" s="145"/>
      <c r="G595" s="145"/>
    </row>
    <row r="596" spans="2:7" s="155" customFormat="1" ht="12.75">
      <c r="B596" s="153"/>
      <c r="C596" s="145"/>
      <c r="D596" s="145"/>
      <c r="E596" s="145"/>
      <c r="F596" s="145"/>
      <c r="G596" s="145"/>
    </row>
    <row r="597" spans="2:7" s="155" customFormat="1" ht="12.75">
      <c r="B597" s="153"/>
      <c r="C597" s="145"/>
      <c r="D597" s="145"/>
      <c r="E597" s="145"/>
      <c r="F597" s="145"/>
      <c r="G597" s="145"/>
    </row>
    <row r="598" spans="2:7" s="155" customFormat="1" ht="12.75">
      <c r="B598" s="153"/>
      <c r="C598" s="145"/>
      <c r="D598" s="145"/>
      <c r="E598" s="145"/>
      <c r="F598" s="145"/>
      <c r="G598" s="145"/>
    </row>
    <row r="599" spans="2:7" s="155" customFormat="1" ht="12.75">
      <c r="B599" s="153"/>
      <c r="C599" s="145"/>
      <c r="D599" s="145"/>
      <c r="E599" s="145"/>
      <c r="F599" s="145"/>
      <c r="G599" s="145"/>
    </row>
    <row r="600" spans="2:7" s="155" customFormat="1" ht="12.75">
      <c r="B600" s="153"/>
      <c r="C600" s="145"/>
      <c r="D600" s="145"/>
      <c r="E600" s="145"/>
      <c r="F600" s="145"/>
      <c r="G600" s="145"/>
    </row>
    <row r="601" spans="2:7" s="155" customFormat="1" ht="12.75">
      <c r="B601" s="153"/>
      <c r="C601" s="145"/>
      <c r="D601" s="145"/>
      <c r="E601" s="145"/>
      <c r="F601" s="145"/>
      <c r="G601" s="145"/>
    </row>
    <row r="602" spans="2:7" s="155" customFormat="1" ht="12.75">
      <c r="B602" s="153"/>
      <c r="C602" s="145"/>
      <c r="D602" s="145"/>
      <c r="E602" s="145"/>
      <c r="F602" s="145"/>
      <c r="G602" s="145"/>
    </row>
    <row r="603" spans="2:7" s="155" customFormat="1" ht="12.75">
      <c r="B603" s="153"/>
      <c r="C603" s="145"/>
      <c r="D603" s="145"/>
      <c r="E603" s="145"/>
      <c r="F603" s="145"/>
      <c r="G603" s="145"/>
    </row>
    <row r="604" spans="2:7" s="155" customFormat="1" ht="12.75">
      <c r="B604" s="153"/>
      <c r="C604" s="145"/>
      <c r="D604" s="145"/>
      <c r="E604" s="145"/>
      <c r="F604" s="145"/>
      <c r="G604" s="145"/>
    </row>
    <row r="605" spans="2:7" s="155" customFormat="1" ht="12.75">
      <c r="B605" s="153"/>
      <c r="C605" s="145"/>
      <c r="D605" s="145"/>
      <c r="E605" s="145"/>
      <c r="F605" s="145"/>
      <c r="G605" s="145"/>
    </row>
    <row r="606" spans="2:7" s="155" customFormat="1" ht="12.75">
      <c r="B606" s="153"/>
      <c r="C606" s="145"/>
      <c r="D606" s="145"/>
      <c r="E606" s="145"/>
      <c r="F606" s="145"/>
      <c r="G606" s="145"/>
    </row>
    <row r="607" spans="2:7" s="155" customFormat="1" ht="12.75">
      <c r="B607" s="153"/>
      <c r="C607" s="145"/>
      <c r="D607" s="145"/>
      <c r="E607" s="145"/>
      <c r="F607" s="145"/>
      <c r="G607" s="145"/>
    </row>
    <row r="608" spans="2:7" s="155" customFormat="1" ht="12.75">
      <c r="B608" s="153"/>
      <c r="C608" s="145"/>
      <c r="D608" s="145"/>
      <c r="E608" s="145"/>
      <c r="F608" s="145"/>
      <c r="G608" s="145"/>
    </row>
    <row r="609" spans="2:7" s="155" customFormat="1" ht="12.75">
      <c r="B609" s="153"/>
      <c r="C609" s="145"/>
      <c r="D609" s="145"/>
      <c r="E609" s="145"/>
      <c r="F609" s="145"/>
      <c r="G609" s="145"/>
    </row>
    <row r="610" spans="2:7" s="155" customFormat="1" ht="12.75">
      <c r="B610" s="153"/>
      <c r="C610" s="145"/>
      <c r="D610" s="145"/>
      <c r="E610" s="145"/>
      <c r="F610" s="145"/>
      <c r="G610" s="145"/>
    </row>
    <row r="611" spans="2:7" s="155" customFormat="1" ht="12.75">
      <c r="B611" s="153"/>
      <c r="C611" s="145"/>
      <c r="D611" s="145"/>
      <c r="E611" s="145"/>
      <c r="F611" s="145"/>
      <c r="G611" s="145"/>
    </row>
    <row r="612" spans="2:7" s="155" customFormat="1" ht="12.75">
      <c r="B612" s="153"/>
      <c r="C612" s="145"/>
      <c r="D612" s="145"/>
      <c r="E612" s="145"/>
      <c r="F612" s="145"/>
      <c r="G612" s="145"/>
    </row>
    <row r="613" spans="2:7" s="155" customFormat="1" ht="12.75">
      <c r="B613" s="153"/>
      <c r="C613" s="145"/>
      <c r="D613" s="145"/>
      <c r="E613" s="145"/>
      <c r="F613" s="145"/>
      <c r="G613" s="145"/>
    </row>
    <row r="614" spans="2:7" s="155" customFormat="1" ht="12.75">
      <c r="B614" s="153"/>
      <c r="C614" s="145"/>
      <c r="D614" s="145"/>
      <c r="E614" s="145"/>
      <c r="F614" s="145"/>
      <c r="G614" s="145"/>
    </row>
    <row r="615" spans="2:7" s="155" customFormat="1" ht="12.75">
      <c r="B615" s="153"/>
      <c r="C615" s="145"/>
      <c r="D615" s="145"/>
      <c r="E615" s="145"/>
      <c r="F615" s="145"/>
      <c r="G615" s="145"/>
    </row>
    <row r="616" spans="2:7" s="155" customFormat="1" ht="12.75">
      <c r="B616" s="153"/>
      <c r="C616" s="145"/>
      <c r="D616" s="145"/>
      <c r="E616" s="145"/>
      <c r="F616" s="145"/>
      <c r="G616" s="145"/>
    </row>
    <row r="617" spans="2:7" s="155" customFormat="1" ht="12.75">
      <c r="B617" s="153"/>
      <c r="C617" s="145"/>
      <c r="D617" s="145"/>
      <c r="E617" s="145"/>
      <c r="F617" s="145"/>
      <c r="G617" s="145"/>
    </row>
    <row r="618" spans="2:7" s="155" customFormat="1" ht="12.75">
      <c r="B618" s="153"/>
      <c r="C618" s="145"/>
      <c r="D618" s="145"/>
      <c r="E618" s="145"/>
      <c r="F618" s="145"/>
      <c r="G618" s="145"/>
    </row>
    <row r="619" spans="2:7" s="155" customFormat="1" ht="12.75">
      <c r="B619" s="153"/>
      <c r="C619" s="145"/>
      <c r="D619" s="145"/>
      <c r="E619" s="145"/>
      <c r="F619" s="145"/>
      <c r="G619" s="145"/>
    </row>
    <row r="620" spans="2:7" s="155" customFormat="1" ht="12.75">
      <c r="B620" s="153"/>
      <c r="C620" s="145"/>
      <c r="D620" s="145"/>
      <c r="E620" s="145"/>
      <c r="F620" s="145"/>
      <c r="G620" s="145"/>
    </row>
    <row r="621" spans="2:7" s="155" customFormat="1" ht="12.75">
      <c r="B621" s="153"/>
      <c r="C621" s="145"/>
      <c r="D621" s="145"/>
      <c r="E621" s="145"/>
      <c r="F621" s="145"/>
      <c r="G621" s="145"/>
    </row>
    <row r="622" spans="2:7" s="155" customFormat="1" ht="12.75">
      <c r="B622" s="153"/>
      <c r="C622" s="145"/>
      <c r="D622" s="145"/>
      <c r="E622" s="145"/>
      <c r="F622" s="145"/>
      <c r="G622" s="145"/>
    </row>
    <row r="623" spans="2:7" s="155" customFormat="1" ht="12.75">
      <c r="B623" s="153"/>
      <c r="C623" s="145"/>
      <c r="D623" s="145"/>
      <c r="E623" s="145"/>
      <c r="F623" s="145"/>
      <c r="G623" s="145"/>
    </row>
    <row r="624" spans="2:7" s="155" customFormat="1" ht="12.75">
      <c r="B624" s="153"/>
      <c r="C624" s="145"/>
      <c r="D624" s="145"/>
      <c r="E624" s="145"/>
      <c r="F624" s="145"/>
      <c r="G624" s="145"/>
    </row>
    <row r="625" spans="2:7" s="155" customFormat="1" ht="12.75">
      <c r="B625" s="153"/>
      <c r="C625" s="145"/>
      <c r="D625" s="145"/>
      <c r="E625" s="145"/>
      <c r="F625" s="145"/>
      <c r="G625" s="145"/>
    </row>
    <row r="626" spans="2:7" s="155" customFormat="1" ht="12.75">
      <c r="B626" s="153"/>
      <c r="C626" s="145"/>
      <c r="D626" s="145"/>
      <c r="E626" s="145"/>
      <c r="F626" s="145"/>
      <c r="G626" s="145"/>
    </row>
    <row r="627" spans="2:7" s="155" customFormat="1" ht="12.75">
      <c r="B627" s="153"/>
      <c r="C627" s="145"/>
      <c r="D627" s="145"/>
      <c r="E627" s="145"/>
      <c r="F627" s="145"/>
      <c r="G627" s="145"/>
    </row>
    <row r="628" spans="2:7" s="155" customFormat="1" ht="12.75">
      <c r="B628" s="153"/>
      <c r="C628" s="145"/>
      <c r="D628" s="145"/>
      <c r="E628" s="145"/>
      <c r="F628" s="145"/>
      <c r="G628" s="145"/>
    </row>
    <row r="629" spans="2:7" s="155" customFormat="1" ht="12.75">
      <c r="B629" s="153"/>
      <c r="C629" s="145"/>
      <c r="D629" s="145"/>
      <c r="E629" s="145"/>
      <c r="F629" s="145"/>
      <c r="G629" s="145"/>
    </row>
    <row r="630" spans="2:7" s="155" customFormat="1" ht="12.75">
      <c r="B630" s="153"/>
      <c r="C630" s="145"/>
      <c r="D630" s="145"/>
      <c r="E630" s="145"/>
      <c r="F630" s="145"/>
      <c r="G630" s="145"/>
    </row>
    <row r="631" spans="2:7" s="155" customFormat="1" ht="12.75">
      <c r="B631" s="153"/>
      <c r="C631" s="145"/>
      <c r="D631" s="145"/>
      <c r="E631" s="145"/>
      <c r="F631" s="145"/>
      <c r="G631" s="145"/>
    </row>
    <row r="632" spans="2:7" s="155" customFormat="1" ht="12.75">
      <c r="B632" s="153"/>
      <c r="C632" s="145"/>
      <c r="D632" s="145"/>
      <c r="E632" s="145"/>
      <c r="F632" s="145"/>
      <c r="G632" s="145"/>
    </row>
    <row r="633" spans="2:7" s="155" customFormat="1" ht="12.75">
      <c r="B633" s="153"/>
      <c r="C633" s="145"/>
      <c r="D633" s="145"/>
      <c r="E633" s="145"/>
      <c r="F633" s="145"/>
      <c r="G633" s="145"/>
    </row>
    <row r="634" spans="2:7" s="155" customFormat="1" ht="12.75">
      <c r="B634" s="153"/>
      <c r="C634" s="145"/>
      <c r="D634" s="145"/>
      <c r="E634" s="145"/>
      <c r="F634" s="145"/>
      <c r="G634" s="145"/>
    </row>
    <row r="635" spans="2:7" s="155" customFormat="1" ht="12.75">
      <c r="B635" s="153"/>
      <c r="C635" s="145"/>
      <c r="D635" s="145"/>
      <c r="E635" s="145"/>
      <c r="F635" s="145"/>
      <c r="G635" s="145"/>
    </row>
    <row r="636" spans="2:7" s="155" customFormat="1" ht="12.75">
      <c r="B636" s="153"/>
      <c r="C636" s="145"/>
      <c r="D636" s="145"/>
      <c r="E636" s="145"/>
      <c r="F636" s="145"/>
      <c r="G636" s="145"/>
    </row>
    <row r="637" spans="2:7" s="155" customFormat="1" ht="12.75">
      <c r="B637" s="153"/>
      <c r="C637" s="145"/>
      <c r="D637" s="145"/>
      <c r="E637" s="145"/>
      <c r="F637" s="145"/>
      <c r="G637" s="145"/>
    </row>
    <row r="638" spans="2:7" s="155" customFormat="1" ht="12.75">
      <c r="B638" s="153"/>
      <c r="C638" s="145"/>
      <c r="D638" s="145"/>
      <c r="E638" s="145"/>
      <c r="F638" s="145"/>
      <c r="G638" s="145"/>
    </row>
    <row r="639" spans="2:7" s="155" customFormat="1" ht="12.75">
      <c r="B639" s="153"/>
      <c r="C639" s="145"/>
      <c r="D639" s="145"/>
      <c r="E639" s="145"/>
      <c r="F639" s="145"/>
      <c r="G639" s="145"/>
    </row>
    <row r="640" spans="2:7" s="155" customFormat="1" ht="12.75">
      <c r="B640" s="153"/>
      <c r="C640" s="145"/>
      <c r="D640" s="145"/>
      <c r="E640" s="145"/>
      <c r="F640" s="145"/>
      <c r="G640" s="145"/>
    </row>
    <row r="641" spans="2:7" s="155" customFormat="1" ht="12.75">
      <c r="B641" s="153"/>
      <c r="C641" s="145"/>
      <c r="D641" s="145"/>
      <c r="E641" s="145"/>
      <c r="F641" s="145"/>
      <c r="G641" s="145"/>
    </row>
    <row r="642" spans="2:7" s="155" customFormat="1" ht="12.75">
      <c r="B642" s="153"/>
      <c r="C642" s="145"/>
      <c r="D642" s="145"/>
      <c r="E642" s="145"/>
      <c r="F642" s="145"/>
      <c r="G642" s="145"/>
    </row>
    <row r="643" spans="2:7" s="155" customFormat="1" ht="12.75">
      <c r="B643" s="153"/>
      <c r="C643" s="145"/>
      <c r="D643" s="145"/>
      <c r="E643" s="145"/>
      <c r="F643" s="145"/>
      <c r="G643" s="145"/>
    </row>
    <row r="644" spans="2:7" s="155" customFormat="1" ht="12.75">
      <c r="B644" s="153"/>
      <c r="C644" s="145"/>
      <c r="D644" s="145"/>
      <c r="E644" s="145"/>
      <c r="F644" s="145"/>
      <c r="G644" s="145"/>
    </row>
    <row r="645" spans="2:7" s="155" customFormat="1" ht="12.75">
      <c r="B645" s="153"/>
      <c r="C645" s="145"/>
      <c r="D645" s="145"/>
      <c r="E645" s="145"/>
      <c r="F645" s="145"/>
      <c r="G645" s="145"/>
    </row>
    <row r="646" spans="2:7" s="155" customFormat="1" ht="12.75">
      <c r="B646" s="153"/>
      <c r="C646" s="145"/>
      <c r="D646" s="145"/>
      <c r="E646" s="145"/>
      <c r="F646" s="145"/>
      <c r="G646" s="145"/>
    </row>
    <row r="647" spans="2:7" s="155" customFormat="1" ht="12.75">
      <c r="B647" s="153"/>
      <c r="C647" s="145"/>
      <c r="D647" s="145"/>
      <c r="E647" s="145"/>
      <c r="F647" s="145"/>
      <c r="G647" s="145"/>
    </row>
    <row r="648" spans="2:7" s="155" customFormat="1" ht="12.75">
      <c r="B648" s="153"/>
      <c r="C648" s="145"/>
      <c r="D648" s="145"/>
      <c r="E648" s="145"/>
      <c r="F648" s="145"/>
      <c r="G648" s="145"/>
    </row>
    <row r="649" spans="2:7" s="155" customFormat="1" ht="12.75">
      <c r="B649" s="153"/>
      <c r="C649" s="145"/>
      <c r="D649" s="145"/>
      <c r="E649" s="145"/>
      <c r="F649" s="145"/>
      <c r="G649" s="145"/>
    </row>
    <row r="650" spans="2:7" s="155" customFormat="1" ht="12.75">
      <c r="B650" s="153"/>
      <c r="C650" s="145"/>
      <c r="D650" s="145"/>
      <c r="E650" s="145"/>
      <c r="F650" s="145"/>
      <c r="G650" s="145"/>
    </row>
    <row r="651" spans="2:7" s="155" customFormat="1" ht="12.75">
      <c r="B651" s="153"/>
      <c r="C651" s="145"/>
      <c r="D651" s="145"/>
      <c r="E651" s="145"/>
      <c r="F651" s="145"/>
      <c r="G651" s="145"/>
    </row>
    <row r="652" spans="2:7" s="155" customFormat="1" ht="12.75">
      <c r="B652" s="153"/>
      <c r="C652" s="145"/>
      <c r="D652" s="145"/>
      <c r="E652" s="145"/>
      <c r="F652" s="145"/>
      <c r="G652" s="145"/>
    </row>
    <row r="653" spans="2:7" s="155" customFormat="1" ht="12.75">
      <c r="B653" s="153"/>
      <c r="C653" s="145"/>
      <c r="D653" s="145"/>
      <c r="E653" s="145"/>
      <c r="F653" s="145"/>
      <c r="G653" s="145"/>
    </row>
    <row r="654" spans="2:7" s="155" customFormat="1" ht="12.75">
      <c r="B654" s="153"/>
      <c r="C654" s="145"/>
      <c r="D654" s="145"/>
      <c r="E654" s="145"/>
      <c r="F654" s="145"/>
      <c r="G654" s="145"/>
    </row>
    <row r="655" spans="2:7" s="155" customFormat="1" ht="12.75">
      <c r="B655" s="153"/>
      <c r="C655" s="145"/>
      <c r="D655" s="145"/>
      <c r="E655" s="145"/>
      <c r="F655" s="145"/>
      <c r="G655" s="145"/>
    </row>
    <row r="656" spans="2:7" s="155" customFormat="1" ht="12.75">
      <c r="B656" s="153"/>
      <c r="C656" s="145"/>
      <c r="D656" s="145"/>
      <c r="E656" s="145"/>
      <c r="F656" s="145"/>
      <c r="G656" s="145"/>
    </row>
    <row r="657" spans="2:7" s="155" customFormat="1" ht="12.75">
      <c r="B657" s="153"/>
      <c r="C657" s="145"/>
      <c r="D657" s="145"/>
      <c r="E657" s="145"/>
      <c r="F657" s="145"/>
      <c r="G657" s="145"/>
    </row>
    <row r="658" spans="2:7" s="155" customFormat="1" ht="12.75">
      <c r="B658" s="153"/>
      <c r="C658" s="145"/>
      <c r="D658" s="145"/>
      <c r="E658" s="145"/>
      <c r="F658" s="145"/>
      <c r="G658" s="145"/>
    </row>
    <row r="659" spans="2:7" s="155" customFormat="1" ht="12.75">
      <c r="B659" s="153"/>
      <c r="C659" s="145"/>
      <c r="D659" s="145"/>
      <c r="E659" s="145"/>
      <c r="F659" s="145"/>
      <c r="G659" s="145"/>
    </row>
    <row r="660" spans="2:7" s="155" customFormat="1" ht="12.75">
      <c r="B660" s="153"/>
      <c r="C660" s="145"/>
      <c r="D660" s="145"/>
      <c r="E660" s="145"/>
      <c r="F660" s="145"/>
      <c r="G660" s="145"/>
    </row>
    <row r="661" spans="2:7" s="155" customFormat="1" ht="12.75">
      <c r="B661" s="153"/>
      <c r="C661" s="145"/>
      <c r="D661" s="145"/>
      <c r="E661" s="145"/>
      <c r="F661" s="145"/>
      <c r="G661" s="145"/>
    </row>
    <row r="662" spans="2:7" s="155" customFormat="1" ht="12.75">
      <c r="B662" s="153"/>
      <c r="C662" s="145"/>
      <c r="D662" s="145"/>
      <c r="E662" s="145"/>
      <c r="F662" s="145"/>
      <c r="G662" s="145"/>
    </row>
    <row r="663" spans="2:7" s="155" customFormat="1" ht="12.75">
      <c r="B663" s="153"/>
      <c r="C663" s="145"/>
      <c r="D663" s="145"/>
      <c r="E663" s="145"/>
      <c r="F663" s="145"/>
      <c r="G663" s="145"/>
    </row>
    <row r="664" spans="2:7" s="155" customFormat="1" ht="12.75">
      <c r="B664" s="153"/>
      <c r="C664" s="145"/>
      <c r="D664" s="145"/>
      <c r="E664" s="145"/>
      <c r="F664" s="145"/>
      <c r="G664" s="145"/>
    </row>
    <row r="665" spans="2:7" s="155" customFormat="1" ht="12.75">
      <c r="B665" s="153"/>
      <c r="C665" s="145"/>
      <c r="D665" s="145"/>
      <c r="E665" s="145"/>
      <c r="F665" s="145"/>
      <c r="G665" s="145"/>
    </row>
    <row r="666" spans="2:7" s="155" customFormat="1" ht="12.75">
      <c r="B666" s="153"/>
      <c r="C666" s="145"/>
      <c r="D666" s="145"/>
      <c r="E666" s="145"/>
      <c r="F666" s="145"/>
      <c r="G666" s="145"/>
    </row>
    <row r="667" spans="2:7" s="155" customFormat="1" ht="12.75">
      <c r="B667" s="153"/>
      <c r="C667" s="145"/>
      <c r="D667" s="145"/>
      <c r="E667" s="145"/>
      <c r="F667" s="145"/>
      <c r="G667" s="145"/>
    </row>
    <row r="668" spans="2:7" s="155" customFormat="1" ht="12.75">
      <c r="B668" s="153"/>
      <c r="C668" s="145"/>
      <c r="D668" s="145"/>
      <c r="E668" s="145"/>
      <c r="F668" s="145"/>
      <c r="G668" s="145"/>
    </row>
    <row r="669" spans="2:7" s="155" customFormat="1" ht="12.75">
      <c r="B669" s="153"/>
      <c r="C669" s="145"/>
      <c r="D669" s="145"/>
      <c r="E669" s="145"/>
      <c r="F669" s="145"/>
      <c r="G669" s="145"/>
    </row>
    <row r="670" spans="2:7" s="155" customFormat="1" ht="12.75">
      <c r="B670" s="153"/>
      <c r="C670" s="145"/>
      <c r="D670" s="145"/>
      <c r="E670" s="145"/>
      <c r="F670" s="145"/>
      <c r="G670" s="145"/>
    </row>
    <row r="671" spans="2:7" s="155" customFormat="1" ht="12.75">
      <c r="B671" s="153"/>
      <c r="C671" s="145"/>
      <c r="D671" s="145"/>
      <c r="E671" s="145"/>
      <c r="F671" s="145"/>
      <c r="G671" s="145"/>
    </row>
    <row r="672" spans="2:7" s="155" customFormat="1" ht="12.75">
      <c r="B672" s="153"/>
      <c r="C672" s="145"/>
      <c r="D672" s="145"/>
      <c r="E672" s="145"/>
      <c r="F672" s="145"/>
      <c r="G672" s="145"/>
    </row>
    <row r="673" spans="2:7" s="155" customFormat="1" ht="12.75">
      <c r="B673" s="153"/>
      <c r="C673" s="145"/>
      <c r="D673" s="145"/>
      <c r="E673" s="145"/>
      <c r="F673" s="145"/>
      <c r="G673" s="145"/>
    </row>
    <row r="674" spans="2:7" s="155" customFormat="1" ht="12.75">
      <c r="B674" s="153"/>
      <c r="C674" s="145"/>
      <c r="D674" s="145"/>
      <c r="E674" s="145"/>
      <c r="F674" s="145"/>
      <c r="G674" s="145"/>
    </row>
    <row r="675" spans="2:7" s="155" customFormat="1" ht="12.75">
      <c r="B675" s="153"/>
      <c r="C675" s="145"/>
      <c r="D675" s="145"/>
      <c r="E675" s="145"/>
      <c r="F675" s="145"/>
      <c r="G675" s="145"/>
    </row>
    <row r="676" spans="2:7" s="155" customFormat="1" ht="12.75">
      <c r="B676" s="153"/>
      <c r="C676" s="145"/>
      <c r="D676" s="145"/>
      <c r="E676" s="145"/>
      <c r="F676" s="145"/>
      <c r="G676" s="145"/>
    </row>
    <row r="677" spans="2:7" s="155" customFormat="1" ht="12.75">
      <c r="B677" s="153"/>
      <c r="C677" s="145"/>
      <c r="D677" s="145"/>
      <c r="E677" s="145"/>
      <c r="F677" s="145"/>
      <c r="G677" s="145"/>
    </row>
    <row r="678" spans="2:7" s="155" customFormat="1" ht="12.75">
      <c r="B678" s="153"/>
      <c r="C678" s="145"/>
      <c r="D678" s="145"/>
      <c r="E678" s="145"/>
      <c r="F678" s="145"/>
      <c r="G678" s="145"/>
    </row>
    <row r="679" spans="2:7" s="155" customFormat="1" ht="12.75">
      <c r="B679" s="153"/>
      <c r="C679" s="145"/>
      <c r="D679" s="145"/>
      <c r="E679" s="145"/>
      <c r="F679" s="145"/>
      <c r="G679" s="145"/>
    </row>
    <row r="680" spans="2:7" s="155" customFormat="1" ht="12.75">
      <c r="B680" s="153"/>
      <c r="C680" s="145"/>
      <c r="D680" s="145"/>
      <c r="E680" s="145"/>
      <c r="F680" s="145"/>
      <c r="G680" s="145"/>
    </row>
    <row r="681" spans="2:7" s="155" customFormat="1" ht="12.75">
      <c r="B681" s="153"/>
      <c r="C681" s="145"/>
      <c r="D681" s="145"/>
      <c r="E681" s="145"/>
      <c r="F681" s="145"/>
      <c r="G681" s="145"/>
    </row>
    <row r="682" spans="2:7" s="155" customFormat="1" ht="12.75">
      <c r="B682" s="153"/>
      <c r="C682" s="145"/>
      <c r="D682" s="145"/>
      <c r="E682" s="145"/>
      <c r="F682" s="145"/>
      <c r="G682" s="145"/>
    </row>
    <row r="683" spans="2:7" s="155" customFormat="1" ht="12.75">
      <c r="B683" s="153"/>
      <c r="C683" s="145"/>
      <c r="D683" s="145"/>
      <c r="E683" s="145"/>
      <c r="F683" s="145"/>
      <c r="G683" s="145"/>
    </row>
    <row r="684" spans="2:7" s="155" customFormat="1" ht="12.75">
      <c r="B684" s="153"/>
      <c r="C684" s="145"/>
      <c r="D684" s="145"/>
      <c r="E684" s="145"/>
      <c r="F684" s="145"/>
      <c r="G684" s="145"/>
    </row>
    <row r="685" spans="2:7" s="155" customFormat="1" ht="12.75">
      <c r="B685" s="153"/>
      <c r="C685" s="145"/>
      <c r="D685" s="145"/>
      <c r="E685" s="145"/>
      <c r="F685" s="145"/>
      <c r="G685" s="145"/>
    </row>
    <row r="686" spans="2:7" s="155" customFormat="1" ht="12.75">
      <c r="B686" s="153"/>
      <c r="C686" s="145"/>
      <c r="D686" s="145"/>
      <c r="E686" s="145"/>
      <c r="F686" s="145"/>
      <c r="G686" s="145"/>
    </row>
    <row r="687" spans="2:7" s="155" customFormat="1" ht="12.75">
      <c r="B687" s="153"/>
      <c r="C687" s="145"/>
      <c r="D687" s="145"/>
      <c r="E687" s="145"/>
      <c r="F687" s="145"/>
      <c r="G687" s="145"/>
    </row>
    <row r="688" spans="2:7" s="155" customFormat="1" ht="12.75">
      <c r="B688" s="153"/>
      <c r="C688" s="145"/>
      <c r="D688" s="145"/>
      <c r="E688" s="145"/>
      <c r="F688" s="145"/>
      <c r="G688" s="145"/>
    </row>
    <row r="689" spans="2:7" s="155" customFormat="1" ht="12.75">
      <c r="B689" s="153"/>
      <c r="C689" s="145"/>
      <c r="D689" s="145"/>
      <c r="E689" s="145"/>
      <c r="F689" s="145"/>
      <c r="G689" s="145"/>
    </row>
    <row r="690" spans="2:7" s="155" customFormat="1" ht="12.75">
      <c r="B690" s="153"/>
      <c r="C690" s="145"/>
      <c r="D690" s="145"/>
      <c r="E690" s="145"/>
      <c r="F690" s="145"/>
      <c r="G690" s="145"/>
    </row>
    <row r="691" spans="2:7" s="155" customFormat="1" ht="12.75">
      <c r="B691" s="153"/>
      <c r="C691" s="145"/>
      <c r="D691" s="145"/>
      <c r="E691" s="145"/>
      <c r="F691" s="145"/>
      <c r="G691" s="145"/>
    </row>
    <row r="692" spans="2:7" s="155" customFormat="1" ht="12.75">
      <c r="B692" s="153"/>
      <c r="C692" s="145"/>
      <c r="D692" s="145"/>
      <c r="E692" s="145"/>
      <c r="F692" s="145"/>
      <c r="G692" s="145"/>
    </row>
    <row r="693" spans="2:7" s="155" customFormat="1" ht="12.75">
      <c r="B693" s="153"/>
      <c r="C693" s="145"/>
      <c r="D693" s="145"/>
      <c r="E693" s="145"/>
      <c r="F693" s="145"/>
      <c r="G693" s="145"/>
    </row>
    <row r="694" spans="2:7" s="155" customFormat="1" ht="12.75">
      <c r="B694" s="153"/>
      <c r="C694" s="145"/>
      <c r="D694" s="145"/>
      <c r="E694" s="145"/>
      <c r="F694" s="145"/>
      <c r="G694" s="145"/>
    </row>
    <row r="695" spans="2:7" s="155" customFormat="1" ht="12.75">
      <c r="B695" s="153"/>
      <c r="C695" s="145"/>
      <c r="D695" s="145"/>
      <c r="E695" s="145"/>
      <c r="F695" s="145"/>
      <c r="G695" s="145"/>
    </row>
    <row r="696" spans="2:7" s="155" customFormat="1" ht="12.75">
      <c r="B696" s="153"/>
      <c r="C696" s="145"/>
      <c r="D696" s="145"/>
      <c r="E696" s="145"/>
      <c r="F696" s="145"/>
      <c r="G696" s="145"/>
    </row>
    <row r="697" spans="2:7" s="155" customFormat="1" ht="12.75">
      <c r="B697" s="153"/>
      <c r="C697" s="145"/>
      <c r="D697" s="145"/>
      <c r="E697" s="145"/>
      <c r="F697" s="145"/>
      <c r="G697" s="145"/>
    </row>
    <row r="698" spans="2:7" s="155" customFormat="1" ht="12.75">
      <c r="B698" s="153"/>
      <c r="C698" s="145"/>
      <c r="D698" s="145"/>
      <c r="E698" s="145"/>
      <c r="F698" s="145"/>
      <c r="G698" s="145"/>
    </row>
    <row r="699" spans="2:7" s="155" customFormat="1" ht="12.75">
      <c r="B699" s="153"/>
      <c r="C699" s="145"/>
      <c r="D699" s="145"/>
      <c r="E699" s="145"/>
      <c r="F699" s="145"/>
      <c r="G699" s="145"/>
    </row>
    <row r="700" spans="2:7" s="155" customFormat="1" ht="12.75">
      <c r="B700" s="153"/>
      <c r="C700" s="145"/>
      <c r="D700" s="145"/>
      <c r="E700" s="145"/>
      <c r="F700" s="145"/>
      <c r="G700" s="145"/>
    </row>
    <row r="701" spans="2:7" s="155" customFormat="1" ht="12.75">
      <c r="B701" s="153"/>
      <c r="C701" s="145"/>
      <c r="D701" s="145"/>
      <c r="E701" s="145"/>
      <c r="F701" s="145"/>
      <c r="G701" s="145"/>
    </row>
    <row r="702" spans="2:7" s="155" customFormat="1" ht="12.75">
      <c r="B702" s="153"/>
      <c r="C702" s="145"/>
      <c r="D702" s="145"/>
      <c r="E702" s="145"/>
      <c r="F702" s="145"/>
      <c r="G702" s="145"/>
    </row>
    <row r="703" spans="2:7" s="155" customFormat="1" ht="12.75">
      <c r="B703" s="153"/>
      <c r="C703" s="145"/>
      <c r="D703" s="145"/>
      <c r="E703" s="145"/>
      <c r="F703" s="145"/>
      <c r="G703" s="145"/>
    </row>
    <row r="704" spans="2:7" s="155" customFormat="1" ht="12.75">
      <c r="B704" s="153"/>
      <c r="C704" s="145"/>
      <c r="D704" s="145"/>
      <c r="E704" s="145"/>
      <c r="F704" s="145"/>
      <c r="G704" s="145"/>
    </row>
    <row r="705" spans="2:7" s="155" customFormat="1" ht="12.75">
      <c r="B705" s="153"/>
      <c r="C705" s="145"/>
      <c r="D705" s="145"/>
      <c r="E705" s="145"/>
      <c r="F705" s="145"/>
      <c r="G705" s="145"/>
    </row>
    <row r="706" spans="2:7" s="155" customFormat="1" ht="12.75">
      <c r="B706" s="153"/>
      <c r="C706" s="145"/>
      <c r="D706" s="145"/>
      <c r="E706" s="145"/>
      <c r="F706" s="145"/>
      <c r="G706" s="145"/>
    </row>
    <row r="707" spans="2:7" s="155" customFormat="1" ht="12.75">
      <c r="B707" s="153"/>
      <c r="C707" s="145"/>
      <c r="D707" s="145"/>
      <c r="E707" s="145"/>
      <c r="F707" s="145"/>
      <c r="G707" s="145"/>
    </row>
    <row r="708" spans="2:7" s="155" customFormat="1" ht="12.75">
      <c r="B708" s="153"/>
      <c r="C708" s="145"/>
      <c r="D708" s="145"/>
      <c r="E708" s="145"/>
      <c r="F708" s="145"/>
      <c r="G708" s="145"/>
    </row>
    <row r="709" spans="2:7" s="155" customFormat="1" ht="12.75">
      <c r="B709" s="153"/>
      <c r="C709" s="145"/>
      <c r="D709" s="145"/>
      <c r="E709" s="145"/>
      <c r="F709" s="145"/>
      <c r="G709" s="145"/>
    </row>
    <row r="710" spans="2:7" s="155" customFormat="1" ht="12.75">
      <c r="B710" s="153"/>
      <c r="C710" s="145"/>
      <c r="D710" s="145"/>
      <c r="E710" s="145"/>
      <c r="F710" s="145"/>
      <c r="G710" s="145"/>
    </row>
    <row r="711" spans="2:7" s="155" customFormat="1" ht="12.75">
      <c r="B711" s="153"/>
      <c r="C711" s="145"/>
      <c r="D711" s="145"/>
      <c r="E711" s="145"/>
      <c r="F711" s="145"/>
      <c r="G711" s="145"/>
    </row>
    <row r="712" spans="2:7" s="155" customFormat="1" ht="12.75">
      <c r="B712" s="153"/>
      <c r="C712" s="145"/>
      <c r="D712" s="145"/>
      <c r="E712" s="145"/>
      <c r="F712" s="145"/>
      <c r="G712" s="145"/>
    </row>
    <row r="713" spans="2:7" s="155" customFormat="1" ht="12.75">
      <c r="B713" s="153"/>
      <c r="C713" s="145"/>
      <c r="D713" s="145"/>
      <c r="E713" s="145"/>
      <c r="F713" s="145"/>
      <c r="G713" s="145"/>
    </row>
    <row r="714" spans="2:7" s="155" customFormat="1" ht="12.75">
      <c r="B714" s="153"/>
      <c r="C714" s="145"/>
      <c r="D714" s="145"/>
      <c r="E714" s="145"/>
      <c r="F714" s="145"/>
      <c r="G714" s="145"/>
    </row>
    <row r="715" spans="2:7" s="155" customFormat="1" ht="12.75">
      <c r="B715" s="153"/>
      <c r="C715" s="145"/>
      <c r="D715" s="145"/>
      <c r="E715" s="145"/>
      <c r="F715" s="145"/>
      <c r="G715" s="145"/>
    </row>
    <row r="716" spans="2:7" s="155" customFormat="1" ht="12.75">
      <c r="B716" s="153"/>
      <c r="C716" s="145"/>
      <c r="D716" s="145"/>
      <c r="E716" s="145"/>
      <c r="F716" s="145"/>
      <c r="G716" s="145"/>
    </row>
    <row r="717" spans="2:7" s="155" customFormat="1" ht="12.75">
      <c r="B717" s="153"/>
      <c r="C717" s="145"/>
      <c r="D717" s="145"/>
      <c r="E717" s="145"/>
      <c r="F717" s="145"/>
      <c r="G717" s="145"/>
    </row>
    <row r="718" spans="2:7" s="155" customFormat="1" ht="12.75">
      <c r="B718" s="153"/>
      <c r="C718" s="145"/>
      <c r="D718" s="145"/>
      <c r="E718" s="145"/>
      <c r="F718" s="145"/>
      <c r="G718" s="145"/>
    </row>
    <row r="719" spans="2:7" s="155" customFormat="1" ht="12.75">
      <c r="B719" s="153"/>
      <c r="C719" s="145"/>
      <c r="D719" s="145"/>
      <c r="E719" s="145"/>
      <c r="F719" s="145"/>
      <c r="G719" s="145"/>
    </row>
    <row r="720" spans="2:7" s="155" customFormat="1" ht="12.75">
      <c r="B720" s="153"/>
      <c r="C720" s="145"/>
      <c r="D720" s="145"/>
      <c r="E720" s="145"/>
      <c r="F720" s="145"/>
      <c r="G720" s="145"/>
    </row>
    <row r="721" spans="2:7" s="155" customFormat="1" ht="12.75">
      <c r="B721" s="153"/>
      <c r="C721" s="145"/>
      <c r="D721" s="145"/>
      <c r="E721" s="145"/>
      <c r="F721" s="145"/>
      <c r="G721" s="145"/>
    </row>
    <row r="722" spans="2:7" s="155" customFormat="1" ht="12.75">
      <c r="B722" s="153"/>
      <c r="C722" s="145"/>
      <c r="D722" s="145"/>
      <c r="E722" s="145"/>
      <c r="F722" s="145"/>
      <c r="G722" s="145"/>
    </row>
    <row r="723" spans="2:7" s="155" customFormat="1" ht="12.75">
      <c r="B723" s="153"/>
      <c r="C723" s="145"/>
      <c r="D723" s="145"/>
      <c r="E723" s="145"/>
      <c r="F723" s="145"/>
      <c r="G723" s="145"/>
    </row>
    <row r="724" spans="2:7" s="155" customFormat="1" ht="12.75">
      <c r="B724" s="153"/>
      <c r="C724" s="145"/>
      <c r="D724" s="145"/>
      <c r="E724" s="145"/>
      <c r="F724" s="145"/>
      <c r="G724" s="145"/>
    </row>
    <row r="725" spans="2:7" s="155" customFormat="1" ht="12.75">
      <c r="B725" s="153"/>
      <c r="C725" s="145"/>
      <c r="D725" s="145"/>
      <c r="E725" s="145"/>
      <c r="F725" s="145"/>
      <c r="G725" s="145"/>
    </row>
    <row r="726" spans="2:7" s="155" customFormat="1" ht="12.75">
      <c r="B726" s="153"/>
      <c r="C726" s="145"/>
      <c r="D726" s="145"/>
      <c r="E726" s="145"/>
      <c r="F726" s="145"/>
      <c r="G726" s="145"/>
    </row>
    <row r="727" spans="2:7" s="155" customFormat="1" ht="12.75">
      <c r="B727" s="153"/>
      <c r="C727" s="145"/>
      <c r="D727" s="145"/>
      <c r="E727" s="145"/>
      <c r="F727" s="145"/>
      <c r="G727" s="145"/>
    </row>
    <row r="728" spans="2:7" s="155" customFormat="1" ht="12.75">
      <c r="B728" s="153"/>
      <c r="C728" s="145"/>
      <c r="D728" s="145"/>
      <c r="E728" s="145"/>
      <c r="F728" s="145"/>
      <c r="G728" s="145"/>
    </row>
    <row r="729" spans="2:7" s="155" customFormat="1" ht="12.75">
      <c r="B729" s="153"/>
      <c r="C729" s="145"/>
      <c r="D729" s="145"/>
      <c r="E729" s="145"/>
      <c r="F729" s="145"/>
      <c r="G729" s="145"/>
    </row>
    <row r="730" spans="2:7" s="155" customFormat="1" ht="12.75">
      <c r="B730" s="153"/>
      <c r="C730" s="145"/>
      <c r="D730" s="145"/>
      <c r="E730" s="145"/>
      <c r="F730" s="145"/>
      <c r="G730" s="145"/>
    </row>
    <row r="731" spans="2:7" s="155" customFormat="1" ht="12.75">
      <c r="B731" s="153"/>
      <c r="C731" s="145"/>
      <c r="D731" s="145"/>
      <c r="E731" s="145"/>
      <c r="F731" s="145"/>
      <c r="G731" s="145"/>
    </row>
    <row r="732" spans="2:7" s="155" customFormat="1" ht="12.75">
      <c r="B732" s="153"/>
      <c r="C732" s="145"/>
      <c r="D732" s="145"/>
      <c r="E732" s="145"/>
      <c r="F732" s="145"/>
      <c r="G732" s="145"/>
    </row>
    <row r="733" spans="2:7" s="155" customFormat="1" ht="12.75">
      <c r="B733" s="153"/>
      <c r="C733" s="145"/>
      <c r="D733" s="145"/>
      <c r="E733" s="145"/>
      <c r="F733" s="145"/>
      <c r="G733" s="145"/>
    </row>
    <row r="734" spans="2:7" s="155" customFormat="1" ht="12.75">
      <c r="B734" s="153"/>
      <c r="C734" s="145"/>
      <c r="D734" s="145"/>
      <c r="E734" s="145"/>
      <c r="F734" s="145"/>
      <c r="G734" s="145"/>
    </row>
    <row r="735" spans="2:7" s="155" customFormat="1" ht="12.75">
      <c r="B735" s="153"/>
      <c r="C735" s="145"/>
      <c r="D735" s="145"/>
      <c r="E735" s="145"/>
      <c r="F735" s="145"/>
      <c r="G735" s="145"/>
    </row>
    <row r="736" spans="2:7" s="155" customFormat="1" ht="12.75">
      <c r="B736" s="153"/>
      <c r="C736" s="145"/>
      <c r="D736" s="145"/>
      <c r="E736" s="145"/>
      <c r="F736" s="145"/>
      <c r="G736" s="145"/>
    </row>
    <row r="737" spans="2:7" s="155" customFormat="1" ht="12.75">
      <c r="B737" s="153"/>
      <c r="C737" s="145"/>
      <c r="D737" s="145"/>
      <c r="E737" s="145"/>
      <c r="F737" s="145"/>
      <c r="G737" s="145"/>
    </row>
    <row r="738" spans="2:7" s="155" customFormat="1" ht="12.75">
      <c r="B738" s="153"/>
      <c r="C738" s="145"/>
      <c r="D738" s="145"/>
      <c r="E738" s="145"/>
      <c r="F738" s="145"/>
      <c r="G738" s="145"/>
    </row>
    <row r="739" spans="2:7" s="155" customFormat="1" ht="12.75">
      <c r="B739" s="153"/>
      <c r="C739" s="145"/>
      <c r="D739" s="145"/>
      <c r="E739" s="145"/>
      <c r="F739" s="145"/>
      <c r="G739" s="145"/>
    </row>
    <row r="740" spans="2:7" s="155" customFormat="1" ht="12.75">
      <c r="B740" s="153"/>
      <c r="C740" s="145"/>
      <c r="D740" s="145"/>
      <c r="E740" s="145"/>
      <c r="F740" s="145"/>
      <c r="G740" s="145"/>
    </row>
    <row r="741" spans="2:7" s="155" customFormat="1" ht="12.75">
      <c r="B741" s="153"/>
      <c r="C741" s="145"/>
      <c r="D741" s="145"/>
      <c r="E741" s="145"/>
      <c r="F741" s="145"/>
      <c r="G741" s="145"/>
    </row>
    <row r="742" spans="2:7" s="155" customFormat="1" ht="12.75">
      <c r="B742" s="153"/>
      <c r="C742" s="145"/>
      <c r="D742" s="145"/>
      <c r="E742" s="145"/>
      <c r="F742" s="145"/>
      <c r="G742" s="145"/>
    </row>
    <row r="743" spans="2:7" s="155" customFormat="1" ht="12.75">
      <c r="B743" s="153"/>
      <c r="C743" s="145"/>
      <c r="D743" s="145"/>
      <c r="E743" s="145"/>
      <c r="F743" s="145"/>
      <c r="G743" s="145"/>
    </row>
    <row r="744" spans="2:7" s="155" customFormat="1" ht="12.75">
      <c r="B744" s="153"/>
      <c r="C744" s="145"/>
      <c r="D744" s="145"/>
      <c r="E744" s="145"/>
      <c r="F744" s="145"/>
      <c r="G744" s="145"/>
    </row>
    <row r="745" spans="2:7" s="155" customFormat="1" ht="12.75">
      <c r="B745" s="153"/>
      <c r="C745" s="145"/>
      <c r="D745" s="145"/>
      <c r="E745" s="145"/>
      <c r="F745" s="145"/>
      <c r="G745" s="145"/>
    </row>
    <row r="746" spans="2:7" s="155" customFormat="1" ht="12.75">
      <c r="B746" s="153"/>
      <c r="C746" s="145"/>
      <c r="D746" s="145"/>
      <c r="E746" s="145"/>
      <c r="F746" s="145"/>
      <c r="G746" s="145"/>
    </row>
    <row r="747" spans="2:7" s="155" customFormat="1" ht="12.75">
      <c r="B747" s="153"/>
      <c r="C747" s="145"/>
      <c r="D747" s="145"/>
      <c r="E747" s="145"/>
      <c r="F747" s="145"/>
      <c r="G747" s="145"/>
    </row>
    <row r="748" spans="2:7" s="155" customFormat="1" ht="12.75">
      <c r="B748" s="153"/>
      <c r="C748" s="145"/>
      <c r="D748" s="145"/>
      <c r="E748" s="145"/>
      <c r="F748" s="145"/>
      <c r="G748" s="145"/>
    </row>
    <row r="749" spans="2:7" s="155" customFormat="1" ht="12.75">
      <c r="B749" s="153"/>
      <c r="C749" s="145"/>
      <c r="D749" s="145"/>
      <c r="E749" s="145"/>
      <c r="F749" s="145"/>
      <c r="G749" s="145"/>
    </row>
    <row r="750" spans="2:7" s="155" customFormat="1" ht="12.75">
      <c r="B750" s="153"/>
      <c r="C750" s="145"/>
      <c r="D750" s="145"/>
      <c r="E750" s="145"/>
      <c r="F750" s="145"/>
      <c r="G750" s="145"/>
    </row>
    <row r="751" spans="2:7" s="155" customFormat="1" ht="12.75">
      <c r="B751" s="153"/>
      <c r="C751" s="145"/>
      <c r="D751" s="145"/>
      <c r="E751" s="145"/>
      <c r="F751" s="145"/>
      <c r="G751" s="145"/>
    </row>
    <row r="752" spans="2:7" s="155" customFormat="1" ht="12.75">
      <c r="B752" s="153"/>
      <c r="C752" s="145"/>
      <c r="D752" s="145"/>
      <c r="E752" s="145"/>
      <c r="F752" s="145"/>
      <c r="G752" s="145"/>
    </row>
    <row r="753" spans="2:7" s="155" customFormat="1" ht="12.75">
      <c r="B753" s="153"/>
      <c r="C753" s="145"/>
      <c r="D753" s="145"/>
      <c r="E753" s="145"/>
      <c r="F753" s="145"/>
      <c r="G753" s="145"/>
    </row>
    <row r="754" spans="2:7" s="155" customFormat="1" ht="12.75">
      <c r="B754" s="153"/>
      <c r="C754" s="145"/>
      <c r="D754" s="145"/>
      <c r="E754" s="145"/>
      <c r="F754" s="145"/>
      <c r="G754" s="145"/>
    </row>
    <row r="755" spans="2:7" s="155" customFormat="1" ht="12.75">
      <c r="B755" s="153"/>
      <c r="C755" s="145"/>
      <c r="D755" s="145"/>
      <c r="E755" s="145"/>
      <c r="F755" s="145"/>
      <c r="G755" s="145"/>
    </row>
    <row r="756" spans="2:7" s="155" customFormat="1" ht="12.75">
      <c r="B756" s="153"/>
      <c r="C756" s="145"/>
      <c r="D756" s="145"/>
      <c r="E756" s="145"/>
      <c r="F756" s="145"/>
      <c r="G756" s="145"/>
    </row>
    <row r="757" spans="2:7" s="155" customFormat="1" ht="12.75">
      <c r="B757" s="153"/>
      <c r="C757" s="145"/>
      <c r="D757" s="145"/>
      <c r="E757" s="145"/>
      <c r="F757" s="145"/>
      <c r="G757" s="145"/>
    </row>
    <row r="758" spans="2:7" s="155" customFormat="1" ht="12.75">
      <c r="B758" s="153"/>
      <c r="C758" s="145"/>
      <c r="D758" s="145"/>
      <c r="E758" s="145"/>
      <c r="F758" s="145"/>
      <c r="G758" s="145"/>
    </row>
    <row r="759" spans="2:7" s="155" customFormat="1" ht="12.75">
      <c r="B759" s="153"/>
      <c r="C759" s="145"/>
      <c r="D759" s="145"/>
      <c r="E759" s="145"/>
      <c r="F759" s="145"/>
      <c r="G759" s="145"/>
    </row>
    <row r="760" spans="2:7" s="155" customFormat="1" ht="12.75">
      <c r="B760" s="153"/>
      <c r="C760" s="145"/>
      <c r="D760" s="145"/>
      <c r="E760" s="145"/>
      <c r="F760" s="145"/>
      <c r="G760" s="145"/>
    </row>
    <row r="761" spans="2:7" s="155" customFormat="1" ht="12.75">
      <c r="B761" s="153"/>
      <c r="C761" s="145"/>
      <c r="D761" s="145"/>
      <c r="E761" s="145"/>
      <c r="F761" s="145"/>
      <c r="G761" s="145"/>
    </row>
    <row r="762" spans="2:7" s="155" customFormat="1" ht="12.75">
      <c r="B762" s="153"/>
      <c r="C762" s="145"/>
      <c r="D762" s="145"/>
      <c r="E762" s="145"/>
      <c r="F762" s="145"/>
      <c r="G762" s="145"/>
    </row>
    <row r="763" spans="2:7" s="155" customFormat="1" ht="12.75">
      <c r="B763" s="153"/>
      <c r="C763" s="145"/>
      <c r="D763" s="145"/>
      <c r="E763" s="145"/>
      <c r="F763" s="145"/>
      <c r="G763" s="145"/>
    </row>
    <row r="764" spans="2:7" s="155" customFormat="1" ht="12.75">
      <c r="B764" s="153"/>
      <c r="C764" s="145"/>
      <c r="D764" s="145"/>
      <c r="E764" s="145"/>
      <c r="F764" s="145"/>
      <c r="G764" s="145"/>
    </row>
    <row r="765" spans="2:7" s="155" customFormat="1" ht="12.75">
      <c r="B765" s="153"/>
      <c r="C765" s="145"/>
      <c r="D765" s="145"/>
      <c r="E765" s="145"/>
      <c r="F765" s="145"/>
      <c r="G765" s="145"/>
    </row>
    <row r="766" spans="2:7" s="155" customFormat="1" ht="12.75">
      <c r="B766" s="153"/>
      <c r="C766" s="145"/>
      <c r="D766" s="145"/>
      <c r="E766" s="145"/>
      <c r="F766" s="145"/>
      <c r="G766" s="145"/>
    </row>
    <row r="767" spans="2:7" s="155" customFormat="1" ht="12.75">
      <c r="B767" s="153"/>
      <c r="C767" s="145"/>
      <c r="D767" s="145"/>
      <c r="E767" s="145"/>
      <c r="F767" s="145"/>
      <c r="G767" s="145"/>
    </row>
    <row r="768" spans="2:7" s="155" customFormat="1" ht="12.75">
      <c r="B768" s="153"/>
      <c r="C768" s="145"/>
      <c r="D768" s="145"/>
      <c r="E768" s="145"/>
      <c r="F768" s="145"/>
      <c r="G768" s="145"/>
    </row>
    <row r="769" spans="2:7" s="155" customFormat="1" ht="12.75">
      <c r="B769" s="153"/>
      <c r="C769" s="145"/>
      <c r="D769" s="145"/>
      <c r="E769" s="145"/>
      <c r="F769" s="145"/>
      <c r="G769" s="145"/>
    </row>
    <row r="770" spans="2:7" s="155" customFormat="1" ht="12.75">
      <c r="B770" s="153"/>
      <c r="C770" s="145"/>
      <c r="D770" s="145"/>
      <c r="E770" s="145"/>
      <c r="F770" s="145"/>
      <c r="G770" s="145"/>
    </row>
    <row r="771" spans="2:7" s="155" customFormat="1" ht="12.75">
      <c r="B771" s="153"/>
      <c r="C771" s="145"/>
      <c r="D771" s="145"/>
      <c r="E771" s="145"/>
      <c r="F771" s="145"/>
      <c r="G771" s="145"/>
    </row>
    <row r="772" spans="2:7" s="155" customFormat="1" ht="12.75">
      <c r="B772" s="153"/>
      <c r="C772" s="145"/>
      <c r="D772" s="145"/>
      <c r="E772" s="145"/>
      <c r="F772" s="145"/>
      <c r="G772" s="145"/>
    </row>
    <row r="773" spans="2:7" s="155" customFormat="1" ht="12.75">
      <c r="B773" s="153"/>
      <c r="C773" s="145"/>
      <c r="D773" s="145"/>
      <c r="E773" s="145"/>
      <c r="F773" s="145"/>
      <c r="G773" s="145"/>
    </row>
    <row r="774" spans="2:7" s="155" customFormat="1" ht="12.75">
      <c r="B774" s="153"/>
      <c r="C774" s="145"/>
      <c r="D774" s="145"/>
      <c r="E774" s="145"/>
      <c r="F774" s="145"/>
      <c r="G774" s="145"/>
    </row>
    <row r="775" spans="2:7" s="155" customFormat="1" ht="12.75">
      <c r="B775" s="153"/>
      <c r="C775" s="145"/>
      <c r="D775" s="145"/>
      <c r="E775" s="145"/>
      <c r="F775" s="145"/>
      <c r="G775" s="145"/>
    </row>
    <row r="776" spans="2:7" s="155" customFormat="1" ht="12.75">
      <c r="B776" s="153"/>
      <c r="C776" s="145"/>
      <c r="D776" s="145"/>
      <c r="E776" s="145"/>
      <c r="F776" s="145"/>
      <c r="G776" s="145"/>
    </row>
    <row r="777" spans="2:7" s="155" customFormat="1" ht="12.75">
      <c r="B777" s="153"/>
      <c r="C777" s="145"/>
      <c r="D777" s="145"/>
      <c r="E777" s="145"/>
      <c r="F777" s="145"/>
      <c r="G777" s="145"/>
    </row>
    <row r="778" spans="2:7" s="155" customFormat="1" ht="12.75">
      <c r="B778" s="153"/>
      <c r="C778" s="145"/>
      <c r="D778" s="145"/>
      <c r="E778" s="145"/>
      <c r="F778" s="145"/>
      <c r="G778" s="145"/>
    </row>
    <row r="779" spans="2:7" s="155" customFormat="1" ht="12.75">
      <c r="B779" s="153"/>
      <c r="C779" s="145"/>
      <c r="D779" s="145"/>
      <c r="E779" s="145"/>
      <c r="F779" s="145"/>
      <c r="G779" s="145"/>
    </row>
    <row r="780" spans="2:7" s="155" customFormat="1" ht="12.75">
      <c r="B780" s="153"/>
      <c r="C780" s="145"/>
      <c r="D780" s="145"/>
      <c r="E780" s="145"/>
      <c r="F780" s="145"/>
      <c r="G780" s="145"/>
    </row>
    <row r="781" spans="2:7" s="155" customFormat="1" ht="12.75">
      <c r="B781" s="153"/>
      <c r="C781" s="145"/>
      <c r="D781" s="145"/>
      <c r="E781" s="145"/>
      <c r="F781" s="145"/>
      <c r="G781" s="145"/>
    </row>
    <row r="782" spans="2:7" s="155" customFormat="1" ht="12.75">
      <c r="B782" s="153"/>
      <c r="C782" s="145"/>
      <c r="D782" s="145"/>
      <c r="E782" s="145"/>
      <c r="F782" s="145"/>
      <c r="G782" s="145"/>
    </row>
    <row r="783" spans="2:7" s="155" customFormat="1" ht="12.75">
      <c r="B783" s="153"/>
      <c r="C783" s="145"/>
      <c r="D783" s="145"/>
      <c r="E783" s="145"/>
      <c r="F783" s="145"/>
      <c r="G783" s="145"/>
    </row>
    <row r="784" spans="2:7" s="155" customFormat="1" ht="12.75">
      <c r="B784" s="153"/>
      <c r="C784" s="145"/>
      <c r="D784" s="145"/>
      <c r="E784" s="145"/>
      <c r="F784" s="145"/>
      <c r="G784" s="145"/>
    </row>
    <row r="785" spans="2:7" s="155" customFormat="1" ht="12.75">
      <c r="B785" s="153"/>
      <c r="C785" s="145"/>
      <c r="D785" s="145"/>
      <c r="E785" s="145"/>
      <c r="F785" s="145"/>
      <c r="G785" s="145"/>
    </row>
    <row r="786" spans="2:7" s="155" customFormat="1" ht="12.75">
      <c r="B786" s="153"/>
      <c r="C786" s="145"/>
      <c r="D786" s="145"/>
      <c r="E786" s="145"/>
      <c r="F786" s="145"/>
      <c r="G786" s="145"/>
    </row>
    <row r="787" spans="2:7" s="155" customFormat="1" ht="12.75">
      <c r="B787" s="153"/>
      <c r="C787" s="145"/>
      <c r="D787" s="145"/>
      <c r="E787" s="145"/>
      <c r="F787" s="145"/>
      <c r="G787" s="145"/>
    </row>
    <row r="788" spans="2:7" s="155" customFormat="1" ht="12.75">
      <c r="B788" s="153"/>
      <c r="C788" s="145"/>
      <c r="D788" s="145"/>
      <c r="E788" s="145"/>
      <c r="F788" s="145"/>
      <c r="G788" s="145"/>
    </row>
    <row r="789" spans="2:7" s="155" customFormat="1" ht="12.75">
      <c r="B789" s="153"/>
      <c r="C789" s="145"/>
      <c r="D789" s="145"/>
      <c r="E789" s="145"/>
      <c r="F789" s="145"/>
      <c r="G789" s="145"/>
    </row>
    <row r="790" spans="2:7" s="155" customFormat="1" ht="12.75">
      <c r="B790" s="153"/>
      <c r="C790" s="145"/>
      <c r="D790" s="145"/>
      <c r="E790" s="145"/>
      <c r="F790" s="145"/>
      <c r="G790" s="145"/>
    </row>
    <row r="791" spans="2:7" s="155" customFormat="1" ht="12.75">
      <c r="B791" s="153"/>
      <c r="C791" s="145"/>
      <c r="D791" s="145"/>
      <c r="E791" s="145"/>
      <c r="F791" s="145"/>
      <c r="G791" s="145"/>
    </row>
    <row r="792" spans="2:7" s="155" customFormat="1" ht="12.75">
      <c r="B792" s="153"/>
      <c r="C792" s="145"/>
      <c r="D792" s="145"/>
      <c r="E792" s="145"/>
      <c r="F792" s="145"/>
      <c r="G792" s="145"/>
    </row>
    <row r="793" spans="2:7" s="155" customFormat="1" ht="12.75">
      <c r="B793" s="153"/>
      <c r="C793" s="145"/>
      <c r="D793" s="145"/>
      <c r="E793" s="145"/>
      <c r="F793" s="145"/>
      <c r="G793" s="145"/>
    </row>
    <row r="794" spans="2:7" s="155" customFormat="1" ht="12.75">
      <c r="B794" s="153"/>
      <c r="C794" s="145"/>
      <c r="D794" s="145"/>
      <c r="E794" s="145"/>
      <c r="F794" s="145"/>
      <c r="G794" s="145"/>
    </row>
    <row r="795" spans="2:7" s="155" customFormat="1" ht="12.75">
      <c r="B795" s="153"/>
      <c r="C795" s="145"/>
      <c r="D795" s="145"/>
      <c r="E795" s="145"/>
      <c r="F795" s="145"/>
      <c r="G795" s="145"/>
    </row>
    <row r="796" spans="2:7" s="155" customFormat="1" ht="12.75">
      <c r="B796" s="153"/>
      <c r="C796" s="145"/>
      <c r="D796" s="145"/>
      <c r="E796" s="145"/>
      <c r="F796" s="145"/>
      <c r="G796" s="145"/>
    </row>
    <row r="797" spans="2:7" s="155" customFormat="1" ht="12.75">
      <c r="B797" s="153"/>
      <c r="C797" s="145"/>
      <c r="D797" s="145"/>
      <c r="E797" s="145"/>
      <c r="F797" s="145"/>
      <c r="G797" s="145"/>
    </row>
    <row r="798" spans="2:7" s="155" customFormat="1" ht="12.75">
      <c r="B798" s="153"/>
      <c r="C798" s="145"/>
      <c r="D798" s="145"/>
      <c r="E798" s="145"/>
      <c r="F798" s="145"/>
      <c r="G798" s="145"/>
    </row>
    <row r="799" spans="2:7" s="155" customFormat="1" ht="12.75">
      <c r="B799" s="153"/>
      <c r="C799" s="145"/>
      <c r="D799" s="145"/>
      <c r="E799" s="145"/>
      <c r="F799" s="145"/>
      <c r="G799" s="145"/>
    </row>
    <row r="800" spans="2:7" s="155" customFormat="1" ht="12.75">
      <c r="B800" s="153"/>
      <c r="C800" s="145"/>
      <c r="D800" s="145"/>
      <c r="E800" s="145"/>
      <c r="F800" s="145"/>
      <c r="G800" s="145"/>
    </row>
    <row r="801" spans="2:7" s="155" customFormat="1" ht="12.75">
      <c r="B801" s="153"/>
      <c r="C801" s="145"/>
      <c r="D801" s="145"/>
      <c r="E801" s="145"/>
      <c r="F801" s="145"/>
      <c r="G801" s="145"/>
    </row>
    <row r="802" spans="2:7" s="155" customFormat="1" ht="12.75">
      <c r="B802" s="153"/>
      <c r="C802" s="145"/>
      <c r="D802" s="145"/>
      <c r="E802" s="145"/>
      <c r="F802" s="145"/>
      <c r="G802" s="145"/>
    </row>
    <row r="803" spans="2:7" s="155" customFormat="1" ht="12.75">
      <c r="B803" s="153"/>
      <c r="C803" s="145"/>
      <c r="D803" s="145"/>
      <c r="E803" s="145"/>
      <c r="F803" s="145"/>
      <c r="G803" s="145"/>
    </row>
    <row r="804" spans="2:7" s="155" customFormat="1" ht="12.75">
      <c r="B804" s="153"/>
      <c r="C804" s="145"/>
      <c r="D804" s="145"/>
      <c r="E804" s="145"/>
      <c r="F804" s="145"/>
      <c r="G804" s="145"/>
    </row>
    <row r="805" spans="2:7" s="155" customFormat="1" ht="12.75">
      <c r="B805" s="153"/>
      <c r="C805" s="145"/>
      <c r="D805" s="145"/>
      <c r="E805" s="145"/>
      <c r="F805" s="145"/>
      <c r="G805" s="145"/>
    </row>
    <row r="806" spans="2:7" s="155" customFormat="1" ht="12.75">
      <c r="B806" s="153"/>
      <c r="C806" s="145"/>
      <c r="D806" s="145"/>
      <c r="E806" s="145"/>
      <c r="F806" s="145"/>
      <c r="G806" s="145"/>
    </row>
    <row r="807" spans="2:7" s="155" customFormat="1" ht="12.75">
      <c r="B807" s="153"/>
      <c r="C807" s="145"/>
      <c r="D807" s="145"/>
      <c r="E807" s="145"/>
      <c r="F807" s="145"/>
      <c r="G807" s="145"/>
    </row>
    <row r="808" spans="2:7" s="155" customFormat="1" ht="12.75">
      <c r="B808" s="153"/>
      <c r="C808" s="145"/>
      <c r="D808" s="145"/>
      <c r="E808" s="145"/>
      <c r="F808" s="145"/>
      <c r="G808" s="145"/>
    </row>
    <row r="809" spans="2:7" s="155" customFormat="1" ht="12.75">
      <c r="B809" s="153"/>
      <c r="C809" s="145"/>
      <c r="D809" s="145"/>
      <c r="E809" s="145"/>
      <c r="F809" s="145"/>
      <c r="G809" s="145"/>
    </row>
    <row r="810" spans="2:7" s="155" customFormat="1" ht="12.75">
      <c r="B810" s="153"/>
      <c r="C810" s="145"/>
      <c r="D810" s="145"/>
      <c r="E810" s="145"/>
      <c r="F810" s="145"/>
      <c r="G810" s="145"/>
    </row>
    <row r="811" spans="2:7" s="155" customFormat="1" ht="12.75">
      <c r="B811" s="153"/>
      <c r="C811" s="145"/>
      <c r="D811" s="145"/>
      <c r="E811" s="145"/>
      <c r="F811" s="145"/>
      <c r="G811" s="145"/>
    </row>
    <row r="812" spans="2:7" s="155" customFormat="1" ht="12.75">
      <c r="B812" s="153"/>
      <c r="C812" s="145"/>
      <c r="D812" s="145"/>
      <c r="E812" s="145"/>
      <c r="F812" s="145"/>
      <c r="G812" s="145"/>
    </row>
    <row r="813" spans="2:7" s="155" customFormat="1" ht="12.75">
      <c r="B813" s="153"/>
      <c r="C813" s="145"/>
      <c r="D813" s="145"/>
      <c r="E813" s="145"/>
      <c r="F813" s="145"/>
      <c r="G813" s="145"/>
    </row>
    <row r="814" spans="2:7" s="155" customFormat="1" ht="12.75">
      <c r="B814" s="153"/>
      <c r="C814" s="145"/>
      <c r="D814" s="145"/>
      <c r="E814" s="145"/>
      <c r="F814" s="145"/>
      <c r="G814" s="145"/>
    </row>
    <row r="815" spans="2:7" s="155" customFormat="1" ht="12.75">
      <c r="B815" s="153"/>
      <c r="C815" s="145"/>
      <c r="D815" s="145"/>
      <c r="E815" s="145"/>
      <c r="F815" s="145"/>
      <c r="G815" s="145"/>
    </row>
    <row r="816" spans="2:7" s="155" customFormat="1" ht="12.75">
      <c r="B816" s="153"/>
      <c r="C816" s="145"/>
      <c r="D816" s="145"/>
      <c r="E816" s="145"/>
      <c r="F816" s="145"/>
      <c r="G816" s="145"/>
    </row>
    <row r="817" spans="2:7" s="155" customFormat="1" ht="12.75">
      <c r="B817" s="153"/>
      <c r="C817" s="145"/>
      <c r="D817" s="145"/>
      <c r="E817" s="145"/>
      <c r="F817" s="145"/>
      <c r="G817" s="145"/>
    </row>
    <row r="818" spans="2:7" s="155" customFormat="1" ht="12.75">
      <c r="B818" s="153"/>
      <c r="C818" s="145"/>
      <c r="D818" s="145"/>
      <c r="E818" s="145"/>
      <c r="F818" s="145"/>
      <c r="G818" s="145"/>
    </row>
    <row r="819" spans="2:7" s="155" customFormat="1" ht="12.75">
      <c r="B819" s="153"/>
      <c r="C819" s="145"/>
      <c r="D819" s="145"/>
      <c r="E819" s="145"/>
      <c r="F819" s="145"/>
      <c r="G819" s="145"/>
    </row>
    <row r="820" spans="2:7" s="155" customFormat="1" ht="12.75">
      <c r="B820" s="153"/>
      <c r="C820" s="145"/>
      <c r="D820" s="145"/>
      <c r="E820" s="145"/>
      <c r="F820" s="145"/>
      <c r="G820" s="145"/>
    </row>
    <row r="821" spans="2:7" s="155" customFormat="1" ht="12.75">
      <c r="B821" s="153"/>
      <c r="C821" s="145"/>
      <c r="D821" s="145"/>
      <c r="E821" s="145"/>
      <c r="F821" s="145"/>
      <c r="G821" s="145"/>
    </row>
    <row r="822" spans="2:7" s="155" customFormat="1" ht="12.75">
      <c r="B822" s="153"/>
      <c r="C822" s="145"/>
      <c r="D822" s="145"/>
      <c r="E822" s="145"/>
      <c r="F822" s="145"/>
      <c r="G822" s="145"/>
    </row>
    <row r="823" spans="2:7" s="155" customFormat="1" ht="12.75">
      <c r="B823" s="153"/>
      <c r="C823" s="145"/>
      <c r="D823" s="145"/>
      <c r="E823" s="145"/>
      <c r="F823" s="145"/>
      <c r="G823" s="145"/>
    </row>
    <row r="824" spans="2:7" s="155" customFormat="1" ht="12.75">
      <c r="B824" s="153"/>
      <c r="C824" s="145"/>
      <c r="D824" s="145"/>
      <c r="E824" s="145"/>
      <c r="F824" s="145"/>
      <c r="G824" s="145"/>
    </row>
    <row r="825" spans="2:7" s="155" customFormat="1" ht="12.75">
      <c r="B825" s="153"/>
      <c r="C825" s="145"/>
      <c r="D825" s="145"/>
      <c r="E825" s="145"/>
      <c r="F825" s="145"/>
      <c r="G825" s="145"/>
    </row>
    <row r="826" spans="2:7" s="155" customFormat="1" ht="12.75">
      <c r="B826" s="153"/>
      <c r="C826" s="145"/>
      <c r="D826" s="145"/>
      <c r="E826" s="145"/>
      <c r="F826" s="145"/>
      <c r="G826" s="145"/>
    </row>
    <row r="827" spans="2:7" s="155" customFormat="1" ht="12.75">
      <c r="B827" s="153"/>
      <c r="C827" s="145"/>
      <c r="D827" s="145"/>
      <c r="E827" s="145"/>
      <c r="F827" s="145"/>
      <c r="G827" s="145"/>
    </row>
    <row r="828" spans="2:7" s="155" customFormat="1" ht="12.75">
      <c r="B828" s="153"/>
      <c r="C828" s="145"/>
      <c r="D828" s="145"/>
      <c r="E828" s="145"/>
      <c r="F828" s="145"/>
      <c r="G828" s="145"/>
    </row>
    <row r="829" spans="2:7" s="155" customFormat="1" ht="12.75">
      <c r="B829" s="153"/>
      <c r="C829" s="145"/>
      <c r="D829" s="145"/>
      <c r="E829" s="145"/>
      <c r="F829" s="145"/>
      <c r="G829" s="145"/>
    </row>
    <row r="830" spans="2:7" s="155" customFormat="1" ht="12.75">
      <c r="B830" s="153"/>
      <c r="C830" s="145"/>
      <c r="D830" s="145"/>
      <c r="E830" s="145"/>
      <c r="F830" s="145"/>
      <c r="G830" s="145"/>
    </row>
    <row r="831" spans="2:7" s="155" customFormat="1" ht="12.75">
      <c r="B831" s="153"/>
      <c r="C831" s="145"/>
      <c r="D831" s="145"/>
      <c r="E831" s="145"/>
      <c r="F831" s="145"/>
      <c r="G831" s="145"/>
    </row>
    <row r="832" spans="2:7" s="155" customFormat="1" ht="12.75">
      <c r="B832" s="153"/>
      <c r="C832" s="145"/>
      <c r="D832" s="145"/>
      <c r="E832" s="145"/>
      <c r="F832" s="145"/>
      <c r="G832" s="145"/>
    </row>
    <row r="833" spans="2:7" s="155" customFormat="1" ht="12.75">
      <c r="B833" s="153"/>
      <c r="C833" s="145"/>
      <c r="D833" s="145"/>
      <c r="E833" s="145"/>
      <c r="F833" s="145"/>
      <c r="G833" s="145"/>
    </row>
    <row r="834" spans="2:7" s="155" customFormat="1" ht="12.75">
      <c r="B834" s="153"/>
      <c r="C834" s="145"/>
      <c r="D834" s="145"/>
      <c r="E834" s="145"/>
      <c r="F834" s="145"/>
      <c r="G834" s="145"/>
    </row>
    <row r="835" spans="2:7" s="155" customFormat="1" ht="12.75">
      <c r="B835" s="153"/>
      <c r="C835" s="145"/>
      <c r="D835" s="145"/>
      <c r="E835" s="145"/>
      <c r="F835" s="145"/>
      <c r="G835" s="145"/>
    </row>
    <row r="836" spans="2:7" s="155" customFormat="1" ht="12.75">
      <c r="B836" s="153"/>
      <c r="C836" s="145"/>
      <c r="D836" s="145"/>
      <c r="E836" s="145"/>
      <c r="F836" s="145"/>
      <c r="G836" s="145"/>
    </row>
    <row r="837" spans="2:7" s="155" customFormat="1" ht="12.75">
      <c r="B837" s="153"/>
      <c r="C837" s="145"/>
      <c r="D837" s="145"/>
      <c r="E837" s="145"/>
      <c r="F837" s="145"/>
      <c r="G837" s="145"/>
    </row>
    <row r="838" spans="2:7" s="155" customFormat="1" ht="12.75">
      <c r="B838" s="153"/>
      <c r="C838" s="145"/>
      <c r="D838" s="145"/>
      <c r="E838" s="145"/>
      <c r="F838" s="145"/>
      <c r="G838" s="145"/>
    </row>
    <row r="839" spans="2:7" s="155" customFormat="1" ht="12.75">
      <c r="B839" s="153"/>
      <c r="C839" s="145"/>
      <c r="D839" s="145"/>
      <c r="E839" s="145"/>
      <c r="F839" s="145"/>
      <c r="G839" s="145"/>
    </row>
    <row r="840" spans="2:7" s="155" customFormat="1" ht="12.75">
      <c r="B840" s="153"/>
      <c r="C840" s="145"/>
      <c r="D840" s="145"/>
      <c r="E840" s="145"/>
      <c r="F840" s="145"/>
      <c r="G840" s="145"/>
    </row>
    <row r="841" spans="2:7" s="155" customFormat="1" ht="12.75">
      <c r="B841" s="153"/>
      <c r="C841" s="145"/>
      <c r="D841" s="145"/>
      <c r="E841" s="145"/>
      <c r="F841" s="145"/>
      <c r="G841" s="145"/>
    </row>
    <row r="842" spans="2:7" s="155" customFormat="1" ht="12.75">
      <c r="B842" s="153"/>
      <c r="C842" s="145"/>
      <c r="D842" s="145"/>
      <c r="E842" s="145"/>
      <c r="F842" s="145"/>
      <c r="G842" s="145"/>
    </row>
    <row r="843" spans="2:7" s="155" customFormat="1" ht="12.75">
      <c r="B843" s="153"/>
      <c r="C843" s="145"/>
      <c r="D843" s="145"/>
      <c r="E843" s="145"/>
      <c r="F843" s="145"/>
      <c r="G843" s="145"/>
    </row>
    <row r="844" spans="2:7" s="155" customFormat="1" ht="12.75">
      <c r="B844" s="153"/>
      <c r="C844" s="145"/>
      <c r="D844" s="145"/>
      <c r="E844" s="145"/>
      <c r="F844" s="145"/>
      <c r="G844" s="145"/>
    </row>
    <row r="845" spans="2:7" s="155" customFormat="1" ht="12.75">
      <c r="B845" s="153"/>
      <c r="C845" s="145"/>
      <c r="D845" s="145"/>
      <c r="E845" s="145"/>
      <c r="F845" s="145"/>
      <c r="G845" s="145"/>
    </row>
    <row r="846" spans="2:7" s="155" customFormat="1" ht="12.75">
      <c r="B846" s="153"/>
      <c r="C846" s="145"/>
      <c r="D846" s="145"/>
      <c r="E846" s="145"/>
      <c r="F846" s="145"/>
      <c r="G846" s="145"/>
    </row>
    <row r="847" spans="2:7" s="155" customFormat="1" ht="12.75">
      <c r="B847" s="153"/>
      <c r="C847" s="145"/>
      <c r="D847" s="145"/>
      <c r="E847" s="145"/>
      <c r="F847" s="145"/>
      <c r="G847" s="145"/>
    </row>
    <row r="848" spans="2:7" s="155" customFormat="1" ht="12.75">
      <c r="B848" s="153"/>
      <c r="C848" s="145"/>
      <c r="D848" s="145"/>
      <c r="E848" s="145"/>
      <c r="F848" s="145"/>
      <c r="G848" s="145"/>
    </row>
    <row r="849" spans="2:7" s="155" customFormat="1" ht="12.75">
      <c r="B849" s="153"/>
      <c r="C849" s="145"/>
      <c r="D849" s="145"/>
      <c r="E849" s="145"/>
      <c r="F849" s="145"/>
      <c r="G849" s="145"/>
    </row>
    <row r="850" spans="2:7" s="155" customFormat="1" ht="12.75">
      <c r="B850" s="153"/>
      <c r="C850" s="145"/>
      <c r="D850" s="145"/>
      <c r="E850" s="145"/>
      <c r="F850" s="145"/>
      <c r="G850" s="145"/>
    </row>
    <row r="851" spans="2:7" s="155" customFormat="1" ht="12.75">
      <c r="B851" s="153"/>
      <c r="C851" s="145"/>
      <c r="D851" s="145"/>
      <c r="E851" s="145"/>
      <c r="F851" s="145"/>
      <c r="G851" s="145"/>
    </row>
    <row r="852" spans="2:7" s="155" customFormat="1" ht="12.75">
      <c r="B852" s="153"/>
      <c r="C852" s="145"/>
      <c r="D852" s="145"/>
      <c r="E852" s="145"/>
      <c r="F852" s="145"/>
      <c r="G852" s="145"/>
    </row>
    <row r="853" spans="2:7" s="155" customFormat="1" ht="12.75">
      <c r="B853" s="153"/>
      <c r="C853" s="145"/>
      <c r="D853" s="145"/>
      <c r="E853" s="145"/>
      <c r="F853" s="145"/>
      <c r="G853" s="145"/>
    </row>
    <row r="854" spans="2:7" s="155" customFormat="1" ht="12.75">
      <c r="B854" s="153"/>
      <c r="C854" s="145"/>
      <c r="D854" s="145"/>
      <c r="E854" s="145"/>
      <c r="F854" s="145"/>
      <c r="G854" s="145"/>
    </row>
    <row r="855" spans="2:7" s="155" customFormat="1" ht="12.75">
      <c r="B855" s="153"/>
      <c r="C855" s="145"/>
      <c r="D855" s="145"/>
      <c r="E855" s="145"/>
      <c r="F855" s="145"/>
      <c r="G855" s="145"/>
    </row>
    <row r="856" spans="2:7" s="155" customFormat="1" ht="12.75">
      <c r="B856" s="153"/>
      <c r="C856" s="145"/>
      <c r="D856" s="145"/>
      <c r="E856" s="145"/>
      <c r="F856" s="145"/>
      <c r="G856" s="145"/>
    </row>
    <row r="857" spans="2:7" s="155" customFormat="1" ht="12.75">
      <c r="B857" s="153"/>
      <c r="C857" s="145"/>
      <c r="D857" s="145"/>
      <c r="E857" s="145"/>
      <c r="F857" s="145"/>
      <c r="G857" s="145"/>
    </row>
    <row r="858" spans="2:7" s="155" customFormat="1" ht="12.75">
      <c r="B858" s="153"/>
      <c r="C858" s="145"/>
      <c r="D858" s="145"/>
      <c r="E858" s="145"/>
      <c r="F858" s="145"/>
      <c r="G858" s="145"/>
    </row>
    <row r="859" spans="2:7" s="155" customFormat="1" ht="12.75">
      <c r="B859" s="153"/>
      <c r="C859" s="145"/>
      <c r="D859" s="145"/>
      <c r="E859" s="145"/>
      <c r="F859" s="145"/>
      <c r="G859" s="145"/>
    </row>
    <row r="860" spans="2:7" s="155" customFormat="1" ht="12.75">
      <c r="B860" s="153"/>
      <c r="C860" s="145"/>
      <c r="D860" s="145"/>
      <c r="E860" s="145"/>
      <c r="F860" s="145"/>
      <c r="G860" s="145"/>
    </row>
    <row r="861" spans="2:7" s="155" customFormat="1" ht="12.75">
      <c r="B861" s="153"/>
      <c r="C861" s="145"/>
      <c r="D861" s="145"/>
      <c r="E861" s="145"/>
      <c r="F861" s="145"/>
      <c r="G861" s="145"/>
    </row>
    <row r="862" spans="2:7" s="155" customFormat="1" ht="12.75">
      <c r="B862" s="153"/>
      <c r="C862" s="145"/>
      <c r="D862" s="145"/>
      <c r="E862" s="145"/>
      <c r="F862" s="145"/>
      <c r="G862" s="145"/>
    </row>
    <row r="863" spans="2:7" s="155" customFormat="1" ht="12.75">
      <c r="B863" s="153"/>
      <c r="C863" s="145"/>
      <c r="D863" s="145"/>
      <c r="E863" s="145"/>
      <c r="F863" s="145"/>
      <c r="G863" s="145"/>
    </row>
    <row r="864" spans="2:7" s="155" customFormat="1" ht="12.75">
      <c r="B864" s="153"/>
      <c r="C864" s="145"/>
      <c r="D864" s="145"/>
      <c r="E864" s="145"/>
      <c r="F864" s="145"/>
      <c r="G864" s="145"/>
    </row>
    <row r="865" spans="2:7" s="155" customFormat="1" ht="12.75">
      <c r="B865" s="153"/>
      <c r="C865" s="145"/>
      <c r="D865" s="145"/>
      <c r="E865" s="145"/>
      <c r="F865" s="145"/>
      <c r="G865" s="145"/>
    </row>
    <row r="866" spans="2:7" s="155" customFormat="1" ht="12.75">
      <c r="B866" s="153"/>
      <c r="C866" s="145"/>
      <c r="D866" s="145"/>
      <c r="E866" s="145"/>
      <c r="F866" s="145"/>
      <c r="G866" s="145"/>
    </row>
    <row r="867" spans="2:7" s="155" customFormat="1" ht="12.75">
      <c r="B867" s="153"/>
      <c r="C867" s="145"/>
      <c r="D867" s="145"/>
      <c r="E867" s="145"/>
      <c r="F867" s="145"/>
      <c r="G867" s="145"/>
    </row>
    <row r="868" spans="2:7" s="155" customFormat="1" ht="12.75">
      <c r="B868" s="153"/>
      <c r="C868" s="145"/>
      <c r="D868" s="145"/>
      <c r="E868" s="145"/>
      <c r="F868" s="145"/>
      <c r="G868" s="145"/>
    </row>
    <row r="869" spans="2:7" s="155" customFormat="1" ht="12.75">
      <c r="B869" s="153"/>
      <c r="C869" s="145"/>
      <c r="D869" s="145"/>
      <c r="E869" s="145"/>
      <c r="F869" s="145"/>
      <c r="G869" s="145"/>
    </row>
    <row r="870" spans="2:7" s="155" customFormat="1" ht="12.75">
      <c r="B870" s="153"/>
      <c r="C870" s="145"/>
      <c r="D870" s="145"/>
      <c r="E870" s="145"/>
      <c r="F870" s="145"/>
      <c r="G870" s="145"/>
    </row>
    <row r="871" spans="2:7" s="155" customFormat="1" ht="12.75">
      <c r="B871" s="153"/>
      <c r="C871" s="145"/>
      <c r="D871" s="145"/>
      <c r="E871" s="145"/>
      <c r="F871" s="145"/>
      <c r="G871" s="145"/>
    </row>
    <row r="872" spans="2:7" s="155" customFormat="1" ht="12.75">
      <c r="B872" s="153"/>
      <c r="C872" s="145"/>
      <c r="D872" s="145"/>
      <c r="E872" s="145"/>
      <c r="F872" s="145"/>
      <c r="G872" s="145"/>
    </row>
    <row r="873" spans="2:7" s="155" customFormat="1" ht="12.75">
      <c r="B873" s="153"/>
      <c r="C873" s="145"/>
      <c r="D873" s="145"/>
      <c r="E873" s="145"/>
      <c r="F873" s="145"/>
      <c r="G873" s="145"/>
    </row>
    <row r="874" spans="2:7" s="155" customFormat="1" ht="12.75">
      <c r="B874" s="153"/>
      <c r="C874" s="145"/>
      <c r="D874" s="145"/>
      <c r="E874" s="145"/>
      <c r="F874" s="145"/>
      <c r="G874" s="145"/>
    </row>
    <row r="875" spans="2:7" s="155" customFormat="1" ht="12.75">
      <c r="B875" s="153"/>
      <c r="C875" s="145"/>
      <c r="D875" s="145"/>
      <c r="E875" s="145"/>
      <c r="F875" s="145"/>
      <c r="G875" s="145"/>
    </row>
    <row r="876" spans="2:7" s="155" customFormat="1" ht="12.75">
      <c r="B876" s="153"/>
      <c r="C876" s="145"/>
      <c r="D876" s="145"/>
      <c r="E876" s="145"/>
      <c r="F876" s="145"/>
      <c r="G876" s="145"/>
    </row>
    <row r="877" spans="2:7" s="155" customFormat="1" ht="12.75">
      <c r="B877" s="153"/>
      <c r="C877" s="145"/>
      <c r="D877" s="145"/>
      <c r="E877" s="145"/>
      <c r="F877" s="145"/>
      <c r="G877" s="145"/>
    </row>
    <row r="878" spans="2:7" s="155" customFormat="1" ht="12.75">
      <c r="B878" s="153"/>
      <c r="C878" s="145"/>
      <c r="D878" s="145"/>
      <c r="E878" s="145"/>
      <c r="F878" s="145"/>
      <c r="G878" s="145"/>
    </row>
    <row r="879" spans="2:7" s="155" customFormat="1" ht="12.75">
      <c r="B879" s="153"/>
      <c r="C879" s="145"/>
      <c r="D879" s="145"/>
      <c r="E879" s="145"/>
      <c r="F879" s="145"/>
      <c r="G879" s="145"/>
    </row>
    <row r="880" spans="2:7" s="155" customFormat="1" ht="12.75">
      <c r="B880" s="153"/>
      <c r="C880" s="145"/>
      <c r="D880" s="145"/>
      <c r="E880" s="145"/>
      <c r="F880" s="145"/>
      <c r="G880" s="145"/>
    </row>
    <row r="881" spans="2:7" s="155" customFormat="1" ht="12.75">
      <c r="B881" s="153"/>
      <c r="C881" s="145"/>
      <c r="D881" s="145"/>
      <c r="E881" s="145"/>
      <c r="F881" s="145"/>
      <c r="G881" s="145"/>
    </row>
    <row r="882" spans="2:7" s="155" customFormat="1" ht="12.75">
      <c r="B882" s="153"/>
      <c r="C882" s="145"/>
      <c r="D882" s="145"/>
      <c r="E882" s="145"/>
      <c r="F882" s="145"/>
      <c r="G882" s="145"/>
    </row>
    <row r="883" spans="2:7" s="155" customFormat="1" ht="12.75">
      <c r="B883" s="153"/>
      <c r="C883" s="145"/>
      <c r="D883" s="145"/>
      <c r="E883" s="145"/>
      <c r="F883" s="145"/>
      <c r="G883" s="145"/>
    </row>
    <row r="884" spans="2:7" s="155" customFormat="1" ht="12.75">
      <c r="B884" s="153"/>
      <c r="C884" s="145"/>
      <c r="D884" s="145"/>
      <c r="E884" s="145"/>
      <c r="F884" s="145"/>
      <c r="G884" s="145"/>
    </row>
    <row r="885" spans="2:7" s="155" customFormat="1" ht="12.75">
      <c r="B885" s="153"/>
      <c r="C885" s="145"/>
      <c r="D885" s="145"/>
      <c r="E885" s="145"/>
      <c r="F885" s="145"/>
      <c r="G885" s="145"/>
    </row>
    <row r="886" spans="2:7" s="155" customFormat="1" ht="12.75">
      <c r="B886" s="153"/>
      <c r="C886" s="145"/>
      <c r="D886" s="145"/>
      <c r="E886" s="145"/>
      <c r="F886" s="145"/>
      <c r="G886" s="145"/>
    </row>
    <row r="887" spans="2:7" s="155" customFormat="1" ht="12.75">
      <c r="B887" s="153"/>
      <c r="C887" s="145"/>
      <c r="D887" s="145"/>
      <c r="E887" s="145"/>
      <c r="F887" s="145"/>
      <c r="G887" s="145"/>
    </row>
    <row r="888" spans="2:7" s="155" customFormat="1" ht="12.75">
      <c r="B888" s="153"/>
      <c r="C888" s="145"/>
      <c r="D888" s="145"/>
      <c r="E888" s="145"/>
      <c r="F888" s="145"/>
      <c r="G888" s="145"/>
    </row>
    <row r="889" spans="2:7" s="155" customFormat="1" ht="12.75">
      <c r="B889" s="153"/>
      <c r="C889" s="145"/>
      <c r="D889" s="145"/>
      <c r="E889" s="145"/>
      <c r="F889" s="145"/>
      <c r="G889" s="145"/>
    </row>
    <row r="890" spans="2:7" s="155" customFormat="1" ht="12.75">
      <c r="B890" s="153"/>
      <c r="C890" s="145"/>
      <c r="D890" s="145"/>
      <c r="E890" s="145"/>
      <c r="F890" s="145"/>
      <c r="G890" s="145"/>
    </row>
    <row r="891" spans="2:7" s="155" customFormat="1" ht="12.75">
      <c r="B891" s="153"/>
      <c r="C891" s="145"/>
      <c r="D891" s="145"/>
      <c r="E891" s="145"/>
      <c r="F891" s="145"/>
      <c r="G891" s="145"/>
    </row>
    <row r="892" spans="2:7" s="155" customFormat="1" ht="12.75">
      <c r="B892" s="153"/>
      <c r="C892" s="145"/>
      <c r="D892" s="145"/>
      <c r="E892" s="145"/>
      <c r="F892" s="145"/>
      <c r="G892" s="145"/>
    </row>
    <row r="893" spans="2:7" s="155" customFormat="1" ht="12.75">
      <c r="B893" s="153"/>
      <c r="C893" s="145"/>
      <c r="D893" s="145"/>
      <c r="E893" s="145"/>
      <c r="F893" s="145"/>
      <c r="G893" s="145"/>
    </row>
    <row r="894" spans="2:7" s="155" customFormat="1" ht="12.75">
      <c r="B894" s="153"/>
      <c r="C894" s="145"/>
      <c r="D894" s="145"/>
      <c r="E894" s="145"/>
      <c r="F894" s="145"/>
      <c r="G894" s="145"/>
    </row>
    <row r="895" spans="2:7" s="155" customFormat="1" ht="12.75">
      <c r="B895" s="153"/>
      <c r="C895" s="145"/>
      <c r="D895" s="145"/>
      <c r="E895" s="145"/>
      <c r="F895" s="145"/>
      <c r="G895" s="145"/>
    </row>
    <row r="896" spans="2:7" s="155" customFormat="1" ht="12.75">
      <c r="B896" s="153"/>
      <c r="C896" s="145"/>
      <c r="D896" s="145"/>
      <c r="E896" s="145"/>
      <c r="F896" s="145"/>
      <c r="G896" s="145"/>
    </row>
    <row r="897" spans="2:7" s="155" customFormat="1" ht="12.75">
      <c r="B897" s="153"/>
      <c r="C897" s="145"/>
      <c r="D897" s="145"/>
      <c r="E897" s="145"/>
      <c r="F897" s="145"/>
      <c r="G897" s="145"/>
    </row>
    <row r="898" spans="2:7" s="155" customFormat="1" ht="12.75">
      <c r="B898" s="153"/>
      <c r="C898" s="145"/>
      <c r="D898" s="145"/>
      <c r="E898" s="145"/>
      <c r="F898" s="145"/>
      <c r="G898" s="145"/>
    </row>
    <row r="899" spans="2:7" s="155" customFormat="1" ht="12.75">
      <c r="B899" s="153"/>
      <c r="C899" s="145"/>
      <c r="D899" s="145"/>
      <c r="E899" s="145"/>
      <c r="F899" s="145"/>
      <c r="G899" s="145"/>
    </row>
    <row r="900" spans="2:7" s="155" customFormat="1" ht="12.75">
      <c r="B900" s="153"/>
      <c r="C900" s="145"/>
      <c r="D900" s="145"/>
      <c r="E900" s="145"/>
      <c r="F900" s="145"/>
      <c r="G900" s="145"/>
    </row>
    <row r="901" spans="2:7" s="155" customFormat="1" ht="12.75">
      <c r="B901" s="153"/>
      <c r="C901" s="145"/>
      <c r="D901" s="145"/>
      <c r="E901" s="145"/>
      <c r="F901" s="145"/>
      <c r="G901" s="145"/>
    </row>
    <row r="902" spans="2:7" s="155" customFormat="1" ht="12.75">
      <c r="B902" s="153"/>
      <c r="C902" s="145"/>
      <c r="D902" s="145"/>
      <c r="E902" s="145"/>
      <c r="F902" s="145"/>
      <c r="G902" s="145"/>
    </row>
    <row r="903" spans="2:7" s="155" customFormat="1" ht="12.75">
      <c r="B903" s="153"/>
      <c r="C903" s="145"/>
      <c r="D903" s="145"/>
      <c r="E903" s="145"/>
      <c r="F903" s="145"/>
      <c r="G903" s="145"/>
    </row>
    <row r="904" spans="2:7" s="155" customFormat="1" ht="12.75">
      <c r="B904" s="153"/>
      <c r="C904" s="145"/>
      <c r="D904" s="145"/>
      <c r="E904" s="145"/>
      <c r="F904" s="145"/>
      <c r="G904" s="145"/>
    </row>
    <row r="905" spans="2:7" s="155" customFormat="1" ht="12.75">
      <c r="B905" s="153"/>
      <c r="C905" s="145"/>
      <c r="D905" s="145"/>
      <c r="E905" s="145"/>
      <c r="F905" s="145"/>
      <c r="G905" s="145"/>
    </row>
    <row r="906" spans="2:7" s="155" customFormat="1" ht="12.75">
      <c r="B906" s="153"/>
      <c r="C906" s="145"/>
      <c r="D906" s="145"/>
      <c r="E906" s="145"/>
      <c r="F906" s="145"/>
      <c r="G906" s="145"/>
    </row>
    <row r="907" spans="2:7" s="155" customFormat="1" ht="12.75">
      <c r="B907" s="153"/>
      <c r="C907" s="145"/>
      <c r="D907" s="145"/>
      <c r="E907" s="145"/>
      <c r="F907" s="145"/>
      <c r="G907" s="145"/>
    </row>
    <row r="908" spans="2:7" s="155" customFormat="1" ht="12.75">
      <c r="B908" s="153"/>
      <c r="C908" s="145"/>
      <c r="D908" s="145"/>
      <c r="E908" s="145"/>
      <c r="F908" s="145"/>
      <c r="G908" s="145"/>
    </row>
    <row r="909" spans="2:7" s="155" customFormat="1" ht="12.75">
      <c r="B909" s="153"/>
      <c r="C909" s="145"/>
      <c r="D909" s="145"/>
      <c r="E909" s="145"/>
      <c r="F909" s="145"/>
      <c r="G909" s="145"/>
    </row>
    <row r="910" spans="2:7" s="155" customFormat="1" ht="12.75">
      <c r="B910" s="153"/>
      <c r="C910" s="145"/>
      <c r="D910" s="145"/>
      <c r="E910" s="145"/>
      <c r="F910" s="145"/>
      <c r="G910" s="145"/>
    </row>
    <row r="911" spans="2:7" s="155" customFormat="1" ht="12.75">
      <c r="B911" s="153"/>
      <c r="C911" s="145"/>
      <c r="D911" s="145"/>
      <c r="E911" s="145"/>
      <c r="F911" s="145"/>
      <c r="G911" s="145"/>
    </row>
    <row r="912" spans="2:7" s="155" customFormat="1" ht="12.75">
      <c r="B912" s="153"/>
      <c r="C912" s="145"/>
      <c r="D912" s="145"/>
      <c r="E912" s="145"/>
      <c r="F912" s="145"/>
      <c r="G912" s="145"/>
    </row>
    <row r="913" spans="2:7" s="155" customFormat="1" ht="12.75">
      <c r="B913" s="153"/>
      <c r="C913" s="145"/>
      <c r="D913" s="145"/>
      <c r="E913" s="145"/>
      <c r="F913" s="145"/>
      <c r="G913" s="145"/>
    </row>
    <row r="914" spans="2:7" s="155" customFormat="1" ht="12.75">
      <c r="B914" s="153"/>
      <c r="C914" s="145"/>
      <c r="D914" s="145"/>
      <c r="E914" s="145"/>
      <c r="F914" s="145"/>
      <c r="G914" s="145"/>
    </row>
    <row r="915" spans="2:7" s="155" customFormat="1" ht="12.75">
      <c r="B915" s="153"/>
      <c r="C915" s="145"/>
      <c r="D915" s="145"/>
      <c r="E915" s="145"/>
      <c r="F915" s="145"/>
      <c r="G915" s="145"/>
    </row>
    <row r="916" spans="2:7" s="155" customFormat="1" ht="12.75">
      <c r="B916" s="153"/>
      <c r="C916" s="145"/>
      <c r="D916" s="145"/>
      <c r="E916" s="145"/>
      <c r="F916" s="145"/>
      <c r="G916" s="145"/>
    </row>
    <row r="917" spans="2:7" s="155" customFormat="1" ht="12.75">
      <c r="B917" s="153"/>
      <c r="C917" s="145"/>
      <c r="D917" s="145"/>
      <c r="E917" s="145"/>
      <c r="F917" s="145"/>
      <c r="G917" s="145"/>
    </row>
    <row r="918" spans="2:7" s="155" customFormat="1" ht="12.75">
      <c r="B918" s="153"/>
      <c r="C918" s="145"/>
      <c r="D918" s="145"/>
      <c r="E918" s="145"/>
      <c r="F918" s="145"/>
      <c r="G918" s="145"/>
    </row>
    <row r="919" spans="2:7" s="155" customFormat="1" ht="12.75">
      <c r="B919" s="153"/>
      <c r="C919" s="145"/>
      <c r="D919" s="145"/>
      <c r="E919" s="145"/>
      <c r="F919" s="145"/>
      <c r="G919" s="145"/>
    </row>
    <row r="920" spans="2:7" s="155" customFormat="1" ht="12.75">
      <c r="B920" s="153"/>
      <c r="C920" s="145"/>
      <c r="D920" s="145"/>
      <c r="E920" s="145"/>
      <c r="F920" s="145"/>
      <c r="G920" s="145"/>
    </row>
    <row r="921" spans="2:7" s="155" customFormat="1" ht="12.75">
      <c r="B921" s="153"/>
      <c r="C921" s="145"/>
      <c r="D921" s="145"/>
      <c r="E921" s="145"/>
      <c r="F921" s="145"/>
      <c r="G921" s="145"/>
    </row>
    <row r="922" spans="2:7" s="155" customFormat="1" ht="12.75">
      <c r="B922" s="153"/>
      <c r="C922" s="145"/>
      <c r="D922" s="145"/>
      <c r="E922" s="145"/>
      <c r="F922" s="145"/>
      <c r="G922" s="145"/>
    </row>
    <row r="923" spans="2:7" s="155" customFormat="1" ht="12.75">
      <c r="B923" s="153"/>
      <c r="C923" s="145"/>
      <c r="D923" s="145"/>
      <c r="E923" s="145"/>
      <c r="F923" s="145"/>
      <c r="G923" s="145"/>
    </row>
  </sheetData>
  <mergeCells count="9">
    <mergeCell ref="J126:K126"/>
    <mergeCell ref="A126:B126"/>
    <mergeCell ref="G70:G71"/>
    <mergeCell ref="A1:B1"/>
    <mergeCell ref="A4:B7"/>
    <mergeCell ref="J4:K7"/>
    <mergeCell ref="C4:F5"/>
    <mergeCell ref="C70:F71"/>
    <mergeCell ref="G4:G5"/>
  </mergeCells>
  <printOptions gridLinesSet="0"/>
  <pageMargins left="0.39370078740157483" right="0.39370078740157483" top="0.39370078740157483" bottom="0.39370078740157483" header="0.39370078740157483" footer="0.39370078740157483"/>
  <pageSetup paperSize="9" scale="45" firstPageNumber="10" orientation="landscape" useFirstPageNumber="1" horizontalDpi="4294967292" verticalDpi="4294967292" r:id="rId1"/>
  <headerFooter alignWithMargins="0"/>
  <rowBreaks count="1" manualBreakCount="1">
    <brk id="64" max="16383" man="1"/>
  </rowBreaks>
  <ignoredErrors>
    <ignoredError sqref="A11:A63 A75:A12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60033"/>
  </sheetPr>
  <dimension ref="A1:U652"/>
  <sheetViews>
    <sheetView showGridLines="0" view="pageLayout" zoomScale="60" zoomScalePageLayoutView="60" workbookViewId="0"/>
  </sheetViews>
  <sheetFormatPr baseColWidth="10" defaultRowHeight="15"/>
  <cols>
    <col min="1" max="1" width="40.28515625" style="1641" customWidth="1"/>
    <col min="2" max="11" width="15" style="1641" customWidth="1"/>
    <col min="12" max="12" width="40.28515625" style="1641" customWidth="1"/>
    <col min="13" max="16384" width="11.42578125" style="1641"/>
  </cols>
  <sheetData>
    <row r="1" spans="1:21" s="271" customFormat="1" ht="24.75" customHeight="1">
      <c r="A1" s="1187" t="s">
        <v>1302</v>
      </c>
      <c r="B1" s="1187"/>
      <c r="C1" s="1187"/>
      <c r="D1" s="1187"/>
      <c r="E1" s="1187"/>
      <c r="F1" s="157"/>
      <c r="G1" s="157"/>
      <c r="H1" s="157"/>
      <c r="I1" s="157"/>
      <c r="J1" s="157"/>
      <c r="K1" s="157"/>
      <c r="L1" s="247" t="s">
        <v>2256</v>
      </c>
    </row>
    <row r="2" spans="1:21" s="271" customFormat="1" ht="20.25" customHeight="1">
      <c r="A2" s="2106" t="s">
        <v>1651</v>
      </c>
      <c r="B2" s="2106"/>
      <c r="C2" s="2106"/>
      <c r="D2" s="2106"/>
      <c r="E2" s="2106"/>
      <c r="F2" s="157"/>
      <c r="G2" s="157"/>
      <c r="H2" s="157"/>
      <c r="I2" s="157"/>
      <c r="J2" s="157"/>
      <c r="K2" s="157"/>
      <c r="L2" s="248" t="s">
        <v>1303</v>
      </c>
    </row>
    <row r="3" spans="1:21" s="271" customFormat="1" ht="20.25" customHeight="1">
      <c r="A3" s="2106" t="s">
        <v>1304</v>
      </c>
      <c r="B3" s="2106"/>
      <c r="C3" s="2106"/>
      <c r="D3" s="2106"/>
      <c r="E3" s="2106"/>
      <c r="F3" s="157"/>
      <c r="G3" s="157"/>
      <c r="H3" s="157"/>
      <c r="I3" s="157"/>
      <c r="J3" s="157"/>
      <c r="K3" s="157"/>
      <c r="L3" s="248" t="s">
        <v>1591</v>
      </c>
    </row>
    <row r="4" spans="1:21" s="271" customFormat="1" ht="15.75">
      <c r="A4" s="2107" t="s">
        <v>1305</v>
      </c>
      <c r="B4" s="2107"/>
      <c r="C4" s="2107"/>
      <c r="D4" s="2107"/>
      <c r="E4" s="2107"/>
      <c r="F4" s="208"/>
      <c r="G4" s="208"/>
      <c r="H4" s="208"/>
      <c r="I4" s="208"/>
      <c r="J4" s="208"/>
      <c r="K4" s="208"/>
      <c r="L4" s="201" t="s">
        <v>1306</v>
      </c>
    </row>
    <row r="5" spans="1:21" s="271" customFormat="1" ht="13.5" customHeight="1">
      <c r="A5" s="2115"/>
      <c r="B5" s="2110" t="s">
        <v>2255</v>
      </c>
      <c r="C5" s="2112"/>
      <c r="D5" s="2099" t="s">
        <v>2254</v>
      </c>
      <c r="E5" s="2101"/>
      <c r="F5" s="2099" t="s">
        <v>2253</v>
      </c>
      <c r="G5" s="2101"/>
      <c r="H5" s="2110" t="s">
        <v>1965</v>
      </c>
      <c r="I5" s="2111"/>
      <c r="J5" s="2110" t="s">
        <v>2252</v>
      </c>
      <c r="K5" s="2111"/>
      <c r="L5" s="2115"/>
    </row>
    <row r="6" spans="1:21" s="271" customFormat="1" ht="13.5" customHeight="1">
      <c r="A6" s="2116"/>
      <c r="B6" s="2108" t="s">
        <v>2289</v>
      </c>
      <c r="C6" s="2109"/>
      <c r="D6" s="2113" t="s">
        <v>2343</v>
      </c>
      <c r="E6" s="2114"/>
      <c r="F6" s="2108" t="s">
        <v>2258</v>
      </c>
      <c r="G6" s="2109"/>
      <c r="H6" s="2108" t="s">
        <v>1964</v>
      </c>
      <c r="I6" s="2109"/>
      <c r="J6" s="2108" t="s">
        <v>1976</v>
      </c>
      <c r="K6" s="2109"/>
      <c r="L6" s="2116"/>
    </row>
    <row r="7" spans="1:21" s="271" customFormat="1" ht="13.5" customHeight="1">
      <c r="A7" s="2116"/>
      <c r="B7" s="345" t="s">
        <v>1307</v>
      </c>
      <c r="C7" s="346" t="s">
        <v>1308</v>
      </c>
      <c r="D7" s="345" t="s">
        <v>1307</v>
      </c>
      <c r="E7" s="346" t="s">
        <v>1308</v>
      </c>
      <c r="F7" s="345" t="s">
        <v>1307</v>
      </c>
      <c r="G7" s="346" t="s">
        <v>1308</v>
      </c>
      <c r="H7" s="345" t="s">
        <v>1307</v>
      </c>
      <c r="I7" s="346" t="s">
        <v>1308</v>
      </c>
      <c r="J7" s="345" t="s">
        <v>1307</v>
      </c>
      <c r="K7" s="346" t="s">
        <v>1308</v>
      </c>
      <c r="L7" s="2116"/>
    </row>
    <row r="8" spans="1:21" s="271" customFormat="1" ht="13.5" customHeight="1">
      <c r="A8" s="2117"/>
      <c r="B8" s="348" t="s">
        <v>1309</v>
      </c>
      <c r="C8" s="349" t="s">
        <v>1310</v>
      </c>
      <c r="D8" s="350" t="s">
        <v>1309</v>
      </c>
      <c r="E8" s="351" t="s">
        <v>1310</v>
      </c>
      <c r="F8" s="350" t="s">
        <v>1309</v>
      </c>
      <c r="G8" s="763" t="s">
        <v>1310</v>
      </c>
      <c r="H8" s="348" t="s">
        <v>1309</v>
      </c>
      <c r="I8" s="349" t="s">
        <v>1310</v>
      </c>
      <c r="J8" s="348" t="s">
        <v>1309</v>
      </c>
      <c r="K8" s="349" t="s">
        <v>1310</v>
      </c>
      <c r="L8" s="2117"/>
    </row>
    <row r="9" spans="1:21" ht="16.5" customHeight="1">
      <c r="A9" s="1636" t="s">
        <v>1311</v>
      </c>
      <c r="B9" s="345">
        <v>1071</v>
      </c>
      <c r="C9" s="346">
        <v>739.06</v>
      </c>
      <c r="D9" s="345">
        <v>759</v>
      </c>
      <c r="E9" s="1637">
        <v>869.39</v>
      </c>
      <c r="F9" s="1637">
        <v>875</v>
      </c>
      <c r="G9" s="1637" t="s">
        <v>2069</v>
      </c>
      <c r="H9" s="1638">
        <v>5653</v>
      </c>
      <c r="I9" s="1638" t="s">
        <v>2046</v>
      </c>
      <c r="J9" s="345">
        <v>7504</v>
      </c>
      <c r="K9" s="1638" t="s">
        <v>1854</v>
      </c>
      <c r="L9" s="1639" t="s">
        <v>1592</v>
      </c>
      <c r="M9" s="1640"/>
      <c r="N9" s="1640"/>
      <c r="O9" s="1640"/>
      <c r="P9" s="1640"/>
      <c r="Q9" s="1640"/>
      <c r="R9" s="1640"/>
      <c r="S9" s="1640"/>
      <c r="T9" s="1640"/>
      <c r="U9" s="1640"/>
    </row>
    <row r="10" spans="1:21" ht="16.5" customHeight="1">
      <c r="A10" s="344" t="s">
        <v>464</v>
      </c>
      <c r="B10" s="1642">
        <v>353</v>
      </c>
      <c r="C10" s="1643">
        <v>57.74</v>
      </c>
      <c r="D10" s="1642">
        <v>228</v>
      </c>
      <c r="E10" s="1644">
        <v>56.98</v>
      </c>
      <c r="F10" s="1644">
        <v>351</v>
      </c>
      <c r="G10" s="1644">
        <v>143.36000000000001</v>
      </c>
      <c r="H10" s="1644">
        <v>3980</v>
      </c>
      <c r="I10" s="1644" t="s">
        <v>2045</v>
      </c>
      <c r="J10" s="1642">
        <v>2882</v>
      </c>
      <c r="K10" s="1644" t="s">
        <v>1855</v>
      </c>
      <c r="L10" s="1645" t="s">
        <v>465</v>
      </c>
      <c r="M10" s="1640"/>
      <c r="N10" s="1640"/>
      <c r="O10" s="1640"/>
      <c r="P10" s="1640"/>
      <c r="Q10" s="1640"/>
      <c r="R10" s="1640"/>
      <c r="S10" s="1640"/>
      <c r="T10" s="1640"/>
      <c r="U10" s="1640"/>
    </row>
    <row r="11" spans="1:21" ht="16.5" customHeight="1">
      <c r="A11" s="344" t="s">
        <v>1720</v>
      </c>
      <c r="B11" s="1642">
        <v>168</v>
      </c>
      <c r="C11" s="1643">
        <v>9.61</v>
      </c>
      <c r="D11" s="1642">
        <v>124</v>
      </c>
      <c r="E11" s="1644">
        <v>5.65</v>
      </c>
      <c r="F11" s="1644">
        <v>119</v>
      </c>
      <c r="G11" s="1644">
        <v>5.4</v>
      </c>
      <c r="H11" s="1644">
        <v>173</v>
      </c>
      <c r="I11" s="1644">
        <v>24.12</v>
      </c>
      <c r="J11" s="1642">
        <v>132</v>
      </c>
      <c r="K11" s="1644">
        <v>5.1100000000000003</v>
      </c>
      <c r="L11" s="1645" t="s">
        <v>1312</v>
      </c>
      <c r="M11" s="1640"/>
      <c r="N11" s="1640"/>
      <c r="O11" s="1640"/>
      <c r="P11" s="1640"/>
      <c r="Q11" s="1640"/>
      <c r="R11" s="1640"/>
      <c r="S11" s="1640"/>
      <c r="T11" s="1640"/>
      <c r="U11" s="1640"/>
    </row>
    <row r="12" spans="1:21" ht="16.5" customHeight="1">
      <c r="A12" s="344" t="s">
        <v>1313</v>
      </c>
      <c r="B12" s="1642">
        <v>116</v>
      </c>
      <c r="C12" s="1643">
        <v>458.35</v>
      </c>
      <c r="D12" s="1642">
        <v>111</v>
      </c>
      <c r="E12" s="1644">
        <v>683.55</v>
      </c>
      <c r="F12" s="1644">
        <v>111</v>
      </c>
      <c r="G12" s="1644">
        <v>822.08</v>
      </c>
      <c r="H12" s="1644">
        <v>82</v>
      </c>
      <c r="I12" s="1644">
        <v>88.46</v>
      </c>
      <c r="J12" s="1642">
        <v>163</v>
      </c>
      <c r="K12" s="1644" t="s">
        <v>1856</v>
      </c>
      <c r="L12" s="1645" t="s">
        <v>1314</v>
      </c>
      <c r="M12" s="1640"/>
      <c r="N12" s="1640"/>
      <c r="O12" s="1640"/>
      <c r="P12" s="1640"/>
      <c r="Q12" s="1640"/>
      <c r="R12" s="1640"/>
      <c r="S12" s="1640"/>
      <c r="T12" s="1640"/>
      <c r="U12" s="1640"/>
    </row>
    <row r="13" spans="1:21" ht="16.5" customHeight="1">
      <c r="A13" s="344" t="s">
        <v>1721</v>
      </c>
      <c r="B13" s="1642">
        <v>351</v>
      </c>
      <c r="C13" s="1643">
        <v>193.64</v>
      </c>
      <c r="D13" s="1642">
        <v>185</v>
      </c>
      <c r="E13" s="1644">
        <v>104.53</v>
      </c>
      <c r="F13" s="1644">
        <v>212</v>
      </c>
      <c r="G13" s="1644">
        <v>119.97</v>
      </c>
      <c r="H13" s="1644">
        <v>1335</v>
      </c>
      <c r="I13" s="1644">
        <v>203.93</v>
      </c>
      <c r="J13" s="1642">
        <v>4068</v>
      </c>
      <c r="K13" s="1644">
        <v>754.77</v>
      </c>
      <c r="L13" s="1645" t="s">
        <v>1315</v>
      </c>
      <c r="M13" s="1640"/>
      <c r="N13" s="1640"/>
      <c r="O13" s="1640"/>
      <c r="P13" s="1640"/>
      <c r="Q13" s="1640"/>
      <c r="R13" s="1640"/>
      <c r="S13" s="1640"/>
      <c r="T13" s="1640"/>
      <c r="U13" s="1640"/>
    </row>
    <row r="14" spans="1:21" ht="16.5" customHeight="1">
      <c r="A14" s="344" t="s">
        <v>1722</v>
      </c>
      <c r="B14" s="1642">
        <v>31</v>
      </c>
      <c r="C14" s="1643">
        <v>8.4700000000000006</v>
      </c>
      <c r="D14" s="1642">
        <v>53</v>
      </c>
      <c r="E14" s="1644">
        <v>14.69</v>
      </c>
      <c r="F14" s="1644">
        <v>41</v>
      </c>
      <c r="G14" s="1644">
        <v>88.04</v>
      </c>
      <c r="H14" s="1644">
        <v>58</v>
      </c>
      <c r="I14" s="1644">
        <v>8.9</v>
      </c>
      <c r="J14" s="1642">
        <v>194</v>
      </c>
      <c r="K14" s="1644">
        <v>36.799999999999997</v>
      </c>
      <c r="L14" s="1645" t="s">
        <v>1593</v>
      </c>
      <c r="M14" s="1640"/>
      <c r="N14" s="1640"/>
      <c r="O14" s="1640"/>
      <c r="P14" s="1640"/>
      <c r="Q14" s="1640"/>
      <c r="R14" s="1640"/>
      <c r="S14" s="1640"/>
      <c r="T14" s="1640"/>
      <c r="U14" s="1640"/>
    </row>
    <row r="15" spans="1:21" ht="16.5" customHeight="1">
      <c r="A15" s="344" t="s">
        <v>1723</v>
      </c>
      <c r="B15" s="1642">
        <v>52</v>
      </c>
      <c r="C15" s="1643">
        <v>11.25</v>
      </c>
      <c r="D15" s="1642">
        <v>58</v>
      </c>
      <c r="E15" s="1644">
        <v>3.99</v>
      </c>
      <c r="F15" s="1644">
        <v>41</v>
      </c>
      <c r="G15" s="1644">
        <v>2.04</v>
      </c>
      <c r="H15" s="1644">
        <v>25</v>
      </c>
      <c r="I15" s="1644">
        <v>2.2000000000000002</v>
      </c>
      <c r="J15" s="1642">
        <v>65</v>
      </c>
      <c r="K15" s="1644">
        <v>8.17</v>
      </c>
      <c r="L15" s="1645" t="s">
        <v>1316</v>
      </c>
      <c r="M15" s="1640"/>
      <c r="N15" s="1640"/>
      <c r="O15" s="1640"/>
      <c r="P15" s="1640"/>
      <c r="Q15" s="1640"/>
      <c r="R15" s="1640"/>
      <c r="S15" s="1640"/>
      <c r="T15" s="1640"/>
      <c r="U15" s="1640"/>
    </row>
    <row r="16" spans="1:21" ht="16.5" customHeight="1">
      <c r="A16" s="1636" t="s">
        <v>1317</v>
      </c>
      <c r="B16" s="1646">
        <v>521</v>
      </c>
      <c r="C16" s="1647" t="s">
        <v>2342</v>
      </c>
      <c r="D16" s="1646">
        <v>894</v>
      </c>
      <c r="E16" s="1638" t="s">
        <v>2157</v>
      </c>
      <c r="F16" s="1638">
        <v>522</v>
      </c>
      <c r="G16" s="1638" t="s">
        <v>2070</v>
      </c>
      <c r="H16" s="1638">
        <v>14106</v>
      </c>
      <c r="I16" s="1638" t="s">
        <v>2044</v>
      </c>
      <c r="J16" s="1646">
        <v>1935</v>
      </c>
      <c r="K16" s="1638" t="s">
        <v>1857</v>
      </c>
      <c r="L16" s="1648" t="s">
        <v>1318</v>
      </c>
      <c r="M16" s="1640"/>
      <c r="N16" s="1640"/>
      <c r="O16" s="1640"/>
      <c r="P16" s="1640"/>
      <c r="Q16" s="1640"/>
      <c r="R16" s="1640"/>
      <c r="S16" s="1640"/>
      <c r="T16" s="1640"/>
      <c r="U16" s="1640"/>
    </row>
    <row r="17" spans="1:21" ht="16.5" customHeight="1">
      <c r="A17" s="344" t="s">
        <v>1594</v>
      </c>
      <c r="B17" s="1642">
        <v>40</v>
      </c>
      <c r="C17" s="1643">
        <v>32.9</v>
      </c>
      <c r="D17" s="1642">
        <v>35</v>
      </c>
      <c r="E17" s="1644">
        <v>16.54</v>
      </c>
      <c r="F17" s="1644">
        <v>33</v>
      </c>
      <c r="G17" s="1644">
        <v>10.79</v>
      </c>
      <c r="H17" s="1644">
        <v>35</v>
      </c>
      <c r="I17" s="1644">
        <v>12.27</v>
      </c>
      <c r="J17" s="1642">
        <v>58</v>
      </c>
      <c r="K17" s="1644">
        <v>32.51</v>
      </c>
      <c r="L17" s="1645" t="s">
        <v>1319</v>
      </c>
      <c r="M17" s="1640"/>
      <c r="N17" s="1640"/>
      <c r="O17" s="1640"/>
      <c r="P17" s="1640"/>
      <c r="Q17" s="1640"/>
      <c r="R17" s="1640"/>
      <c r="S17" s="1640"/>
      <c r="T17" s="1640"/>
      <c r="U17" s="1640"/>
    </row>
    <row r="18" spans="1:21" ht="16.5" customHeight="1">
      <c r="A18" s="344" t="s">
        <v>1320</v>
      </c>
      <c r="B18" s="1642">
        <v>16</v>
      </c>
      <c r="C18" s="1643">
        <v>633.41</v>
      </c>
      <c r="D18" s="1642">
        <v>12</v>
      </c>
      <c r="E18" s="1644">
        <v>223.09</v>
      </c>
      <c r="F18" s="1644">
        <v>1</v>
      </c>
      <c r="G18" s="1644">
        <v>3.83</v>
      </c>
      <c r="H18" s="1644">
        <v>4073</v>
      </c>
      <c r="I18" s="1644">
        <v>33.590000000000003</v>
      </c>
      <c r="J18" s="1642">
        <v>15</v>
      </c>
      <c r="K18" s="1644" t="s">
        <v>1858</v>
      </c>
      <c r="L18" s="1645" t="s">
        <v>1321</v>
      </c>
      <c r="M18" s="1640"/>
      <c r="N18" s="1640"/>
      <c r="O18" s="1640"/>
      <c r="P18" s="1640"/>
      <c r="Q18" s="1640"/>
      <c r="R18" s="1640"/>
      <c r="S18" s="1640"/>
      <c r="T18" s="1640"/>
      <c r="U18" s="1640"/>
    </row>
    <row r="19" spans="1:21" ht="16.5" customHeight="1">
      <c r="A19" s="344" t="s">
        <v>1322</v>
      </c>
      <c r="B19" s="1642">
        <v>37</v>
      </c>
      <c r="C19" s="1643">
        <v>53.02</v>
      </c>
      <c r="D19" s="1642">
        <v>29</v>
      </c>
      <c r="E19" s="1644">
        <v>46.27</v>
      </c>
      <c r="F19" s="1644">
        <v>31</v>
      </c>
      <c r="G19" s="1644">
        <v>85.69</v>
      </c>
      <c r="H19" s="1644">
        <v>34</v>
      </c>
      <c r="I19" s="1644">
        <v>55.15</v>
      </c>
      <c r="J19" s="1642">
        <v>46</v>
      </c>
      <c r="K19" s="1644">
        <v>48.47</v>
      </c>
      <c r="L19" s="1645" t="s">
        <v>1323</v>
      </c>
      <c r="M19" s="1640"/>
      <c r="N19" s="1640"/>
      <c r="O19" s="1640"/>
      <c r="P19" s="1640"/>
      <c r="Q19" s="1640"/>
      <c r="R19" s="1640"/>
      <c r="S19" s="1640"/>
      <c r="T19" s="1640"/>
      <c r="U19" s="1640"/>
    </row>
    <row r="20" spans="1:21" ht="16.5" customHeight="1">
      <c r="A20" s="344" t="s">
        <v>1595</v>
      </c>
      <c r="B20" s="1642">
        <v>18</v>
      </c>
      <c r="C20" s="1643">
        <v>298.52999999999997</v>
      </c>
      <c r="D20" s="1642">
        <v>19</v>
      </c>
      <c r="E20" s="1644">
        <v>62.01</v>
      </c>
      <c r="F20" s="1644">
        <v>6</v>
      </c>
      <c r="G20" s="1644" t="s">
        <v>2071</v>
      </c>
      <c r="H20" s="1644">
        <v>25</v>
      </c>
      <c r="I20" s="1644">
        <v>16.260000000000002</v>
      </c>
      <c r="J20" s="1642">
        <v>16</v>
      </c>
      <c r="K20" s="1644">
        <v>7.75</v>
      </c>
      <c r="L20" s="1645" t="s">
        <v>1324</v>
      </c>
      <c r="M20" s="1640"/>
      <c r="N20" s="1640"/>
      <c r="O20" s="1640"/>
      <c r="P20" s="1640"/>
      <c r="Q20" s="1640"/>
      <c r="R20" s="1640"/>
      <c r="S20" s="1640"/>
      <c r="T20" s="1640"/>
      <c r="U20" s="1640"/>
    </row>
    <row r="21" spans="1:21" ht="16.5" customHeight="1">
      <c r="A21" s="344" t="s">
        <v>1325</v>
      </c>
      <c r="B21" s="1642">
        <v>40</v>
      </c>
      <c r="C21" s="1643" t="s">
        <v>2341</v>
      </c>
      <c r="D21" s="1642">
        <v>353</v>
      </c>
      <c r="E21" s="1644">
        <v>634.53</v>
      </c>
      <c r="F21" s="1644">
        <v>154</v>
      </c>
      <c r="G21" s="1644">
        <v>361.63</v>
      </c>
      <c r="H21" s="1644">
        <v>3098</v>
      </c>
      <c r="I21" s="1644" t="s">
        <v>2043</v>
      </c>
      <c r="J21" s="1642">
        <v>56</v>
      </c>
      <c r="K21" s="1644" t="s">
        <v>1859</v>
      </c>
      <c r="L21" s="1645" t="s">
        <v>1326</v>
      </c>
      <c r="M21" s="1640"/>
      <c r="N21" s="1640"/>
      <c r="O21" s="1640"/>
      <c r="P21" s="1640"/>
      <c r="Q21" s="1640"/>
      <c r="R21" s="1640"/>
      <c r="S21" s="1640"/>
      <c r="T21" s="1640"/>
      <c r="U21" s="1640"/>
    </row>
    <row r="22" spans="1:21" ht="16.5" customHeight="1">
      <c r="A22" s="344" t="s">
        <v>1327</v>
      </c>
      <c r="B22" s="1642">
        <v>370</v>
      </c>
      <c r="C22" s="1643">
        <v>130.66</v>
      </c>
      <c r="D22" s="1642">
        <v>446</v>
      </c>
      <c r="E22" s="1644">
        <v>144.41999999999999</v>
      </c>
      <c r="F22" s="1644">
        <v>297</v>
      </c>
      <c r="G22" s="1644">
        <v>154.16</v>
      </c>
      <c r="H22" s="1644">
        <v>6841</v>
      </c>
      <c r="I22" s="1644" t="s">
        <v>2042</v>
      </c>
      <c r="J22" s="1642">
        <v>1744</v>
      </c>
      <c r="K22" s="1644">
        <v>329.59</v>
      </c>
      <c r="L22" s="1645" t="s">
        <v>1328</v>
      </c>
      <c r="M22" s="1640"/>
      <c r="N22" s="1640"/>
      <c r="O22" s="1640"/>
      <c r="P22" s="1640"/>
      <c r="Q22" s="1640"/>
      <c r="R22" s="1640"/>
      <c r="S22" s="1640"/>
      <c r="T22" s="1640"/>
      <c r="U22" s="1640"/>
    </row>
    <row r="23" spans="1:21" ht="16.5" customHeight="1">
      <c r="A23" s="1636" t="s">
        <v>1329</v>
      </c>
      <c r="B23" s="1646">
        <v>350</v>
      </c>
      <c r="C23" s="1647" t="s">
        <v>2340</v>
      </c>
      <c r="D23" s="1646">
        <v>352</v>
      </c>
      <c r="E23" s="1638">
        <v>236.98</v>
      </c>
      <c r="F23" s="1638">
        <v>299</v>
      </c>
      <c r="G23" s="1638">
        <v>886.03</v>
      </c>
      <c r="H23" s="1638">
        <v>36524</v>
      </c>
      <c r="I23" s="1638" t="s">
        <v>2041</v>
      </c>
      <c r="J23" s="1646">
        <v>2491</v>
      </c>
      <c r="K23" s="1638" t="s">
        <v>1860</v>
      </c>
      <c r="L23" s="1648" t="s">
        <v>1330</v>
      </c>
      <c r="M23" s="1640"/>
      <c r="N23" s="1640"/>
      <c r="O23" s="1640"/>
      <c r="P23" s="1640"/>
      <c r="Q23" s="1640"/>
      <c r="R23" s="1640"/>
      <c r="S23" s="1640"/>
      <c r="T23" s="1640"/>
      <c r="U23" s="1640"/>
    </row>
    <row r="24" spans="1:21" ht="16.5" customHeight="1">
      <c r="A24" s="344" t="s">
        <v>1331</v>
      </c>
      <c r="B24" s="1642">
        <v>57</v>
      </c>
      <c r="C24" s="1643">
        <v>733.68</v>
      </c>
      <c r="D24" s="1642">
        <v>70</v>
      </c>
      <c r="E24" s="1644">
        <v>39.090000000000003</v>
      </c>
      <c r="F24" s="1644">
        <v>63</v>
      </c>
      <c r="G24" s="1644">
        <v>38.380000000000003</v>
      </c>
      <c r="H24" s="1644">
        <v>5965</v>
      </c>
      <c r="I24" s="1644" t="s">
        <v>2040</v>
      </c>
      <c r="J24" s="1642">
        <v>244</v>
      </c>
      <c r="K24" s="1644" t="s">
        <v>1861</v>
      </c>
      <c r="L24" s="1645" t="s">
        <v>1332</v>
      </c>
      <c r="M24" s="1640"/>
      <c r="N24" s="1640"/>
      <c r="O24" s="1640"/>
      <c r="P24" s="1640"/>
      <c r="Q24" s="1640"/>
      <c r="R24" s="1640"/>
      <c r="S24" s="1640"/>
      <c r="T24" s="1640"/>
      <c r="U24" s="1640"/>
    </row>
    <row r="25" spans="1:21" ht="16.5" customHeight="1">
      <c r="A25" s="344" t="s">
        <v>1333</v>
      </c>
      <c r="B25" s="1642">
        <v>59</v>
      </c>
      <c r="C25" s="1643">
        <v>24.49</v>
      </c>
      <c r="D25" s="1642">
        <v>48</v>
      </c>
      <c r="E25" s="1644">
        <v>19.010000000000002</v>
      </c>
      <c r="F25" s="1644">
        <v>56</v>
      </c>
      <c r="G25" s="1644">
        <v>16.899999999999999</v>
      </c>
      <c r="H25" s="1644">
        <v>47</v>
      </c>
      <c r="I25" s="1644">
        <v>100.95</v>
      </c>
      <c r="J25" s="1642">
        <v>108</v>
      </c>
      <c r="K25" s="1644">
        <v>78.849999999999994</v>
      </c>
      <c r="L25" s="1645" t="s">
        <v>1334</v>
      </c>
      <c r="M25" s="1640"/>
      <c r="N25" s="1640"/>
      <c r="O25" s="1640"/>
      <c r="P25" s="1640"/>
      <c r="Q25" s="1640"/>
      <c r="R25" s="1640"/>
      <c r="S25" s="1640"/>
      <c r="T25" s="1640"/>
      <c r="U25" s="1640"/>
    </row>
    <row r="26" spans="1:21" ht="16.5" customHeight="1">
      <c r="A26" s="344" t="s">
        <v>1335</v>
      </c>
      <c r="B26" s="1642">
        <v>65</v>
      </c>
      <c r="C26" s="1643">
        <v>136.97</v>
      </c>
      <c r="D26" s="1642">
        <v>102</v>
      </c>
      <c r="E26" s="1644">
        <v>75.16</v>
      </c>
      <c r="F26" s="1644">
        <v>84</v>
      </c>
      <c r="G26" s="1644">
        <v>26</v>
      </c>
      <c r="H26" s="1644">
        <v>13976</v>
      </c>
      <c r="I26" s="1644" t="s">
        <v>2039</v>
      </c>
      <c r="J26" s="1642">
        <v>123</v>
      </c>
      <c r="K26" s="1644">
        <v>311.11</v>
      </c>
      <c r="L26" s="1645" t="s">
        <v>1336</v>
      </c>
      <c r="M26" s="1640"/>
      <c r="N26" s="1640"/>
      <c r="O26" s="1640"/>
      <c r="P26" s="1640"/>
      <c r="Q26" s="1640"/>
      <c r="R26" s="1640"/>
      <c r="S26" s="1640"/>
      <c r="T26" s="1640"/>
      <c r="U26" s="1640"/>
    </row>
    <row r="27" spans="1:21" ht="16.5" customHeight="1">
      <c r="A27" s="344" t="s">
        <v>1337</v>
      </c>
      <c r="B27" s="1642">
        <v>18</v>
      </c>
      <c r="C27" s="1643">
        <v>28.18</v>
      </c>
      <c r="D27" s="1642">
        <v>35</v>
      </c>
      <c r="E27" s="1644">
        <v>25.09</v>
      </c>
      <c r="F27" s="1644">
        <v>23</v>
      </c>
      <c r="G27" s="1644">
        <v>13.47</v>
      </c>
      <c r="H27" s="1644">
        <v>50</v>
      </c>
      <c r="I27" s="1644">
        <v>37.840000000000003</v>
      </c>
      <c r="J27" s="1642">
        <v>22</v>
      </c>
      <c r="K27" s="1644">
        <v>3.46</v>
      </c>
      <c r="L27" s="1645" t="s">
        <v>1338</v>
      </c>
      <c r="M27" s="1640"/>
      <c r="N27" s="1640"/>
      <c r="O27" s="1640"/>
      <c r="P27" s="1640"/>
      <c r="Q27" s="1640"/>
      <c r="R27" s="1640"/>
      <c r="S27" s="1640"/>
      <c r="T27" s="1640"/>
      <c r="U27" s="1640"/>
    </row>
    <row r="28" spans="1:21" ht="16.5" customHeight="1">
      <c r="A28" s="344" t="s">
        <v>1339</v>
      </c>
      <c r="B28" s="1642">
        <v>9</v>
      </c>
      <c r="C28" s="1643">
        <v>5.12</v>
      </c>
      <c r="D28" s="1642">
        <v>17</v>
      </c>
      <c r="E28" s="1644">
        <v>28.22</v>
      </c>
      <c r="F28" s="1644">
        <v>13</v>
      </c>
      <c r="G28" s="1644">
        <v>23.27</v>
      </c>
      <c r="H28" s="1644">
        <v>10450</v>
      </c>
      <c r="I28" s="1644" t="s">
        <v>2038</v>
      </c>
      <c r="J28" s="1642">
        <v>21</v>
      </c>
      <c r="K28" s="1644">
        <v>22.33</v>
      </c>
      <c r="L28" s="1645" t="s">
        <v>1340</v>
      </c>
      <c r="M28" s="1640"/>
      <c r="N28" s="1640"/>
      <c r="O28" s="1640"/>
      <c r="P28" s="1640"/>
      <c r="Q28" s="1640"/>
      <c r="R28" s="1640"/>
      <c r="S28" s="1640"/>
      <c r="T28" s="1640"/>
      <c r="U28" s="1640"/>
    </row>
    <row r="29" spans="1:21" ht="16.5" customHeight="1">
      <c r="A29" s="344" t="s">
        <v>1596</v>
      </c>
      <c r="B29" s="1642">
        <v>34</v>
      </c>
      <c r="C29" s="1643">
        <v>14.25</v>
      </c>
      <c r="D29" s="1642">
        <v>18</v>
      </c>
      <c r="E29" s="1644">
        <v>13.14</v>
      </c>
      <c r="F29" s="1644">
        <v>18</v>
      </c>
      <c r="G29" s="1644">
        <v>2</v>
      </c>
      <c r="H29" s="1644">
        <v>19</v>
      </c>
      <c r="I29" s="1644">
        <v>25.7</v>
      </c>
      <c r="J29" s="1642">
        <v>42</v>
      </c>
      <c r="K29" s="1644">
        <v>9.32</v>
      </c>
      <c r="L29" s="1645" t="s">
        <v>2257</v>
      </c>
      <c r="M29" s="1640"/>
      <c r="N29" s="1640"/>
      <c r="O29" s="1640"/>
      <c r="P29" s="1640"/>
      <c r="Q29" s="1640"/>
      <c r="R29" s="1640"/>
      <c r="S29" s="1640"/>
      <c r="T29" s="1640"/>
      <c r="U29" s="1640"/>
    </row>
    <row r="30" spans="1:21" ht="16.5" customHeight="1">
      <c r="A30" s="344" t="s">
        <v>1341</v>
      </c>
      <c r="B30" s="1642">
        <v>62</v>
      </c>
      <c r="C30" s="1643">
        <v>65.25</v>
      </c>
      <c r="D30" s="1642">
        <v>42</v>
      </c>
      <c r="E30" s="1644">
        <v>31.53</v>
      </c>
      <c r="F30" s="1644">
        <v>18</v>
      </c>
      <c r="G30" s="1644">
        <v>24.42</v>
      </c>
      <c r="H30" s="1644">
        <v>28</v>
      </c>
      <c r="I30" s="1644">
        <v>10.91</v>
      </c>
      <c r="J30" s="1642">
        <v>13</v>
      </c>
      <c r="K30" s="1644">
        <v>27.05</v>
      </c>
      <c r="L30" s="1645" t="s">
        <v>1342</v>
      </c>
      <c r="M30" s="1640"/>
      <c r="N30" s="1640"/>
      <c r="O30" s="1640"/>
      <c r="P30" s="1640"/>
      <c r="Q30" s="1640"/>
      <c r="R30" s="1640"/>
      <c r="S30" s="1640"/>
      <c r="T30" s="1640"/>
      <c r="U30" s="1640"/>
    </row>
    <row r="31" spans="1:21" ht="16.5" customHeight="1">
      <c r="A31" s="344" t="s">
        <v>1343</v>
      </c>
      <c r="B31" s="1642">
        <v>10</v>
      </c>
      <c r="C31" s="1643">
        <v>5.43</v>
      </c>
      <c r="D31" s="1642">
        <v>2</v>
      </c>
      <c r="E31" s="1644">
        <v>0.22</v>
      </c>
      <c r="F31" s="1644">
        <v>2</v>
      </c>
      <c r="G31" s="1644">
        <v>38.619999999999997</v>
      </c>
      <c r="H31" s="1644">
        <v>8</v>
      </c>
      <c r="I31" s="1644">
        <v>118.88</v>
      </c>
      <c r="J31" s="1642">
        <v>20</v>
      </c>
      <c r="K31" s="1644">
        <v>21.68</v>
      </c>
      <c r="L31" s="1645" t="s">
        <v>1597</v>
      </c>
      <c r="M31" s="1640"/>
      <c r="N31" s="1640"/>
      <c r="O31" s="1640"/>
      <c r="P31" s="1640"/>
      <c r="Q31" s="1640"/>
      <c r="R31" s="1640"/>
      <c r="S31" s="1640"/>
      <c r="T31" s="1640"/>
      <c r="U31" s="1640"/>
    </row>
    <row r="32" spans="1:21" ht="16.5" customHeight="1">
      <c r="A32" s="344" t="s">
        <v>1344</v>
      </c>
      <c r="B32" s="1642">
        <v>13</v>
      </c>
      <c r="C32" s="1643">
        <v>73.41</v>
      </c>
      <c r="D32" s="1642">
        <v>1</v>
      </c>
      <c r="E32" s="1644">
        <v>0.02</v>
      </c>
      <c r="F32" s="1644">
        <v>1</v>
      </c>
      <c r="G32" s="1644">
        <v>700</v>
      </c>
      <c r="H32" s="1644">
        <v>1</v>
      </c>
      <c r="I32" s="1644">
        <v>0.18</v>
      </c>
      <c r="J32" s="1642">
        <v>6</v>
      </c>
      <c r="K32" s="1644">
        <v>1.84</v>
      </c>
      <c r="L32" s="1645" t="s">
        <v>1620</v>
      </c>
      <c r="M32" s="1640"/>
      <c r="N32" s="1640"/>
      <c r="O32" s="1640"/>
      <c r="P32" s="1640"/>
      <c r="Q32" s="1640"/>
      <c r="R32" s="1640"/>
      <c r="S32" s="1640"/>
      <c r="T32" s="1640"/>
      <c r="U32" s="1640"/>
    </row>
    <row r="33" spans="1:21" ht="16.5" customHeight="1">
      <c r="A33" s="344" t="s">
        <v>1724</v>
      </c>
      <c r="B33" s="1642">
        <v>17</v>
      </c>
      <c r="C33" s="1643">
        <v>15.28</v>
      </c>
      <c r="D33" s="1642">
        <v>9</v>
      </c>
      <c r="E33" s="1644">
        <v>3.86</v>
      </c>
      <c r="F33" s="1644">
        <v>13</v>
      </c>
      <c r="G33" s="1644">
        <v>1.94</v>
      </c>
      <c r="H33" s="1644">
        <v>5951</v>
      </c>
      <c r="I33" s="1644" t="s">
        <v>2037</v>
      </c>
      <c r="J33" s="1642">
        <v>1891</v>
      </c>
      <c r="K33" s="1644">
        <v>386.22</v>
      </c>
      <c r="L33" s="1645" t="s">
        <v>1345</v>
      </c>
      <c r="M33" s="1640"/>
      <c r="N33" s="1640"/>
      <c r="O33" s="1640"/>
      <c r="P33" s="1640"/>
      <c r="Q33" s="1640"/>
      <c r="R33" s="1640"/>
      <c r="S33" s="1640"/>
      <c r="T33" s="1640"/>
      <c r="U33" s="1640"/>
    </row>
    <row r="34" spans="1:21" ht="16.5" customHeight="1">
      <c r="A34" s="344" t="s">
        <v>456</v>
      </c>
      <c r="B34" s="1642">
        <v>6</v>
      </c>
      <c r="C34" s="1643">
        <v>0.47</v>
      </c>
      <c r="D34" s="1642">
        <v>8</v>
      </c>
      <c r="E34" s="1644">
        <v>1.64</v>
      </c>
      <c r="F34" s="1644">
        <v>8</v>
      </c>
      <c r="G34" s="1644">
        <v>1.03</v>
      </c>
      <c r="H34" s="1644">
        <v>29</v>
      </c>
      <c r="I34" s="1644">
        <v>5.17</v>
      </c>
      <c r="J34" s="1642">
        <v>1</v>
      </c>
      <c r="K34" s="1644">
        <v>0.01</v>
      </c>
      <c r="L34" s="1645" t="s">
        <v>457</v>
      </c>
      <c r="M34" s="1640"/>
      <c r="N34" s="1640"/>
      <c r="O34" s="1640"/>
      <c r="P34" s="1640"/>
      <c r="Q34" s="1640"/>
      <c r="R34" s="1640"/>
      <c r="S34" s="1640"/>
      <c r="T34" s="1640"/>
      <c r="U34" s="1640"/>
    </row>
    <row r="35" spans="1:21" ht="16.5" customHeight="1">
      <c r="A35" s="1636" t="s">
        <v>1346</v>
      </c>
      <c r="B35" s="1646">
        <v>305</v>
      </c>
      <c r="C35" s="1647">
        <v>525.77</v>
      </c>
      <c r="D35" s="1646">
        <v>214</v>
      </c>
      <c r="E35" s="1638" t="s">
        <v>2158</v>
      </c>
      <c r="F35" s="1638">
        <v>225</v>
      </c>
      <c r="G35" s="1638">
        <v>206.99</v>
      </c>
      <c r="H35" s="1638">
        <v>15266</v>
      </c>
      <c r="I35" s="1638" t="s">
        <v>2036</v>
      </c>
      <c r="J35" s="1646">
        <v>681</v>
      </c>
      <c r="K35" s="1638" t="s">
        <v>1862</v>
      </c>
      <c r="L35" s="1648" t="s">
        <v>1347</v>
      </c>
      <c r="M35" s="1640"/>
      <c r="N35" s="1640"/>
      <c r="O35" s="1640"/>
      <c r="P35" s="1640"/>
      <c r="Q35" s="1640"/>
      <c r="R35" s="1640"/>
      <c r="S35" s="1640"/>
      <c r="T35" s="1640"/>
      <c r="U35" s="1640"/>
    </row>
    <row r="36" spans="1:21" ht="16.5" customHeight="1">
      <c r="A36" s="344" t="s">
        <v>1863</v>
      </c>
      <c r="B36" s="1642">
        <v>6</v>
      </c>
      <c r="C36" s="1643">
        <v>26.83</v>
      </c>
      <c r="D36" s="1642">
        <v>4</v>
      </c>
      <c r="E36" s="1644">
        <v>0.85</v>
      </c>
      <c r="F36" s="1644">
        <v>1</v>
      </c>
      <c r="G36" s="1644">
        <v>0.37</v>
      </c>
      <c r="H36" s="1644">
        <v>2</v>
      </c>
      <c r="I36" s="1644">
        <v>0.49</v>
      </c>
      <c r="J36" s="304" t="s">
        <v>577</v>
      </c>
      <c r="K36" s="214" t="s">
        <v>577</v>
      </c>
      <c r="L36" s="1645" t="s">
        <v>1864</v>
      </c>
      <c r="M36" s="1640"/>
      <c r="N36" s="1640"/>
      <c r="O36" s="1640"/>
      <c r="P36" s="1640"/>
      <c r="Q36" s="1640"/>
      <c r="R36" s="1640"/>
      <c r="S36" s="1640"/>
      <c r="T36" s="1640"/>
      <c r="U36" s="1640"/>
    </row>
    <row r="37" spans="1:21" ht="16.5" customHeight="1">
      <c r="A37" s="344" t="s">
        <v>1725</v>
      </c>
      <c r="B37" s="1642">
        <v>69</v>
      </c>
      <c r="C37" s="1643">
        <v>77.95</v>
      </c>
      <c r="D37" s="1642">
        <v>54</v>
      </c>
      <c r="E37" s="1644">
        <v>86.92</v>
      </c>
      <c r="F37" s="1644">
        <v>44</v>
      </c>
      <c r="G37" s="1644">
        <v>42.67</v>
      </c>
      <c r="H37" s="1644">
        <v>3337</v>
      </c>
      <c r="I37" s="1644" t="s">
        <v>2035</v>
      </c>
      <c r="J37" s="1642">
        <v>419</v>
      </c>
      <c r="K37" s="1644" t="s">
        <v>1865</v>
      </c>
      <c r="L37" s="1645" t="s">
        <v>1348</v>
      </c>
      <c r="M37" s="1640"/>
      <c r="N37" s="1640"/>
      <c r="O37" s="1640"/>
      <c r="P37" s="1640"/>
      <c r="Q37" s="1640"/>
      <c r="R37" s="1640"/>
      <c r="S37" s="1640"/>
      <c r="T37" s="1640"/>
      <c r="U37" s="1640"/>
    </row>
    <row r="38" spans="1:21" ht="16.5" customHeight="1">
      <c r="A38" s="344" t="s">
        <v>1726</v>
      </c>
      <c r="B38" s="1642">
        <v>2</v>
      </c>
      <c r="C38" s="1643">
        <v>0.02</v>
      </c>
      <c r="D38" s="1642">
        <v>2</v>
      </c>
      <c r="E38" s="1644">
        <v>0.02</v>
      </c>
      <c r="F38" s="1644">
        <v>3</v>
      </c>
      <c r="G38" s="1644">
        <v>0.05</v>
      </c>
      <c r="H38" s="1644">
        <v>4</v>
      </c>
      <c r="I38" s="1644">
        <v>0.12</v>
      </c>
      <c r="J38" s="1642">
        <v>3</v>
      </c>
      <c r="K38" s="1644">
        <v>0.11</v>
      </c>
      <c r="L38" s="1645" t="s">
        <v>1349</v>
      </c>
      <c r="M38" s="1640"/>
      <c r="N38" s="1640"/>
      <c r="O38" s="1640"/>
      <c r="P38" s="1640"/>
      <c r="Q38" s="1640"/>
      <c r="R38" s="1640"/>
      <c r="S38" s="1640"/>
      <c r="T38" s="1640"/>
      <c r="U38" s="1640"/>
    </row>
    <row r="39" spans="1:21" ht="16.5" customHeight="1">
      <c r="A39" s="344" t="s">
        <v>1350</v>
      </c>
      <c r="B39" s="1642">
        <v>15</v>
      </c>
      <c r="C39" s="1643">
        <v>28.39</v>
      </c>
      <c r="D39" s="1642">
        <v>20</v>
      </c>
      <c r="E39" s="1644">
        <v>40.57</v>
      </c>
      <c r="F39" s="1644">
        <v>14</v>
      </c>
      <c r="G39" s="1644">
        <v>27.01</v>
      </c>
      <c r="H39" s="1644">
        <v>12</v>
      </c>
      <c r="I39" s="1644">
        <v>40.520000000000003</v>
      </c>
      <c r="J39" s="1642">
        <v>13</v>
      </c>
      <c r="K39" s="1644">
        <v>16.52</v>
      </c>
      <c r="L39" s="1645" t="s">
        <v>1351</v>
      </c>
      <c r="M39" s="1640"/>
      <c r="N39" s="1640"/>
      <c r="O39" s="1640"/>
      <c r="P39" s="1640"/>
      <c r="Q39" s="1640"/>
      <c r="R39" s="1640"/>
      <c r="S39" s="1640"/>
      <c r="T39" s="1640"/>
      <c r="U39" s="1640"/>
    </row>
    <row r="40" spans="1:21" ht="16.5" customHeight="1">
      <c r="A40" s="344" t="s">
        <v>1598</v>
      </c>
      <c r="B40" s="1642">
        <v>42</v>
      </c>
      <c r="C40" s="1643">
        <v>178.05</v>
      </c>
      <c r="D40" s="1642">
        <v>20</v>
      </c>
      <c r="E40" s="1644">
        <v>50.94</v>
      </c>
      <c r="F40" s="1644">
        <v>25</v>
      </c>
      <c r="G40" s="1644">
        <v>23.13</v>
      </c>
      <c r="H40" s="1644">
        <v>11792</v>
      </c>
      <c r="I40" s="1644">
        <v>40.32</v>
      </c>
      <c r="J40" s="1642">
        <v>33</v>
      </c>
      <c r="K40" s="1644">
        <v>150.58000000000001</v>
      </c>
      <c r="L40" s="1645" t="s">
        <v>1352</v>
      </c>
      <c r="M40" s="1640"/>
      <c r="N40" s="1640"/>
      <c r="O40" s="1640"/>
      <c r="P40" s="1640"/>
      <c r="Q40" s="1640"/>
      <c r="R40" s="1640"/>
      <c r="S40" s="1640"/>
      <c r="T40" s="1640"/>
      <c r="U40" s="1640"/>
    </row>
    <row r="41" spans="1:21" ht="16.5" customHeight="1">
      <c r="A41" s="344" t="s">
        <v>1652</v>
      </c>
      <c r="B41" s="1642">
        <v>1</v>
      </c>
      <c r="C41" s="1643">
        <v>0.17</v>
      </c>
      <c r="D41" s="1642">
        <v>3</v>
      </c>
      <c r="E41" s="1644">
        <v>0.51</v>
      </c>
      <c r="F41" s="1644">
        <v>2</v>
      </c>
      <c r="G41" s="1644">
        <v>1.42</v>
      </c>
      <c r="H41" s="693" t="s">
        <v>577</v>
      </c>
      <c r="I41" s="214" t="s">
        <v>577</v>
      </c>
      <c r="J41" s="1642">
        <v>50</v>
      </c>
      <c r="K41" s="1644">
        <v>24.95</v>
      </c>
      <c r="L41" s="1645" t="s">
        <v>1353</v>
      </c>
      <c r="M41" s="1640"/>
      <c r="N41" s="1640"/>
      <c r="O41" s="1640"/>
      <c r="P41" s="1640"/>
      <c r="Q41" s="1640"/>
      <c r="R41" s="1640"/>
      <c r="S41" s="1640"/>
      <c r="T41" s="1640"/>
      <c r="U41" s="1640"/>
    </row>
    <row r="42" spans="1:21" ht="16.5" customHeight="1">
      <c r="A42" s="344" t="s">
        <v>1354</v>
      </c>
      <c r="B42" s="694" t="s">
        <v>577</v>
      </c>
      <c r="C42" s="762" t="s">
        <v>577</v>
      </c>
      <c r="D42" s="694" t="s">
        <v>577</v>
      </c>
      <c r="E42" s="693" t="s">
        <v>577</v>
      </c>
      <c r="F42" s="1644">
        <v>1</v>
      </c>
      <c r="G42" s="1644">
        <v>0.27</v>
      </c>
      <c r="H42" s="1644">
        <v>1</v>
      </c>
      <c r="I42" s="1644">
        <v>0.47</v>
      </c>
      <c r="J42" s="304" t="s">
        <v>577</v>
      </c>
      <c r="K42" s="214" t="s">
        <v>577</v>
      </c>
      <c r="L42" s="1645" t="s">
        <v>1355</v>
      </c>
      <c r="M42" s="1640"/>
      <c r="N42" s="1640"/>
      <c r="O42" s="1640"/>
      <c r="P42" s="1640"/>
      <c r="Q42" s="1640"/>
      <c r="R42" s="1640"/>
      <c r="S42" s="1640"/>
      <c r="T42" s="1640"/>
      <c r="U42" s="1640"/>
    </row>
    <row r="43" spans="1:21" ht="16.5" customHeight="1">
      <c r="A43" s="344" t="s">
        <v>1727</v>
      </c>
      <c r="B43" s="1642">
        <v>10</v>
      </c>
      <c r="C43" s="1643">
        <v>32.14</v>
      </c>
      <c r="D43" s="1642">
        <v>7</v>
      </c>
      <c r="E43" s="1644" t="s">
        <v>2159</v>
      </c>
      <c r="F43" s="1644">
        <v>2</v>
      </c>
      <c r="G43" s="1644">
        <v>0.41</v>
      </c>
      <c r="H43" s="1644">
        <v>6</v>
      </c>
      <c r="I43" s="1644">
        <v>2.16</v>
      </c>
      <c r="J43" s="1642">
        <v>6</v>
      </c>
      <c r="K43" s="1644">
        <v>11.37</v>
      </c>
      <c r="L43" s="1645" t="s">
        <v>1356</v>
      </c>
      <c r="M43" s="1640"/>
      <c r="N43" s="1640"/>
      <c r="O43" s="1640"/>
      <c r="P43" s="1640"/>
      <c r="Q43" s="1640"/>
      <c r="R43" s="1640"/>
      <c r="S43" s="1640"/>
      <c r="T43" s="1640"/>
      <c r="U43" s="1640"/>
    </row>
    <row r="44" spans="1:21" ht="16.5" customHeight="1">
      <c r="A44" s="344" t="s">
        <v>1621</v>
      </c>
      <c r="B44" s="1642">
        <v>2</v>
      </c>
      <c r="C44" s="1643">
        <v>0.28000000000000003</v>
      </c>
      <c r="D44" s="1642">
        <v>2</v>
      </c>
      <c r="E44" s="1644">
        <v>1.33</v>
      </c>
      <c r="F44" s="1644">
        <v>12</v>
      </c>
      <c r="G44" s="1644">
        <v>4.04</v>
      </c>
      <c r="H44" s="1644">
        <v>10</v>
      </c>
      <c r="I44" s="1644">
        <v>7.18</v>
      </c>
      <c r="J44" s="1642">
        <v>24</v>
      </c>
      <c r="K44" s="1644">
        <v>17.03</v>
      </c>
      <c r="L44" s="1645" t="s">
        <v>1357</v>
      </c>
      <c r="M44" s="1640"/>
      <c r="N44" s="1640"/>
      <c r="O44" s="1640"/>
      <c r="P44" s="1640"/>
      <c r="Q44" s="1640"/>
      <c r="R44" s="1640"/>
      <c r="S44" s="1640"/>
      <c r="T44" s="1640"/>
      <c r="U44" s="1640"/>
    </row>
    <row r="45" spans="1:21" ht="16.5" customHeight="1">
      <c r="A45" s="344" t="s">
        <v>1358</v>
      </c>
      <c r="B45" s="1642">
        <v>8</v>
      </c>
      <c r="C45" s="1643">
        <v>2.25</v>
      </c>
      <c r="D45" s="1642">
        <v>2</v>
      </c>
      <c r="E45" s="1644">
        <v>1.2</v>
      </c>
      <c r="F45" s="1644">
        <v>8</v>
      </c>
      <c r="G45" s="1644">
        <v>14.39</v>
      </c>
      <c r="H45" s="1644">
        <v>6</v>
      </c>
      <c r="I45" s="1644">
        <v>2.98</v>
      </c>
      <c r="J45" s="1642">
        <v>8</v>
      </c>
      <c r="K45" s="1644">
        <v>3.07</v>
      </c>
      <c r="L45" s="1645" t="s">
        <v>1359</v>
      </c>
      <c r="M45" s="1640"/>
      <c r="N45" s="1640"/>
      <c r="O45" s="1640"/>
      <c r="P45" s="1640"/>
      <c r="Q45" s="1640"/>
      <c r="R45" s="1640"/>
      <c r="S45" s="1640"/>
      <c r="T45" s="1640"/>
      <c r="U45" s="1640"/>
    </row>
    <row r="46" spans="1:21" ht="16.5" customHeight="1">
      <c r="A46" s="344" t="s">
        <v>1360</v>
      </c>
      <c r="B46" s="694" t="s">
        <v>577</v>
      </c>
      <c r="C46" s="762" t="s">
        <v>577</v>
      </c>
      <c r="D46" s="694" t="s">
        <v>577</v>
      </c>
      <c r="E46" s="693" t="s">
        <v>577</v>
      </c>
      <c r="F46" s="693" t="s">
        <v>577</v>
      </c>
      <c r="G46" s="693" t="s">
        <v>577</v>
      </c>
      <c r="H46" s="1644">
        <v>1</v>
      </c>
      <c r="I46" s="1644">
        <v>0.02</v>
      </c>
      <c r="J46" s="1642">
        <v>2</v>
      </c>
      <c r="K46" s="1644">
        <v>1.4</v>
      </c>
      <c r="L46" s="1645" t="s">
        <v>1361</v>
      </c>
      <c r="M46" s="1640"/>
      <c r="N46" s="1640"/>
      <c r="O46" s="1640"/>
      <c r="P46" s="1640"/>
      <c r="Q46" s="1640"/>
      <c r="R46" s="1640"/>
      <c r="S46" s="1640"/>
      <c r="T46" s="1640"/>
      <c r="U46" s="1640"/>
    </row>
    <row r="47" spans="1:21" ht="16.5" customHeight="1">
      <c r="A47" s="344" t="s">
        <v>1362</v>
      </c>
      <c r="B47" s="1642">
        <v>19</v>
      </c>
      <c r="C47" s="1643">
        <v>36.96</v>
      </c>
      <c r="D47" s="1642">
        <v>9</v>
      </c>
      <c r="E47" s="1644">
        <v>7.5</v>
      </c>
      <c r="F47" s="1644">
        <v>19</v>
      </c>
      <c r="G47" s="1644">
        <v>4.4800000000000004</v>
      </c>
      <c r="H47" s="1644">
        <v>15</v>
      </c>
      <c r="I47" s="1644">
        <v>1.87</v>
      </c>
      <c r="J47" s="1642">
        <v>8</v>
      </c>
      <c r="K47" s="1644">
        <v>10.050000000000001</v>
      </c>
      <c r="L47" s="1645" t="s">
        <v>1599</v>
      </c>
      <c r="M47" s="1640"/>
      <c r="N47" s="1640"/>
      <c r="O47" s="1640"/>
      <c r="P47" s="1640"/>
      <c r="Q47" s="1640"/>
      <c r="R47" s="1640"/>
      <c r="S47" s="1640"/>
      <c r="T47" s="1640"/>
      <c r="U47" s="1640"/>
    </row>
    <row r="48" spans="1:21" ht="16.5" customHeight="1">
      <c r="A48" s="344" t="s">
        <v>1363</v>
      </c>
      <c r="B48" s="1642">
        <v>126</v>
      </c>
      <c r="C48" s="1643">
        <v>142.66</v>
      </c>
      <c r="D48" s="1642">
        <v>81</v>
      </c>
      <c r="E48" s="1644">
        <v>74</v>
      </c>
      <c r="F48" s="1644">
        <v>90</v>
      </c>
      <c r="G48" s="1644">
        <v>88.71</v>
      </c>
      <c r="H48" s="1644">
        <v>76</v>
      </c>
      <c r="I48" s="1644">
        <v>84.7</v>
      </c>
      <c r="J48" s="1642">
        <v>109</v>
      </c>
      <c r="K48" s="1644">
        <v>137.75</v>
      </c>
      <c r="L48" s="1645" t="s">
        <v>1364</v>
      </c>
      <c r="M48" s="1640"/>
      <c r="N48" s="1640"/>
      <c r="O48" s="1640"/>
      <c r="P48" s="1640"/>
      <c r="Q48" s="1640"/>
      <c r="R48" s="1640"/>
      <c r="S48" s="1640"/>
      <c r="T48" s="1640"/>
      <c r="U48" s="1640"/>
    </row>
    <row r="49" spans="1:21" ht="16.5" customHeight="1">
      <c r="A49" s="344" t="s">
        <v>1600</v>
      </c>
      <c r="B49" s="1642">
        <v>5</v>
      </c>
      <c r="C49" s="1643">
        <v>7.0000000000000007E-2</v>
      </c>
      <c r="D49" s="1642">
        <v>10</v>
      </c>
      <c r="E49" s="1644">
        <v>0.18</v>
      </c>
      <c r="F49" s="1644">
        <v>4</v>
      </c>
      <c r="G49" s="1644">
        <v>0.04</v>
      </c>
      <c r="H49" s="1644">
        <v>4</v>
      </c>
      <c r="I49" s="1644">
        <v>0.06</v>
      </c>
      <c r="J49" s="1642">
        <v>6</v>
      </c>
      <c r="K49" s="1644">
        <v>0.17</v>
      </c>
      <c r="L49" s="1645" t="s">
        <v>1365</v>
      </c>
      <c r="M49" s="1640"/>
      <c r="N49" s="1640"/>
      <c r="O49" s="1640"/>
      <c r="P49" s="1640"/>
      <c r="Q49" s="1640"/>
      <c r="R49" s="1640"/>
      <c r="S49" s="1640"/>
      <c r="T49" s="1640"/>
      <c r="U49" s="1640"/>
    </row>
    <row r="50" spans="1:21" ht="16.5" customHeight="1">
      <c r="A50" s="1636" t="s">
        <v>1366</v>
      </c>
      <c r="B50" s="1646">
        <v>454</v>
      </c>
      <c r="C50" s="1647" t="s">
        <v>2339</v>
      </c>
      <c r="D50" s="1646">
        <v>486</v>
      </c>
      <c r="E50" s="1638" t="s">
        <v>2160</v>
      </c>
      <c r="F50" s="1638">
        <v>397</v>
      </c>
      <c r="G50" s="1638" t="s">
        <v>2072</v>
      </c>
      <c r="H50" s="1638">
        <v>13240</v>
      </c>
      <c r="I50" s="1638" t="s">
        <v>2034</v>
      </c>
      <c r="J50" s="1646">
        <v>470</v>
      </c>
      <c r="K50" s="1638" t="s">
        <v>1866</v>
      </c>
      <c r="L50" s="1648" t="s">
        <v>1367</v>
      </c>
      <c r="M50" s="1640"/>
      <c r="N50" s="1640"/>
      <c r="O50" s="1640"/>
      <c r="P50" s="1640"/>
      <c r="Q50" s="1640"/>
      <c r="R50" s="1640"/>
      <c r="S50" s="1640"/>
      <c r="T50" s="1640"/>
      <c r="U50" s="1640"/>
    </row>
    <row r="51" spans="1:21" ht="16.5" customHeight="1">
      <c r="A51" s="344" t="s">
        <v>1368</v>
      </c>
      <c r="B51" s="1642">
        <v>101</v>
      </c>
      <c r="C51" s="1643" t="s">
        <v>2338</v>
      </c>
      <c r="D51" s="1642">
        <v>83</v>
      </c>
      <c r="E51" s="1644" t="s">
        <v>2161</v>
      </c>
      <c r="F51" s="1644">
        <v>101</v>
      </c>
      <c r="G51" s="1644" t="s">
        <v>2073</v>
      </c>
      <c r="H51" s="1644">
        <v>4253</v>
      </c>
      <c r="I51" s="1644" t="s">
        <v>2033</v>
      </c>
      <c r="J51" s="1642">
        <v>149</v>
      </c>
      <c r="K51" s="1644">
        <v>232.41</v>
      </c>
      <c r="L51" s="1645" t="s">
        <v>1369</v>
      </c>
      <c r="M51" s="1640"/>
      <c r="N51" s="1640"/>
      <c r="O51" s="1640"/>
      <c r="P51" s="1640"/>
      <c r="Q51" s="1640"/>
      <c r="R51" s="1640"/>
      <c r="S51" s="1640"/>
      <c r="T51" s="1640"/>
      <c r="U51" s="1640"/>
    </row>
    <row r="52" spans="1:21" ht="16.5" customHeight="1">
      <c r="A52" s="344" t="s">
        <v>1601</v>
      </c>
      <c r="B52" s="1642">
        <v>89</v>
      </c>
      <c r="C52" s="1643">
        <v>325.02</v>
      </c>
      <c r="D52" s="1642">
        <v>232</v>
      </c>
      <c r="E52" s="1644" t="s">
        <v>2162</v>
      </c>
      <c r="F52" s="1644">
        <v>88</v>
      </c>
      <c r="G52" s="1644">
        <v>167.03</v>
      </c>
      <c r="H52" s="1644">
        <v>84</v>
      </c>
      <c r="I52" s="1644">
        <v>110.95</v>
      </c>
      <c r="J52" s="1642">
        <v>85</v>
      </c>
      <c r="K52" s="1644">
        <v>126.25</v>
      </c>
      <c r="L52" s="1645" t="s">
        <v>1370</v>
      </c>
      <c r="M52" s="1640"/>
      <c r="N52" s="1640"/>
      <c r="O52" s="1640"/>
      <c r="P52" s="1640"/>
      <c r="Q52" s="1640"/>
      <c r="R52" s="1640"/>
      <c r="S52" s="1640"/>
      <c r="T52" s="1640"/>
      <c r="U52" s="1640"/>
    </row>
    <row r="53" spans="1:21" ht="16.5" customHeight="1">
      <c r="A53" s="344" t="s">
        <v>1371</v>
      </c>
      <c r="B53" s="1642">
        <v>154</v>
      </c>
      <c r="C53" s="1643" t="s">
        <v>2337</v>
      </c>
      <c r="D53" s="1642">
        <v>68</v>
      </c>
      <c r="E53" s="1644">
        <v>50.96</v>
      </c>
      <c r="F53" s="1644">
        <v>121</v>
      </c>
      <c r="G53" s="1644">
        <v>402.32</v>
      </c>
      <c r="H53" s="1644">
        <v>98</v>
      </c>
      <c r="I53" s="1644">
        <v>610.07000000000005</v>
      </c>
      <c r="J53" s="1642">
        <v>127</v>
      </c>
      <c r="K53" s="1644">
        <v>68.959999999999994</v>
      </c>
      <c r="L53" s="1645" t="s">
        <v>1372</v>
      </c>
      <c r="M53" s="1640"/>
      <c r="N53" s="1640"/>
      <c r="O53" s="1640"/>
      <c r="P53" s="1640"/>
      <c r="Q53" s="1640"/>
      <c r="R53" s="1640"/>
      <c r="S53" s="1640"/>
      <c r="T53" s="1640"/>
      <c r="U53" s="1640"/>
    </row>
    <row r="54" spans="1:21" ht="16.5" customHeight="1">
      <c r="A54" s="344" t="s">
        <v>1373</v>
      </c>
      <c r="B54" s="1642">
        <v>17</v>
      </c>
      <c r="C54" s="1643">
        <v>30.34</v>
      </c>
      <c r="D54" s="1642">
        <v>25</v>
      </c>
      <c r="E54" s="1644">
        <v>21.77</v>
      </c>
      <c r="F54" s="1644">
        <v>22</v>
      </c>
      <c r="G54" s="1644">
        <v>19.52</v>
      </c>
      <c r="H54" s="1644">
        <v>15</v>
      </c>
      <c r="I54" s="1644">
        <v>173.33</v>
      </c>
      <c r="J54" s="1642">
        <v>22</v>
      </c>
      <c r="K54" s="1644">
        <v>435.02</v>
      </c>
      <c r="L54" s="1645" t="s">
        <v>1374</v>
      </c>
      <c r="M54" s="1640"/>
      <c r="N54" s="1640"/>
      <c r="O54" s="1640"/>
      <c r="P54" s="1640"/>
      <c r="Q54" s="1640"/>
      <c r="R54" s="1640"/>
      <c r="S54" s="1640"/>
      <c r="T54" s="1640"/>
      <c r="U54" s="1640"/>
    </row>
    <row r="55" spans="1:21" ht="16.5" customHeight="1">
      <c r="A55" s="344" t="s">
        <v>1375</v>
      </c>
      <c r="B55" s="1642">
        <v>22</v>
      </c>
      <c r="C55" s="1643">
        <v>8.1</v>
      </c>
      <c r="D55" s="1642">
        <v>19</v>
      </c>
      <c r="E55" s="1644">
        <v>13.6</v>
      </c>
      <c r="F55" s="1644">
        <v>7</v>
      </c>
      <c r="G55" s="1644">
        <v>3.53</v>
      </c>
      <c r="H55" s="1644">
        <v>15</v>
      </c>
      <c r="I55" s="1644">
        <v>1.33</v>
      </c>
      <c r="J55" s="1642">
        <v>31</v>
      </c>
      <c r="K55" s="1644">
        <v>48.58</v>
      </c>
      <c r="L55" s="1645" t="s">
        <v>1376</v>
      </c>
      <c r="M55" s="1640"/>
      <c r="N55" s="1640"/>
      <c r="O55" s="1640"/>
      <c r="P55" s="1640"/>
      <c r="Q55" s="1640"/>
      <c r="R55" s="1640"/>
      <c r="S55" s="1640"/>
      <c r="T55" s="1640"/>
      <c r="U55" s="1640"/>
    </row>
    <row r="56" spans="1:21" ht="16.5" customHeight="1">
      <c r="A56" s="347" t="s">
        <v>1377</v>
      </c>
      <c r="B56" s="1649">
        <v>71</v>
      </c>
      <c r="C56" s="1650" t="s">
        <v>2336</v>
      </c>
      <c r="D56" s="1649">
        <v>59</v>
      </c>
      <c r="E56" s="1651">
        <v>46.35</v>
      </c>
      <c r="F56" s="1651">
        <v>58</v>
      </c>
      <c r="G56" s="1651">
        <v>49.14</v>
      </c>
      <c r="H56" s="1651">
        <v>8775</v>
      </c>
      <c r="I56" s="1651" t="s">
        <v>2032</v>
      </c>
      <c r="J56" s="1649">
        <v>56</v>
      </c>
      <c r="K56" s="1651" t="s">
        <v>1867</v>
      </c>
      <c r="L56" s="1652" t="s">
        <v>1378</v>
      </c>
      <c r="M56" s="1640"/>
      <c r="N56" s="1640"/>
      <c r="O56" s="1640"/>
      <c r="P56" s="1640"/>
      <c r="Q56" s="1640"/>
      <c r="R56" s="1640"/>
      <c r="S56" s="1640"/>
      <c r="T56" s="1640"/>
      <c r="U56" s="1640"/>
    </row>
    <row r="57" spans="1:21">
      <c r="A57" s="271"/>
      <c r="B57" s="271"/>
      <c r="C57" s="271"/>
      <c r="D57" s="1653"/>
      <c r="E57" s="1653"/>
      <c r="F57" s="1653"/>
      <c r="G57" s="1653"/>
      <c r="H57" s="1653"/>
      <c r="I57" s="1653"/>
      <c r="J57" s="1644"/>
      <c r="K57" s="1644"/>
      <c r="L57" s="1654"/>
      <c r="M57" s="1640"/>
      <c r="N57" s="1640"/>
      <c r="O57" s="1640"/>
      <c r="P57" s="1640"/>
      <c r="Q57" s="1640"/>
      <c r="R57" s="1640"/>
      <c r="S57" s="1640"/>
      <c r="T57" s="1640"/>
      <c r="U57" s="1640"/>
    </row>
    <row r="58" spans="1:21" s="271" customFormat="1" ht="24.75" customHeight="1">
      <c r="A58" s="2105" t="s">
        <v>1302</v>
      </c>
      <c r="B58" s="2105"/>
      <c r="C58" s="2105"/>
      <c r="D58" s="2105"/>
      <c r="E58" s="2105"/>
      <c r="F58" s="157"/>
      <c r="G58" s="157"/>
      <c r="H58" s="157"/>
      <c r="I58" s="157"/>
      <c r="J58" s="157"/>
      <c r="K58" s="157"/>
      <c r="L58" s="247" t="s">
        <v>2256</v>
      </c>
    </row>
    <row r="59" spans="1:21" s="271" customFormat="1" ht="20.25" customHeight="1">
      <c r="A59" s="2106" t="s">
        <v>1651</v>
      </c>
      <c r="B59" s="2106"/>
      <c r="C59" s="2106"/>
      <c r="D59" s="2106"/>
      <c r="E59" s="2106"/>
      <c r="F59" s="157"/>
      <c r="G59" s="157"/>
      <c r="H59" s="157"/>
      <c r="I59" s="157"/>
      <c r="J59" s="157"/>
      <c r="K59" s="157"/>
      <c r="L59" s="248" t="s">
        <v>1303</v>
      </c>
    </row>
    <row r="60" spans="1:21" s="271" customFormat="1" ht="20.25" customHeight="1">
      <c r="A60" s="2106" t="s">
        <v>1304</v>
      </c>
      <c r="B60" s="2106"/>
      <c r="C60" s="2106"/>
      <c r="D60" s="2106"/>
      <c r="E60" s="2106"/>
      <c r="F60" s="157"/>
      <c r="G60" s="157"/>
      <c r="H60" s="157"/>
      <c r="I60" s="157"/>
      <c r="J60" s="157"/>
      <c r="K60" s="157"/>
      <c r="L60" s="248" t="s">
        <v>1591</v>
      </c>
    </row>
    <row r="61" spans="1:21" s="271" customFormat="1" ht="15.75">
      <c r="A61" s="2107" t="s">
        <v>1305</v>
      </c>
      <c r="B61" s="2107"/>
      <c r="C61" s="2107"/>
      <c r="D61" s="2107"/>
      <c r="E61" s="2107"/>
      <c r="F61" s="208"/>
      <c r="G61" s="208"/>
      <c r="H61" s="208"/>
      <c r="I61" s="208"/>
      <c r="J61" s="208"/>
      <c r="K61" s="208"/>
      <c r="L61" s="201" t="s">
        <v>1306</v>
      </c>
    </row>
    <row r="62" spans="1:21" s="271" customFormat="1" ht="13.5" customHeight="1">
      <c r="A62" s="2115"/>
      <c r="B62" s="2110" t="s">
        <v>2255</v>
      </c>
      <c r="C62" s="2112"/>
      <c r="D62" s="2099" t="s">
        <v>2254</v>
      </c>
      <c r="E62" s="2101"/>
      <c r="F62" s="2099" t="s">
        <v>2253</v>
      </c>
      <c r="G62" s="2101"/>
      <c r="H62" s="2110" t="s">
        <v>1965</v>
      </c>
      <c r="I62" s="2111"/>
      <c r="J62" s="2110" t="s">
        <v>2252</v>
      </c>
      <c r="K62" s="2111"/>
      <c r="L62" s="352"/>
    </row>
    <row r="63" spans="1:21" s="271" customFormat="1" ht="13.5" customHeight="1">
      <c r="A63" s="2116"/>
      <c r="B63" s="2108" t="s">
        <v>2251</v>
      </c>
      <c r="C63" s="2109"/>
      <c r="D63" s="2108" t="s">
        <v>2335</v>
      </c>
      <c r="E63" s="2109"/>
      <c r="F63" s="2108" t="s">
        <v>2258</v>
      </c>
      <c r="G63" s="2109"/>
      <c r="H63" s="2108" t="s">
        <v>1964</v>
      </c>
      <c r="I63" s="2109"/>
      <c r="J63" s="2108" t="s">
        <v>1976</v>
      </c>
      <c r="K63" s="2109"/>
      <c r="L63" s="353"/>
    </row>
    <row r="64" spans="1:21" s="271" customFormat="1" ht="13.5" customHeight="1">
      <c r="A64" s="2116"/>
      <c r="B64" s="345" t="s">
        <v>1307</v>
      </c>
      <c r="C64" s="346" t="s">
        <v>1308</v>
      </c>
      <c r="D64" s="345" t="s">
        <v>1307</v>
      </c>
      <c r="E64" s="346" t="s">
        <v>1308</v>
      </c>
      <c r="F64" s="345" t="s">
        <v>1307</v>
      </c>
      <c r="G64" s="346" t="s">
        <v>1308</v>
      </c>
      <c r="H64" s="345" t="s">
        <v>1307</v>
      </c>
      <c r="I64" s="346" t="s">
        <v>1308</v>
      </c>
      <c r="J64" s="345" t="s">
        <v>1307</v>
      </c>
      <c r="K64" s="346" t="s">
        <v>1308</v>
      </c>
      <c r="L64" s="353"/>
    </row>
    <row r="65" spans="1:21" s="271" customFormat="1" ht="13.5" customHeight="1">
      <c r="A65" s="2117"/>
      <c r="B65" s="348" t="s">
        <v>1309</v>
      </c>
      <c r="C65" s="349" t="s">
        <v>1310</v>
      </c>
      <c r="D65" s="350" t="s">
        <v>1309</v>
      </c>
      <c r="E65" s="351" t="s">
        <v>1310</v>
      </c>
      <c r="F65" s="350" t="s">
        <v>1309</v>
      </c>
      <c r="G65" s="763" t="s">
        <v>1310</v>
      </c>
      <c r="H65" s="348" t="s">
        <v>1309</v>
      </c>
      <c r="I65" s="349" t="s">
        <v>1310</v>
      </c>
      <c r="J65" s="348" t="s">
        <v>1309</v>
      </c>
      <c r="K65" s="349" t="s">
        <v>1310</v>
      </c>
      <c r="L65" s="354"/>
    </row>
    <row r="66" spans="1:21" ht="16.5" customHeight="1">
      <c r="A66" s="1636" t="s">
        <v>1379</v>
      </c>
      <c r="B66" s="345">
        <v>768</v>
      </c>
      <c r="C66" s="346">
        <v>761.46</v>
      </c>
      <c r="D66" s="1637">
        <v>760</v>
      </c>
      <c r="E66" s="1637" t="s">
        <v>2163</v>
      </c>
      <c r="F66" s="1637">
        <v>666</v>
      </c>
      <c r="G66" s="1637">
        <v>630.03</v>
      </c>
      <c r="H66" s="1638">
        <v>16464</v>
      </c>
      <c r="I66" s="1638" t="s">
        <v>2031</v>
      </c>
      <c r="J66" s="345">
        <v>1184</v>
      </c>
      <c r="K66" s="1638">
        <v>918.56</v>
      </c>
      <c r="L66" s="1639" t="s">
        <v>1380</v>
      </c>
      <c r="M66" s="1640"/>
      <c r="N66" s="1640"/>
      <c r="O66" s="1640"/>
      <c r="P66" s="1640"/>
      <c r="Q66" s="1640"/>
      <c r="R66" s="1640"/>
      <c r="S66" s="1640"/>
      <c r="T66" s="1640"/>
      <c r="U66" s="1640"/>
    </row>
    <row r="67" spans="1:21" ht="16.5" customHeight="1">
      <c r="A67" s="344" t="s">
        <v>1381</v>
      </c>
      <c r="B67" s="1642">
        <v>14</v>
      </c>
      <c r="C67" s="1643">
        <v>11.44</v>
      </c>
      <c r="D67" s="1644">
        <v>14</v>
      </c>
      <c r="E67" s="1644">
        <v>20.62</v>
      </c>
      <c r="F67" s="1644">
        <v>9</v>
      </c>
      <c r="G67" s="1644">
        <v>9.6199999999999992</v>
      </c>
      <c r="H67" s="1644">
        <v>10</v>
      </c>
      <c r="I67" s="1644">
        <v>8.83</v>
      </c>
      <c r="J67" s="1642">
        <v>4</v>
      </c>
      <c r="K67" s="1644">
        <v>3.21</v>
      </c>
      <c r="L67" s="1645" t="s">
        <v>1382</v>
      </c>
      <c r="M67" s="1640"/>
      <c r="N67" s="1640"/>
      <c r="O67" s="1640"/>
      <c r="P67" s="1640"/>
      <c r="Q67" s="1640"/>
      <c r="R67" s="1640"/>
      <c r="S67" s="1640"/>
      <c r="T67" s="1640"/>
      <c r="U67" s="1640"/>
    </row>
    <row r="68" spans="1:21" ht="16.5" customHeight="1">
      <c r="A68" s="344" t="s">
        <v>1383</v>
      </c>
      <c r="B68" s="1642">
        <v>66</v>
      </c>
      <c r="C68" s="1643">
        <v>72.430000000000007</v>
      </c>
      <c r="D68" s="1644">
        <v>50</v>
      </c>
      <c r="E68" s="1644">
        <v>35.06</v>
      </c>
      <c r="F68" s="1644">
        <v>53</v>
      </c>
      <c r="G68" s="1644">
        <v>40.92</v>
      </c>
      <c r="H68" s="1644">
        <v>52</v>
      </c>
      <c r="I68" s="1644">
        <v>35.97</v>
      </c>
      <c r="J68" s="1642">
        <v>77</v>
      </c>
      <c r="K68" s="1644">
        <v>96.78</v>
      </c>
      <c r="L68" s="1645" t="s">
        <v>1384</v>
      </c>
      <c r="M68" s="1640"/>
      <c r="N68" s="1640"/>
      <c r="O68" s="1640"/>
      <c r="P68" s="1640"/>
      <c r="Q68" s="1640"/>
      <c r="R68" s="1640"/>
      <c r="S68" s="1640"/>
      <c r="T68" s="1640"/>
      <c r="U68" s="1640"/>
    </row>
    <row r="69" spans="1:21" ht="16.5" customHeight="1">
      <c r="A69" s="344" t="s">
        <v>1385</v>
      </c>
      <c r="B69" s="1642">
        <v>63</v>
      </c>
      <c r="C69" s="1643">
        <v>85.66</v>
      </c>
      <c r="D69" s="1644">
        <v>45</v>
      </c>
      <c r="E69" s="1644">
        <v>31.94</v>
      </c>
      <c r="F69" s="1644">
        <v>39</v>
      </c>
      <c r="G69" s="1644">
        <v>35.33</v>
      </c>
      <c r="H69" s="1644">
        <v>71</v>
      </c>
      <c r="I69" s="1644">
        <v>97.76</v>
      </c>
      <c r="J69" s="1642">
        <v>66</v>
      </c>
      <c r="K69" s="1644">
        <v>73.67</v>
      </c>
      <c r="L69" s="1645" t="s">
        <v>1386</v>
      </c>
      <c r="M69" s="1640"/>
      <c r="N69" s="1640"/>
      <c r="O69" s="1640"/>
      <c r="P69" s="1640"/>
      <c r="Q69" s="1640"/>
      <c r="R69" s="1640"/>
      <c r="S69" s="1640"/>
      <c r="T69" s="1640"/>
      <c r="U69" s="1640"/>
    </row>
    <row r="70" spans="1:21" ht="16.5" customHeight="1">
      <c r="A70" s="344" t="s">
        <v>1728</v>
      </c>
      <c r="B70" s="1642">
        <v>120</v>
      </c>
      <c r="C70" s="1643">
        <v>143.13999999999999</v>
      </c>
      <c r="D70" s="1644">
        <v>126</v>
      </c>
      <c r="E70" s="1644">
        <v>145.71</v>
      </c>
      <c r="F70" s="1644">
        <v>85</v>
      </c>
      <c r="G70" s="1644">
        <v>123.61</v>
      </c>
      <c r="H70" s="1644">
        <v>72</v>
      </c>
      <c r="I70" s="1644">
        <v>92.73</v>
      </c>
      <c r="J70" s="1642">
        <v>85</v>
      </c>
      <c r="K70" s="1644">
        <v>99.07</v>
      </c>
      <c r="L70" s="1645" t="s">
        <v>1387</v>
      </c>
      <c r="M70" s="1640"/>
      <c r="N70" s="1640"/>
      <c r="O70" s="1640"/>
      <c r="P70" s="1640"/>
      <c r="Q70" s="1640"/>
      <c r="R70" s="1640"/>
      <c r="S70" s="1640"/>
      <c r="T70" s="1640"/>
      <c r="U70" s="1640"/>
    </row>
    <row r="71" spans="1:21" ht="16.5" customHeight="1">
      <c r="A71" s="344" t="s">
        <v>1388</v>
      </c>
      <c r="B71" s="1642">
        <v>13</v>
      </c>
      <c r="C71" s="1643">
        <v>5.18</v>
      </c>
      <c r="D71" s="1644">
        <v>9</v>
      </c>
      <c r="E71" s="1644">
        <v>6.8</v>
      </c>
      <c r="F71" s="1644">
        <v>7</v>
      </c>
      <c r="G71" s="1644">
        <v>6.85</v>
      </c>
      <c r="H71" s="1644">
        <v>13</v>
      </c>
      <c r="I71" s="1644">
        <v>14.55</v>
      </c>
      <c r="J71" s="1642">
        <v>4</v>
      </c>
      <c r="K71" s="1644">
        <v>1.89</v>
      </c>
      <c r="L71" s="1645" t="s">
        <v>1389</v>
      </c>
      <c r="M71" s="1640"/>
      <c r="N71" s="1640"/>
      <c r="O71" s="1640"/>
      <c r="P71" s="1640"/>
      <c r="Q71" s="1640"/>
      <c r="R71" s="1640"/>
      <c r="S71" s="1640"/>
      <c r="T71" s="1640"/>
      <c r="U71" s="1640"/>
    </row>
    <row r="72" spans="1:21" ht="16.5" customHeight="1">
      <c r="A72" s="344" t="s">
        <v>1390</v>
      </c>
      <c r="B72" s="1642">
        <v>51</v>
      </c>
      <c r="C72" s="1643">
        <v>46</v>
      </c>
      <c r="D72" s="1644">
        <v>23</v>
      </c>
      <c r="E72" s="1644">
        <v>14.04</v>
      </c>
      <c r="F72" s="1644">
        <v>30</v>
      </c>
      <c r="G72" s="1644">
        <v>52.47</v>
      </c>
      <c r="H72" s="1644">
        <v>24</v>
      </c>
      <c r="I72" s="1644">
        <v>27.16</v>
      </c>
      <c r="J72" s="1642">
        <v>131</v>
      </c>
      <c r="K72" s="1644">
        <v>89</v>
      </c>
      <c r="L72" s="1645" t="s">
        <v>1391</v>
      </c>
      <c r="M72" s="1640"/>
      <c r="N72" s="1640"/>
      <c r="O72" s="1640"/>
      <c r="P72" s="1640"/>
      <c r="Q72" s="1640"/>
      <c r="R72" s="1640"/>
      <c r="S72" s="1640"/>
      <c r="T72" s="1640"/>
      <c r="U72" s="1640"/>
    </row>
    <row r="73" spans="1:21" ht="16.5" customHeight="1">
      <c r="A73" s="344" t="s">
        <v>1622</v>
      </c>
      <c r="B73" s="694" t="s">
        <v>577</v>
      </c>
      <c r="C73" s="762" t="s">
        <v>577</v>
      </c>
      <c r="D73" s="693" t="s">
        <v>577</v>
      </c>
      <c r="E73" s="693" t="s">
        <v>577</v>
      </c>
      <c r="F73" s="693" t="s">
        <v>577</v>
      </c>
      <c r="G73" s="693" t="s">
        <v>577</v>
      </c>
      <c r="H73" s="693" t="s">
        <v>577</v>
      </c>
      <c r="I73" s="214" t="s">
        <v>577</v>
      </c>
      <c r="J73" s="304" t="s">
        <v>577</v>
      </c>
      <c r="K73" s="214" t="s">
        <v>577</v>
      </c>
      <c r="L73" s="1645" t="s">
        <v>1602</v>
      </c>
      <c r="M73" s="1640"/>
      <c r="N73" s="1640"/>
      <c r="O73" s="1640"/>
      <c r="P73" s="1640"/>
      <c r="Q73" s="1640"/>
      <c r="R73" s="1640"/>
      <c r="S73" s="1640"/>
      <c r="T73" s="1640"/>
      <c r="U73" s="1640"/>
    </row>
    <row r="74" spans="1:21" ht="16.5" customHeight="1">
      <c r="A74" s="344" t="s">
        <v>1392</v>
      </c>
      <c r="B74" s="1642">
        <v>1</v>
      </c>
      <c r="C74" s="1643">
        <v>0.19</v>
      </c>
      <c r="D74" s="1644">
        <v>1</v>
      </c>
      <c r="E74" s="1644">
        <v>7.0000000000000007E-2</v>
      </c>
      <c r="F74" s="1644">
        <v>1</v>
      </c>
      <c r="G74" s="1644">
        <v>0.22</v>
      </c>
      <c r="H74" s="1644">
        <v>6</v>
      </c>
      <c r="I74" s="1644">
        <v>2.21</v>
      </c>
      <c r="J74" s="1642">
        <v>4</v>
      </c>
      <c r="K74" s="1644">
        <v>0.57999999999999996</v>
      </c>
      <c r="L74" s="1645" t="s">
        <v>1393</v>
      </c>
      <c r="M74" s="1640"/>
      <c r="N74" s="1640"/>
      <c r="O74" s="1640"/>
      <c r="P74" s="1640"/>
      <c r="Q74" s="1640"/>
      <c r="R74" s="1640"/>
      <c r="S74" s="1640"/>
      <c r="T74" s="1640"/>
      <c r="U74" s="1640"/>
    </row>
    <row r="75" spans="1:21" ht="16.5" customHeight="1">
      <c r="A75" s="344" t="s">
        <v>1394</v>
      </c>
      <c r="B75" s="1642">
        <v>1</v>
      </c>
      <c r="C75" s="1643">
        <v>0.23</v>
      </c>
      <c r="D75" s="693" t="s">
        <v>577</v>
      </c>
      <c r="E75" s="693" t="s">
        <v>577</v>
      </c>
      <c r="F75" s="693" t="s">
        <v>577</v>
      </c>
      <c r="G75" s="693" t="s">
        <v>577</v>
      </c>
      <c r="H75" s="1644">
        <v>2</v>
      </c>
      <c r="I75" s="1644">
        <v>0.6</v>
      </c>
      <c r="J75" s="304" t="s">
        <v>577</v>
      </c>
      <c r="K75" s="214" t="s">
        <v>577</v>
      </c>
      <c r="L75" s="1645" t="s">
        <v>1395</v>
      </c>
      <c r="M75" s="1640"/>
      <c r="N75" s="1640"/>
      <c r="O75" s="1640"/>
      <c r="P75" s="1640"/>
      <c r="Q75" s="1640"/>
      <c r="R75" s="1640"/>
      <c r="S75" s="1640"/>
      <c r="T75" s="1640"/>
      <c r="U75" s="1640"/>
    </row>
    <row r="76" spans="1:21" ht="16.5" customHeight="1">
      <c r="A76" s="344" t="s">
        <v>1396</v>
      </c>
      <c r="B76" s="1642">
        <v>23</v>
      </c>
      <c r="C76" s="1643">
        <v>11.4</v>
      </c>
      <c r="D76" s="1644">
        <v>32</v>
      </c>
      <c r="E76" s="1644">
        <v>27.3</v>
      </c>
      <c r="F76" s="1644">
        <v>14</v>
      </c>
      <c r="G76" s="1644">
        <v>3.32</v>
      </c>
      <c r="H76" s="1644">
        <v>31</v>
      </c>
      <c r="I76" s="1644">
        <v>11.95</v>
      </c>
      <c r="J76" s="1642">
        <v>21</v>
      </c>
      <c r="K76" s="1644">
        <v>8.6</v>
      </c>
      <c r="L76" s="1645" t="s">
        <v>1397</v>
      </c>
      <c r="M76" s="1640"/>
      <c r="N76" s="1640"/>
      <c r="O76" s="1640"/>
      <c r="P76" s="1640"/>
      <c r="Q76" s="1640"/>
      <c r="R76" s="1640"/>
      <c r="S76" s="1640"/>
      <c r="T76" s="1640"/>
      <c r="U76" s="1640"/>
    </row>
    <row r="77" spans="1:21" ht="16.5" customHeight="1">
      <c r="A77" s="344" t="s">
        <v>1398</v>
      </c>
      <c r="B77" s="1642">
        <v>3</v>
      </c>
      <c r="C77" s="1643">
        <v>0.56000000000000005</v>
      </c>
      <c r="D77" s="693" t="s">
        <v>577</v>
      </c>
      <c r="E77" s="693" t="s">
        <v>577</v>
      </c>
      <c r="F77" s="1644">
        <v>1</v>
      </c>
      <c r="G77" s="1644">
        <v>0.01</v>
      </c>
      <c r="H77" s="1644">
        <v>5</v>
      </c>
      <c r="I77" s="1644">
        <v>0.28999999999999998</v>
      </c>
      <c r="J77" s="1642">
        <v>2</v>
      </c>
      <c r="K77" s="1644">
        <v>1.01</v>
      </c>
      <c r="L77" s="1645" t="s">
        <v>1399</v>
      </c>
      <c r="M77" s="1640"/>
      <c r="N77" s="1640"/>
      <c r="O77" s="1640"/>
      <c r="P77" s="1640"/>
      <c r="Q77" s="1640"/>
      <c r="R77" s="1640"/>
      <c r="S77" s="1640"/>
      <c r="T77" s="1640"/>
      <c r="U77" s="1640"/>
    </row>
    <row r="78" spans="1:21" ht="16.5" customHeight="1">
      <c r="A78" s="344" t="s">
        <v>1623</v>
      </c>
      <c r="B78" s="1642">
        <v>4</v>
      </c>
      <c r="C78" s="1643">
        <v>0.57999999999999996</v>
      </c>
      <c r="D78" s="1644">
        <v>5</v>
      </c>
      <c r="E78" s="1644">
        <v>1.78</v>
      </c>
      <c r="F78" s="1644">
        <v>4</v>
      </c>
      <c r="G78" s="1644">
        <v>6.13</v>
      </c>
      <c r="H78" s="1644">
        <v>3</v>
      </c>
      <c r="I78" s="1644">
        <v>1.63</v>
      </c>
      <c r="J78" s="1642">
        <v>7</v>
      </c>
      <c r="K78" s="1644">
        <v>0.21</v>
      </c>
      <c r="L78" s="1645" t="s">
        <v>1624</v>
      </c>
      <c r="M78" s="1640"/>
      <c r="N78" s="1640"/>
      <c r="O78" s="1640"/>
      <c r="P78" s="1640"/>
      <c r="Q78" s="1640"/>
      <c r="R78" s="1640"/>
      <c r="S78" s="1640"/>
      <c r="T78" s="1640"/>
      <c r="U78" s="1640"/>
    </row>
    <row r="79" spans="1:21" ht="16.5" customHeight="1">
      <c r="A79" s="344" t="s">
        <v>1400</v>
      </c>
      <c r="B79" s="1642">
        <v>1</v>
      </c>
      <c r="C79" s="1643">
        <v>0.24</v>
      </c>
      <c r="D79" s="693" t="s">
        <v>577</v>
      </c>
      <c r="E79" s="693" t="s">
        <v>577</v>
      </c>
      <c r="F79" s="693" t="s">
        <v>577</v>
      </c>
      <c r="G79" s="693" t="s">
        <v>577</v>
      </c>
      <c r="H79" s="1644">
        <v>1</v>
      </c>
      <c r="I79" s="1644">
        <v>0.01</v>
      </c>
      <c r="J79" s="1642">
        <v>1</v>
      </c>
      <c r="K79" s="1644">
        <v>0.01</v>
      </c>
      <c r="L79" s="1645" t="s">
        <v>1401</v>
      </c>
      <c r="M79" s="1640"/>
      <c r="N79" s="1640"/>
      <c r="O79" s="1640"/>
      <c r="P79" s="1640"/>
      <c r="Q79" s="1640"/>
      <c r="R79" s="1640"/>
      <c r="S79" s="1640"/>
      <c r="T79" s="1640"/>
      <c r="U79" s="1640"/>
    </row>
    <row r="80" spans="1:21" ht="16.5" customHeight="1">
      <c r="A80" s="344" t="s">
        <v>1402</v>
      </c>
      <c r="B80" s="1642">
        <v>142</v>
      </c>
      <c r="C80" s="1643">
        <v>197.3</v>
      </c>
      <c r="D80" s="1644">
        <v>135</v>
      </c>
      <c r="E80" s="1644" t="s">
        <v>2164</v>
      </c>
      <c r="F80" s="1644">
        <v>155</v>
      </c>
      <c r="G80" s="1644">
        <v>243.78</v>
      </c>
      <c r="H80" s="1644">
        <v>9755</v>
      </c>
      <c r="I80" s="1644" t="s">
        <v>2030</v>
      </c>
      <c r="J80" s="1642">
        <v>155</v>
      </c>
      <c r="K80" s="1644">
        <v>226.02</v>
      </c>
      <c r="L80" s="1645" t="s">
        <v>1403</v>
      </c>
      <c r="M80" s="1640"/>
      <c r="N80" s="1640"/>
      <c r="O80" s="1640"/>
      <c r="P80" s="1640"/>
      <c r="Q80" s="1640"/>
      <c r="R80" s="1640"/>
      <c r="S80" s="1640"/>
      <c r="T80" s="1640"/>
      <c r="U80" s="1640"/>
    </row>
    <row r="81" spans="1:21" ht="16.5" customHeight="1">
      <c r="A81" s="344" t="s">
        <v>1404</v>
      </c>
      <c r="B81" s="1642">
        <v>106</v>
      </c>
      <c r="C81" s="1643">
        <v>49.59</v>
      </c>
      <c r="D81" s="1644">
        <v>196</v>
      </c>
      <c r="E81" s="1644">
        <v>61.63</v>
      </c>
      <c r="F81" s="1644">
        <v>80</v>
      </c>
      <c r="G81" s="1644">
        <v>34.909999999999997</v>
      </c>
      <c r="H81" s="1644">
        <v>59</v>
      </c>
      <c r="I81" s="1644">
        <v>33.51</v>
      </c>
      <c r="J81" s="1642">
        <v>73</v>
      </c>
      <c r="K81" s="1644">
        <v>30.05</v>
      </c>
      <c r="L81" s="1645" t="s">
        <v>1729</v>
      </c>
      <c r="M81" s="1640"/>
      <c r="N81" s="1640"/>
      <c r="O81" s="1640"/>
      <c r="P81" s="1640"/>
      <c r="Q81" s="1640"/>
      <c r="R81" s="1640"/>
      <c r="S81" s="1640"/>
      <c r="T81" s="1640"/>
      <c r="U81" s="1640"/>
    </row>
    <row r="82" spans="1:21" ht="16.5" customHeight="1">
      <c r="A82" s="344" t="s">
        <v>1405</v>
      </c>
      <c r="B82" s="694" t="s">
        <v>577</v>
      </c>
      <c r="C82" s="762" t="s">
        <v>577</v>
      </c>
      <c r="D82" s="693" t="s">
        <v>577</v>
      </c>
      <c r="E82" s="693" t="s">
        <v>577</v>
      </c>
      <c r="F82" s="693" t="s">
        <v>577</v>
      </c>
      <c r="G82" s="693" t="s">
        <v>577</v>
      </c>
      <c r="H82" s="1644">
        <v>1</v>
      </c>
      <c r="I82" s="1644">
        <v>0.08</v>
      </c>
      <c r="J82" s="304" t="s">
        <v>577</v>
      </c>
      <c r="K82" s="214" t="s">
        <v>577</v>
      </c>
      <c r="L82" s="1645" t="s">
        <v>1406</v>
      </c>
      <c r="M82" s="1640"/>
      <c r="N82" s="1640"/>
      <c r="O82" s="1640"/>
      <c r="P82" s="1640"/>
      <c r="Q82" s="1640"/>
      <c r="R82" s="1640"/>
      <c r="S82" s="1640"/>
      <c r="T82" s="1640"/>
      <c r="U82" s="1640"/>
    </row>
    <row r="83" spans="1:21" ht="16.5" customHeight="1">
      <c r="A83" s="344" t="s">
        <v>1407</v>
      </c>
      <c r="B83" s="694" t="s">
        <v>577</v>
      </c>
      <c r="C83" s="762" t="s">
        <v>577</v>
      </c>
      <c r="D83" s="1644">
        <v>4</v>
      </c>
      <c r="E83" s="1644">
        <v>0.05</v>
      </c>
      <c r="F83" s="1644">
        <v>10</v>
      </c>
      <c r="G83" s="1644">
        <v>4.26</v>
      </c>
      <c r="H83" s="693" t="s">
        <v>577</v>
      </c>
      <c r="I83" s="214" t="s">
        <v>577</v>
      </c>
      <c r="J83" s="304" t="s">
        <v>577</v>
      </c>
      <c r="K83" s="214" t="s">
        <v>577</v>
      </c>
      <c r="L83" s="1645" t="s">
        <v>1408</v>
      </c>
      <c r="M83" s="1640"/>
      <c r="N83" s="1640"/>
      <c r="O83" s="1640"/>
      <c r="P83" s="1640"/>
      <c r="Q83" s="1640"/>
      <c r="R83" s="1640"/>
      <c r="S83" s="1640"/>
      <c r="T83" s="1640"/>
      <c r="U83" s="1640"/>
    </row>
    <row r="84" spans="1:21" ht="16.5" customHeight="1">
      <c r="A84" s="344" t="s">
        <v>1625</v>
      </c>
      <c r="B84" s="1642">
        <v>57</v>
      </c>
      <c r="C84" s="1643">
        <v>40.03</v>
      </c>
      <c r="D84" s="1644">
        <v>46</v>
      </c>
      <c r="E84" s="1644">
        <v>24.65</v>
      </c>
      <c r="F84" s="1644">
        <v>47</v>
      </c>
      <c r="G84" s="1644">
        <v>43.99</v>
      </c>
      <c r="H84" s="1644">
        <v>6208</v>
      </c>
      <c r="I84" s="1644" t="s">
        <v>2029</v>
      </c>
      <c r="J84" s="1642">
        <v>236</v>
      </c>
      <c r="K84" s="1644">
        <v>82.14</v>
      </c>
      <c r="L84" s="1645" t="s">
        <v>1603</v>
      </c>
      <c r="M84" s="1640"/>
      <c r="N84" s="1640"/>
      <c r="O84" s="1640"/>
      <c r="P84" s="1640"/>
      <c r="Q84" s="1640"/>
      <c r="R84" s="1640"/>
      <c r="S84" s="1640"/>
      <c r="T84" s="1640"/>
      <c r="U84" s="1640"/>
    </row>
    <row r="85" spans="1:21" ht="16.5" customHeight="1">
      <c r="A85" s="344" t="s">
        <v>1409</v>
      </c>
      <c r="B85" s="1642">
        <v>1</v>
      </c>
      <c r="C85" s="1643">
        <v>0.01</v>
      </c>
      <c r="D85" s="1644">
        <v>1</v>
      </c>
      <c r="E85" s="1644">
        <v>0.05</v>
      </c>
      <c r="F85" s="1644">
        <v>9</v>
      </c>
      <c r="G85" s="1644">
        <v>0.38</v>
      </c>
      <c r="H85" s="693" t="s">
        <v>577</v>
      </c>
      <c r="I85" s="214" t="s">
        <v>577</v>
      </c>
      <c r="J85" s="1642">
        <v>1</v>
      </c>
      <c r="K85" s="1644">
        <v>0.31</v>
      </c>
      <c r="L85" s="1645" t="s">
        <v>1410</v>
      </c>
      <c r="M85" s="1640"/>
      <c r="N85" s="1640"/>
      <c r="O85" s="1640"/>
      <c r="P85" s="1640"/>
      <c r="Q85" s="1640"/>
      <c r="R85" s="1640"/>
      <c r="S85" s="1640"/>
      <c r="T85" s="1640"/>
      <c r="U85" s="1640"/>
    </row>
    <row r="86" spans="1:21" ht="16.5" customHeight="1">
      <c r="A86" s="344" t="s">
        <v>1653</v>
      </c>
      <c r="B86" s="1642">
        <v>102</v>
      </c>
      <c r="C86" s="1643">
        <v>97.48</v>
      </c>
      <c r="D86" s="1644">
        <v>73</v>
      </c>
      <c r="E86" s="1644">
        <v>23.39</v>
      </c>
      <c r="F86" s="1644">
        <v>122</v>
      </c>
      <c r="G86" s="1644">
        <v>24.23</v>
      </c>
      <c r="H86" s="1644">
        <v>151</v>
      </c>
      <c r="I86" s="1644">
        <v>53.39</v>
      </c>
      <c r="J86" s="1642">
        <v>317</v>
      </c>
      <c r="K86" s="1644">
        <v>206.01</v>
      </c>
      <c r="L86" s="1645" t="s">
        <v>1411</v>
      </c>
      <c r="M86" s="1640"/>
      <c r="N86" s="1640"/>
      <c r="O86" s="1640"/>
      <c r="P86" s="1640"/>
      <c r="Q86" s="1640"/>
      <c r="R86" s="1640"/>
      <c r="S86" s="1640"/>
      <c r="T86" s="1640"/>
      <c r="U86" s="1640"/>
    </row>
    <row r="87" spans="1:21" ht="16.5" customHeight="1">
      <c r="A87" s="1636" t="s">
        <v>1654</v>
      </c>
      <c r="B87" s="1646">
        <v>704</v>
      </c>
      <c r="C87" s="1647" t="s">
        <v>2334</v>
      </c>
      <c r="D87" s="1638">
        <v>597</v>
      </c>
      <c r="E87" s="1638" t="s">
        <v>2165</v>
      </c>
      <c r="F87" s="1638">
        <v>939</v>
      </c>
      <c r="G87" s="1638" t="s">
        <v>2074</v>
      </c>
      <c r="H87" s="1638">
        <v>32169</v>
      </c>
      <c r="I87" s="1638" t="s">
        <v>2028</v>
      </c>
      <c r="J87" s="1646">
        <v>566</v>
      </c>
      <c r="K87" s="1638" t="s">
        <v>1868</v>
      </c>
      <c r="L87" s="1648" t="s">
        <v>2248</v>
      </c>
      <c r="M87" s="1640"/>
      <c r="N87" s="1640"/>
      <c r="O87" s="1640"/>
      <c r="P87" s="1640"/>
      <c r="Q87" s="1640"/>
      <c r="R87" s="1640"/>
      <c r="S87" s="1640"/>
      <c r="T87" s="1640"/>
      <c r="U87" s="1640"/>
    </row>
    <row r="88" spans="1:21" ht="16.5" customHeight="1">
      <c r="A88" s="344" t="s">
        <v>1412</v>
      </c>
      <c r="B88" s="1642">
        <v>11</v>
      </c>
      <c r="C88" s="1643">
        <v>6.85</v>
      </c>
      <c r="D88" s="1644">
        <v>4</v>
      </c>
      <c r="E88" s="1644">
        <v>8.51</v>
      </c>
      <c r="F88" s="1644">
        <v>2</v>
      </c>
      <c r="G88" s="1644">
        <v>0.11</v>
      </c>
      <c r="H88" s="1644">
        <v>8601</v>
      </c>
      <c r="I88" s="1644" t="s">
        <v>2027</v>
      </c>
      <c r="J88" s="1642">
        <v>17</v>
      </c>
      <c r="K88" s="1644" t="s">
        <v>1869</v>
      </c>
      <c r="L88" s="1645" t="s">
        <v>1413</v>
      </c>
      <c r="M88" s="1640"/>
      <c r="N88" s="1640"/>
      <c r="O88" s="1640"/>
      <c r="P88" s="1640"/>
      <c r="Q88" s="1640"/>
      <c r="R88" s="1640"/>
      <c r="S88" s="1640"/>
      <c r="T88" s="1640"/>
      <c r="U88" s="1640"/>
    </row>
    <row r="89" spans="1:21" ht="16.5" customHeight="1">
      <c r="A89" s="344" t="s">
        <v>1414</v>
      </c>
      <c r="B89" s="1642">
        <v>133</v>
      </c>
      <c r="C89" s="1643">
        <v>166.46</v>
      </c>
      <c r="D89" s="1644">
        <v>97</v>
      </c>
      <c r="E89" s="1644">
        <v>62.58</v>
      </c>
      <c r="F89" s="1644">
        <v>86</v>
      </c>
      <c r="G89" s="1644">
        <v>110.48</v>
      </c>
      <c r="H89" s="1644">
        <v>8556</v>
      </c>
      <c r="I89" s="1644" t="s">
        <v>2026</v>
      </c>
      <c r="J89" s="1642">
        <v>112</v>
      </c>
      <c r="K89" s="1644">
        <v>85.61</v>
      </c>
      <c r="L89" s="1645" t="s">
        <v>1415</v>
      </c>
      <c r="M89" s="1640"/>
      <c r="N89" s="1640"/>
      <c r="O89" s="1640"/>
      <c r="P89" s="1640"/>
      <c r="Q89" s="1640"/>
      <c r="R89" s="1640"/>
      <c r="S89" s="1640"/>
      <c r="T89" s="1640"/>
      <c r="U89" s="1640"/>
    </row>
    <row r="90" spans="1:21" ht="16.5" customHeight="1">
      <c r="A90" s="344" t="s">
        <v>1416</v>
      </c>
      <c r="B90" s="1642">
        <v>75</v>
      </c>
      <c r="C90" s="1643">
        <v>39.799999999999997</v>
      </c>
      <c r="D90" s="1644">
        <v>77</v>
      </c>
      <c r="E90" s="1644">
        <v>139.04</v>
      </c>
      <c r="F90" s="1644">
        <v>79</v>
      </c>
      <c r="G90" s="1644">
        <v>78.89</v>
      </c>
      <c r="H90" s="1644">
        <v>4035</v>
      </c>
      <c r="I90" s="1644" t="s">
        <v>2025</v>
      </c>
      <c r="J90" s="1642">
        <v>113</v>
      </c>
      <c r="K90" s="1644">
        <v>83.73</v>
      </c>
      <c r="L90" s="1645" t="s">
        <v>1417</v>
      </c>
      <c r="M90" s="1640"/>
      <c r="N90" s="1640"/>
      <c r="O90" s="1640"/>
      <c r="P90" s="1640"/>
      <c r="Q90" s="1640"/>
      <c r="R90" s="1640"/>
      <c r="S90" s="1640"/>
      <c r="T90" s="1640"/>
      <c r="U90" s="1640"/>
    </row>
    <row r="91" spans="1:21" ht="16.5" customHeight="1">
      <c r="A91" s="344" t="s">
        <v>1655</v>
      </c>
      <c r="B91" s="1642">
        <v>202</v>
      </c>
      <c r="C91" s="1643">
        <v>13.57</v>
      </c>
      <c r="D91" s="1644">
        <v>156</v>
      </c>
      <c r="E91" s="1644">
        <v>6.48</v>
      </c>
      <c r="F91" s="1644">
        <v>145</v>
      </c>
      <c r="G91" s="1644">
        <v>5.95</v>
      </c>
      <c r="H91" s="1644">
        <v>134</v>
      </c>
      <c r="I91" s="1644">
        <v>7.43</v>
      </c>
      <c r="J91" s="1642">
        <v>126</v>
      </c>
      <c r="K91" s="1644">
        <v>14.43</v>
      </c>
      <c r="L91" s="1645" t="s">
        <v>1418</v>
      </c>
      <c r="M91" s="1640"/>
      <c r="N91" s="1640"/>
      <c r="O91" s="1640"/>
      <c r="P91" s="1640"/>
      <c r="Q91" s="1640"/>
      <c r="R91" s="1640"/>
      <c r="S91" s="1640"/>
      <c r="T91" s="1640"/>
      <c r="U91" s="1640"/>
    </row>
    <row r="92" spans="1:21" ht="16.5" customHeight="1">
      <c r="A92" s="344" t="s">
        <v>1419</v>
      </c>
      <c r="B92" s="1642">
        <v>146</v>
      </c>
      <c r="C92" s="1643">
        <v>133.18</v>
      </c>
      <c r="D92" s="1644">
        <v>78</v>
      </c>
      <c r="E92" s="1644">
        <v>56.88</v>
      </c>
      <c r="F92" s="1644">
        <v>137</v>
      </c>
      <c r="G92" s="1644">
        <v>100.06</v>
      </c>
      <c r="H92" s="1644">
        <v>130</v>
      </c>
      <c r="I92" s="1644">
        <v>89.91</v>
      </c>
      <c r="J92" s="1642">
        <v>116</v>
      </c>
      <c r="K92" s="1644">
        <v>97.26</v>
      </c>
      <c r="L92" s="1645" t="s">
        <v>2247</v>
      </c>
      <c r="M92" s="1640"/>
      <c r="N92" s="1640"/>
      <c r="O92" s="1640"/>
      <c r="P92" s="1640"/>
      <c r="Q92" s="1640"/>
      <c r="R92" s="1640"/>
      <c r="S92" s="1640"/>
      <c r="T92" s="1640"/>
      <c r="U92" s="1640"/>
    </row>
    <row r="93" spans="1:21" ht="16.5" customHeight="1">
      <c r="A93" s="344" t="s">
        <v>1420</v>
      </c>
      <c r="B93" s="1642">
        <v>59</v>
      </c>
      <c r="C93" s="1643" t="s">
        <v>2333</v>
      </c>
      <c r="D93" s="1644">
        <v>120</v>
      </c>
      <c r="E93" s="1644">
        <v>316.58</v>
      </c>
      <c r="F93" s="1644">
        <v>447</v>
      </c>
      <c r="G93" s="1644" t="s">
        <v>2075</v>
      </c>
      <c r="H93" s="1644">
        <v>10669</v>
      </c>
      <c r="I93" s="1644" t="s">
        <v>2024</v>
      </c>
      <c r="J93" s="1642">
        <v>29</v>
      </c>
      <c r="K93" s="1644">
        <v>259.11</v>
      </c>
      <c r="L93" s="1645" t="s">
        <v>2246</v>
      </c>
      <c r="M93" s="1640"/>
      <c r="N93" s="1640"/>
      <c r="O93" s="1640"/>
      <c r="P93" s="1640"/>
      <c r="Q93" s="1640"/>
      <c r="R93" s="1640"/>
      <c r="S93" s="1640"/>
      <c r="T93" s="1640"/>
      <c r="U93" s="1640"/>
    </row>
    <row r="94" spans="1:21" ht="16.5" customHeight="1">
      <c r="A94" s="344" t="s">
        <v>1421</v>
      </c>
      <c r="B94" s="1642">
        <v>53</v>
      </c>
      <c r="C94" s="1643">
        <v>206.15</v>
      </c>
      <c r="D94" s="1644">
        <v>42</v>
      </c>
      <c r="E94" s="1644">
        <v>64.010000000000005</v>
      </c>
      <c r="F94" s="1644">
        <v>33</v>
      </c>
      <c r="G94" s="1644">
        <v>51.07</v>
      </c>
      <c r="H94" s="1644">
        <v>20</v>
      </c>
      <c r="I94" s="1644">
        <v>22.56</v>
      </c>
      <c r="J94" s="1642">
        <v>31</v>
      </c>
      <c r="K94" s="1644">
        <v>625.57000000000005</v>
      </c>
      <c r="L94" s="1645" t="s">
        <v>1422</v>
      </c>
      <c r="M94" s="1640"/>
      <c r="N94" s="1640"/>
      <c r="O94" s="1640"/>
      <c r="P94" s="1640"/>
      <c r="Q94" s="1640"/>
      <c r="R94" s="1640"/>
      <c r="S94" s="1640"/>
      <c r="T94" s="1640"/>
      <c r="U94" s="1640"/>
    </row>
    <row r="95" spans="1:21" ht="16.5" customHeight="1">
      <c r="A95" s="344" t="s">
        <v>1730</v>
      </c>
      <c r="B95" s="1642">
        <v>21</v>
      </c>
      <c r="C95" s="1643">
        <v>0.3</v>
      </c>
      <c r="D95" s="1644">
        <v>19</v>
      </c>
      <c r="E95" s="1644">
        <v>0.94</v>
      </c>
      <c r="F95" s="1644">
        <v>8</v>
      </c>
      <c r="G95" s="1644">
        <v>7.0000000000000007E-2</v>
      </c>
      <c r="H95" s="1644">
        <v>18</v>
      </c>
      <c r="I95" s="1644">
        <v>0.19</v>
      </c>
      <c r="J95" s="1642">
        <v>19</v>
      </c>
      <c r="K95" s="1644">
        <v>0.23</v>
      </c>
      <c r="L95" s="1645" t="s">
        <v>1423</v>
      </c>
      <c r="M95" s="1640"/>
      <c r="N95" s="1640"/>
      <c r="O95" s="1640"/>
      <c r="P95" s="1640"/>
      <c r="Q95" s="1640"/>
      <c r="R95" s="1640"/>
      <c r="S95" s="1640"/>
      <c r="T95" s="1640"/>
      <c r="U95" s="1640"/>
    </row>
    <row r="96" spans="1:21" ht="16.5" customHeight="1">
      <c r="A96" s="344" t="s">
        <v>1656</v>
      </c>
      <c r="B96" s="1642">
        <v>4</v>
      </c>
      <c r="C96" s="1643">
        <v>3.73</v>
      </c>
      <c r="D96" s="1644">
        <v>4</v>
      </c>
      <c r="E96" s="1644">
        <v>632.87</v>
      </c>
      <c r="F96" s="1644">
        <v>2</v>
      </c>
      <c r="G96" s="1644">
        <v>2.6</v>
      </c>
      <c r="H96" s="1644">
        <v>6</v>
      </c>
      <c r="I96" s="1644">
        <v>9.36</v>
      </c>
      <c r="J96" s="1642">
        <v>3</v>
      </c>
      <c r="K96" s="1644">
        <v>2.42</v>
      </c>
      <c r="L96" s="1645" t="s">
        <v>1424</v>
      </c>
      <c r="M96" s="1640"/>
      <c r="N96" s="1640"/>
      <c r="O96" s="1640"/>
      <c r="P96" s="1640"/>
      <c r="Q96" s="1640"/>
      <c r="R96" s="1640"/>
      <c r="S96" s="1640"/>
      <c r="T96" s="1640"/>
      <c r="U96" s="1640"/>
    </row>
    <row r="97" spans="1:21" ht="16.5" customHeight="1">
      <c r="A97" s="1636" t="s">
        <v>1425</v>
      </c>
      <c r="B97" s="1646">
        <v>327</v>
      </c>
      <c r="C97" s="1647" t="s">
        <v>2332</v>
      </c>
      <c r="D97" s="1638">
        <v>246</v>
      </c>
      <c r="E97" s="1638">
        <v>191.55</v>
      </c>
      <c r="F97" s="1638">
        <v>284</v>
      </c>
      <c r="G97" s="1638" t="s">
        <v>2076</v>
      </c>
      <c r="H97" s="1638">
        <v>24455</v>
      </c>
      <c r="I97" s="1638" t="s">
        <v>2023</v>
      </c>
      <c r="J97" s="1646">
        <v>289</v>
      </c>
      <c r="K97" s="1638" t="s">
        <v>1870</v>
      </c>
      <c r="L97" s="1648" t="s">
        <v>1426</v>
      </c>
      <c r="M97" s="1640"/>
      <c r="N97" s="1640"/>
      <c r="O97" s="1640"/>
      <c r="P97" s="1640"/>
      <c r="Q97" s="1640"/>
      <c r="R97" s="1640"/>
      <c r="S97" s="1640"/>
      <c r="T97" s="1640"/>
      <c r="U97" s="1640"/>
    </row>
    <row r="98" spans="1:21" ht="16.5" customHeight="1">
      <c r="A98" s="344" t="s">
        <v>1427</v>
      </c>
      <c r="B98" s="1642">
        <v>176</v>
      </c>
      <c r="C98" s="1643" t="s">
        <v>2331</v>
      </c>
      <c r="D98" s="1644">
        <v>24</v>
      </c>
      <c r="E98" s="1644">
        <v>7.66</v>
      </c>
      <c r="F98" s="1644">
        <v>76</v>
      </c>
      <c r="G98" s="1644">
        <v>65.14</v>
      </c>
      <c r="H98" s="1644">
        <v>177</v>
      </c>
      <c r="I98" s="1644">
        <v>863.48</v>
      </c>
      <c r="J98" s="1642">
        <v>154</v>
      </c>
      <c r="K98" s="1644">
        <v>463.18</v>
      </c>
      <c r="L98" s="1645" t="s">
        <v>463</v>
      </c>
      <c r="M98" s="1640"/>
      <c r="N98" s="1640"/>
      <c r="O98" s="1640"/>
      <c r="P98" s="1640"/>
      <c r="Q98" s="1640"/>
      <c r="R98" s="1640"/>
      <c r="S98" s="1640"/>
      <c r="T98" s="1640"/>
      <c r="U98" s="1640"/>
    </row>
    <row r="99" spans="1:21" ht="16.5" customHeight="1">
      <c r="A99" s="344" t="s">
        <v>1428</v>
      </c>
      <c r="B99" s="1642">
        <v>68</v>
      </c>
      <c r="C99" s="1643" t="s">
        <v>2330</v>
      </c>
      <c r="D99" s="1644">
        <v>76</v>
      </c>
      <c r="E99" s="1644">
        <v>130.72</v>
      </c>
      <c r="F99" s="1644">
        <v>113</v>
      </c>
      <c r="G99" s="1644" t="s">
        <v>2077</v>
      </c>
      <c r="H99" s="1644">
        <v>66</v>
      </c>
      <c r="I99" s="1644">
        <v>30.53</v>
      </c>
      <c r="J99" s="1642">
        <v>37</v>
      </c>
      <c r="K99" s="1644">
        <v>163.63</v>
      </c>
      <c r="L99" s="1645" t="s">
        <v>1429</v>
      </c>
      <c r="M99" s="1640"/>
      <c r="N99" s="1640"/>
      <c r="O99" s="1640"/>
      <c r="P99" s="1640"/>
      <c r="Q99" s="1640"/>
      <c r="R99" s="1640"/>
      <c r="S99" s="1640"/>
      <c r="T99" s="1640"/>
      <c r="U99" s="1640"/>
    </row>
    <row r="100" spans="1:21" ht="16.5" customHeight="1">
      <c r="A100" s="344" t="s">
        <v>1430</v>
      </c>
      <c r="B100" s="1642">
        <v>83</v>
      </c>
      <c r="C100" s="1643" t="s">
        <v>2329</v>
      </c>
      <c r="D100" s="1644">
        <v>146</v>
      </c>
      <c r="E100" s="1644">
        <v>53.17</v>
      </c>
      <c r="F100" s="1644">
        <v>95</v>
      </c>
      <c r="G100" s="1644" t="s">
        <v>2078</v>
      </c>
      <c r="H100" s="1644">
        <v>24212</v>
      </c>
      <c r="I100" s="1644" t="s">
        <v>2022</v>
      </c>
      <c r="J100" s="1642">
        <v>98</v>
      </c>
      <c r="K100" s="1644" t="s">
        <v>1871</v>
      </c>
      <c r="L100" s="1645" t="s">
        <v>1431</v>
      </c>
      <c r="M100" s="1640"/>
      <c r="N100" s="1640"/>
      <c r="O100" s="1640"/>
      <c r="P100" s="1640"/>
      <c r="Q100" s="1640"/>
      <c r="R100" s="1640"/>
      <c r="S100" s="1640"/>
      <c r="T100" s="1640"/>
      <c r="U100" s="1640"/>
    </row>
    <row r="101" spans="1:21" ht="16.5" customHeight="1">
      <c r="A101" s="1636" t="s">
        <v>1432</v>
      </c>
      <c r="B101" s="1646">
        <v>526</v>
      </c>
      <c r="C101" s="1647" t="s">
        <v>2328</v>
      </c>
      <c r="D101" s="1638">
        <v>630</v>
      </c>
      <c r="E101" s="1638">
        <v>789.85</v>
      </c>
      <c r="F101" s="1638">
        <v>419</v>
      </c>
      <c r="G101" s="1638" t="s">
        <v>2079</v>
      </c>
      <c r="H101" s="1638">
        <v>76377</v>
      </c>
      <c r="I101" s="1638" t="s">
        <v>2021</v>
      </c>
      <c r="J101" s="1646">
        <v>9876</v>
      </c>
      <c r="K101" s="1638" t="s">
        <v>1872</v>
      </c>
      <c r="L101" s="1648" t="s">
        <v>1433</v>
      </c>
      <c r="M101" s="1640"/>
      <c r="N101" s="1640"/>
      <c r="O101" s="1640"/>
      <c r="P101" s="1640"/>
      <c r="Q101" s="1640"/>
      <c r="R101" s="1640"/>
      <c r="S101" s="1640"/>
      <c r="T101" s="1640"/>
      <c r="U101" s="1640"/>
    </row>
    <row r="102" spans="1:21" ht="16.5" customHeight="1">
      <c r="A102" s="344" t="s">
        <v>1434</v>
      </c>
      <c r="B102" s="1642">
        <v>232</v>
      </c>
      <c r="C102" s="1643">
        <v>430.1</v>
      </c>
      <c r="D102" s="1644">
        <v>171</v>
      </c>
      <c r="E102" s="1644">
        <v>662.97</v>
      </c>
      <c r="F102" s="1644">
        <v>222</v>
      </c>
      <c r="G102" s="1644">
        <v>471.44</v>
      </c>
      <c r="H102" s="1644">
        <v>72501</v>
      </c>
      <c r="I102" s="1644" t="s">
        <v>2020</v>
      </c>
      <c r="J102" s="1642">
        <v>9446</v>
      </c>
      <c r="K102" s="1644">
        <v>401.15</v>
      </c>
      <c r="L102" s="1645" t="s">
        <v>1435</v>
      </c>
      <c r="M102" s="1640"/>
      <c r="N102" s="1640"/>
      <c r="O102" s="1640"/>
      <c r="P102" s="1640"/>
      <c r="Q102" s="1640"/>
      <c r="R102" s="1640"/>
      <c r="S102" s="1640"/>
      <c r="T102" s="1640"/>
      <c r="U102" s="1640"/>
    </row>
    <row r="103" spans="1:21" ht="16.5" customHeight="1">
      <c r="A103" s="344" t="s">
        <v>1436</v>
      </c>
      <c r="B103" s="1642">
        <v>142</v>
      </c>
      <c r="C103" s="1643" t="s">
        <v>2327</v>
      </c>
      <c r="D103" s="1644">
        <v>163</v>
      </c>
      <c r="E103" s="1644">
        <v>65.989999999999995</v>
      </c>
      <c r="F103" s="1644">
        <v>118</v>
      </c>
      <c r="G103" s="1644" t="s">
        <v>2080</v>
      </c>
      <c r="H103" s="1644">
        <v>3523</v>
      </c>
      <c r="I103" s="1644" t="s">
        <v>2019</v>
      </c>
      <c r="J103" s="1642">
        <v>212</v>
      </c>
      <c r="K103" s="1644" t="s">
        <v>1873</v>
      </c>
      <c r="L103" s="1645" t="s">
        <v>1437</v>
      </c>
      <c r="M103" s="1640"/>
      <c r="N103" s="1640"/>
      <c r="O103" s="1640"/>
      <c r="P103" s="1640"/>
      <c r="Q103" s="1640"/>
      <c r="R103" s="1640"/>
      <c r="S103" s="1640"/>
      <c r="T103" s="1640"/>
      <c r="U103" s="1640"/>
    </row>
    <row r="104" spans="1:21" ht="16.5" customHeight="1">
      <c r="A104" s="344" t="s">
        <v>1438</v>
      </c>
      <c r="B104" s="1642">
        <v>64</v>
      </c>
      <c r="C104" s="1643">
        <v>5.14</v>
      </c>
      <c r="D104" s="1644">
        <v>35</v>
      </c>
      <c r="E104" s="1644">
        <v>12.03</v>
      </c>
      <c r="F104" s="1644">
        <v>35</v>
      </c>
      <c r="G104" s="1644">
        <v>0.94</v>
      </c>
      <c r="H104" s="1644">
        <v>41</v>
      </c>
      <c r="I104" s="1644">
        <v>6.59</v>
      </c>
      <c r="J104" s="1642">
        <v>46</v>
      </c>
      <c r="K104" s="1644">
        <v>2.39</v>
      </c>
      <c r="L104" s="1645" t="s">
        <v>1604</v>
      </c>
      <c r="M104" s="1640"/>
      <c r="N104" s="1640"/>
      <c r="O104" s="1640"/>
      <c r="P104" s="1640"/>
      <c r="Q104" s="1640"/>
      <c r="R104" s="1640"/>
      <c r="S104" s="1640"/>
      <c r="T104" s="1640"/>
      <c r="U104" s="1640"/>
    </row>
    <row r="105" spans="1:21" ht="16.5" customHeight="1">
      <c r="A105" s="344" t="s">
        <v>1657</v>
      </c>
      <c r="B105" s="1642">
        <v>60</v>
      </c>
      <c r="C105" s="1643">
        <v>73.45</v>
      </c>
      <c r="D105" s="1644">
        <v>238</v>
      </c>
      <c r="E105" s="1644">
        <v>45.29</v>
      </c>
      <c r="F105" s="1644">
        <v>32</v>
      </c>
      <c r="G105" s="1644">
        <v>38.9</v>
      </c>
      <c r="H105" s="1644">
        <v>300</v>
      </c>
      <c r="I105" s="1644">
        <v>95.23</v>
      </c>
      <c r="J105" s="1642">
        <v>141</v>
      </c>
      <c r="K105" s="1644">
        <v>184.46</v>
      </c>
      <c r="L105" s="1645" t="s">
        <v>1605</v>
      </c>
      <c r="M105" s="1640"/>
      <c r="N105" s="1640"/>
      <c r="O105" s="1640"/>
      <c r="P105" s="1640"/>
      <c r="Q105" s="1640"/>
      <c r="R105" s="1640"/>
      <c r="S105" s="1640"/>
      <c r="T105" s="1640"/>
      <c r="U105" s="1640"/>
    </row>
    <row r="106" spans="1:21" ht="16.5" customHeight="1">
      <c r="A106" s="344" t="s">
        <v>1439</v>
      </c>
      <c r="B106" s="1642">
        <v>28</v>
      </c>
      <c r="C106" s="1643">
        <v>39.71</v>
      </c>
      <c r="D106" s="1644">
        <v>23</v>
      </c>
      <c r="E106" s="1644">
        <v>3.57</v>
      </c>
      <c r="F106" s="1644">
        <v>12</v>
      </c>
      <c r="G106" s="1644">
        <v>6</v>
      </c>
      <c r="H106" s="1644">
        <v>12</v>
      </c>
      <c r="I106" s="1644">
        <v>3.89</v>
      </c>
      <c r="J106" s="1642">
        <v>31</v>
      </c>
      <c r="K106" s="1644">
        <v>3.73</v>
      </c>
      <c r="L106" s="1645" t="s">
        <v>1440</v>
      </c>
      <c r="M106" s="1640"/>
      <c r="N106" s="1640"/>
      <c r="O106" s="1640"/>
      <c r="P106" s="1640"/>
      <c r="Q106" s="1640"/>
      <c r="R106" s="1640"/>
      <c r="S106" s="1640"/>
      <c r="T106" s="1640"/>
      <c r="U106" s="1640"/>
    </row>
    <row r="107" spans="1:21" ht="16.5" customHeight="1">
      <c r="A107" s="1636" t="s">
        <v>1441</v>
      </c>
      <c r="B107" s="1646">
        <v>137</v>
      </c>
      <c r="C107" s="1647" t="s">
        <v>2326</v>
      </c>
      <c r="D107" s="1638">
        <v>104</v>
      </c>
      <c r="E107" s="1638">
        <v>970.97</v>
      </c>
      <c r="F107" s="1638">
        <v>239</v>
      </c>
      <c r="G107" s="1638" t="s">
        <v>2081</v>
      </c>
      <c r="H107" s="1638">
        <v>149</v>
      </c>
      <c r="I107" s="1638" t="s">
        <v>2018</v>
      </c>
      <c r="J107" s="1646">
        <v>109</v>
      </c>
      <c r="K107" s="1638" t="s">
        <v>1874</v>
      </c>
      <c r="L107" s="1648" t="s">
        <v>1442</v>
      </c>
      <c r="M107" s="1640"/>
      <c r="N107" s="1640"/>
      <c r="O107" s="1640"/>
      <c r="P107" s="1640"/>
      <c r="Q107" s="1640"/>
      <c r="R107" s="1640"/>
      <c r="S107" s="1640"/>
      <c r="T107" s="1640"/>
      <c r="U107" s="1640"/>
    </row>
    <row r="108" spans="1:21" ht="16.5" customHeight="1">
      <c r="A108" s="344" t="s">
        <v>1443</v>
      </c>
      <c r="B108" s="1642">
        <v>137</v>
      </c>
      <c r="C108" s="1643" t="s">
        <v>2326</v>
      </c>
      <c r="D108" s="1644">
        <v>104</v>
      </c>
      <c r="E108" s="1644">
        <v>970.97</v>
      </c>
      <c r="F108" s="1644">
        <v>239</v>
      </c>
      <c r="G108" s="1644" t="s">
        <v>2081</v>
      </c>
      <c r="H108" s="1644">
        <v>149</v>
      </c>
      <c r="I108" s="1644" t="s">
        <v>2018</v>
      </c>
      <c r="J108" s="1642">
        <v>109</v>
      </c>
      <c r="K108" s="1644" t="s">
        <v>1874</v>
      </c>
      <c r="L108" s="1645" t="s">
        <v>1444</v>
      </c>
      <c r="M108" s="1640"/>
      <c r="N108" s="1640"/>
      <c r="O108" s="1640"/>
      <c r="P108" s="1640"/>
      <c r="Q108" s="1640"/>
      <c r="R108" s="1640"/>
      <c r="S108" s="1640"/>
      <c r="T108" s="1640"/>
      <c r="U108" s="1640"/>
    </row>
    <row r="109" spans="1:21" ht="16.5" customHeight="1">
      <c r="A109" s="1636" t="s">
        <v>1731</v>
      </c>
      <c r="B109" s="1646">
        <v>46</v>
      </c>
      <c r="C109" s="1647" t="s">
        <v>2325</v>
      </c>
      <c r="D109" s="1638">
        <v>12</v>
      </c>
      <c r="E109" s="1638" t="s">
        <v>2166</v>
      </c>
      <c r="F109" s="1638">
        <v>52</v>
      </c>
      <c r="G109" s="1638" t="s">
        <v>2082</v>
      </c>
      <c r="H109" s="1638">
        <v>35</v>
      </c>
      <c r="I109" s="1638" t="s">
        <v>2017</v>
      </c>
      <c r="J109" s="1646">
        <v>30</v>
      </c>
      <c r="K109" s="1638" t="s">
        <v>1875</v>
      </c>
      <c r="L109" s="1648" t="s">
        <v>1445</v>
      </c>
      <c r="M109" s="1640"/>
      <c r="N109" s="1640"/>
      <c r="O109" s="1640"/>
      <c r="P109" s="1640"/>
      <c r="Q109" s="1640"/>
      <c r="R109" s="1640"/>
      <c r="S109" s="1640"/>
      <c r="T109" s="1640"/>
      <c r="U109" s="1640"/>
    </row>
    <row r="110" spans="1:21" ht="16.5" customHeight="1">
      <c r="A110" s="344" t="s">
        <v>1975</v>
      </c>
      <c r="B110" s="1642">
        <v>46</v>
      </c>
      <c r="C110" s="1643" t="s">
        <v>2325</v>
      </c>
      <c r="D110" s="1644">
        <v>12</v>
      </c>
      <c r="E110" s="1644" t="s">
        <v>2166</v>
      </c>
      <c r="F110" s="1644">
        <v>52</v>
      </c>
      <c r="G110" s="1644" t="s">
        <v>2082</v>
      </c>
      <c r="H110" s="1644">
        <v>35</v>
      </c>
      <c r="I110" s="1644" t="s">
        <v>2017</v>
      </c>
      <c r="J110" s="1642">
        <v>30</v>
      </c>
      <c r="K110" s="1644" t="s">
        <v>1875</v>
      </c>
      <c r="L110" s="1645" t="s">
        <v>1446</v>
      </c>
      <c r="M110" s="1640"/>
      <c r="N110" s="1640"/>
      <c r="O110" s="1640"/>
      <c r="P110" s="1640"/>
      <c r="Q110" s="1640"/>
      <c r="R110" s="1640"/>
      <c r="S110" s="1640"/>
      <c r="T110" s="1640"/>
      <c r="U110" s="1640"/>
    </row>
    <row r="111" spans="1:21" ht="16.5" customHeight="1">
      <c r="A111" s="1636" t="s">
        <v>1658</v>
      </c>
      <c r="B111" s="1646">
        <v>42</v>
      </c>
      <c r="C111" s="1647" t="s">
        <v>2324</v>
      </c>
      <c r="D111" s="1638">
        <v>22</v>
      </c>
      <c r="E111" s="1638" t="s">
        <v>2167</v>
      </c>
      <c r="F111" s="1638">
        <v>44</v>
      </c>
      <c r="G111" s="1638" t="s">
        <v>2083</v>
      </c>
      <c r="H111" s="1638">
        <v>55</v>
      </c>
      <c r="I111" s="1638" t="s">
        <v>2016</v>
      </c>
      <c r="J111" s="1646">
        <v>31</v>
      </c>
      <c r="K111" s="1638" t="s">
        <v>1876</v>
      </c>
      <c r="L111" s="1648" t="s">
        <v>1447</v>
      </c>
      <c r="M111" s="1640"/>
      <c r="N111" s="1640"/>
      <c r="O111" s="1640"/>
      <c r="P111" s="1640"/>
      <c r="Q111" s="1640"/>
      <c r="R111" s="1640"/>
      <c r="S111" s="1640"/>
      <c r="T111" s="1640"/>
      <c r="U111" s="1640"/>
    </row>
    <row r="112" spans="1:21" ht="16.5" customHeight="1">
      <c r="A112" s="344" t="s">
        <v>1448</v>
      </c>
      <c r="B112" s="1642">
        <v>42</v>
      </c>
      <c r="C112" s="1643" t="s">
        <v>2324</v>
      </c>
      <c r="D112" s="1644">
        <v>22</v>
      </c>
      <c r="E112" s="1644" t="s">
        <v>2167</v>
      </c>
      <c r="F112" s="1644">
        <v>44</v>
      </c>
      <c r="G112" s="1644" t="s">
        <v>2083</v>
      </c>
      <c r="H112" s="1644">
        <v>55</v>
      </c>
      <c r="I112" s="1644" t="s">
        <v>2016</v>
      </c>
      <c r="J112" s="1642">
        <v>31</v>
      </c>
      <c r="K112" s="1644" t="s">
        <v>1876</v>
      </c>
      <c r="L112" s="1645" t="s">
        <v>1449</v>
      </c>
      <c r="M112" s="1640"/>
      <c r="N112" s="1640"/>
      <c r="O112" s="1640"/>
      <c r="P112" s="1640"/>
      <c r="Q112" s="1640"/>
      <c r="R112" s="1640"/>
      <c r="S112" s="1640"/>
      <c r="T112" s="1640"/>
      <c r="U112" s="1640"/>
    </row>
    <row r="113" spans="1:21" ht="16.5" customHeight="1">
      <c r="A113" s="1655" t="s">
        <v>1732</v>
      </c>
      <c r="B113" s="1656" t="s">
        <v>2323</v>
      </c>
      <c r="C113" s="1657" t="s">
        <v>2322</v>
      </c>
      <c r="D113" s="1658" t="s">
        <v>2168</v>
      </c>
      <c r="E113" s="1658" t="s">
        <v>2169</v>
      </c>
      <c r="F113" s="1658" t="s">
        <v>2084</v>
      </c>
      <c r="G113" s="1658" t="s">
        <v>2085</v>
      </c>
      <c r="H113" s="1658" t="s">
        <v>2015</v>
      </c>
      <c r="I113" s="1658" t="s">
        <v>2014</v>
      </c>
      <c r="J113" s="1656" t="s">
        <v>1877</v>
      </c>
      <c r="K113" s="1658" t="s">
        <v>2013</v>
      </c>
      <c r="L113" s="1659" t="s">
        <v>1974</v>
      </c>
      <c r="M113" s="1640"/>
      <c r="N113" s="1640"/>
      <c r="O113" s="1640"/>
      <c r="P113" s="1640"/>
      <c r="Q113" s="1640"/>
      <c r="R113" s="1640"/>
      <c r="S113" s="1640"/>
      <c r="T113" s="1640"/>
      <c r="U113" s="1640"/>
    </row>
    <row r="114" spans="1:21" ht="15.75">
      <c r="A114" s="158" t="s">
        <v>2218</v>
      </c>
      <c r="B114" s="271"/>
      <c r="C114" s="271"/>
      <c r="D114" s="159"/>
      <c r="E114" s="159"/>
      <c r="F114" s="159"/>
      <c r="G114" s="159"/>
      <c r="H114" s="159"/>
      <c r="I114" s="159"/>
      <c r="J114" s="159"/>
      <c r="K114" s="158"/>
      <c r="L114" s="646" t="s">
        <v>2344</v>
      </c>
      <c r="M114" s="1640"/>
      <c r="N114" s="1640"/>
      <c r="O114" s="1640"/>
      <c r="P114" s="1640"/>
      <c r="Q114" s="1640"/>
      <c r="R114" s="1640"/>
      <c r="S114" s="1640"/>
      <c r="T114" s="1640"/>
      <c r="U114" s="1640"/>
    </row>
    <row r="115" spans="1:21" s="271" customFormat="1" ht="24.75" customHeight="1">
      <c r="A115" s="2105" t="s">
        <v>1302</v>
      </c>
      <c r="B115" s="2105"/>
      <c r="C115" s="2105"/>
      <c r="D115" s="2105"/>
      <c r="E115" s="2105"/>
      <c r="F115" s="157"/>
      <c r="G115" s="157"/>
      <c r="H115" s="157"/>
      <c r="I115" s="157"/>
      <c r="J115" s="157"/>
      <c r="K115" s="157"/>
      <c r="L115" s="247" t="s">
        <v>2256</v>
      </c>
    </row>
    <row r="116" spans="1:21" s="271" customFormat="1" ht="20.25" customHeight="1">
      <c r="A116" s="2106" t="s">
        <v>1450</v>
      </c>
      <c r="B116" s="2106"/>
      <c r="C116" s="2106"/>
      <c r="D116" s="2106"/>
      <c r="E116" s="2106"/>
      <c r="F116" s="157"/>
      <c r="G116" s="157"/>
      <c r="H116" s="157"/>
      <c r="I116" s="157"/>
      <c r="J116" s="157"/>
      <c r="K116" s="157"/>
      <c r="L116" s="248" t="s">
        <v>1451</v>
      </c>
    </row>
    <row r="117" spans="1:21" s="271" customFormat="1" ht="20.25" customHeight="1">
      <c r="A117" s="2106" t="s">
        <v>1452</v>
      </c>
      <c r="B117" s="2106"/>
      <c r="C117" s="2106"/>
      <c r="D117" s="2106"/>
      <c r="E117" s="2106"/>
      <c r="F117" s="157"/>
      <c r="G117" s="157"/>
      <c r="H117" s="157"/>
      <c r="I117" s="157"/>
      <c r="J117" s="157"/>
      <c r="K117" s="157"/>
      <c r="L117" s="248" t="s">
        <v>1591</v>
      </c>
    </row>
    <row r="118" spans="1:21" s="271" customFormat="1" ht="15.75">
      <c r="A118" s="2107" t="s">
        <v>1305</v>
      </c>
      <c r="B118" s="2107"/>
      <c r="C118" s="2107"/>
      <c r="D118" s="2107"/>
      <c r="E118" s="2107"/>
      <c r="F118" s="208"/>
      <c r="G118" s="208"/>
      <c r="H118" s="208"/>
      <c r="I118" s="208"/>
      <c r="J118" s="208"/>
      <c r="K118" s="208"/>
      <c r="L118" s="201" t="s">
        <v>1306</v>
      </c>
    </row>
    <row r="119" spans="1:21" s="271" customFormat="1" ht="13.5" customHeight="1">
      <c r="A119" s="352"/>
      <c r="B119" s="2110" t="s">
        <v>2255</v>
      </c>
      <c r="C119" s="2112"/>
      <c r="D119" s="2099" t="s">
        <v>2254</v>
      </c>
      <c r="E119" s="2101"/>
      <c r="F119" s="2099" t="s">
        <v>2253</v>
      </c>
      <c r="G119" s="2101"/>
      <c r="H119" s="2110" t="s">
        <v>1965</v>
      </c>
      <c r="I119" s="2111"/>
      <c r="J119" s="2110" t="s">
        <v>2252</v>
      </c>
      <c r="K119" s="2111"/>
      <c r="L119" s="352"/>
    </row>
    <row r="120" spans="1:21" s="271" customFormat="1" ht="13.5" customHeight="1">
      <c r="A120" s="353"/>
      <c r="B120" s="2108" t="s">
        <v>2251</v>
      </c>
      <c r="C120" s="2109"/>
      <c r="D120" s="2108" t="s">
        <v>2250</v>
      </c>
      <c r="E120" s="2109"/>
      <c r="F120" s="2108" t="s">
        <v>2258</v>
      </c>
      <c r="G120" s="2109"/>
      <c r="H120" s="2108" t="s">
        <v>1964</v>
      </c>
      <c r="I120" s="2109"/>
      <c r="J120" s="2108" t="s">
        <v>1976</v>
      </c>
      <c r="K120" s="2109"/>
      <c r="L120" s="353"/>
    </row>
    <row r="121" spans="1:21" s="271" customFormat="1" ht="13.5" customHeight="1">
      <c r="A121" s="353"/>
      <c r="B121" s="345" t="s">
        <v>1307</v>
      </c>
      <c r="C121" s="346" t="s">
        <v>1308</v>
      </c>
      <c r="D121" s="345" t="s">
        <v>1307</v>
      </c>
      <c r="E121" s="346" t="s">
        <v>1308</v>
      </c>
      <c r="F121" s="345" t="s">
        <v>1307</v>
      </c>
      <c r="G121" s="346" t="s">
        <v>1308</v>
      </c>
      <c r="H121" s="345" t="s">
        <v>1307</v>
      </c>
      <c r="I121" s="346" t="s">
        <v>1308</v>
      </c>
      <c r="J121" s="345" t="s">
        <v>1307</v>
      </c>
      <c r="K121" s="346" t="s">
        <v>1308</v>
      </c>
      <c r="L121" s="353"/>
    </row>
    <row r="122" spans="1:21" s="271" customFormat="1" ht="13.5" customHeight="1">
      <c r="A122" s="354"/>
      <c r="B122" s="348" t="s">
        <v>1309</v>
      </c>
      <c r="C122" s="349" t="s">
        <v>1310</v>
      </c>
      <c r="D122" s="350" t="s">
        <v>1309</v>
      </c>
      <c r="E122" s="351" t="s">
        <v>1310</v>
      </c>
      <c r="F122" s="350" t="s">
        <v>1309</v>
      </c>
      <c r="G122" s="763" t="s">
        <v>1310</v>
      </c>
      <c r="H122" s="348" t="s">
        <v>1309</v>
      </c>
      <c r="I122" s="349" t="s">
        <v>1310</v>
      </c>
      <c r="J122" s="348" t="s">
        <v>1309</v>
      </c>
      <c r="K122" s="349" t="s">
        <v>1310</v>
      </c>
      <c r="L122" s="354"/>
    </row>
    <row r="123" spans="1:21" ht="16.5" customHeight="1">
      <c r="A123" s="1636" t="s">
        <v>1311</v>
      </c>
      <c r="B123" s="345">
        <v>9518</v>
      </c>
      <c r="C123" s="346" t="s">
        <v>2321</v>
      </c>
      <c r="D123" s="1637">
        <v>3533</v>
      </c>
      <c r="E123" s="1637">
        <v>931.33</v>
      </c>
      <c r="F123" s="1637">
        <v>2925</v>
      </c>
      <c r="G123" s="1637" t="s">
        <v>2086</v>
      </c>
      <c r="H123" s="1638">
        <v>936</v>
      </c>
      <c r="I123" s="1638">
        <v>545.30999999999995</v>
      </c>
      <c r="J123" s="345">
        <v>26396</v>
      </c>
      <c r="K123" s="1637" t="s">
        <v>1878</v>
      </c>
      <c r="L123" s="1639" t="s">
        <v>1592</v>
      </c>
      <c r="M123" s="1640"/>
      <c r="N123" s="1640"/>
      <c r="O123" s="1640"/>
      <c r="P123" s="1640"/>
      <c r="Q123" s="1640"/>
      <c r="R123" s="1640"/>
      <c r="S123" s="1640"/>
      <c r="T123" s="1640"/>
      <c r="U123" s="1640"/>
    </row>
    <row r="124" spans="1:21" ht="16.5" customHeight="1">
      <c r="A124" s="344" t="s">
        <v>464</v>
      </c>
      <c r="B124" s="1642">
        <v>6608</v>
      </c>
      <c r="C124" s="1643" t="s">
        <v>2320</v>
      </c>
      <c r="D124" s="1644">
        <v>581</v>
      </c>
      <c r="E124" s="1644">
        <v>88.4</v>
      </c>
      <c r="F124" s="1644">
        <v>394</v>
      </c>
      <c r="G124" s="1644">
        <v>122.47</v>
      </c>
      <c r="H124" s="1644">
        <v>230</v>
      </c>
      <c r="I124" s="1644">
        <v>80.849999999999994</v>
      </c>
      <c r="J124" s="1642">
        <v>417</v>
      </c>
      <c r="K124" s="1644">
        <v>116.82</v>
      </c>
      <c r="L124" s="1645" t="s">
        <v>465</v>
      </c>
      <c r="M124" s="1640"/>
      <c r="N124" s="1640"/>
      <c r="O124" s="1640"/>
      <c r="P124" s="1640"/>
      <c r="Q124" s="1640"/>
      <c r="R124" s="1640"/>
      <c r="S124" s="1640"/>
      <c r="T124" s="1640"/>
      <c r="U124" s="1640"/>
    </row>
    <row r="125" spans="1:21" ht="16.5" customHeight="1">
      <c r="A125" s="344" t="s">
        <v>1720</v>
      </c>
      <c r="B125" s="1642">
        <v>1094</v>
      </c>
      <c r="C125" s="1643">
        <v>76.150000000000006</v>
      </c>
      <c r="D125" s="1644">
        <v>2354</v>
      </c>
      <c r="E125" s="1644">
        <v>161.94</v>
      </c>
      <c r="F125" s="1644">
        <v>1883</v>
      </c>
      <c r="G125" s="1644">
        <v>288.23</v>
      </c>
      <c r="H125" s="1644">
        <v>236</v>
      </c>
      <c r="I125" s="1644">
        <v>37.83</v>
      </c>
      <c r="J125" s="1642">
        <v>25474</v>
      </c>
      <c r="K125" s="1644" t="s">
        <v>1879</v>
      </c>
      <c r="L125" s="1645" t="s">
        <v>1312</v>
      </c>
      <c r="M125" s="1640"/>
      <c r="N125" s="1640"/>
      <c r="O125" s="1640"/>
      <c r="P125" s="1640"/>
      <c r="Q125" s="1640"/>
      <c r="R125" s="1640"/>
      <c r="S125" s="1640"/>
      <c r="T125" s="1640"/>
      <c r="U125" s="1640"/>
    </row>
    <row r="126" spans="1:21" ht="16.5" customHeight="1">
      <c r="A126" s="344" t="s">
        <v>1313</v>
      </c>
      <c r="B126" s="1642">
        <v>285</v>
      </c>
      <c r="C126" s="1643">
        <v>595.9</v>
      </c>
      <c r="D126" s="1644">
        <v>88</v>
      </c>
      <c r="E126" s="1644">
        <v>86.35</v>
      </c>
      <c r="F126" s="1644">
        <v>85</v>
      </c>
      <c r="G126" s="1644">
        <v>139.62</v>
      </c>
      <c r="H126" s="1644">
        <v>105</v>
      </c>
      <c r="I126" s="1644">
        <v>167.99</v>
      </c>
      <c r="J126" s="1642">
        <v>114</v>
      </c>
      <c r="K126" s="1644" t="s">
        <v>1880</v>
      </c>
      <c r="L126" s="1645" t="s">
        <v>1314</v>
      </c>
      <c r="M126" s="1640"/>
      <c r="N126" s="1640"/>
      <c r="O126" s="1640"/>
      <c r="P126" s="1640"/>
      <c r="Q126" s="1640"/>
      <c r="R126" s="1640"/>
      <c r="S126" s="1640"/>
      <c r="T126" s="1640"/>
      <c r="U126" s="1640"/>
    </row>
    <row r="127" spans="1:21" ht="16.5" customHeight="1">
      <c r="A127" s="344" t="s">
        <v>1721</v>
      </c>
      <c r="B127" s="1642">
        <v>1468</v>
      </c>
      <c r="C127" s="1643">
        <v>406.07</v>
      </c>
      <c r="D127" s="1644">
        <v>477</v>
      </c>
      <c r="E127" s="1644">
        <v>586.44000000000005</v>
      </c>
      <c r="F127" s="1644">
        <v>534</v>
      </c>
      <c r="G127" s="1644">
        <v>589.37</v>
      </c>
      <c r="H127" s="1644">
        <v>301</v>
      </c>
      <c r="I127" s="1644">
        <v>246.49</v>
      </c>
      <c r="J127" s="1642">
        <v>291</v>
      </c>
      <c r="K127" s="1644">
        <v>216.68</v>
      </c>
      <c r="L127" s="1645" t="s">
        <v>1315</v>
      </c>
      <c r="M127" s="1640"/>
      <c r="N127" s="1640"/>
      <c r="O127" s="1640"/>
      <c r="P127" s="1640"/>
      <c r="Q127" s="1640"/>
      <c r="R127" s="1640"/>
      <c r="S127" s="1640"/>
      <c r="T127" s="1640"/>
      <c r="U127" s="1640"/>
    </row>
    <row r="128" spans="1:21" ht="16.5" customHeight="1">
      <c r="A128" s="344" t="s">
        <v>1722</v>
      </c>
      <c r="B128" s="1642">
        <v>26</v>
      </c>
      <c r="C128" s="1643">
        <v>4.6399999999999997</v>
      </c>
      <c r="D128" s="1644">
        <v>11</v>
      </c>
      <c r="E128" s="1644">
        <v>7.61</v>
      </c>
      <c r="F128" s="1644">
        <v>24</v>
      </c>
      <c r="G128" s="1644">
        <v>3.8</v>
      </c>
      <c r="H128" s="1644">
        <v>63</v>
      </c>
      <c r="I128" s="1644">
        <v>12.14</v>
      </c>
      <c r="J128" s="1642">
        <v>72</v>
      </c>
      <c r="K128" s="1644">
        <v>14.97</v>
      </c>
      <c r="L128" s="1645" t="s">
        <v>1593</v>
      </c>
      <c r="M128" s="1640"/>
      <c r="N128" s="1640"/>
      <c r="O128" s="1640"/>
      <c r="P128" s="1640"/>
      <c r="Q128" s="1640"/>
      <c r="R128" s="1640"/>
      <c r="S128" s="1640"/>
      <c r="T128" s="1640"/>
      <c r="U128" s="1640"/>
    </row>
    <row r="129" spans="1:21" ht="16.5" customHeight="1">
      <c r="A129" s="344" t="s">
        <v>1723</v>
      </c>
      <c r="B129" s="1642">
        <v>37</v>
      </c>
      <c r="C129" s="1643">
        <v>7.3</v>
      </c>
      <c r="D129" s="1644">
        <v>22</v>
      </c>
      <c r="E129" s="1644">
        <v>0.59</v>
      </c>
      <c r="F129" s="1644">
        <v>5</v>
      </c>
      <c r="G129" s="1644">
        <v>0.39</v>
      </c>
      <c r="H129" s="1644">
        <v>1</v>
      </c>
      <c r="I129" s="1644">
        <v>0.01</v>
      </c>
      <c r="J129" s="1642">
        <v>28</v>
      </c>
      <c r="K129" s="1644">
        <v>9.14</v>
      </c>
      <c r="L129" s="1645" t="s">
        <v>1316</v>
      </c>
      <c r="M129" s="1640"/>
      <c r="N129" s="1640"/>
      <c r="O129" s="1640"/>
      <c r="P129" s="1640"/>
      <c r="Q129" s="1640"/>
      <c r="R129" s="1640"/>
      <c r="S129" s="1640"/>
      <c r="T129" s="1640"/>
      <c r="U129" s="1640"/>
    </row>
    <row r="130" spans="1:21" ht="16.5" customHeight="1">
      <c r="A130" s="1636" t="s">
        <v>1317</v>
      </c>
      <c r="B130" s="1646">
        <v>6885</v>
      </c>
      <c r="C130" s="1647" t="s">
        <v>2319</v>
      </c>
      <c r="D130" s="1638">
        <v>5512</v>
      </c>
      <c r="E130" s="1638" t="s">
        <v>2170</v>
      </c>
      <c r="F130" s="1638">
        <v>562</v>
      </c>
      <c r="G130" s="1638" t="s">
        <v>2087</v>
      </c>
      <c r="H130" s="1638">
        <v>539</v>
      </c>
      <c r="I130" s="1638" t="s">
        <v>2012</v>
      </c>
      <c r="J130" s="1646">
        <v>1180</v>
      </c>
      <c r="K130" s="1638" t="s">
        <v>1881</v>
      </c>
      <c r="L130" s="1648" t="s">
        <v>1318</v>
      </c>
      <c r="M130" s="1640"/>
      <c r="N130" s="1640"/>
      <c r="O130" s="1640"/>
      <c r="P130" s="1640"/>
      <c r="Q130" s="1640"/>
      <c r="R130" s="1640"/>
      <c r="S130" s="1640"/>
      <c r="T130" s="1640"/>
      <c r="U130" s="1640"/>
    </row>
    <row r="131" spans="1:21" ht="16.5" customHeight="1">
      <c r="A131" s="344" t="s">
        <v>1594</v>
      </c>
      <c r="B131" s="1642">
        <v>44</v>
      </c>
      <c r="C131" s="1643">
        <v>23.3</v>
      </c>
      <c r="D131" s="1644">
        <v>46</v>
      </c>
      <c r="E131" s="1644">
        <v>30.89</v>
      </c>
      <c r="F131" s="1644">
        <v>7</v>
      </c>
      <c r="G131" s="1644">
        <v>2.2599999999999998</v>
      </c>
      <c r="H131" s="1644">
        <v>16</v>
      </c>
      <c r="I131" s="1644">
        <v>46.38</v>
      </c>
      <c r="J131" s="1642">
        <v>51</v>
      </c>
      <c r="K131" s="1644">
        <v>46.73</v>
      </c>
      <c r="L131" s="1645" t="s">
        <v>1319</v>
      </c>
      <c r="M131" s="1640"/>
      <c r="N131" s="1640"/>
      <c r="O131" s="1640"/>
      <c r="P131" s="1640"/>
      <c r="Q131" s="1640"/>
      <c r="R131" s="1640"/>
      <c r="S131" s="1640"/>
      <c r="T131" s="1640"/>
      <c r="U131" s="1640"/>
    </row>
    <row r="132" spans="1:21" ht="16.5" customHeight="1">
      <c r="A132" s="344" t="s">
        <v>1320</v>
      </c>
      <c r="B132" s="1642">
        <v>2518</v>
      </c>
      <c r="C132" s="1643" t="s">
        <v>2318</v>
      </c>
      <c r="D132" s="1644">
        <v>772</v>
      </c>
      <c r="E132" s="1644" t="s">
        <v>2171</v>
      </c>
      <c r="F132" s="1644">
        <v>57</v>
      </c>
      <c r="G132" s="1644">
        <v>204.88</v>
      </c>
      <c r="H132" s="1644">
        <v>42</v>
      </c>
      <c r="I132" s="1644">
        <v>116.4</v>
      </c>
      <c r="J132" s="1642">
        <v>290</v>
      </c>
      <c r="K132" s="1644" t="s">
        <v>1882</v>
      </c>
      <c r="L132" s="1645" t="s">
        <v>1321</v>
      </c>
      <c r="M132" s="1640"/>
      <c r="N132" s="1640"/>
      <c r="O132" s="1640"/>
      <c r="P132" s="1640"/>
      <c r="Q132" s="1640"/>
      <c r="R132" s="1640"/>
      <c r="S132" s="1640"/>
      <c r="T132" s="1640"/>
      <c r="U132" s="1640"/>
    </row>
    <row r="133" spans="1:21" ht="16.5" customHeight="1">
      <c r="A133" s="344" t="s">
        <v>1322</v>
      </c>
      <c r="B133" s="1642">
        <v>74</v>
      </c>
      <c r="C133" s="1643">
        <v>119.9</v>
      </c>
      <c r="D133" s="1644">
        <v>28</v>
      </c>
      <c r="E133" s="1644">
        <v>49.32</v>
      </c>
      <c r="F133" s="1644">
        <v>49</v>
      </c>
      <c r="G133" s="1644">
        <v>103.02</v>
      </c>
      <c r="H133" s="1644">
        <v>35</v>
      </c>
      <c r="I133" s="1644">
        <v>52.25</v>
      </c>
      <c r="J133" s="1642">
        <v>234</v>
      </c>
      <c r="K133" s="1644">
        <v>504.41</v>
      </c>
      <c r="L133" s="1645" t="s">
        <v>1323</v>
      </c>
      <c r="M133" s="1640"/>
      <c r="N133" s="1640"/>
      <c r="O133" s="1640"/>
      <c r="P133" s="1640"/>
      <c r="Q133" s="1640"/>
      <c r="R133" s="1640"/>
      <c r="S133" s="1640"/>
      <c r="T133" s="1640"/>
      <c r="U133" s="1640"/>
    </row>
    <row r="134" spans="1:21" ht="16.5" customHeight="1">
      <c r="A134" s="344" t="s">
        <v>1595</v>
      </c>
      <c r="B134" s="1642">
        <v>19</v>
      </c>
      <c r="C134" s="1643">
        <v>315.62</v>
      </c>
      <c r="D134" s="1644">
        <v>16</v>
      </c>
      <c r="E134" s="1644" t="s">
        <v>2172</v>
      </c>
      <c r="F134" s="1644">
        <v>16</v>
      </c>
      <c r="G134" s="1644">
        <v>82.97</v>
      </c>
      <c r="H134" s="1644">
        <v>12</v>
      </c>
      <c r="I134" s="1644">
        <v>11.6</v>
      </c>
      <c r="J134" s="1642">
        <v>58</v>
      </c>
      <c r="K134" s="1644">
        <v>66.37</v>
      </c>
      <c r="L134" s="1645" t="s">
        <v>1324</v>
      </c>
      <c r="M134" s="1640"/>
      <c r="N134" s="1640"/>
      <c r="O134" s="1640"/>
      <c r="P134" s="1640"/>
      <c r="Q134" s="1640"/>
      <c r="R134" s="1640"/>
      <c r="S134" s="1640"/>
      <c r="T134" s="1640"/>
      <c r="U134" s="1640"/>
    </row>
    <row r="135" spans="1:21" ht="16.5" customHeight="1">
      <c r="A135" s="344" t="s">
        <v>1325</v>
      </c>
      <c r="B135" s="1642">
        <v>1394</v>
      </c>
      <c r="C135" s="1643" t="s">
        <v>2317</v>
      </c>
      <c r="D135" s="1644">
        <v>95</v>
      </c>
      <c r="E135" s="1644">
        <v>464.25</v>
      </c>
      <c r="F135" s="1644">
        <v>151</v>
      </c>
      <c r="G135" s="1644" t="s">
        <v>2088</v>
      </c>
      <c r="H135" s="1644">
        <v>69</v>
      </c>
      <c r="I135" s="1644" t="s">
        <v>2011</v>
      </c>
      <c r="J135" s="1642">
        <v>109</v>
      </c>
      <c r="K135" s="1644" t="s">
        <v>1883</v>
      </c>
      <c r="L135" s="1645" t="s">
        <v>1326</v>
      </c>
      <c r="M135" s="1640"/>
      <c r="N135" s="1640"/>
      <c r="O135" s="1640"/>
      <c r="P135" s="1640"/>
      <c r="Q135" s="1640"/>
      <c r="R135" s="1640"/>
      <c r="S135" s="1640"/>
      <c r="T135" s="1640"/>
      <c r="U135" s="1640"/>
    </row>
    <row r="136" spans="1:21" ht="16.5" customHeight="1">
      <c r="A136" s="344" t="s">
        <v>1327</v>
      </c>
      <c r="B136" s="1642">
        <v>2836</v>
      </c>
      <c r="C136" s="1643" t="s">
        <v>2316</v>
      </c>
      <c r="D136" s="1644">
        <v>4555</v>
      </c>
      <c r="E136" s="1644" t="s">
        <v>2173</v>
      </c>
      <c r="F136" s="1644">
        <v>282</v>
      </c>
      <c r="G136" s="1644">
        <v>701.57</v>
      </c>
      <c r="H136" s="1644">
        <v>365</v>
      </c>
      <c r="I136" s="1644">
        <v>252.09</v>
      </c>
      <c r="J136" s="1642">
        <v>438</v>
      </c>
      <c r="K136" s="1644" t="s">
        <v>1884</v>
      </c>
      <c r="L136" s="1645" t="s">
        <v>1328</v>
      </c>
      <c r="M136" s="1640"/>
      <c r="N136" s="1640"/>
      <c r="O136" s="1640"/>
      <c r="P136" s="1640"/>
      <c r="Q136" s="1640"/>
      <c r="R136" s="1640"/>
      <c r="S136" s="1640"/>
      <c r="T136" s="1640"/>
      <c r="U136" s="1640"/>
    </row>
    <row r="137" spans="1:21" ht="16.5" customHeight="1">
      <c r="A137" s="1636" t="s">
        <v>1329</v>
      </c>
      <c r="B137" s="1646">
        <v>12573</v>
      </c>
      <c r="C137" s="1647" t="s">
        <v>2315</v>
      </c>
      <c r="D137" s="1638">
        <v>2427</v>
      </c>
      <c r="E137" s="1638" t="s">
        <v>2174</v>
      </c>
      <c r="F137" s="1638">
        <v>1589</v>
      </c>
      <c r="G137" s="1638" t="s">
        <v>2089</v>
      </c>
      <c r="H137" s="1638">
        <v>1535</v>
      </c>
      <c r="I137" s="1638" t="s">
        <v>2010</v>
      </c>
      <c r="J137" s="1646">
        <v>3696</v>
      </c>
      <c r="K137" s="1638" t="s">
        <v>1885</v>
      </c>
      <c r="L137" s="1648" t="s">
        <v>1330</v>
      </c>
      <c r="M137" s="1640"/>
      <c r="N137" s="1640"/>
      <c r="O137" s="1640"/>
      <c r="P137" s="1640"/>
      <c r="Q137" s="1640"/>
      <c r="R137" s="1640"/>
      <c r="S137" s="1640"/>
      <c r="T137" s="1640"/>
      <c r="U137" s="1640"/>
    </row>
    <row r="138" spans="1:21" ht="16.5" customHeight="1">
      <c r="A138" s="344" t="s">
        <v>1331</v>
      </c>
      <c r="B138" s="1642">
        <v>3820</v>
      </c>
      <c r="C138" s="1643">
        <v>649.39</v>
      </c>
      <c r="D138" s="1644">
        <v>231</v>
      </c>
      <c r="E138" s="1644">
        <v>53.81</v>
      </c>
      <c r="F138" s="1644">
        <v>122</v>
      </c>
      <c r="G138" s="1644">
        <v>57.31</v>
      </c>
      <c r="H138" s="1644">
        <v>151</v>
      </c>
      <c r="I138" s="1644">
        <v>62.52</v>
      </c>
      <c r="J138" s="1642">
        <v>247</v>
      </c>
      <c r="K138" s="1644" t="s">
        <v>1886</v>
      </c>
      <c r="L138" s="1645" t="s">
        <v>1332</v>
      </c>
      <c r="M138" s="1640"/>
      <c r="N138" s="1640"/>
      <c r="O138" s="1640"/>
      <c r="P138" s="1640"/>
      <c r="Q138" s="1640"/>
      <c r="R138" s="1640"/>
      <c r="S138" s="1640"/>
      <c r="T138" s="1640"/>
      <c r="U138" s="1640"/>
    </row>
    <row r="139" spans="1:21" ht="16.5" customHeight="1">
      <c r="A139" s="344" t="s">
        <v>1333</v>
      </c>
      <c r="B139" s="1642">
        <v>704</v>
      </c>
      <c r="C139" s="1643">
        <v>581.67999999999995</v>
      </c>
      <c r="D139" s="1644">
        <v>540</v>
      </c>
      <c r="E139" s="1644">
        <v>385.28</v>
      </c>
      <c r="F139" s="1644">
        <v>563</v>
      </c>
      <c r="G139" s="1644">
        <v>408.85</v>
      </c>
      <c r="H139" s="1644">
        <v>320</v>
      </c>
      <c r="I139" s="1644">
        <v>463.63</v>
      </c>
      <c r="J139" s="1642">
        <v>1440</v>
      </c>
      <c r="K139" s="1644" t="s">
        <v>1887</v>
      </c>
      <c r="L139" s="1645" t="s">
        <v>1334</v>
      </c>
      <c r="M139" s="1640"/>
      <c r="N139" s="1640"/>
      <c r="O139" s="1640"/>
      <c r="P139" s="1640"/>
      <c r="Q139" s="1640"/>
      <c r="R139" s="1640"/>
      <c r="S139" s="1640"/>
      <c r="T139" s="1640"/>
      <c r="U139" s="1640"/>
    </row>
    <row r="140" spans="1:21" ht="16.5" customHeight="1">
      <c r="A140" s="344" t="s">
        <v>1335</v>
      </c>
      <c r="B140" s="1642">
        <v>2696</v>
      </c>
      <c r="C140" s="1643">
        <v>867.84</v>
      </c>
      <c r="D140" s="1644">
        <v>94</v>
      </c>
      <c r="E140" s="1644">
        <v>81.09</v>
      </c>
      <c r="F140" s="1644">
        <v>258</v>
      </c>
      <c r="G140" s="1644">
        <v>155.77000000000001</v>
      </c>
      <c r="H140" s="1644">
        <v>207</v>
      </c>
      <c r="I140" s="1644" t="s">
        <v>2009</v>
      </c>
      <c r="J140" s="1642">
        <v>180</v>
      </c>
      <c r="K140" s="1644">
        <v>128.01</v>
      </c>
      <c r="L140" s="1645" t="s">
        <v>1336</v>
      </c>
      <c r="M140" s="1640"/>
      <c r="N140" s="1640"/>
      <c r="O140" s="1640"/>
      <c r="P140" s="1640"/>
      <c r="Q140" s="1640"/>
      <c r="R140" s="1640"/>
      <c r="S140" s="1640"/>
      <c r="T140" s="1640"/>
      <c r="U140" s="1640"/>
    </row>
    <row r="141" spans="1:21" ht="16.5" customHeight="1">
      <c r="A141" s="344" t="s">
        <v>1337</v>
      </c>
      <c r="B141" s="1642">
        <v>372</v>
      </c>
      <c r="C141" s="1643">
        <v>214.21</v>
      </c>
      <c r="D141" s="1644">
        <v>268</v>
      </c>
      <c r="E141" s="1644">
        <v>223.92</v>
      </c>
      <c r="F141" s="1644">
        <v>420</v>
      </c>
      <c r="G141" s="1644">
        <v>340.23</v>
      </c>
      <c r="H141" s="1644">
        <v>680</v>
      </c>
      <c r="I141" s="1644">
        <v>298.17</v>
      </c>
      <c r="J141" s="1642">
        <v>1129</v>
      </c>
      <c r="K141" s="1644">
        <v>700.12</v>
      </c>
      <c r="L141" s="1645" t="s">
        <v>1338</v>
      </c>
      <c r="M141" s="1640"/>
      <c r="N141" s="1640"/>
      <c r="O141" s="1640"/>
      <c r="P141" s="1640"/>
      <c r="Q141" s="1640"/>
      <c r="R141" s="1640"/>
      <c r="S141" s="1640"/>
      <c r="T141" s="1640"/>
      <c r="U141" s="1640"/>
    </row>
    <row r="142" spans="1:21" ht="16.5" customHeight="1">
      <c r="A142" s="344" t="s">
        <v>1339</v>
      </c>
      <c r="B142" s="1642">
        <v>2320</v>
      </c>
      <c r="C142" s="1643" t="s">
        <v>2314</v>
      </c>
      <c r="D142" s="1644">
        <v>1064</v>
      </c>
      <c r="E142" s="1644">
        <v>986.39</v>
      </c>
      <c r="F142" s="1644">
        <v>26</v>
      </c>
      <c r="G142" s="1644" t="s">
        <v>2090</v>
      </c>
      <c r="H142" s="1644">
        <v>22</v>
      </c>
      <c r="I142" s="1644">
        <v>106.87</v>
      </c>
      <c r="J142" s="1642">
        <v>34</v>
      </c>
      <c r="K142" s="1644" t="s">
        <v>1888</v>
      </c>
      <c r="L142" s="1645" t="s">
        <v>1340</v>
      </c>
      <c r="M142" s="1640"/>
      <c r="N142" s="1640"/>
      <c r="O142" s="1640"/>
      <c r="P142" s="1640"/>
      <c r="Q142" s="1640"/>
      <c r="R142" s="1640"/>
      <c r="S142" s="1640"/>
      <c r="T142" s="1640"/>
      <c r="U142" s="1640"/>
    </row>
    <row r="143" spans="1:21" ht="16.5" customHeight="1">
      <c r="A143" s="344" t="s">
        <v>1596</v>
      </c>
      <c r="B143" s="1642">
        <v>63</v>
      </c>
      <c r="C143" s="1643">
        <v>168.29</v>
      </c>
      <c r="D143" s="1644">
        <v>31</v>
      </c>
      <c r="E143" s="1644">
        <v>2.2999999999999998</v>
      </c>
      <c r="F143" s="1644">
        <v>17</v>
      </c>
      <c r="G143" s="1644">
        <v>16.68</v>
      </c>
      <c r="H143" s="1644">
        <v>27</v>
      </c>
      <c r="I143" s="1644">
        <v>25.8</v>
      </c>
      <c r="J143" s="1642">
        <v>34</v>
      </c>
      <c r="K143" s="1644">
        <v>31.65</v>
      </c>
      <c r="L143" s="1645" t="s">
        <v>2257</v>
      </c>
      <c r="M143" s="1640"/>
      <c r="N143" s="1640"/>
      <c r="O143" s="1640"/>
      <c r="P143" s="1640"/>
      <c r="Q143" s="1640"/>
      <c r="R143" s="1640"/>
      <c r="S143" s="1640"/>
      <c r="T143" s="1640"/>
      <c r="U143" s="1640"/>
    </row>
    <row r="144" spans="1:21" ht="16.5" customHeight="1">
      <c r="A144" s="344" t="s">
        <v>1341</v>
      </c>
      <c r="B144" s="1642">
        <v>63</v>
      </c>
      <c r="C144" s="1643">
        <v>136.41999999999999</v>
      </c>
      <c r="D144" s="1644">
        <v>46</v>
      </c>
      <c r="E144" s="1644">
        <v>99.79</v>
      </c>
      <c r="F144" s="1644">
        <v>54</v>
      </c>
      <c r="G144" s="1644">
        <v>112.1</v>
      </c>
      <c r="H144" s="1644">
        <v>57</v>
      </c>
      <c r="I144" s="1644">
        <v>186.63</v>
      </c>
      <c r="J144" s="1642">
        <v>128</v>
      </c>
      <c r="K144" s="1644">
        <v>378.89</v>
      </c>
      <c r="L144" s="1645" t="s">
        <v>1342</v>
      </c>
      <c r="M144" s="1640"/>
      <c r="N144" s="1640"/>
      <c r="O144" s="1640"/>
      <c r="P144" s="1640"/>
      <c r="Q144" s="1640"/>
      <c r="R144" s="1640"/>
      <c r="S144" s="1640"/>
      <c r="T144" s="1640"/>
      <c r="U144" s="1640"/>
    </row>
    <row r="145" spans="1:21" ht="16.5" customHeight="1">
      <c r="A145" s="344" t="s">
        <v>1343</v>
      </c>
      <c r="B145" s="1642">
        <v>137</v>
      </c>
      <c r="C145" s="1643">
        <v>184.81</v>
      </c>
      <c r="D145" s="1644">
        <v>123</v>
      </c>
      <c r="E145" s="1644">
        <v>471.3</v>
      </c>
      <c r="F145" s="1644">
        <v>66</v>
      </c>
      <c r="G145" s="1644">
        <v>34.71</v>
      </c>
      <c r="H145" s="1644">
        <v>25</v>
      </c>
      <c r="I145" s="1644">
        <v>41.94</v>
      </c>
      <c r="J145" s="1642">
        <v>347</v>
      </c>
      <c r="K145" s="1644">
        <v>419.89</v>
      </c>
      <c r="L145" s="1645" t="s">
        <v>1597</v>
      </c>
      <c r="M145" s="1640"/>
      <c r="N145" s="1640"/>
      <c r="O145" s="1640"/>
      <c r="P145" s="1640"/>
      <c r="Q145" s="1640"/>
      <c r="R145" s="1640"/>
      <c r="S145" s="1640"/>
      <c r="T145" s="1640"/>
      <c r="U145" s="1640"/>
    </row>
    <row r="146" spans="1:21" ht="16.5" customHeight="1">
      <c r="A146" s="344" t="s">
        <v>1344</v>
      </c>
      <c r="B146" s="1642">
        <v>22</v>
      </c>
      <c r="C146" s="1643">
        <v>15.35</v>
      </c>
      <c r="D146" s="1644">
        <v>5</v>
      </c>
      <c r="E146" s="1644">
        <v>7.45</v>
      </c>
      <c r="F146" s="1644">
        <v>15</v>
      </c>
      <c r="G146" s="1644">
        <v>35.450000000000003</v>
      </c>
      <c r="H146" s="1644">
        <v>18</v>
      </c>
      <c r="I146" s="1644">
        <v>2.58</v>
      </c>
      <c r="J146" s="1642">
        <v>20</v>
      </c>
      <c r="K146" s="1644">
        <v>11.26</v>
      </c>
      <c r="L146" s="1645" t="s">
        <v>1620</v>
      </c>
      <c r="M146" s="1640"/>
      <c r="N146" s="1640"/>
      <c r="O146" s="1640"/>
      <c r="P146" s="1640"/>
      <c r="Q146" s="1640"/>
      <c r="R146" s="1640"/>
      <c r="S146" s="1640"/>
      <c r="T146" s="1640"/>
      <c r="U146" s="1640"/>
    </row>
    <row r="147" spans="1:21" ht="16.5" customHeight="1">
      <c r="A147" s="344" t="s">
        <v>1724</v>
      </c>
      <c r="B147" s="1642">
        <v>2364</v>
      </c>
      <c r="C147" s="1643">
        <v>762.66</v>
      </c>
      <c r="D147" s="1644">
        <v>15</v>
      </c>
      <c r="E147" s="1644">
        <v>13.22</v>
      </c>
      <c r="F147" s="1644">
        <v>28</v>
      </c>
      <c r="G147" s="1644">
        <v>13.61</v>
      </c>
      <c r="H147" s="1644">
        <v>22</v>
      </c>
      <c r="I147" s="1644">
        <v>14.87</v>
      </c>
      <c r="J147" s="1642">
        <v>129</v>
      </c>
      <c r="K147" s="1644">
        <v>190.38</v>
      </c>
      <c r="L147" s="1645" t="s">
        <v>1345</v>
      </c>
      <c r="M147" s="1640"/>
      <c r="N147" s="1640"/>
      <c r="O147" s="1640"/>
      <c r="P147" s="1640"/>
      <c r="Q147" s="1640"/>
      <c r="R147" s="1640"/>
      <c r="S147" s="1640"/>
      <c r="T147" s="1640"/>
      <c r="U147" s="1640"/>
    </row>
    <row r="148" spans="1:21" ht="16.5" customHeight="1">
      <c r="A148" s="344" t="s">
        <v>456</v>
      </c>
      <c r="B148" s="1642">
        <v>12</v>
      </c>
      <c r="C148" s="1643">
        <v>3.07</v>
      </c>
      <c r="D148" s="1644">
        <v>10</v>
      </c>
      <c r="E148" s="1644">
        <v>2.6</v>
      </c>
      <c r="F148" s="1644">
        <v>20</v>
      </c>
      <c r="G148" s="1644">
        <v>0.31</v>
      </c>
      <c r="H148" s="1644">
        <v>6</v>
      </c>
      <c r="I148" s="1644">
        <v>4.7</v>
      </c>
      <c r="J148" s="1642">
        <v>8</v>
      </c>
      <c r="K148" s="1644">
        <v>8.6300000000000008</v>
      </c>
      <c r="L148" s="1645" t="s">
        <v>457</v>
      </c>
      <c r="M148" s="1640"/>
      <c r="N148" s="1640"/>
      <c r="O148" s="1640"/>
      <c r="P148" s="1640"/>
      <c r="Q148" s="1640"/>
      <c r="R148" s="1640"/>
      <c r="S148" s="1640"/>
      <c r="T148" s="1640"/>
      <c r="U148" s="1640"/>
    </row>
    <row r="149" spans="1:21" ht="16.5" customHeight="1">
      <c r="A149" s="1636" t="s">
        <v>1346</v>
      </c>
      <c r="B149" s="1646">
        <v>9373</v>
      </c>
      <c r="C149" s="1647" t="s">
        <v>2313</v>
      </c>
      <c r="D149" s="1638">
        <v>1025</v>
      </c>
      <c r="E149" s="1638" t="s">
        <v>2175</v>
      </c>
      <c r="F149" s="1638">
        <v>505</v>
      </c>
      <c r="G149" s="1638" t="s">
        <v>2091</v>
      </c>
      <c r="H149" s="1638">
        <v>430</v>
      </c>
      <c r="I149" s="1638" t="s">
        <v>2008</v>
      </c>
      <c r="J149" s="1646">
        <v>902</v>
      </c>
      <c r="K149" s="1638" t="s">
        <v>1889</v>
      </c>
      <c r="L149" s="1648" t="s">
        <v>1347</v>
      </c>
      <c r="M149" s="1640"/>
      <c r="N149" s="1640"/>
      <c r="O149" s="1640"/>
      <c r="P149" s="1640"/>
      <c r="Q149" s="1640"/>
      <c r="R149" s="1640"/>
      <c r="S149" s="1640"/>
      <c r="T149" s="1640"/>
      <c r="U149" s="1640"/>
    </row>
    <row r="150" spans="1:21" ht="16.5" customHeight="1">
      <c r="A150" s="344" t="s">
        <v>1863</v>
      </c>
      <c r="B150" s="1642">
        <v>6</v>
      </c>
      <c r="C150" s="1643">
        <v>24.92</v>
      </c>
      <c r="D150" s="1644">
        <v>2</v>
      </c>
      <c r="E150" s="1644">
        <v>1.52</v>
      </c>
      <c r="F150" s="1644">
        <v>3</v>
      </c>
      <c r="G150" s="1644">
        <v>12.67</v>
      </c>
      <c r="H150" s="1644">
        <v>1</v>
      </c>
      <c r="I150" s="1644">
        <v>0.9</v>
      </c>
      <c r="J150" s="304" t="s">
        <v>577</v>
      </c>
      <c r="K150" s="214" t="s">
        <v>577</v>
      </c>
      <c r="L150" s="1645" t="s">
        <v>1864</v>
      </c>
      <c r="M150" s="1640"/>
      <c r="N150" s="1640"/>
      <c r="O150" s="1640"/>
      <c r="P150" s="1640"/>
      <c r="Q150" s="1640"/>
      <c r="R150" s="1640"/>
      <c r="S150" s="1640"/>
      <c r="T150" s="1640"/>
      <c r="U150" s="1640"/>
    </row>
    <row r="151" spans="1:21" ht="16.5" customHeight="1">
      <c r="A151" s="344" t="s">
        <v>1725</v>
      </c>
      <c r="B151" s="1642">
        <v>2080</v>
      </c>
      <c r="C151" s="1643" t="s">
        <v>2312</v>
      </c>
      <c r="D151" s="1644">
        <v>691</v>
      </c>
      <c r="E151" s="1644" t="s">
        <v>2176</v>
      </c>
      <c r="F151" s="1644">
        <v>160</v>
      </c>
      <c r="G151" s="1644">
        <v>319.91000000000003</v>
      </c>
      <c r="H151" s="1644">
        <v>175</v>
      </c>
      <c r="I151" s="1644" t="s">
        <v>2007</v>
      </c>
      <c r="J151" s="1642">
        <v>299</v>
      </c>
      <c r="K151" s="1644" t="s">
        <v>1890</v>
      </c>
      <c r="L151" s="1645" t="s">
        <v>1348</v>
      </c>
      <c r="M151" s="1640"/>
      <c r="N151" s="1640"/>
      <c r="O151" s="1640"/>
      <c r="P151" s="1640"/>
      <c r="Q151" s="1640"/>
      <c r="R151" s="1640"/>
      <c r="S151" s="1640"/>
      <c r="T151" s="1640"/>
      <c r="U151" s="1640"/>
    </row>
    <row r="152" spans="1:21" ht="16.5" customHeight="1">
      <c r="A152" s="344" t="s">
        <v>1726</v>
      </c>
      <c r="B152" s="1642">
        <v>3</v>
      </c>
      <c r="C152" s="1643">
        <v>7.0000000000000007E-2</v>
      </c>
      <c r="D152" s="1644">
        <v>1</v>
      </c>
      <c r="E152" s="1644">
        <v>0.01</v>
      </c>
      <c r="F152" s="1644">
        <v>3</v>
      </c>
      <c r="G152" s="1644">
        <v>0.53</v>
      </c>
      <c r="H152" s="1644">
        <v>5</v>
      </c>
      <c r="I152" s="1644">
        <v>0.17</v>
      </c>
      <c r="J152" s="1642">
        <v>3</v>
      </c>
      <c r="K152" s="1644">
        <v>0.04</v>
      </c>
      <c r="L152" s="1645" t="s">
        <v>1349</v>
      </c>
      <c r="M152" s="1640"/>
      <c r="N152" s="1640"/>
      <c r="O152" s="1640"/>
      <c r="P152" s="1640"/>
      <c r="Q152" s="1640"/>
      <c r="R152" s="1640"/>
      <c r="S152" s="1640"/>
      <c r="T152" s="1640"/>
      <c r="U152" s="1640"/>
    </row>
    <row r="153" spans="1:21" ht="16.5" customHeight="1">
      <c r="A153" s="344" t="s">
        <v>1350</v>
      </c>
      <c r="B153" s="1642">
        <v>46</v>
      </c>
      <c r="C153" s="1643">
        <v>166.24</v>
      </c>
      <c r="D153" s="1644">
        <v>17</v>
      </c>
      <c r="E153" s="1644">
        <v>92.9</v>
      </c>
      <c r="F153" s="1644">
        <v>31</v>
      </c>
      <c r="G153" s="1644">
        <v>171.24</v>
      </c>
      <c r="H153" s="1644">
        <v>41</v>
      </c>
      <c r="I153" s="1644">
        <v>162.51</v>
      </c>
      <c r="J153" s="1642">
        <v>58</v>
      </c>
      <c r="K153" s="1644">
        <v>163.19</v>
      </c>
      <c r="L153" s="1645" t="s">
        <v>1351</v>
      </c>
      <c r="M153" s="1640"/>
      <c r="N153" s="1640"/>
      <c r="O153" s="1640"/>
      <c r="P153" s="1640"/>
      <c r="Q153" s="1640"/>
      <c r="R153" s="1640"/>
      <c r="S153" s="1640"/>
      <c r="T153" s="1640"/>
      <c r="U153" s="1640"/>
    </row>
    <row r="154" spans="1:21" ht="16.5" customHeight="1">
      <c r="A154" s="344" t="s">
        <v>1598</v>
      </c>
      <c r="B154" s="1642">
        <v>6877</v>
      </c>
      <c r="C154" s="1643" t="s">
        <v>2311</v>
      </c>
      <c r="D154" s="1644">
        <v>42</v>
      </c>
      <c r="E154" s="1644">
        <v>47.88</v>
      </c>
      <c r="F154" s="1644">
        <v>42</v>
      </c>
      <c r="G154" s="1644">
        <v>38.64</v>
      </c>
      <c r="H154" s="1644">
        <v>33</v>
      </c>
      <c r="I154" s="1644">
        <v>117.37</v>
      </c>
      <c r="J154" s="1642">
        <v>142</v>
      </c>
      <c r="K154" s="1644">
        <v>180.08</v>
      </c>
      <c r="L154" s="1645" t="s">
        <v>1352</v>
      </c>
      <c r="M154" s="1640"/>
      <c r="N154" s="1640"/>
      <c r="O154" s="1640"/>
      <c r="P154" s="1640"/>
      <c r="Q154" s="1640"/>
      <c r="R154" s="1640"/>
      <c r="S154" s="1640"/>
      <c r="T154" s="1640"/>
      <c r="U154" s="1640"/>
    </row>
    <row r="155" spans="1:21" ht="16.5" customHeight="1">
      <c r="A155" s="344" t="s">
        <v>1652</v>
      </c>
      <c r="B155" s="1642">
        <v>3</v>
      </c>
      <c r="C155" s="1643">
        <v>1.83</v>
      </c>
      <c r="D155" s="1644">
        <v>2</v>
      </c>
      <c r="E155" s="1644">
        <v>1.34</v>
      </c>
      <c r="F155" s="693" t="s">
        <v>577</v>
      </c>
      <c r="G155" s="693" t="s">
        <v>577</v>
      </c>
      <c r="H155" s="693" t="s">
        <v>577</v>
      </c>
      <c r="I155" s="214" t="s">
        <v>577</v>
      </c>
      <c r="J155" s="1642">
        <v>3</v>
      </c>
      <c r="K155" s="1644">
        <v>8.5299999999999994</v>
      </c>
      <c r="L155" s="1645" t="s">
        <v>1353</v>
      </c>
      <c r="M155" s="1640"/>
      <c r="N155" s="1640"/>
      <c r="O155" s="1640"/>
      <c r="P155" s="1640"/>
      <c r="Q155" s="1640"/>
      <c r="R155" s="1640"/>
      <c r="S155" s="1640"/>
      <c r="T155" s="1640"/>
      <c r="U155" s="1640"/>
    </row>
    <row r="156" spans="1:21" ht="16.5" customHeight="1">
      <c r="A156" s="344" t="s">
        <v>1354</v>
      </c>
      <c r="B156" s="1642">
        <v>3</v>
      </c>
      <c r="C156" s="1643">
        <v>0.11</v>
      </c>
      <c r="D156" s="693" t="s">
        <v>577</v>
      </c>
      <c r="E156" s="693" t="s">
        <v>577</v>
      </c>
      <c r="F156" s="693" t="s">
        <v>577</v>
      </c>
      <c r="G156" s="693" t="s">
        <v>577</v>
      </c>
      <c r="H156" s="693" t="s">
        <v>577</v>
      </c>
      <c r="I156" s="214" t="s">
        <v>577</v>
      </c>
      <c r="J156" s="1642">
        <v>1</v>
      </c>
      <c r="K156" s="1644">
        <v>2.02</v>
      </c>
      <c r="L156" s="1645" t="s">
        <v>1355</v>
      </c>
      <c r="M156" s="1640"/>
      <c r="N156" s="1640"/>
      <c r="O156" s="1640"/>
      <c r="P156" s="1640"/>
      <c r="Q156" s="1640"/>
      <c r="R156" s="1640"/>
      <c r="S156" s="1640"/>
      <c r="T156" s="1640"/>
      <c r="U156" s="1640"/>
    </row>
    <row r="157" spans="1:21" ht="16.5" customHeight="1">
      <c r="A157" s="344" t="s">
        <v>1727</v>
      </c>
      <c r="B157" s="1642">
        <v>15</v>
      </c>
      <c r="C157" s="1643" t="s">
        <v>2310</v>
      </c>
      <c r="D157" s="1644">
        <v>2</v>
      </c>
      <c r="E157" s="1644">
        <v>19.32</v>
      </c>
      <c r="F157" s="1644">
        <v>5</v>
      </c>
      <c r="G157" s="1644">
        <v>96.78</v>
      </c>
      <c r="H157" s="1644">
        <v>3</v>
      </c>
      <c r="I157" s="1644">
        <v>0.93</v>
      </c>
      <c r="J157" s="1642">
        <v>20</v>
      </c>
      <c r="K157" s="1644">
        <v>338.04</v>
      </c>
      <c r="L157" s="1645" t="s">
        <v>1356</v>
      </c>
      <c r="M157" s="1640"/>
      <c r="N157" s="1640"/>
      <c r="O157" s="1640"/>
      <c r="P157" s="1640"/>
      <c r="Q157" s="1640"/>
      <c r="R157" s="1640"/>
      <c r="S157" s="1640"/>
      <c r="T157" s="1640"/>
      <c r="U157" s="1640"/>
    </row>
    <row r="158" spans="1:21" ht="16.5" customHeight="1">
      <c r="A158" s="344" t="s">
        <v>1621</v>
      </c>
      <c r="B158" s="1642">
        <v>37</v>
      </c>
      <c r="C158" s="1643">
        <v>53.68</v>
      </c>
      <c r="D158" s="1644">
        <v>13</v>
      </c>
      <c r="E158" s="1644">
        <v>18.38</v>
      </c>
      <c r="F158" s="1644">
        <v>29</v>
      </c>
      <c r="G158" s="1644">
        <v>43.49</v>
      </c>
      <c r="H158" s="1644">
        <v>27</v>
      </c>
      <c r="I158" s="1644">
        <v>54.77</v>
      </c>
      <c r="J158" s="1642">
        <v>48</v>
      </c>
      <c r="K158" s="1644">
        <v>363.3</v>
      </c>
      <c r="L158" s="1645" t="s">
        <v>1357</v>
      </c>
      <c r="M158" s="1640"/>
      <c r="N158" s="1640"/>
      <c r="O158" s="1640"/>
      <c r="P158" s="1640"/>
      <c r="Q158" s="1640"/>
      <c r="R158" s="1640"/>
      <c r="S158" s="1640"/>
      <c r="T158" s="1640"/>
      <c r="U158" s="1640"/>
    </row>
    <row r="159" spans="1:21" ht="16.5" customHeight="1">
      <c r="A159" s="344" t="s">
        <v>1358</v>
      </c>
      <c r="B159" s="1642">
        <v>34</v>
      </c>
      <c r="C159" s="1643" t="s">
        <v>2309</v>
      </c>
      <c r="D159" s="1644">
        <v>13</v>
      </c>
      <c r="E159" s="1644" t="s">
        <v>2177</v>
      </c>
      <c r="F159" s="1644">
        <v>14</v>
      </c>
      <c r="G159" s="1644" t="s">
        <v>2092</v>
      </c>
      <c r="H159" s="1644">
        <v>2</v>
      </c>
      <c r="I159" s="1644">
        <v>0.32</v>
      </c>
      <c r="J159" s="1642">
        <v>21</v>
      </c>
      <c r="K159" s="1644" t="s">
        <v>1891</v>
      </c>
      <c r="L159" s="1645" t="s">
        <v>1359</v>
      </c>
      <c r="M159" s="1640"/>
      <c r="N159" s="1640"/>
      <c r="O159" s="1640"/>
      <c r="P159" s="1640"/>
      <c r="Q159" s="1640"/>
      <c r="R159" s="1640"/>
      <c r="S159" s="1640"/>
      <c r="T159" s="1640"/>
      <c r="U159" s="1640"/>
    </row>
    <row r="160" spans="1:21" ht="16.5" customHeight="1">
      <c r="A160" s="344" t="s">
        <v>1360</v>
      </c>
      <c r="B160" s="1642">
        <v>3</v>
      </c>
      <c r="C160" s="1643">
        <v>3.63</v>
      </c>
      <c r="D160" s="1644">
        <v>4</v>
      </c>
      <c r="E160" s="1644">
        <v>6.27</v>
      </c>
      <c r="F160" s="1644">
        <v>10</v>
      </c>
      <c r="G160" s="1644">
        <v>131.71</v>
      </c>
      <c r="H160" s="693" t="s">
        <v>577</v>
      </c>
      <c r="I160" s="214" t="s">
        <v>577</v>
      </c>
      <c r="J160" s="1642">
        <v>3</v>
      </c>
      <c r="K160" s="1644">
        <v>0.19</v>
      </c>
      <c r="L160" s="1645" t="s">
        <v>1361</v>
      </c>
      <c r="M160" s="1640"/>
      <c r="N160" s="1640"/>
      <c r="O160" s="1640"/>
      <c r="P160" s="1640"/>
      <c r="Q160" s="1640"/>
      <c r="R160" s="1640"/>
      <c r="S160" s="1640"/>
      <c r="T160" s="1640"/>
      <c r="U160" s="1640"/>
    </row>
    <row r="161" spans="1:21" ht="16.5" customHeight="1">
      <c r="A161" s="344" t="s">
        <v>1362</v>
      </c>
      <c r="B161" s="1642">
        <v>14</v>
      </c>
      <c r="C161" s="1643">
        <v>10.39</v>
      </c>
      <c r="D161" s="1644">
        <v>24</v>
      </c>
      <c r="E161" s="1644">
        <v>18.62</v>
      </c>
      <c r="F161" s="1644">
        <v>17</v>
      </c>
      <c r="G161" s="1644">
        <v>23.35</v>
      </c>
      <c r="H161" s="1644">
        <v>15</v>
      </c>
      <c r="I161" s="1644">
        <v>19.29</v>
      </c>
      <c r="J161" s="1642">
        <v>11</v>
      </c>
      <c r="K161" s="1644">
        <v>29.21</v>
      </c>
      <c r="L161" s="1645" t="s">
        <v>1599</v>
      </c>
      <c r="M161" s="1640"/>
      <c r="N161" s="1640"/>
      <c r="O161" s="1640"/>
      <c r="P161" s="1640"/>
      <c r="Q161" s="1640"/>
      <c r="R161" s="1640"/>
      <c r="S161" s="1640"/>
      <c r="T161" s="1640"/>
      <c r="U161" s="1640"/>
    </row>
    <row r="162" spans="1:21" ht="16.5" customHeight="1">
      <c r="A162" s="344" t="s">
        <v>1363</v>
      </c>
      <c r="B162" s="1642">
        <v>249</v>
      </c>
      <c r="C162" s="1643">
        <v>480.19</v>
      </c>
      <c r="D162" s="1644">
        <v>212</v>
      </c>
      <c r="E162" s="1644">
        <v>321.08999999999997</v>
      </c>
      <c r="F162" s="1644">
        <v>189</v>
      </c>
      <c r="G162" s="1644">
        <v>296.91000000000003</v>
      </c>
      <c r="H162" s="1644">
        <v>127</v>
      </c>
      <c r="I162" s="1644">
        <v>205.31</v>
      </c>
      <c r="J162" s="1642">
        <v>287</v>
      </c>
      <c r="K162" s="1644">
        <v>509.17</v>
      </c>
      <c r="L162" s="1645" t="s">
        <v>1364</v>
      </c>
      <c r="M162" s="1640"/>
      <c r="N162" s="1640"/>
      <c r="O162" s="1640"/>
      <c r="P162" s="1640"/>
      <c r="Q162" s="1640"/>
      <c r="R162" s="1640"/>
      <c r="S162" s="1640"/>
      <c r="T162" s="1640"/>
      <c r="U162" s="1640"/>
    </row>
    <row r="163" spans="1:21" ht="16.5" customHeight="1">
      <c r="A163" s="344" t="s">
        <v>1600</v>
      </c>
      <c r="B163" s="1642">
        <v>3</v>
      </c>
      <c r="C163" s="1643">
        <v>0.03</v>
      </c>
      <c r="D163" s="1644">
        <v>2</v>
      </c>
      <c r="E163" s="1644">
        <v>0.01</v>
      </c>
      <c r="F163" s="1644">
        <v>2</v>
      </c>
      <c r="G163" s="1644">
        <v>0.02</v>
      </c>
      <c r="H163" s="1644">
        <v>1</v>
      </c>
      <c r="I163" s="1644">
        <v>0.03</v>
      </c>
      <c r="J163" s="1642">
        <v>6</v>
      </c>
      <c r="K163" s="1644">
        <v>0.08</v>
      </c>
      <c r="L163" s="1645" t="s">
        <v>1365</v>
      </c>
      <c r="M163" s="1640"/>
      <c r="N163" s="1640"/>
      <c r="O163" s="1640"/>
      <c r="P163" s="1640"/>
      <c r="Q163" s="1640"/>
      <c r="R163" s="1640"/>
      <c r="S163" s="1640"/>
      <c r="T163" s="1640"/>
      <c r="U163" s="1640"/>
    </row>
    <row r="164" spans="1:21" ht="16.5" customHeight="1">
      <c r="A164" s="1636" t="s">
        <v>1366</v>
      </c>
      <c r="B164" s="1646">
        <v>4791</v>
      </c>
      <c r="C164" s="1647" t="s">
        <v>2308</v>
      </c>
      <c r="D164" s="1638">
        <v>2571</v>
      </c>
      <c r="E164" s="1638" t="s">
        <v>2178</v>
      </c>
      <c r="F164" s="1638">
        <v>556</v>
      </c>
      <c r="G164" s="1638" t="s">
        <v>2093</v>
      </c>
      <c r="H164" s="1638">
        <v>583</v>
      </c>
      <c r="I164" s="1638" t="s">
        <v>2006</v>
      </c>
      <c r="J164" s="1646">
        <v>1500</v>
      </c>
      <c r="K164" s="1638" t="s">
        <v>1892</v>
      </c>
      <c r="L164" s="1648" t="s">
        <v>1367</v>
      </c>
      <c r="M164" s="1640"/>
      <c r="N164" s="1640"/>
      <c r="O164" s="1640"/>
      <c r="P164" s="1640"/>
      <c r="Q164" s="1640"/>
      <c r="R164" s="1640"/>
      <c r="S164" s="1640"/>
      <c r="T164" s="1640"/>
      <c r="U164" s="1640"/>
    </row>
    <row r="165" spans="1:21" ht="16.5" customHeight="1">
      <c r="A165" s="344" t="s">
        <v>1368</v>
      </c>
      <c r="B165" s="1642">
        <v>931</v>
      </c>
      <c r="C165" s="1643" t="s">
        <v>2307</v>
      </c>
      <c r="D165" s="1644">
        <v>1212</v>
      </c>
      <c r="E165" s="1644" t="s">
        <v>2179</v>
      </c>
      <c r="F165" s="1644">
        <v>162</v>
      </c>
      <c r="G165" s="1644">
        <v>440.93</v>
      </c>
      <c r="H165" s="1644">
        <v>226</v>
      </c>
      <c r="I165" s="1644">
        <v>406.04</v>
      </c>
      <c r="J165" s="1642">
        <v>579</v>
      </c>
      <c r="K165" s="1644" t="s">
        <v>1893</v>
      </c>
      <c r="L165" s="1645" t="s">
        <v>1369</v>
      </c>
      <c r="M165" s="1640"/>
      <c r="N165" s="1640"/>
      <c r="O165" s="1640"/>
      <c r="P165" s="1640"/>
      <c r="Q165" s="1640"/>
      <c r="R165" s="1640"/>
      <c r="S165" s="1640"/>
      <c r="T165" s="1640"/>
      <c r="U165" s="1640"/>
    </row>
    <row r="166" spans="1:21" ht="16.5" customHeight="1">
      <c r="A166" s="344" t="s">
        <v>1601</v>
      </c>
      <c r="B166" s="1642">
        <v>274</v>
      </c>
      <c r="C166" s="1643" t="s">
        <v>2306</v>
      </c>
      <c r="D166" s="1644">
        <v>87</v>
      </c>
      <c r="E166" s="1644">
        <v>420.83</v>
      </c>
      <c r="F166" s="1644">
        <v>147</v>
      </c>
      <c r="G166" s="1644">
        <v>397.68</v>
      </c>
      <c r="H166" s="1644">
        <v>156</v>
      </c>
      <c r="I166" s="1644">
        <v>383.54</v>
      </c>
      <c r="J166" s="1642">
        <v>306</v>
      </c>
      <c r="K166" s="1644" t="s">
        <v>1894</v>
      </c>
      <c r="L166" s="1645" t="s">
        <v>1370</v>
      </c>
      <c r="M166" s="1640"/>
      <c r="N166" s="1640"/>
      <c r="O166" s="1640"/>
      <c r="P166" s="1640"/>
      <c r="Q166" s="1640"/>
      <c r="R166" s="1640"/>
      <c r="S166" s="1640"/>
      <c r="T166" s="1640"/>
      <c r="U166" s="1640"/>
    </row>
    <row r="167" spans="1:21" ht="16.5" customHeight="1">
      <c r="A167" s="344" t="s">
        <v>1371</v>
      </c>
      <c r="B167" s="1642">
        <v>160</v>
      </c>
      <c r="C167" s="1643" t="s">
        <v>2305</v>
      </c>
      <c r="D167" s="1644">
        <v>143</v>
      </c>
      <c r="E167" s="1644" t="s">
        <v>2180</v>
      </c>
      <c r="F167" s="1644">
        <v>169</v>
      </c>
      <c r="G167" s="1644" t="s">
        <v>2094</v>
      </c>
      <c r="H167" s="1644">
        <v>116</v>
      </c>
      <c r="I167" s="1644" t="s">
        <v>2005</v>
      </c>
      <c r="J167" s="1642">
        <v>456</v>
      </c>
      <c r="K167" s="1644" t="s">
        <v>1895</v>
      </c>
      <c r="L167" s="1645" t="s">
        <v>1372</v>
      </c>
      <c r="M167" s="1640"/>
      <c r="N167" s="1640"/>
      <c r="O167" s="1640"/>
      <c r="P167" s="1640"/>
      <c r="Q167" s="1640"/>
      <c r="R167" s="1640"/>
      <c r="S167" s="1640"/>
      <c r="T167" s="1640"/>
      <c r="U167" s="1640"/>
    </row>
    <row r="168" spans="1:21" ht="16.5" customHeight="1">
      <c r="A168" s="344" t="s">
        <v>1373</v>
      </c>
      <c r="B168" s="1642">
        <v>78</v>
      </c>
      <c r="C168" s="1643">
        <v>273.92</v>
      </c>
      <c r="D168" s="1644">
        <v>29</v>
      </c>
      <c r="E168" s="1644">
        <v>474.6</v>
      </c>
      <c r="F168" s="1644">
        <v>3</v>
      </c>
      <c r="G168" s="1644">
        <v>1.41</v>
      </c>
      <c r="H168" s="1644">
        <v>3</v>
      </c>
      <c r="I168" s="1644">
        <v>5.55</v>
      </c>
      <c r="J168" s="1642">
        <v>11</v>
      </c>
      <c r="K168" s="1644">
        <v>27.59</v>
      </c>
      <c r="L168" s="1645" t="s">
        <v>1374</v>
      </c>
      <c r="M168" s="1640"/>
      <c r="N168" s="1640"/>
      <c r="O168" s="1640"/>
      <c r="P168" s="1640"/>
      <c r="Q168" s="1640"/>
      <c r="R168" s="1640"/>
      <c r="S168" s="1640"/>
      <c r="T168" s="1640"/>
      <c r="U168" s="1640"/>
    </row>
    <row r="169" spans="1:21" ht="16.5" customHeight="1">
      <c r="A169" s="344" t="s">
        <v>1375</v>
      </c>
      <c r="B169" s="1642">
        <v>36</v>
      </c>
      <c r="C169" s="1643">
        <v>22.55</v>
      </c>
      <c r="D169" s="1644">
        <v>23</v>
      </c>
      <c r="E169" s="1644">
        <v>5.08</v>
      </c>
      <c r="F169" s="1644">
        <v>23</v>
      </c>
      <c r="G169" s="1644">
        <v>7.38</v>
      </c>
      <c r="H169" s="1644">
        <v>35</v>
      </c>
      <c r="I169" s="1644">
        <v>89.78</v>
      </c>
      <c r="J169" s="1642">
        <v>20</v>
      </c>
      <c r="K169" s="1644">
        <v>21.55</v>
      </c>
      <c r="L169" s="1645" t="s">
        <v>1376</v>
      </c>
      <c r="M169" s="1640"/>
      <c r="N169" s="1640"/>
      <c r="O169" s="1640"/>
      <c r="P169" s="1640"/>
      <c r="Q169" s="1640"/>
      <c r="R169" s="1640"/>
      <c r="S169" s="1640"/>
      <c r="T169" s="1640"/>
      <c r="U169" s="1640"/>
    </row>
    <row r="170" spans="1:21" ht="16.5" customHeight="1">
      <c r="A170" s="347" t="s">
        <v>1377</v>
      </c>
      <c r="B170" s="1649">
        <v>3312</v>
      </c>
      <c r="C170" s="1650" t="s">
        <v>2304</v>
      </c>
      <c r="D170" s="1651">
        <v>1077</v>
      </c>
      <c r="E170" s="1651">
        <v>922.04</v>
      </c>
      <c r="F170" s="1651">
        <v>52</v>
      </c>
      <c r="G170" s="1651" t="s">
        <v>2095</v>
      </c>
      <c r="H170" s="1651">
        <v>47</v>
      </c>
      <c r="I170" s="1651">
        <v>43.37</v>
      </c>
      <c r="J170" s="1649">
        <v>128</v>
      </c>
      <c r="K170" s="1651" t="s">
        <v>1896</v>
      </c>
      <c r="L170" s="1652" t="s">
        <v>1378</v>
      </c>
      <c r="M170" s="1640"/>
      <c r="N170" s="1640"/>
      <c r="O170" s="1640"/>
      <c r="P170" s="1640"/>
      <c r="Q170" s="1640"/>
      <c r="R170" s="1640"/>
      <c r="S170" s="1640"/>
      <c r="T170" s="1640"/>
      <c r="U170" s="1640"/>
    </row>
    <row r="171" spans="1:21">
      <c r="A171" s="271"/>
      <c r="B171" s="271"/>
      <c r="C171" s="271"/>
      <c r="D171" s="1644"/>
      <c r="E171" s="1644"/>
      <c r="F171" s="1644"/>
      <c r="G171" s="1644"/>
      <c r="H171" s="1644"/>
      <c r="I171" s="1644"/>
      <c r="J171" s="1644"/>
      <c r="K171" s="1644"/>
      <c r="L171" s="1660"/>
      <c r="M171" s="1640"/>
      <c r="N171" s="1640"/>
      <c r="O171" s="1640"/>
      <c r="P171" s="1640"/>
      <c r="Q171" s="1640"/>
      <c r="R171" s="1640"/>
      <c r="S171" s="1640"/>
      <c r="T171" s="1640"/>
      <c r="U171" s="1640"/>
    </row>
    <row r="172" spans="1:21" s="271" customFormat="1" ht="24.75" customHeight="1">
      <c r="A172" s="2105" t="s">
        <v>1302</v>
      </c>
      <c r="B172" s="2105"/>
      <c r="C172" s="2105"/>
      <c r="D172" s="2105"/>
      <c r="E172" s="2105"/>
      <c r="F172" s="157"/>
      <c r="G172" s="157"/>
      <c r="H172" s="157"/>
      <c r="I172" s="157"/>
      <c r="J172" s="157"/>
      <c r="K172" s="157"/>
      <c r="L172" s="247" t="s">
        <v>2256</v>
      </c>
    </row>
    <row r="173" spans="1:21" s="271" customFormat="1" ht="20.25" customHeight="1">
      <c r="A173" s="2106" t="s">
        <v>1450</v>
      </c>
      <c r="B173" s="2106"/>
      <c r="C173" s="2106"/>
      <c r="D173" s="2106"/>
      <c r="E173" s="2106"/>
      <c r="F173" s="157"/>
      <c r="G173" s="157"/>
      <c r="H173" s="157"/>
      <c r="I173" s="157"/>
      <c r="J173" s="157"/>
      <c r="K173" s="157"/>
      <c r="L173" s="248" t="s">
        <v>1451</v>
      </c>
    </row>
    <row r="174" spans="1:21" s="271" customFormat="1" ht="20.25" customHeight="1">
      <c r="A174" s="2106" t="s">
        <v>1452</v>
      </c>
      <c r="B174" s="2106"/>
      <c r="C174" s="2106"/>
      <c r="D174" s="2106"/>
      <c r="E174" s="2106"/>
      <c r="F174" s="157"/>
      <c r="G174" s="157"/>
      <c r="H174" s="157"/>
      <c r="I174" s="157"/>
      <c r="J174" s="157"/>
      <c r="K174" s="157"/>
      <c r="L174" s="248" t="s">
        <v>1591</v>
      </c>
    </row>
    <row r="175" spans="1:21" s="271" customFormat="1" ht="15.75">
      <c r="A175" s="2107" t="s">
        <v>1305</v>
      </c>
      <c r="B175" s="2107"/>
      <c r="C175" s="2107"/>
      <c r="D175" s="2107"/>
      <c r="E175" s="2107"/>
      <c r="F175" s="208"/>
      <c r="G175" s="208"/>
      <c r="H175" s="208"/>
      <c r="I175" s="208"/>
      <c r="J175" s="208"/>
      <c r="K175" s="208"/>
      <c r="L175" s="201" t="s">
        <v>1306</v>
      </c>
    </row>
    <row r="176" spans="1:21" s="271" customFormat="1" ht="13.5" customHeight="1">
      <c r="A176" s="352"/>
      <c r="B176" s="2110" t="s">
        <v>2255</v>
      </c>
      <c r="C176" s="2112"/>
      <c r="D176" s="2099" t="s">
        <v>2254</v>
      </c>
      <c r="E176" s="2101"/>
      <c r="F176" s="2099" t="s">
        <v>2253</v>
      </c>
      <c r="G176" s="2101"/>
      <c r="H176" s="2110" t="s">
        <v>1965</v>
      </c>
      <c r="I176" s="2111"/>
      <c r="J176" s="2110" t="s">
        <v>2252</v>
      </c>
      <c r="K176" s="2111"/>
      <c r="L176" s="352"/>
    </row>
    <row r="177" spans="1:21" s="271" customFormat="1" ht="13.5" customHeight="1">
      <c r="A177" s="353"/>
      <c r="B177" s="2108" t="s">
        <v>2251</v>
      </c>
      <c r="C177" s="2109"/>
      <c r="D177" s="2108" t="s">
        <v>2250</v>
      </c>
      <c r="E177" s="2109"/>
      <c r="F177" s="2108" t="s">
        <v>2258</v>
      </c>
      <c r="G177" s="2109"/>
      <c r="H177" s="2108" t="s">
        <v>1964</v>
      </c>
      <c r="I177" s="2109"/>
      <c r="J177" s="2108" t="s">
        <v>1976</v>
      </c>
      <c r="K177" s="2109"/>
      <c r="L177" s="353"/>
    </row>
    <row r="178" spans="1:21" s="271" customFormat="1" ht="13.5" customHeight="1">
      <c r="A178" s="353"/>
      <c r="B178" s="345" t="s">
        <v>1307</v>
      </c>
      <c r="C178" s="346" t="s">
        <v>1308</v>
      </c>
      <c r="D178" s="345" t="s">
        <v>1307</v>
      </c>
      <c r="E178" s="346" t="s">
        <v>1308</v>
      </c>
      <c r="F178" s="345" t="s">
        <v>1307</v>
      </c>
      <c r="G178" s="346" t="s">
        <v>1308</v>
      </c>
      <c r="H178" s="345" t="s">
        <v>1307</v>
      </c>
      <c r="I178" s="346" t="s">
        <v>1308</v>
      </c>
      <c r="J178" s="345" t="s">
        <v>1307</v>
      </c>
      <c r="K178" s="346" t="s">
        <v>1308</v>
      </c>
      <c r="L178" s="353"/>
    </row>
    <row r="179" spans="1:21" s="271" customFormat="1" ht="13.5" customHeight="1">
      <c r="A179" s="354"/>
      <c r="B179" s="348" t="s">
        <v>1309</v>
      </c>
      <c r="C179" s="349" t="s">
        <v>1310</v>
      </c>
      <c r="D179" s="350" t="s">
        <v>1309</v>
      </c>
      <c r="E179" s="351" t="s">
        <v>1310</v>
      </c>
      <c r="F179" s="350" t="s">
        <v>1309</v>
      </c>
      <c r="G179" s="763" t="s">
        <v>1310</v>
      </c>
      <c r="H179" s="348" t="s">
        <v>1309</v>
      </c>
      <c r="I179" s="349" t="s">
        <v>1310</v>
      </c>
      <c r="J179" s="348" t="s">
        <v>1309</v>
      </c>
      <c r="K179" s="349" t="s">
        <v>1310</v>
      </c>
      <c r="L179" s="354"/>
    </row>
    <row r="180" spans="1:21" ht="16.5" customHeight="1">
      <c r="A180" s="1661" t="s">
        <v>1379</v>
      </c>
      <c r="B180" s="345">
        <v>9618</v>
      </c>
      <c r="C180" s="346" t="s">
        <v>2303</v>
      </c>
      <c r="D180" s="1637">
        <v>3629</v>
      </c>
      <c r="E180" s="1637" t="s">
        <v>2181</v>
      </c>
      <c r="F180" s="1637">
        <v>2283</v>
      </c>
      <c r="G180" s="1637" t="s">
        <v>2096</v>
      </c>
      <c r="H180" s="1637">
        <v>1328</v>
      </c>
      <c r="I180" s="1637" t="s">
        <v>2004</v>
      </c>
      <c r="J180" s="345">
        <v>3567</v>
      </c>
      <c r="K180" s="1637" t="s">
        <v>1897</v>
      </c>
      <c r="L180" s="1639" t="s">
        <v>1380</v>
      </c>
      <c r="M180" s="1640"/>
      <c r="N180" s="1640"/>
      <c r="O180" s="1640"/>
      <c r="P180" s="1640"/>
      <c r="Q180" s="1640"/>
      <c r="R180" s="1640"/>
      <c r="S180" s="1640"/>
      <c r="T180" s="1640"/>
      <c r="U180" s="1640"/>
    </row>
    <row r="181" spans="1:21" ht="16.5" customHeight="1">
      <c r="A181" s="344" t="s">
        <v>1381</v>
      </c>
      <c r="B181" s="1642">
        <v>7</v>
      </c>
      <c r="C181" s="1643">
        <v>9.44</v>
      </c>
      <c r="D181" s="1644">
        <v>6</v>
      </c>
      <c r="E181" s="1644">
        <v>9.98</v>
      </c>
      <c r="F181" s="1644">
        <v>17</v>
      </c>
      <c r="G181" s="1644">
        <v>15.68</v>
      </c>
      <c r="H181" s="1644">
        <v>15</v>
      </c>
      <c r="I181" s="1644">
        <v>9.25</v>
      </c>
      <c r="J181" s="1642">
        <v>5</v>
      </c>
      <c r="K181" s="1644">
        <v>9.1</v>
      </c>
      <c r="L181" s="1645" t="s">
        <v>1382</v>
      </c>
      <c r="M181" s="1640"/>
      <c r="N181" s="1640"/>
      <c r="O181" s="1640"/>
      <c r="P181" s="1640"/>
      <c r="Q181" s="1640"/>
      <c r="R181" s="1640"/>
      <c r="S181" s="1640"/>
      <c r="T181" s="1640"/>
      <c r="U181" s="1640"/>
    </row>
    <row r="182" spans="1:21" ht="16.5" customHeight="1">
      <c r="A182" s="344" t="s">
        <v>1383</v>
      </c>
      <c r="B182" s="1642">
        <v>180</v>
      </c>
      <c r="C182" s="1643">
        <v>189.96</v>
      </c>
      <c r="D182" s="1644">
        <v>109</v>
      </c>
      <c r="E182" s="1644">
        <v>128.01</v>
      </c>
      <c r="F182" s="1644">
        <v>112</v>
      </c>
      <c r="G182" s="1644">
        <v>141.96</v>
      </c>
      <c r="H182" s="1644">
        <v>87</v>
      </c>
      <c r="I182" s="1644">
        <v>110.86</v>
      </c>
      <c r="J182" s="1642">
        <v>127</v>
      </c>
      <c r="K182" s="1644">
        <v>129.29</v>
      </c>
      <c r="L182" s="1645" t="s">
        <v>1384</v>
      </c>
      <c r="M182" s="1640"/>
      <c r="N182" s="1640"/>
      <c r="O182" s="1640"/>
      <c r="P182" s="1640"/>
      <c r="Q182" s="1640"/>
      <c r="R182" s="1640"/>
      <c r="S182" s="1640"/>
      <c r="T182" s="1640"/>
      <c r="U182" s="1640"/>
    </row>
    <row r="183" spans="1:21" ht="16.5" customHeight="1">
      <c r="A183" s="344" t="s">
        <v>1385</v>
      </c>
      <c r="B183" s="1642">
        <v>84</v>
      </c>
      <c r="C183" s="1643">
        <v>83.84</v>
      </c>
      <c r="D183" s="1644">
        <v>69</v>
      </c>
      <c r="E183" s="1644">
        <v>89.51</v>
      </c>
      <c r="F183" s="1644">
        <v>60</v>
      </c>
      <c r="G183" s="1644">
        <v>54.31</v>
      </c>
      <c r="H183" s="1644">
        <v>51</v>
      </c>
      <c r="I183" s="1644">
        <v>48.34</v>
      </c>
      <c r="J183" s="1642">
        <v>55</v>
      </c>
      <c r="K183" s="1644">
        <v>64.400000000000006</v>
      </c>
      <c r="L183" s="1645" t="s">
        <v>1386</v>
      </c>
      <c r="M183" s="1640"/>
      <c r="N183" s="1640"/>
      <c r="O183" s="1640"/>
      <c r="P183" s="1640"/>
      <c r="Q183" s="1640"/>
      <c r="R183" s="1640"/>
      <c r="S183" s="1640"/>
      <c r="T183" s="1640"/>
      <c r="U183" s="1640"/>
    </row>
    <row r="184" spans="1:21" ht="16.5" customHeight="1">
      <c r="A184" s="344" t="s">
        <v>1728</v>
      </c>
      <c r="B184" s="1642">
        <v>91</v>
      </c>
      <c r="C184" s="1643">
        <v>127.03</v>
      </c>
      <c r="D184" s="1644">
        <v>101</v>
      </c>
      <c r="E184" s="1644">
        <v>111.99</v>
      </c>
      <c r="F184" s="1644">
        <v>65</v>
      </c>
      <c r="G184" s="1644">
        <v>150.15</v>
      </c>
      <c r="H184" s="1644">
        <v>3</v>
      </c>
      <c r="I184" s="1644">
        <v>4.72</v>
      </c>
      <c r="J184" s="1642">
        <v>28</v>
      </c>
      <c r="K184" s="1644">
        <v>105.19</v>
      </c>
      <c r="L184" s="1645" t="s">
        <v>1387</v>
      </c>
      <c r="M184" s="1640"/>
      <c r="N184" s="1640"/>
      <c r="O184" s="1640"/>
      <c r="P184" s="1640"/>
      <c r="Q184" s="1640"/>
      <c r="R184" s="1640"/>
      <c r="S184" s="1640"/>
      <c r="T184" s="1640"/>
      <c r="U184" s="1640"/>
    </row>
    <row r="185" spans="1:21" ht="16.5" customHeight="1">
      <c r="A185" s="344" t="s">
        <v>1388</v>
      </c>
      <c r="B185" s="1642">
        <v>6</v>
      </c>
      <c r="C185" s="1643">
        <v>6.36</v>
      </c>
      <c r="D185" s="693" t="s">
        <v>577</v>
      </c>
      <c r="E185" s="693" t="s">
        <v>577</v>
      </c>
      <c r="F185" s="1644">
        <v>6</v>
      </c>
      <c r="G185" s="1644">
        <v>7.44</v>
      </c>
      <c r="H185" s="1644">
        <v>5</v>
      </c>
      <c r="I185" s="1644">
        <v>7.82</v>
      </c>
      <c r="J185" s="1642">
        <v>7</v>
      </c>
      <c r="K185" s="1644">
        <v>6.4</v>
      </c>
      <c r="L185" s="1645" t="s">
        <v>1389</v>
      </c>
      <c r="M185" s="1640"/>
      <c r="N185" s="1640"/>
      <c r="O185" s="1640"/>
      <c r="P185" s="1640"/>
      <c r="Q185" s="1640"/>
      <c r="R185" s="1640"/>
      <c r="S185" s="1640"/>
      <c r="T185" s="1640"/>
      <c r="U185" s="1640"/>
    </row>
    <row r="186" spans="1:21" ht="16.5" customHeight="1">
      <c r="A186" s="344" t="s">
        <v>1390</v>
      </c>
      <c r="B186" s="1642">
        <v>429</v>
      </c>
      <c r="C186" s="1643">
        <v>373.13</v>
      </c>
      <c r="D186" s="1644">
        <v>308</v>
      </c>
      <c r="E186" s="1644">
        <v>226.63</v>
      </c>
      <c r="F186" s="1644">
        <v>702</v>
      </c>
      <c r="G186" s="1644">
        <v>522.34</v>
      </c>
      <c r="H186" s="1644">
        <v>216</v>
      </c>
      <c r="I186" s="1644">
        <v>203.26</v>
      </c>
      <c r="J186" s="1642">
        <v>923</v>
      </c>
      <c r="K186" s="1644">
        <v>963.77</v>
      </c>
      <c r="L186" s="1645" t="s">
        <v>1391</v>
      </c>
      <c r="M186" s="1640"/>
      <c r="N186" s="1640"/>
      <c r="O186" s="1640"/>
      <c r="P186" s="1640"/>
      <c r="Q186" s="1640"/>
      <c r="R186" s="1640"/>
      <c r="S186" s="1640"/>
      <c r="T186" s="1640"/>
      <c r="U186" s="1640"/>
    </row>
    <row r="187" spans="1:21" ht="16.5" customHeight="1">
      <c r="A187" s="344" t="s">
        <v>1622</v>
      </c>
      <c r="B187" s="694" t="s">
        <v>577</v>
      </c>
      <c r="C187" s="762" t="s">
        <v>577</v>
      </c>
      <c r="D187" s="693" t="s">
        <v>577</v>
      </c>
      <c r="E187" s="693" t="s">
        <v>577</v>
      </c>
      <c r="F187" s="693" t="s">
        <v>577</v>
      </c>
      <c r="G187" s="693" t="s">
        <v>577</v>
      </c>
      <c r="H187" s="693" t="s">
        <v>577</v>
      </c>
      <c r="I187" s="214" t="s">
        <v>577</v>
      </c>
      <c r="J187" s="304" t="s">
        <v>577</v>
      </c>
      <c r="K187" s="214" t="s">
        <v>577</v>
      </c>
      <c r="L187" s="1645" t="s">
        <v>1602</v>
      </c>
      <c r="M187" s="1640"/>
      <c r="N187" s="1640"/>
      <c r="O187" s="1640"/>
      <c r="P187" s="1640"/>
      <c r="Q187" s="1640"/>
      <c r="R187" s="1640"/>
      <c r="S187" s="1640"/>
      <c r="T187" s="1640"/>
      <c r="U187" s="1640"/>
    </row>
    <row r="188" spans="1:21" ht="16.5" customHeight="1">
      <c r="A188" s="344" t="s">
        <v>1392</v>
      </c>
      <c r="B188" s="1642">
        <v>2</v>
      </c>
      <c r="C188" s="1643">
        <v>0.67</v>
      </c>
      <c r="D188" s="1644">
        <v>2</v>
      </c>
      <c r="E188" s="1644">
        <v>1.56</v>
      </c>
      <c r="F188" s="1644">
        <v>9</v>
      </c>
      <c r="G188" s="1644">
        <v>3.63</v>
      </c>
      <c r="H188" s="1644">
        <v>1</v>
      </c>
      <c r="I188" s="1644">
        <v>0.38</v>
      </c>
      <c r="J188" s="1642">
        <v>5</v>
      </c>
      <c r="K188" s="1644">
        <v>1.73</v>
      </c>
      <c r="L188" s="1645" t="s">
        <v>1393</v>
      </c>
      <c r="M188" s="1640"/>
      <c r="N188" s="1640"/>
      <c r="O188" s="1640"/>
      <c r="P188" s="1640"/>
      <c r="Q188" s="1640"/>
      <c r="R188" s="1640"/>
      <c r="S188" s="1640"/>
      <c r="T188" s="1640"/>
      <c r="U188" s="1640"/>
    </row>
    <row r="189" spans="1:21" ht="16.5" customHeight="1">
      <c r="A189" s="344" t="s">
        <v>1394</v>
      </c>
      <c r="B189" s="694" t="s">
        <v>577</v>
      </c>
      <c r="C189" s="762" t="s">
        <v>577</v>
      </c>
      <c r="D189" s="693" t="s">
        <v>577</v>
      </c>
      <c r="E189" s="693" t="s">
        <v>577</v>
      </c>
      <c r="F189" s="1644">
        <v>2</v>
      </c>
      <c r="G189" s="1644">
        <v>2.7</v>
      </c>
      <c r="H189" s="1644">
        <v>1</v>
      </c>
      <c r="I189" s="1644">
        <v>0.3</v>
      </c>
      <c r="J189" s="1642">
        <v>1</v>
      </c>
      <c r="K189" s="1644">
        <v>0.65</v>
      </c>
      <c r="L189" s="1645" t="s">
        <v>1395</v>
      </c>
      <c r="M189" s="1640"/>
      <c r="N189" s="1640"/>
      <c r="O189" s="1640"/>
      <c r="P189" s="1640"/>
      <c r="Q189" s="1640"/>
      <c r="R189" s="1640"/>
      <c r="S189" s="1640"/>
      <c r="T189" s="1640"/>
      <c r="U189" s="1640"/>
    </row>
    <row r="190" spans="1:21" ht="16.5" customHeight="1">
      <c r="A190" s="344" t="s">
        <v>1396</v>
      </c>
      <c r="B190" s="1642">
        <v>52</v>
      </c>
      <c r="C190" s="1643">
        <v>36.21</v>
      </c>
      <c r="D190" s="1644">
        <v>23</v>
      </c>
      <c r="E190" s="1644">
        <v>16.329999999999998</v>
      </c>
      <c r="F190" s="1644">
        <v>25</v>
      </c>
      <c r="G190" s="1644">
        <v>34.840000000000003</v>
      </c>
      <c r="H190" s="1644">
        <v>26</v>
      </c>
      <c r="I190" s="1644">
        <v>12.12</v>
      </c>
      <c r="J190" s="1642">
        <v>59</v>
      </c>
      <c r="K190" s="1644">
        <v>52.01</v>
      </c>
      <c r="L190" s="1645" t="s">
        <v>1397</v>
      </c>
      <c r="M190" s="1640"/>
      <c r="N190" s="1640"/>
      <c r="O190" s="1640"/>
      <c r="P190" s="1640"/>
      <c r="Q190" s="1640"/>
      <c r="R190" s="1640"/>
      <c r="S190" s="1640"/>
      <c r="T190" s="1640"/>
      <c r="U190" s="1640"/>
    </row>
    <row r="191" spans="1:21" ht="16.5" customHeight="1">
      <c r="A191" s="344" t="s">
        <v>1398</v>
      </c>
      <c r="B191" s="1642">
        <v>5</v>
      </c>
      <c r="C191" s="1643">
        <v>0.33</v>
      </c>
      <c r="D191" s="1644">
        <v>1</v>
      </c>
      <c r="E191" s="1644">
        <v>0.77</v>
      </c>
      <c r="F191" s="1644">
        <v>2</v>
      </c>
      <c r="G191" s="1644">
        <v>3.56</v>
      </c>
      <c r="H191" s="693" t="s">
        <v>577</v>
      </c>
      <c r="I191" s="214" t="s">
        <v>577</v>
      </c>
      <c r="J191" s="1642">
        <v>2</v>
      </c>
      <c r="K191" s="1644">
        <v>0.97</v>
      </c>
      <c r="L191" s="1645" t="s">
        <v>1399</v>
      </c>
      <c r="M191" s="1640"/>
      <c r="N191" s="1640"/>
      <c r="O191" s="1640"/>
      <c r="P191" s="1640"/>
      <c r="Q191" s="1640"/>
      <c r="R191" s="1640"/>
      <c r="S191" s="1640"/>
      <c r="T191" s="1640"/>
      <c r="U191" s="1640"/>
    </row>
    <row r="192" spans="1:21" ht="16.5" customHeight="1">
      <c r="A192" s="344" t="s">
        <v>1623</v>
      </c>
      <c r="B192" s="1642">
        <v>20</v>
      </c>
      <c r="C192" s="1643">
        <v>7.87</v>
      </c>
      <c r="D192" s="1644">
        <v>15</v>
      </c>
      <c r="E192" s="1644">
        <v>17.45</v>
      </c>
      <c r="F192" s="1644">
        <v>12</v>
      </c>
      <c r="G192" s="1644">
        <v>5.51</v>
      </c>
      <c r="H192" s="1644">
        <v>16</v>
      </c>
      <c r="I192" s="1644">
        <v>18.760000000000002</v>
      </c>
      <c r="J192" s="1642">
        <v>14</v>
      </c>
      <c r="K192" s="1644">
        <v>8.0500000000000007</v>
      </c>
      <c r="L192" s="1645" t="s">
        <v>1624</v>
      </c>
      <c r="M192" s="1640"/>
      <c r="N192" s="1640"/>
      <c r="O192" s="1640"/>
      <c r="P192" s="1640"/>
      <c r="Q192" s="1640"/>
      <c r="R192" s="1640"/>
      <c r="S192" s="1640"/>
      <c r="T192" s="1640"/>
      <c r="U192" s="1640"/>
    </row>
    <row r="193" spans="1:21" ht="16.5" customHeight="1">
      <c r="A193" s="344" t="s">
        <v>1400</v>
      </c>
      <c r="B193" s="1642">
        <v>1</v>
      </c>
      <c r="C193" s="1643">
        <v>0.01</v>
      </c>
      <c r="D193" s="1644">
        <v>3</v>
      </c>
      <c r="E193" s="1644">
        <v>0.05</v>
      </c>
      <c r="F193" s="1644">
        <v>2</v>
      </c>
      <c r="G193" s="1644">
        <v>0.24</v>
      </c>
      <c r="H193" s="1644">
        <v>5</v>
      </c>
      <c r="I193" s="1644">
        <v>0.23</v>
      </c>
      <c r="J193" s="1642">
        <v>3</v>
      </c>
      <c r="K193" s="1644">
        <v>0.01</v>
      </c>
      <c r="L193" s="1645" t="s">
        <v>1401</v>
      </c>
      <c r="M193" s="1640"/>
      <c r="N193" s="1640"/>
      <c r="O193" s="1640"/>
      <c r="P193" s="1640"/>
      <c r="Q193" s="1640"/>
      <c r="R193" s="1640"/>
      <c r="S193" s="1640"/>
      <c r="T193" s="1640"/>
      <c r="U193" s="1640"/>
    </row>
    <row r="194" spans="1:21" ht="16.5" customHeight="1">
      <c r="A194" s="344" t="s">
        <v>1402</v>
      </c>
      <c r="B194" s="1642">
        <v>5417</v>
      </c>
      <c r="C194" s="1643" t="s">
        <v>2302</v>
      </c>
      <c r="D194" s="1644">
        <v>174</v>
      </c>
      <c r="E194" s="1644">
        <v>305.77</v>
      </c>
      <c r="F194" s="1644">
        <v>137</v>
      </c>
      <c r="G194" s="1644">
        <v>324.11</v>
      </c>
      <c r="H194" s="1644">
        <v>75</v>
      </c>
      <c r="I194" s="1644">
        <v>139.43</v>
      </c>
      <c r="J194" s="1642">
        <v>274</v>
      </c>
      <c r="K194" s="1644" t="s">
        <v>1898</v>
      </c>
      <c r="L194" s="1645" t="s">
        <v>1403</v>
      </c>
      <c r="M194" s="1640"/>
      <c r="N194" s="1640"/>
      <c r="O194" s="1640"/>
      <c r="P194" s="1640"/>
      <c r="Q194" s="1640"/>
      <c r="R194" s="1640"/>
      <c r="S194" s="1640"/>
      <c r="T194" s="1640"/>
      <c r="U194" s="1640"/>
    </row>
    <row r="195" spans="1:21" ht="16.5" customHeight="1">
      <c r="A195" s="344" t="s">
        <v>1404</v>
      </c>
      <c r="B195" s="1642">
        <v>181</v>
      </c>
      <c r="C195" s="1643">
        <v>90.73</v>
      </c>
      <c r="D195" s="1644">
        <v>86</v>
      </c>
      <c r="E195" s="1644">
        <v>58.21</v>
      </c>
      <c r="F195" s="1644">
        <v>230</v>
      </c>
      <c r="G195" s="1644">
        <v>191</v>
      </c>
      <c r="H195" s="1644">
        <v>223</v>
      </c>
      <c r="I195" s="1644">
        <v>220.73</v>
      </c>
      <c r="J195" s="1642">
        <v>242</v>
      </c>
      <c r="K195" s="1644">
        <v>249.39</v>
      </c>
      <c r="L195" s="1645" t="s">
        <v>1729</v>
      </c>
      <c r="M195" s="1640"/>
      <c r="N195" s="1640"/>
      <c r="O195" s="1640"/>
      <c r="P195" s="1640"/>
      <c r="Q195" s="1640"/>
      <c r="R195" s="1640"/>
      <c r="S195" s="1640"/>
      <c r="T195" s="1640"/>
      <c r="U195" s="1640"/>
    </row>
    <row r="196" spans="1:21" ht="16.5" customHeight="1">
      <c r="A196" s="344" t="s">
        <v>1405</v>
      </c>
      <c r="B196" s="694" t="s">
        <v>577</v>
      </c>
      <c r="C196" s="762" t="s">
        <v>577</v>
      </c>
      <c r="D196" s="693" t="s">
        <v>577</v>
      </c>
      <c r="E196" s="693" t="s">
        <v>577</v>
      </c>
      <c r="F196" s="693" t="s">
        <v>577</v>
      </c>
      <c r="G196" s="693" t="s">
        <v>577</v>
      </c>
      <c r="H196" s="693" t="s">
        <v>577</v>
      </c>
      <c r="I196" s="214" t="s">
        <v>577</v>
      </c>
      <c r="J196" s="304" t="s">
        <v>577</v>
      </c>
      <c r="K196" s="214" t="s">
        <v>577</v>
      </c>
      <c r="L196" s="1645" t="s">
        <v>1406</v>
      </c>
      <c r="M196" s="1640"/>
      <c r="N196" s="1640"/>
      <c r="O196" s="1640"/>
      <c r="P196" s="1640"/>
      <c r="Q196" s="1640"/>
      <c r="R196" s="1640"/>
      <c r="S196" s="1640"/>
      <c r="T196" s="1640"/>
      <c r="U196" s="1640"/>
    </row>
    <row r="197" spans="1:21" ht="16.5" customHeight="1">
      <c r="A197" s="344" t="s">
        <v>1407</v>
      </c>
      <c r="B197" s="694" t="s">
        <v>577</v>
      </c>
      <c r="C197" s="762" t="s">
        <v>577</v>
      </c>
      <c r="D197" s="693" t="s">
        <v>577</v>
      </c>
      <c r="E197" s="693" t="s">
        <v>577</v>
      </c>
      <c r="F197" s="693" t="s">
        <v>577</v>
      </c>
      <c r="G197" s="693" t="s">
        <v>577</v>
      </c>
      <c r="H197" s="693" t="s">
        <v>577</v>
      </c>
      <c r="I197" s="214" t="s">
        <v>577</v>
      </c>
      <c r="J197" s="304" t="s">
        <v>577</v>
      </c>
      <c r="K197" s="214" t="s">
        <v>577</v>
      </c>
      <c r="L197" s="1645" t="s">
        <v>1408</v>
      </c>
      <c r="M197" s="1640"/>
      <c r="N197" s="1640"/>
      <c r="O197" s="1640"/>
      <c r="P197" s="1640"/>
      <c r="Q197" s="1640"/>
      <c r="R197" s="1640"/>
      <c r="S197" s="1640"/>
      <c r="T197" s="1640"/>
      <c r="U197" s="1640"/>
    </row>
    <row r="198" spans="1:21" ht="16.5" customHeight="1">
      <c r="A198" s="344" t="s">
        <v>1625</v>
      </c>
      <c r="B198" s="1642">
        <v>2770</v>
      </c>
      <c r="C198" s="1643">
        <v>762.22</v>
      </c>
      <c r="D198" s="1644">
        <v>2436</v>
      </c>
      <c r="E198" s="1644" t="s">
        <v>2182</v>
      </c>
      <c r="F198" s="1644">
        <v>440</v>
      </c>
      <c r="G198" s="1644">
        <v>382.93</v>
      </c>
      <c r="H198" s="1644">
        <v>315</v>
      </c>
      <c r="I198" s="1644">
        <v>310.18</v>
      </c>
      <c r="J198" s="1642">
        <v>444</v>
      </c>
      <c r="K198" s="1644">
        <v>275.11</v>
      </c>
      <c r="L198" s="1645" t="s">
        <v>1603</v>
      </c>
      <c r="M198" s="1640"/>
      <c r="N198" s="1640"/>
      <c r="O198" s="1640"/>
      <c r="P198" s="1640"/>
      <c r="Q198" s="1640"/>
      <c r="R198" s="1640"/>
      <c r="S198" s="1640"/>
      <c r="T198" s="1640"/>
      <c r="U198" s="1640"/>
    </row>
    <row r="199" spans="1:21" ht="16.5" customHeight="1">
      <c r="A199" s="344" t="s">
        <v>1409</v>
      </c>
      <c r="B199" s="1642">
        <v>3</v>
      </c>
      <c r="C199" s="1643">
        <v>0.04</v>
      </c>
      <c r="D199" s="1644">
        <v>2</v>
      </c>
      <c r="E199" s="693" t="s">
        <v>577</v>
      </c>
      <c r="F199" s="1644">
        <v>2</v>
      </c>
      <c r="G199" s="1644">
        <v>8.6999999999999993</v>
      </c>
      <c r="H199" s="1644">
        <v>1</v>
      </c>
      <c r="I199" s="1644">
        <v>1.53</v>
      </c>
      <c r="J199" s="304" t="s">
        <v>577</v>
      </c>
      <c r="K199" s="214" t="s">
        <v>577</v>
      </c>
      <c r="L199" s="1645" t="s">
        <v>1410</v>
      </c>
      <c r="M199" s="1640"/>
      <c r="N199" s="1640"/>
      <c r="O199" s="1640"/>
      <c r="P199" s="1640"/>
      <c r="Q199" s="1640"/>
      <c r="R199" s="1640"/>
      <c r="S199" s="1640"/>
      <c r="T199" s="1640"/>
      <c r="U199" s="1640"/>
    </row>
    <row r="200" spans="1:21" ht="16.5" customHeight="1">
      <c r="A200" s="344" t="s">
        <v>1653</v>
      </c>
      <c r="B200" s="1642">
        <v>370</v>
      </c>
      <c r="C200" s="1643">
        <v>218.45</v>
      </c>
      <c r="D200" s="1644">
        <v>294</v>
      </c>
      <c r="E200" s="1644">
        <v>143.22</v>
      </c>
      <c r="F200" s="1644">
        <v>460</v>
      </c>
      <c r="G200" s="1644">
        <v>376.57</v>
      </c>
      <c r="H200" s="1644">
        <v>288</v>
      </c>
      <c r="I200" s="1644">
        <v>288.83</v>
      </c>
      <c r="J200" s="1642">
        <v>1378</v>
      </c>
      <c r="K200" s="1644">
        <v>918.94</v>
      </c>
      <c r="L200" s="1645" t="s">
        <v>1411</v>
      </c>
      <c r="M200" s="1640"/>
      <c r="N200" s="1640"/>
      <c r="O200" s="1640"/>
      <c r="P200" s="1640"/>
      <c r="Q200" s="1640"/>
      <c r="R200" s="1640"/>
      <c r="S200" s="1640"/>
      <c r="T200" s="1640"/>
      <c r="U200" s="1640"/>
    </row>
    <row r="201" spans="1:21" ht="16.5" customHeight="1">
      <c r="A201" s="1636" t="s">
        <v>1654</v>
      </c>
      <c r="B201" s="1646">
        <v>11573</v>
      </c>
      <c r="C201" s="1647" t="s">
        <v>2301</v>
      </c>
      <c r="D201" s="1638">
        <v>8828</v>
      </c>
      <c r="E201" s="1638" t="s">
        <v>2183</v>
      </c>
      <c r="F201" s="1638">
        <v>1524</v>
      </c>
      <c r="G201" s="1638" t="s">
        <v>2097</v>
      </c>
      <c r="H201" s="1638">
        <v>1733</v>
      </c>
      <c r="I201" s="1638" t="s">
        <v>2003</v>
      </c>
      <c r="J201" s="1646">
        <v>2794</v>
      </c>
      <c r="K201" s="1638" t="s">
        <v>1899</v>
      </c>
      <c r="L201" s="1648" t="s">
        <v>2248</v>
      </c>
      <c r="M201" s="1640"/>
      <c r="N201" s="1640"/>
      <c r="O201" s="1640"/>
      <c r="P201" s="1640"/>
      <c r="Q201" s="1640"/>
      <c r="R201" s="1640"/>
      <c r="S201" s="1640"/>
      <c r="T201" s="1640"/>
      <c r="U201" s="1640"/>
    </row>
    <row r="202" spans="1:21" ht="16.5" customHeight="1">
      <c r="A202" s="344" t="s">
        <v>1412</v>
      </c>
      <c r="B202" s="1642">
        <v>1904</v>
      </c>
      <c r="C202" s="1643">
        <v>567.36</v>
      </c>
      <c r="D202" s="1644">
        <v>6000</v>
      </c>
      <c r="E202" s="1644" t="s">
        <v>2184</v>
      </c>
      <c r="F202" s="1644">
        <v>14</v>
      </c>
      <c r="G202" s="1644" t="s">
        <v>2098</v>
      </c>
      <c r="H202" s="1644">
        <v>9</v>
      </c>
      <c r="I202" s="1644">
        <v>9.33</v>
      </c>
      <c r="J202" s="1642">
        <v>11</v>
      </c>
      <c r="K202" s="1644">
        <v>17.899999999999999</v>
      </c>
      <c r="L202" s="1645" t="s">
        <v>1413</v>
      </c>
      <c r="M202" s="1640"/>
      <c r="N202" s="1640"/>
      <c r="O202" s="1640"/>
      <c r="P202" s="1640"/>
      <c r="Q202" s="1640"/>
      <c r="R202" s="1640"/>
      <c r="S202" s="1640"/>
      <c r="T202" s="1640"/>
      <c r="U202" s="1640"/>
    </row>
    <row r="203" spans="1:21" ht="16.5" customHeight="1">
      <c r="A203" s="344" t="s">
        <v>1414</v>
      </c>
      <c r="B203" s="1642">
        <v>862</v>
      </c>
      <c r="C203" s="1643">
        <v>820.02</v>
      </c>
      <c r="D203" s="1644">
        <v>380</v>
      </c>
      <c r="E203" s="1644">
        <v>419.82</v>
      </c>
      <c r="F203" s="1644">
        <v>746</v>
      </c>
      <c r="G203" s="1644">
        <v>711.66</v>
      </c>
      <c r="H203" s="1644">
        <v>1059</v>
      </c>
      <c r="I203" s="1644">
        <v>921.4</v>
      </c>
      <c r="J203" s="1642">
        <v>1430</v>
      </c>
      <c r="K203" s="1644" t="s">
        <v>1900</v>
      </c>
      <c r="L203" s="1645" t="s">
        <v>1415</v>
      </c>
      <c r="M203" s="1640"/>
      <c r="N203" s="1640"/>
      <c r="O203" s="1640"/>
      <c r="P203" s="1640"/>
      <c r="Q203" s="1640"/>
      <c r="R203" s="1640"/>
      <c r="S203" s="1640"/>
      <c r="T203" s="1640"/>
      <c r="U203" s="1640"/>
    </row>
    <row r="204" spans="1:21" ht="16.5" customHeight="1">
      <c r="A204" s="344" t="s">
        <v>1416</v>
      </c>
      <c r="B204" s="1642">
        <v>2975</v>
      </c>
      <c r="C204" s="1643" t="s">
        <v>2300</v>
      </c>
      <c r="D204" s="1644">
        <v>1941</v>
      </c>
      <c r="E204" s="1644">
        <v>985.1</v>
      </c>
      <c r="F204" s="1644">
        <v>506</v>
      </c>
      <c r="G204" s="1644">
        <v>285.24</v>
      </c>
      <c r="H204" s="1644">
        <v>384</v>
      </c>
      <c r="I204" s="1644">
        <v>160.68</v>
      </c>
      <c r="J204" s="1642">
        <v>552</v>
      </c>
      <c r="K204" s="1644">
        <v>333.19</v>
      </c>
      <c r="L204" s="1645" t="s">
        <v>1417</v>
      </c>
      <c r="M204" s="1640"/>
      <c r="N204" s="1640"/>
      <c r="O204" s="1640"/>
      <c r="P204" s="1640"/>
      <c r="Q204" s="1640"/>
      <c r="R204" s="1640"/>
      <c r="S204" s="1640"/>
      <c r="T204" s="1640"/>
      <c r="U204" s="1640"/>
    </row>
    <row r="205" spans="1:21" ht="16.5" customHeight="1">
      <c r="A205" s="344" t="s">
        <v>1655</v>
      </c>
      <c r="B205" s="1642">
        <v>70</v>
      </c>
      <c r="C205" s="1643">
        <v>7.92</v>
      </c>
      <c r="D205" s="1644">
        <v>45</v>
      </c>
      <c r="E205" s="1644">
        <v>1.68</v>
      </c>
      <c r="F205" s="1644">
        <v>80</v>
      </c>
      <c r="G205" s="1644">
        <v>9.52</v>
      </c>
      <c r="H205" s="1644">
        <v>63</v>
      </c>
      <c r="I205" s="1644">
        <v>16.43</v>
      </c>
      <c r="J205" s="1642">
        <v>63</v>
      </c>
      <c r="K205" s="1644">
        <v>6.51</v>
      </c>
      <c r="L205" s="1645" t="s">
        <v>1418</v>
      </c>
      <c r="M205" s="1640"/>
      <c r="N205" s="1640"/>
      <c r="O205" s="1640"/>
      <c r="P205" s="1640"/>
      <c r="Q205" s="1640"/>
      <c r="R205" s="1640"/>
      <c r="S205" s="1640"/>
      <c r="T205" s="1640"/>
      <c r="U205" s="1640"/>
    </row>
    <row r="206" spans="1:21" ht="16.5" customHeight="1">
      <c r="A206" s="344" t="s">
        <v>1419</v>
      </c>
      <c r="B206" s="1642">
        <v>122</v>
      </c>
      <c r="C206" s="1643">
        <v>117.25</v>
      </c>
      <c r="D206" s="1644">
        <v>146</v>
      </c>
      <c r="E206" s="1644">
        <v>83.59</v>
      </c>
      <c r="F206" s="1644">
        <v>65</v>
      </c>
      <c r="G206" s="1644">
        <v>60.96</v>
      </c>
      <c r="H206" s="1644">
        <v>60</v>
      </c>
      <c r="I206" s="1644">
        <v>40.07</v>
      </c>
      <c r="J206" s="1642">
        <v>426</v>
      </c>
      <c r="K206" s="1644">
        <v>331.44</v>
      </c>
      <c r="L206" s="1645" t="s">
        <v>2247</v>
      </c>
      <c r="M206" s="1640"/>
      <c r="N206" s="1640"/>
      <c r="O206" s="1640"/>
      <c r="P206" s="1640"/>
      <c r="Q206" s="1640"/>
      <c r="R206" s="1640"/>
      <c r="S206" s="1640"/>
      <c r="T206" s="1640"/>
      <c r="U206" s="1640"/>
    </row>
    <row r="207" spans="1:21" ht="16.5" customHeight="1">
      <c r="A207" s="344" t="s">
        <v>1420</v>
      </c>
      <c r="B207" s="1642">
        <v>5490</v>
      </c>
      <c r="C207" s="1643" t="s">
        <v>2299</v>
      </c>
      <c r="D207" s="1644">
        <v>220</v>
      </c>
      <c r="E207" s="1644">
        <v>513.86</v>
      </c>
      <c r="F207" s="1644">
        <v>28</v>
      </c>
      <c r="G207" s="1644">
        <v>295.41000000000003</v>
      </c>
      <c r="H207" s="1644">
        <v>89</v>
      </c>
      <c r="I207" s="1644">
        <v>332.26</v>
      </c>
      <c r="J207" s="1642">
        <v>42</v>
      </c>
      <c r="K207" s="1644">
        <v>788.29</v>
      </c>
      <c r="L207" s="1645" t="s">
        <v>2246</v>
      </c>
      <c r="M207" s="1640"/>
      <c r="N207" s="1640"/>
      <c r="O207" s="1640"/>
      <c r="P207" s="1640"/>
      <c r="Q207" s="1640"/>
      <c r="R207" s="1640"/>
      <c r="S207" s="1640"/>
      <c r="T207" s="1640"/>
      <c r="U207" s="1640"/>
    </row>
    <row r="208" spans="1:21" ht="16.5" customHeight="1">
      <c r="A208" s="344" t="s">
        <v>1421</v>
      </c>
      <c r="B208" s="1642">
        <v>131</v>
      </c>
      <c r="C208" s="1643">
        <v>274.07</v>
      </c>
      <c r="D208" s="1644">
        <v>91</v>
      </c>
      <c r="E208" s="1644" t="s">
        <v>2185</v>
      </c>
      <c r="F208" s="1644">
        <v>66</v>
      </c>
      <c r="G208" s="1644">
        <v>127.24</v>
      </c>
      <c r="H208" s="1644">
        <v>55</v>
      </c>
      <c r="I208" s="1644">
        <v>155.88</v>
      </c>
      <c r="J208" s="1642">
        <v>259</v>
      </c>
      <c r="K208" s="1644" t="s">
        <v>1901</v>
      </c>
      <c r="L208" s="1645" t="s">
        <v>1422</v>
      </c>
      <c r="M208" s="1640"/>
      <c r="N208" s="1640"/>
      <c r="O208" s="1640"/>
      <c r="P208" s="1640"/>
      <c r="Q208" s="1640"/>
      <c r="R208" s="1640"/>
      <c r="S208" s="1640"/>
      <c r="T208" s="1640"/>
      <c r="U208" s="1640"/>
    </row>
    <row r="209" spans="1:21" ht="16.5" customHeight="1">
      <c r="A209" s="344" t="s">
        <v>1730</v>
      </c>
      <c r="B209" s="1642">
        <v>14</v>
      </c>
      <c r="C209" s="1643">
        <v>0.12</v>
      </c>
      <c r="D209" s="1644">
        <v>1</v>
      </c>
      <c r="E209" s="1644">
        <v>0.02</v>
      </c>
      <c r="F209" s="1644">
        <v>13</v>
      </c>
      <c r="G209" s="1644">
        <v>0.09</v>
      </c>
      <c r="H209" s="1644">
        <v>14</v>
      </c>
      <c r="I209" s="1644">
        <v>0.14000000000000001</v>
      </c>
      <c r="J209" s="1642">
        <v>6</v>
      </c>
      <c r="K209" s="1644">
        <v>0.11</v>
      </c>
      <c r="L209" s="1645" t="s">
        <v>1423</v>
      </c>
      <c r="M209" s="1640"/>
      <c r="N209" s="1640"/>
      <c r="O209" s="1640"/>
      <c r="P209" s="1640"/>
      <c r="Q209" s="1640"/>
      <c r="R209" s="1640"/>
      <c r="S209" s="1640"/>
      <c r="T209" s="1640"/>
      <c r="U209" s="1640"/>
    </row>
    <row r="210" spans="1:21" ht="16.5" customHeight="1">
      <c r="A210" s="344" t="s">
        <v>1656</v>
      </c>
      <c r="B210" s="1642">
        <v>5</v>
      </c>
      <c r="C210" s="1643">
        <v>640.99</v>
      </c>
      <c r="D210" s="1644">
        <v>4</v>
      </c>
      <c r="E210" s="1644">
        <v>4.24</v>
      </c>
      <c r="F210" s="1644">
        <v>6</v>
      </c>
      <c r="G210" s="1644">
        <v>29.59</v>
      </c>
      <c r="H210" s="693" t="s">
        <v>577</v>
      </c>
      <c r="I210" s="214" t="s">
        <v>577</v>
      </c>
      <c r="J210" s="1642">
        <v>5</v>
      </c>
      <c r="K210" s="1644">
        <v>4.5199999999999996</v>
      </c>
      <c r="L210" s="1645" t="s">
        <v>1424</v>
      </c>
      <c r="M210" s="1640"/>
      <c r="N210" s="1640"/>
      <c r="O210" s="1640"/>
      <c r="P210" s="1640"/>
      <c r="Q210" s="1640"/>
      <c r="R210" s="1640"/>
      <c r="S210" s="1640"/>
      <c r="T210" s="1640"/>
      <c r="U210" s="1640"/>
    </row>
    <row r="211" spans="1:21" ht="16.5" customHeight="1">
      <c r="A211" s="1636" t="s">
        <v>1425</v>
      </c>
      <c r="B211" s="1646">
        <v>7110</v>
      </c>
      <c r="C211" s="1647" t="s">
        <v>2298</v>
      </c>
      <c r="D211" s="1638">
        <v>228</v>
      </c>
      <c r="E211" s="1638">
        <v>195.65</v>
      </c>
      <c r="F211" s="1638">
        <v>240</v>
      </c>
      <c r="G211" s="1638">
        <v>323.83</v>
      </c>
      <c r="H211" s="1638">
        <v>174</v>
      </c>
      <c r="I211" s="1638">
        <v>94.25</v>
      </c>
      <c r="J211" s="1646">
        <v>600</v>
      </c>
      <c r="K211" s="1638" t="s">
        <v>1902</v>
      </c>
      <c r="L211" s="1648" t="s">
        <v>1426</v>
      </c>
      <c r="M211" s="1640"/>
      <c r="N211" s="1640"/>
      <c r="O211" s="1640"/>
      <c r="P211" s="1640"/>
      <c r="Q211" s="1640"/>
      <c r="R211" s="1640"/>
      <c r="S211" s="1640"/>
      <c r="T211" s="1640"/>
      <c r="U211" s="1640"/>
    </row>
    <row r="212" spans="1:21" ht="16.5" customHeight="1">
      <c r="A212" s="344" t="s">
        <v>1427</v>
      </c>
      <c r="B212" s="1642">
        <v>452</v>
      </c>
      <c r="C212" s="1643">
        <v>520.51</v>
      </c>
      <c r="D212" s="1644">
        <v>84</v>
      </c>
      <c r="E212" s="1644">
        <v>86.44</v>
      </c>
      <c r="F212" s="1644">
        <v>98</v>
      </c>
      <c r="G212" s="1644">
        <v>208.13</v>
      </c>
      <c r="H212" s="1644">
        <v>70</v>
      </c>
      <c r="I212" s="1644">
        <v>31.43</v>
      </c>
      <c r="J212" s="1642">
        <v>263</v>
      </c>
      <c r="K212" s="1644" t="s">
        <v>1903</v>
      </c>
      <c r="L212" s="1645" t="s">
        <v>463</v>
      </c>
      <c r="M212" s="1640"/>
      <c r="N212" s="1640"/>
      <c r="O212" s="1640"/>
      <c r="P212" s="1640"/>
      <c r="Q212" s="1640"/>
      <c r="R212" s="1640"/>
      <c r="S212" s="1640"/>
      <c r="T212" s="1640"/>
      <c r="U212" s="1640"/>
    </row>
    <row r="213" spans="1:21" ht="16.5" customHeight="1">
      <c r="A213" s="344" t="s">
        <v>1428</v>
      </c>
      <c r="B213" s="1642">
        <v>37</v>
      </c>
      <c r="C213" s="1643">
        <v>37.89</v>
      </c>
      <c r="D213" s="1644">
        <v>61</v>
      </c>
      <c r="E213" s="1644">
        <v>70.12</v>
      </c>
      <c r="F213" s="1644">
        <v>60</v>
      </c>
      <c r="G213" s="1644">
        <v>82.52</v>
      </c>
      <c r="H213" s="1644">
        <v>31</v>
      </c>
      <c r="I213" s="1644">
        <v>42.12</v>
      </c>
      <c r="J213" s="1642">
        <v>144</v>
      </c>
      <c r="K213" s="1644">
        <v>149.71</v>
      </c>
      <c r="L213" s="1645" t="s">
        <v>1429</v>
      </c>
      <c r="M213" s="1640"/>
      <c r="N213" s="1640"/>
      <c r="O213" s="1640"/>
      <c r="P213" s="1640"/>
      <c r="Q213" s="1640"/>
      <c r="R213" s="1640"/>
      <c r="S213" s="1640"/>
      <c r="T213" s="1640"/>
      <c r="U213" s="1640"/>
    </row>
    <row r="214" spans="1:21" ht="16.5" customHeight="1">
      <c r="A214" s="344" t="s">
        <v>1430</v>
      </c>
      <c r="B214" s="1642">
        <v>6621</v>
      </c>
      <c r="C214" s="1643" t="s">
        <v>2297</v>
      </c>
      <c r="D214" s="1644">
        <v>83</v>
      </c>
      <c r="E214" s="1644">
        <v>39.090000000000003</v>
      </c>
      <c r="F214" s="1644">
        <v>82</v>
      </c>
      <c r="G214" s="1644">
        <v>33.18</v>
      </c>
      <c r="H214" s="1644">
        <v>73</v>
      </c>
      <c r="I214" s="1644">
        <v>20.7</v>
      </c>
      <c r="J214" s="1642">
        <v>193</v>
      </c>
      <c r="K214" s="1644" t="s">
        <v>1904</v>
      </c>
      <c r="L214" s="1645" t="s">
        <v>1431</v>
      </c>
      <c r="M214" s="1640"/>
      <c r="N214" s="1640"/>
      <c r="O214" s="1640"/>
      <c r="P214" s="1640"/>
      <c r="Q214" s="1640"/>
      <c r="R214" s="1640"/>
      <c r="S214" s="1640"/>
      <c r="T214" s="1640"/>
      <c r="U214" s="1640"/>
    </row>
    <row r="215" spans="1:21" ht="16.5" customHeight="1">
      <c r="A215" s="1636" t="s">
        <v>1432</v>
      </c>
      <c r="B215" s="1646">
        <v>36760</v>
      </c>
      <c r="C215" s="1647" t="s">
        <v>2296</v>
      </c>
      <c r="D215" s="1638">
        <v>10729</v>
      </c>
      <c r="E215" s="1638">
        <v>875.86</v>
      </c>
      <c r="F215" s="1638">
        <v>709</v>
      </c>
      <c r="G215" s="1638">
        <v>343.92</v>
      </c>
      <c r="H215" s="1638">
        <v>504</v>
      </c>
      <c r="I215" s="1638">
        <v>458.9</v>
      </c>
      <c r="J215" s="1646">
        <v>1077</v>
      </c>
      <c r="K215" s="1638" t="s">
        <v>1905</v>
      </c>
      <c r="L215" s="1648" t="s">
        <v>1433</v>
      </c>
      <c r="M215" s="1640"/>
      <c r="N215" s="1640"/>
      <c r="O215" s="1640"/>
      <c r="P215" s="1640"/>
      <c r="Q215" s="1640"/>
      <c r="R215" s="1640"/>
      <c r="S215" s="1640"/>
      <c r="T215" s="1640"/>
      <c r="U215" s="1640"/>
    </row>
    <row r="216" spans="1:21" ht="16.5" customHeight="1">
      <c r="A216" s="344" t="s">
        <v>1434</v>
      </c>
      <c r="B216" s="1642">
        <v>33799</v>
      </c>
      <c r="C216" s="1643" t="s">
        <v>2295</v>
      </c>
      <c r="D216" s="1644">
        <v>9476</v>
      </c>
      <c r="E216" s="1644">
        <v>375.28</v>
      </c>
      <c r="F216" s="1644">
        <v>227</v>
      </c>
      <c r="G216" s="1644">
        <v>129.96</v>
      </c>
      <c r="H216" s="1644">
        <v>175</v>
      </c>
      <c r="I216" s="1644">
        <v>174.32</v>
      </c>
      <c r="J216" s="1642">
        <v>295</v>
      </c>
      <c r="K216" s="1644">
        <v>353.05</v>
      </c>
      <c r="L216" s="1645" t="s">
        <v>1435</v>
      </c>
      <c r="M216" s="1640"/>
      <c r="N216" s="1640"/>
      <c r="O216" s="1640"/>
      <c r="P216" s="1640"/>
      <c r="Q216" s="1640"/>
      <c r="R216" s="1640"/>
      <c r="S216" s="1640"/>
      <c r="T216" s="1640"/>
      <c r="U216" s="1640"/>
    </row>
    <row r="217" spans="1:21" ht="16.5" customHeight="1">
      <c r="A217" s="344" t="s">
        <v>1436</v>
      </c>
      <c r="B217" s="1642">
        <v>2602</v>
      </c>
      <c r="C217" s="1643" t="s">
        <v>2294</v>
      </c>
      <c r="D217" s="1644">
        <v>931</v>
      </c>
      <c r="E217" s="1644">
        <v>371.72</v>
      </c>
      <c r="F217" s="1644">
        <v>184</v>
      </c>
      <c r="G217" s="1644">
        <v>80.900000000000006</v>
      </c>
      <c r="H217" s="1644">
        <v>135</v>
      </c>
      <c r="I217" s="1644">
        <v>125.86</v>
      </c>
      <c r="J217" s="1642">
        <v>215</v>
      </c>
      <c r="K217" s="1644" t="s">
        <v>1906</v>
      </c>
      <c r="L217" s="1645" t="s">
        <v>1437</v>
      </c>
      <c r="M217" s="1640"/>
      <c r="N217" s="1640"/>
      <c r="O217" s="1640"/>
      <c r="P217" s="1640"/>
      <c r="Q217" s="1640"/>
      <c r="R217" s="1640"/>
      <c r="S217" s="1640"/>
      <c r="T217" s="1640"/>
      <c r="U217" s="1640"/>
    </row>
    <row r="218" spans="1:21" ht="16.5" customHeight="1">
      <c r="A218" s="344" t="s">
        <v>1438</v>
      </c>
      <c r="B218" s="1642">
        <v>47</v>
      </c>
      <c r="C218" s="1643">
        <v>6.25</v>
      </c>
      <c r="D218" s="1644">
        <v>54</v>
      </c>
      <c r="E218" s="1644">
        <v>9.42</v>
      </c>
      <c r="F218" s="1644">
        <v>61</v>
      </c>
      <c r="G218" s="1644">
        <v>5.18</v>
      </c>
      <c r="H218" s="1644">
        <v>38</v>
      </c>
      <c r="I218" s="1644">
        <v>1.42</v>
      </c>
      <c r="J218" s="1642">
        <v>70</v>
      </c>
      <c r="K218" s="1644">
        <v>9.1</v>
      </c>
      <c r="L218" s="1645" t="s">
        <v>1604</v>
      </c>
      <c r="M218" s="1640"/>
      <c r="N218" s="1640"/>
      <c r="O218" s="1640"/>
      <c r="P218" s="1640"/>
      <c r="Q218" s="1640"/>
      <c r="R218" s="1640"/>
      <c r="S218" s="1640"/>
      <c r="T218" s="1640"/>
      <c r="U218" s="1640"/>
    </row>
    <row r="219" spans="1:21" ht="16.5" customHeight="1">
      <c r="A219" s="344" t="s">
        <v>1657</v>
      </c>
      <c r="B219" s="1642">
        <v>277</v>
      </c>
      <c r="C219" s="1643">
        <v>136.12</v>
      </c>
      <c r="D219" s="1644">
        <v>249</v>
      </c>
      <c r="E219" s="1644">
        <v>112.21</v>
      </c>
      <c r="F219" s="1644">
        <v>214</v>
      </c>
      <c r="G219" s="1644">
        <v>122.29</v>
      </c>
      <c r="H219" s="1644">
        <v>137</v>
      </c>
      <c r="I219" s="1644">
        <v>153</v>
      </c>
      <c r="J219" s="1642">
        <v>477</v>
      </c>
      <c r="K219" s="1644">
        <v>336.83</v>
      </c>
      <c r="L219" s="1645" t="s">
        <v>1605</v>
      </c>
      <c r="M219" s="1640"/>
      <c r="N219" s="1640"/>
      <c r="O219" s="1640"/>
      <c r="P219" s="1640"/>
      <c r="Q219" s="1640"/>
      <c r="R219" s="1640"/>
      <c r="S219" s="1640"/>
      <c r="T219" s="1640"/>
      <c r="U219" s="1640"/>
    </row>
    <row r="220" spans="1:21" ht="16.5" customHeight="1">
      <c r="A220" s="344" t="s">
        <v>1439</v>
      </c>
      <c r="B220" s="1642">
        <v>35</v>
      </c>
      <c r="C220" s="1643">
        <v>37.29</v>
      </c>
      <c r="D220" s="1644">
        <v>19</v>
      </c>
      <c r="E220" s="1644">
        <v>7.23</v>
      </c>
      <c r="F220" s="1644">
        <v>23</v>
      </c>
      <c r="G220" s="1644">
        <v>5.59</v>
      </c>
      <c r="H220" s="1644">
        <v>19</v>
      </c>
      <c r="I220" s="1644">
        <v>4.3</v>
      </c>
      <c r="J220" s="1642">
        <v>20</v>
      </c>
      <c r="K220" s="1644">
        <v>23.86</v>
      </c>
      <c r="L220" s="1645" t="s">
        <v>1440</v>
      </c>
      <c r="M220" s="1640"/>
      <c r="N220" s="1640"/>
      <c r="O220" s="1640"/>
      <c r="P220" s="1640"/>
      <c r="Q220" s="1640"/>
      <c r="R220" s="1640"/>
      <c r="S220" s="1640"/>
      <c r="T220" s="1640"/>
      <c r="U220" s="1640"/>
    </row>
    <row r="221" spans="1:21" ht="16.5" customHeight="1">
      <c r="A221" s="1636" t="s">
        <v>1441</v>
      </c>
      <c r="B221" s="1646">
        <v>222</v>
      </c>
      <c r="C221" s="1647" t="s">
        <v>2293</v>
      </c>
      <c r="D221" s="1638">
        <v>159</v>
      </c>
      <c r="E221" s="1638" t="s">
        <v>2186</v>
      </c>
      <c r="F221" s="1638">
        <v>304</v>
      </c>
      <c r="G221" s="1638" t="s">
        <v>2099</v>
      </c>
      <c r="H221" s="1638">
        <v>187</v>
      </c>
      <c r="I221" s="1638">
        <v>849</v>
      </c>
      <c r="J221" s="1646">
        <v>182</v>
      </c>
      <c r="K221" s="1638" t="s">
        <v>1907</v>
      </c>
      <c r="L221" s="1648" t="s">
        <v>1442</v>
      </c>
      <c r="M221" s="1640"/>
      <c r="N221" s="1640"/>
      <c r="O221" s="1640"/>
      <c r="P221" s="1640"/>
      <c r="Q221" s="1640"/>
      <c r="R221" s="1640"/>
      <c r="S221" s="1640"/>
      <c r="T221" s="1640"/>
      <c r="U221" s="1640"/>
    </row>
    <row r="222" spans="1:21" ht="16.5" customHeight="1">
      <c r="A222" s="344" t="s">
        <v>1443</v>
      </c>
      <c r="B222" s="1642">
        <v>222</v>
      </c>
      <c r="C222" s="1643" t="s">
        <v>2293</v>
      </c>
      <c r="D222" s="1644">
        <v>159</v>
      </c>
      <c r="E222" s="1644" t="s">
        <v>2186</v>
      </c>
      <c r="F222" s="1644">
        <v>304</v>
      </c>
      <c r="G222" s="1644" t="s">
        <v>2099</v>
      </c>
      <c r="H222" s="1644">
        <v>187</v>
      </c>
      <c r="I222" s="1644">
        <v>849</v>
      </c>
      <c r="J222" s="1642">
        <v>182</v>
      </c>
      <c r="K222" s="1644" t="s">
        <v>1907</v>
      </c>
      <c r="L222" s="1645" t="s">
        <v>1444</v>
      </c>
      <c r="M222" s="1640"/>
      <c r="N222" s="1640"/>
      <c r="O222" s="1640"/>
      <c r="P222" s="1640"/>
      <c r="Q222" s="1640"/>
      <c r="R222" s="1640"/>
      <c r="S222" s="1640"/>
      <c r="T222" s="1640"/>
      <c r="U222" s="1640"/>
    </row>
    <row r="223" spans="1:21" ht="16.5" customHeight="1">
      <c r="A223" s="1636" t="s">
        <v>1731</v>
      </c>
      <c r="B223" s="1646">
        <v>20</v>
      </c>
      <c r="C223" s="1647">
        <v>16.079999999999998</v>
      </c>
      <c r="D223" s="1638">
        <v>16</v>
      </c>
      <c r="E223" s="1638" t="s">
        <v>2187</v>
      </c>
      <c r="F223" s="1638">
        <v>34</v>
      </c>
      <c r="G223" s="1638" t="s">
        <v>2100</v>
      </c>
      <c r="H223" s="1638">
        <v>16</v>
      </c>
      <c r="I223" s="1638">
        <v>81.63</v>
      </c>
      <c r="J223" s="1646">
        <v>27</v>
      </c>
      <c r="K223" s="1638">
        <v>969.57</v>
      </c>
      <c r="L223" s="1648" t="s">
        <v>1445</v>
      </c>
      <c r="M223" s="1640"/>
      <c r="N223" s="1640"/>
      <c r="O223" s="1640"/>
      <c r="P223" s="1640"/>
      <c r="Q223" s="1640"/>
      <c r="R223" s="1640"/>
      <c r="S223" s="1640"/>
      <c r="T223" s="1640"/>
      <c r="U223" s="1640"/>
    </row>
    <row r="224" spans="1:21" ht="16.5" customHeight="1">
      <c r="A224" s="344" t="s">
        <v>1975</v>
      </c>
      <c r="B224" s="1642">
        <v>20</v>
      </c>
      <c r="C224" s="1643">
        <v>16.079999999999998</v>
      </c>
      <c r="D224" s="1644">
        <v>16</v>
      </c>
      <c r="E224" s="1644" t="s">
        <v>2187</v>
      </c>
      <c r="F224" s="1644">
        <v>34</v>
      </c>
      <c r="G224" s="1644" t="s">
        <v>2100</v>
      </c>
      <c r="H224" s="1644">
        <v>16</v>
      </c>
      <c r="I224" s="1644">
        <v>81.63</v>
      </c>
      <c r="J224" s="1642">
        <v>27</v>
      </c>
      <c r="K224" s="1644">
        <v>969.57</v>
      </c>
      <c r="L224" s="1645" t="s">
        <v>1446</v>
      </c>
      <c r="M224" s="1640"/>
      <c r="N224" s="1640"/>
      <c r="O224" s="1640"/>
      <c r="P224" s="1640"/>
      <c r="Q224" s="1640"/>
      <c r="R224" s="1640"/>
      <c r="S224" s="1640"/>
      <c r="T224" s="1640"/>
      <c r="U224" s="1640"/>
    </row>
    <row r="225" spans="1:21" ht="16.5" customHeight="1">
      <c r="A225" s="1636" t="s">
        <v>1658</v>
      </c>
      <c r="B225" s="1646">
        <v>42</v>
      </c>
      <c r="C225" s="1647" t="s">
        <v>2292</v>
      </c>
      <c r="D225" s="1638">
        <v>51</v>
      </c>
      <c r="E225" s="1638" t="s">
        <v>2188</v>
      </c>
      <c r="F225" s="1638">
        <v>21</v>
      </c>
      <c r="G225" s="1638" t="s">
        <v>2101</v>
      </c>
      <c r="H225" s="1638">
        <v>10</v>
      </c>
      <c r="I225" s="1638" t="s">
        <v>2002</v>
      </c>
      <c r="J225" s="1646">
        <v>75</v>
      </c>
      <c r="K225" s="1638" t="s">
        <v>1908</v>
      </c>
      <c r="L225" s="1648" t="s">
        <v>1447</v>
      </c>
      <c r="M225" s="1640"/>
      <c r="N225" s="1640"/>
      <c r="O225" s="1640"/>
      <c r="P225" s="1640"/>
      <c r="Q225" s="1640"/>
      <c r="R225" s="1640"/>
      <c r="S225" s="1640"/>
      <c r="T225" s="1640"/>
      <c r="U225" s="1640"/>
    </row>
    <row r="226" spans="1:21" ht="16.5" customHeight="1">
      <c r="A226" s="344" t="s">
        <v>1448</v>
      </c>
      <c r="B226" s="1642">
        <v>42</v>
      </c>
      <c r="C226" s="1643" t="s">
        <v>2292</v>
      </c>
      <c r="D226" s="1644">
        <v>51</v>
      </c>
      <c r="E226" s="1644" t="s">
        <v>2188</v>
      </c>
      <c r="F226" s="1644">
        <v>21</v>
      </c>
      <c r="G226" s="1644" t="s">
        <v>2101</v>
      </c>
      <c r="H226" s="1644">
        <v>10</v>
      </c>
      <c r="I226" s="1644" t="s">
        <v>2002</v>
      </c>
      <c r="J226" s="1642">
        <v>75</v>
      </c>
      <c r="K226" s="1644" t="s">
        <v>1908</v>
      </c>
      <c r="L226" s="1645" t="s">
        <v>1449</v>
      </c>
      <c r="M226" s="1640"/>
      <c r="N226" s="1640"/>
      <c r="O226" s="1640"/>
      <c r="P226" s="1640"/>
      <c r="Q226" s="1640"/>
      <c r="R226" s="1640"/>
      <c r="S226" s="1640"/>
      <c r="T226" s="1640"/>
      <c r="U226" s="1640"/>
    </row>
    <row r="227" spans="1:21" ht="16.5" customHeight="1">
      <c r="A227" s="1655" t="s">
        <v>1732</v>
      </c>
      <c r="B227" s="1656" t="s">
        <v>2291</v>
      </c>
      <c r="C227" s="1657" t="s">
        <v>2290</v>
      </c>
      <c r="D227" s="1658" t="s">
        <v>2189</v>
      </c>
      <c r="E227" s="1658" t="s">
        <v>2190</v>
      </c>
      <c r="F227" s="1658" t="s">
        <v>2102</v>
      </c>
      <c r="G227" s="1658" t="s">
        <v>2103</v>
      </c>
      <c r="H227" s="1658" t="s">
        <v>2001</v>
      </c>
      <c r="I227" s="1658" t="s">
        <v>2000</v>
      </c>
      <c r="J227" s="1656" t="s">
        <v>1909</v>
      </c>
      <c r="K227" s="1658" t="s">
        <v>1910</v>
      </c>
      <c r="L227" s="1659" t="s">
        <v>1974</v>
      </c>
      <c r="M227" s="1640"/>
      <c r="N227" s="1640"/>
      <c r="O227" s="1640"/>
      <c r="P227" s="1640"/>
      <c r="Q227" s="1640"/>
      <c r="R227" s="1640"/>
      <c r="S227" s="1640"/>
      <c r="T227" s="1640"/>
      <c r="U227" s="1640"/>
    </row>
    <row r="228" spans="1:21" ht="15.75">
      <c r="A228" s="158" t="s">
        <v>2219</v>
      </c>
      <c r="B228" s="158"/>
      <c r="C228" s="159"/>
      <c r="D228" s="159"/>
      <c r="E228" s="159"/>
      <c r="F228" s="159"/>
      <c r="G228" s="159"/>
      <c r="H228" s="159"/>
      <c r="I228" s="159"/>
      <c r="J228" s="159"/>
      <c r="K228" s="159"/>
      <c r="L228" s="646" t="s">
        <v>2344</v>
      </c>
      <c r="M228" s="1640"/>
      <c r="N228" s="1640"/>
      <c r="O228" s="1640"/>
      <c r="P228" s="1640"/>
      <c r="Q228" s="1640"/>
      <c r="R228" s="1640"/>
      <c r="S228" s="1640"/>
      <c r="T228" s="1640"/>
      <c r="U228" s="1640"/>
    </row>
    <row r="229" spans="1:21" s="271" customFormat="1" ht="24.75" customHeight="1">
      <c r="A229" s="2105" t="s">
        <v>1302</v>
      </c>
      <c r="B229" s="2105"/>
      <c r="C229" s="2105"/>
      <c r="D229" s="2105"/>
      <c r="E229" s="2105"/>
      <c r="F229" s="157"/>
      <c r="G229" s="157"/>
      <c r="H229" s="157"/>
      <c r="I229" s="157"/>
      <c r="J229" s="157"/>
      <c r="K229" s="157"/>
      <c r="L229" s="247" t="s">
        <v>2256</v>
      </c>
    </row>
    <row r="230" spans="1:21" s="271" customFormat="1" ht="20.25" customHeight="1">
      <c r="A230" s="2106" t="s">
        <v>1453</v>
      </c>
      <c r="B230" s="2106"/>
      <c r="C230" s="2106"/>
      <c r="D230" s="2106"/>
      <c r="E230" s="2106"/>
      <c r="F230" s="157"/>
      <c r="G230" s="157"/>
      <c r="H230" s="157"/>
      <c r="I230" s="157"/>
      <c r="J230" s="157"/>
      <c r="K230" s="157"/>
      <c r="L230" s="248" t="s">
        <v>1454</v>
      </c>
    </row>
    <row r="231" spans="1:21" s="271" customFormat="1" ht="20.25" customHeight="1">
      <c r="A231" s="2106" t="s">
        <v>1452</v>
      </c>
      <c r="B231" s="2106"/>
      <c r="C231" s="2106"/>
      <c r="D231" s="2106"/>
      <c r="E231" s="2106"/>
      <c r="F231" s="157"/>
      <c r="G231" s="157"/>
      <c r="H231" s="157"/>
      <c r="I231" s="157"/>
      <c r="J231" s="157"/>
      <c r="K231" s="157"/>
      <c r="L231" s="248" t="s">
        <v>1591</v>
      </c>
    </row>
    <row r="232" spans="1:21" s="271" customFormat="1" ht="15.75">
      <c r="A232" s="2107" t="s">
        <v>1305</v>
      </c>
      <c r="B232" s="2107"/>
      <c r="C232" s="2107"/>
      <c r="D232" s="2107"/>
      <c r="E232" s="2107"/>
      <c r="F232" s="208"/>
      <c r="G232" s="208"/>
      <c r="H232" s="208"/>
      <c r="I232" s="208"/>
      <c r="J232" s="208"/>
      <c r="K232" s="208"/>
      <c r="L232" s="201" t="s">
        <v>1306</v>
      </c>
    </row>
    <row r="233" spans="1:21" s="271" customFormat="1" ht="13.5" customHeight="1">
      <c r="A233" s="352"/>
      <c r="B233" s="2110" t="s">
        <v>2255</v>
      </c>
      <c r="C233" s="2112"/>
      <c r="D233" s="2099" t="s">
        <v>2254</v>
      </c>
      <c r="E233" s="2101"/>
      <c r="F233" s="2099" t="s">
        <v>2253</v>
      </c>
      <c r="G233" s="2101"/>
      <c r="H233" s="2110" t="s">
        <v>1965</v>
      </c>
      <c r="I233" s="2111"/>
      <c r="J233" s="2110" t="s">
        <v>2252</v>
      </c>
      <c r="K233" s="2111"/>
      <c r="L233" s="352"/>
    </row>
    <row r="234" spans="1:21" s="271" customFormat="1" ht="13.5" customHeight="1">
      <c r="A234" s="353"/>
      <c r="B234" s="2108" t="s">
        <v>2289</v>
      </c>
      <c r="C234" s="2109"/>
      <c r="D234" s="2108" t="s">
        <v>2250</v>
      </c>
      <c r="E234" s="2109"/>
      <c r="F234" s="2108" t="s">
        <v>2258</v>
      </c>
      <c r="G234" s="2109"/>
      <c r="H234" s="2108" t="s">
        <v>1964</v>
      </c>
      <c r="I234" s="2109"/>
      <c r="J234" s="2108" t="s">
        <v>1796</v>
      </c>
      <c r="K234" s="2109"/>
      <c r="L234" s="353"/>
    </row>
    <row r="235" spans="1:21" s="271" customFormat="1" ht="13.5" customHeight="1">
      <c r="A235" s="353"/>
      <c r="B235" s="345" t="s">
        <v>1307</v>
      </c>
      <c r="C235" s="346" t="s">
        <v>1308</v>
      </c>
      <c r="D235" s="345" t="s">
        <v>1307</v>
      </c>
      <c r="E235" s="346" t="s">
        <v>1308</v>
      </c>
      <c r="F235" s="345" t="s">
        <v>1307</v>
      </c>
      <c r="G235" s="346" t="s">
        <v>1308</v>
      </c>
      <c r="H235" s="345" t="s">
        <v>1307</v>
      </c>
      <c r="I235" s="346" t="s">
        <v>1308</v>
      </c>
      <c r="J235" s="345" t="s">
        <v>1307</v>
      </c>
      <c r="K235" s="346" t="s">
        <v>1308</v>
      </c>
      <c r="L235" s="353"/>
    </row>
    <row r="236" spans="1:21" s="271" customFormat="1" ht="13.5" customHeight="1">
      <c r="A236" s="354"/>
      <c r="B236" s="348" t="s">
        <v>1309</v>
      </c>
      <c r="C236" s="349" t="s">
        <v>1310</v>
      </c>
      <c r="D236" s="350" t="s">
        <v>1309</v>
      </c>
      <c r="E236" s="351" t="s">
        <v>1310</v>
      </c>
      <c r="F236" s="350" t="s">
        <v>1309</v>
      </c>
      <c r="G236" s="763" t="s">
        <v>1310</v>
      </c>
      <c r="H236" s="348" t="s">
        <v>1309</v>
      </c>
      <c r="I236" s="349" t="s">
        <v>1310</v>
      </c>
      <c r="J236" s="348" t="s">
        <v>1309</v>
      </c>
      <c r="K236" s="349" t="s">
        <v>1310</v>
      </c>
      <c r="L236" s="354"/>
    </row>
    <row r="237" spans="1:21" ht="16.5" customHeight="1">
      <c r="A237" s="1661" t="s">
        <v>1311</v>
      </c>
      <c r="B237" s="345">
        <v>5276</v>
      </c>
      <c r="C237" s="346" t="s">
        <v>2288</v>
      </c>
      <c r="D237" s="1637">
        <v>5943</v>
      </c>
      <c r="E237" s="1637" t="s">
        <v>2191</v>
      </c>
      <c r="F237" s="1637">
        <v>5439</v>
      </c>
      <c r="G237" s="1637" t="s">
        <v>2104</v>
      </c>
      <c r="H237" s="1637">
        <v>6541</v>
      </c>
      <c r="I237" s="1637" t="s">
        <v>1999</v>
      </c>
      <c r="J237" s="345">
        <v>7080</v>
      </c>
      <c r="K237" s="1637" t="s">
        <v>1911</v>
      </c>
      <c r="L237" s="1639" t="s">
        <v>1592</v>
      </c>
      <c r="M237" s="1640"/>
      <c r="N237" s="1640"/>
      <c r="O237" s="1640"/>
      <c r="P237" s="1640"/>
      <c r="Q237" s="1640"/>
      <c r="R237" s="1640"/>
      <c r="S237" s="1640"/>
      <c r="T237" s="1640"/>
      <c r="U237" s="1640"/>
    </row>
    <row r="238" spans="1:21" ht="16.5" customHeight="1">
      <c r="A238" s="344" t="s">
        <v>464</v>
      </c>
      <c r="B238" s="1642">
        <v>973</v>
      </c>
      <c r="C238" s="1643">
        <v>36.36</v>
      </c>
      <c r="D238" s="1644">
        <v>537</v>
      </c>
      <c r="E238" s="1644">
        <v>130.22999999999999</v>
      </c>
      <c r="F238" s="1644">
        <v>1028</v>
      </c>
      <c r="G238" s="1644">
        <v>19.95</v>
      </c>
      <c r="H238" s="1644">
        <v>327</v>
      </c>
      <c r="I238" s="1644">
        <v>11.91</v>
      </c>
      <c r="J238" s="1642">
        <v>931</v>
      </c>
      <c r="K238" s="1644">
        <v>24.6</v>
      </c>
      <c r="L238" s="1645" t="s">
        <v>465</v>
      </c>
      <c r="M238" s="1640"/>
      <c r="N238" s="1640"/>
      <c r="O238" s="1640"/>
      <c r="P238" s="1640"/>
      <c r="Q238" s="1640"/>
      <c r="R238" s="1640"/>
      <c r="S238" s="1640"/>
      <c r="T238" s="1640"/>
      <c r="U238" s="1640"/>
    </row>
    <row r="239" spans="1:21" ht="16.5" customHeight="1">
      <c r="A239" s="344" t="s">
        <v>1720</v>
      </c>
      <c r="B239" s="1642">
        <v>426</v>
      </c>
      <c r="C239" s="1643">
        <v>17.86</v>
      </c>
      <c r="D239" s="1644">
        <v>239</v>
      </c>
      <c r="E239" s="1644">
        <v>480.04</v>
      </c>
      <c r="F239" s="1644">
        <v>379</v>
      </c>
      <c r="G239" s="1644">
        <v>3.39</v>
      </c>
      <c r="H239" s="1644">
        <v>59</v>
      </c>
      <c r="I239" s="1644">
        <v>3.29</v>
      </c>
      <c r="J239" s="1642">
        <v>256</v>
      </c>
      <c r="K239" s="1644">
        <v>5.95</v>
      </c>
      <c r="L239" s="1645" t="s">
        <v>1312</v>
      </c>
      <c r="M239" s="1640"/>
      <c r="N239" s="1640"/>
      <c r="O239" s="1640"/>
      <c r="P239" s="1640"/>
      <c r="Q239" s="1640"/>
      <c r="R239" s="1640"/>
      <c r="S239" s="1640"/>
      <c r="T239" s="1640"/>
      <c r="U239" s="1640"/>
    </row>
    <row r="240" spans="1:21" ht="16.5" customHeight="1">
      <c r="A240" s="344" t="s">
        <v>1313</v>
      </c>
      <c r="B240" s="1642">
        <v>242</v>
      </c>
      <c r="C240" s="1643" t="s">
        <v>2287</v>
      </c>
      <c r="D240" s="1644">
        <v>467</v>
      </c>
      <c r="E240" s="1644">
        <v>406.22</v>
      </c>
      <c r="F240" s="1644">
        <v>259</v>
      </c>
      <c r="G240" s="1644">
        <v>10.74</v>
      </c>
      <c r="H240" s="1644">
        <v>361</v>
      </c>
      <c r="I240" s="1644">
        <v>349.06</v>
      </c>
      <c r="J240" s="1642">
        <v>178</v>
      </c>
      <c r="K240" s="1644">
        <v>5.07</v>
      </c>
      <c r="L240" s="1645" t="s">
        <v>1314</v>
      </c>
      <c r="M240" s="1640"/>
      <c r="N240" s="1640"/>
      <c r="O240" s="1640"/>
      <c r="P240" s="1640"/>
      <c r="Q240" s="1640"/>
      <c r="R240" s="1640"/>
      <c r="S240" s="1640"/>
      <c r="T240" s="1640"/>
      <c r="U240" s="1640"/>
    </row>
    <row r="241" spans="1:21" ht="16.5" customHeight="1">
      <c r="A241" s="344" t="s">
        <v>1721</v>
      </c>
      <c r="B241" s="1642">
        <v>801</v>
      </c>
      <c r="C241" s="1643" t="s">
        <v>2286</v>
      </c>
      <c r="D241" s="1644">
        <v>1536</v>
      </c>
      <c r="E241" s="1644" t="s">
        <v>2192</v>
      </c>
      <c r="F241" s="1644">
        <v>1170</v>
      </c>
      <c r="G241" s="1644">
        <v>852.63</v>
      </c>
      <c r="H241" s="1644">
        <v>2670</v>
      </c>
      <c r="I241" s="1644">
        <v>969.82</v>
      </c>
      <c r="J241" s="1642">
        <v>2921</v>
      </c>
      <c r="K241" s="1644" t="s">
        <v>1912</v>
      </c>
      <c r="L241" s="1645" t="s">
        <v>1315</v>
      </c>
      <c r="M241" s="1640"/>
      <c r="N241" s="1640"/>
      <c r="O241" s="1640"/>
      <c r="P241" s="1640"/>
      <c r="Q241" s="1640"/>
      <c r="R241" s="1640"/>
      <c r="S241" s="1640"/>
      <c r="T241" s="1640"/>
      <c r="U241" s="1640"/>
    </row>
    <row r="242" spans="1:21" ht="16.5" customHeight="1">
      <c r="A242" s="344" t="s">
        <v>1722</v>
      </c>
      <c r="B242" s="1642">
        <v>999</v>
      </c>
      <c r="C242" s="1643">
        <v>267.89</v>
      </c>
      <c r="D242" s="1644">
        <v>1369</v>
      </c>
      <c r="E242" s="1644">
        <v>191.41</v>
      </c>
      <c r="F242" s="1644">
        <v>1258</v>
      </c>
      <c r="G242" s="1644">
        <v>28.2</v>
      </c>
      <c r="H242" s="1644">
        <v>607</v>
      </c>
      <c r="I242" s="1644">
        <v>62.68</v>
      </c>
      <c r="J242" s="1642">
        <v>935</v>
      </c>
      <c r="K242" s="1644">
        <v>24.84</v>
      </c>
      <c r="L242" s="1645" t="s">
        <v>1593</v>
      </c>
      <c r="M242" s="1640"/>
      <c r="N242" s="1640"/>
      <c r="O242" s="1640"/>
      <c r="P242" s="1640"/>
      <c r="Q242" s="1640"/>
      <c r="R242" s="1640"/>
      <c r="S242" s="1640"/>
      <c r="T242" s="1640"/>
      <c r="U242" s="1640"/>
    </row>
    <row r="243" spans="1:21" ht="16.5" customHeight="1">
      <c r="A243" s="344" t="s">
        <v>1723</v>
      </c>
      <c r="B243" s="1642">
        <v>1835</v>
      </c>
      <c r="C243" s="1643">
        <v>928.33</v>
      </c>
      <c r="D243" s="1644">
        <v>1795</v>
      </c>
      <c r="E243" s="1644">
        <v>96.68</v>
      </c>
      <c r="F243" s="1644">
        <v>1345</v>
      </c>
      <c r="G243" s="1644">
        <v>948.46</v>
      </c>
      <c r="H243" s="1644">
        <v>2517</v>
      </c>
      <c r="I243" s="1644">
        <v>712.77</v>
      </c>
      <c r="J243" s="1642">
        <v>1859</v>
      </c>
      <c r="K243" s="1644">
        <v>242.06</v>
      </c>
      <c r="L243" s="1645" t="s">
        <v>1316</v>
      </c>
      <c r="M243" s="1640"/>
      <c r="N243" s="1640"/>
      <c r="O243" s="1640"/>
      <c r="P243" s="1640"/>
      <c r="Q243" s="1640"/>
      <c r="R243" s="1640"/>
      <c r="S243" s="1640"/>
      <c r="T243" s="1640"/>
      <c r="U243" s="1640"/>
    </row>
    <row r="244" spans="1:21" ht="16.5" customHeight="1">
      <c r="A244" s="1636" t="s">
        <v>1317</v>
      </c>
      <c r="B244" s="1646">
        <v>4334</v>
      </c>
      <c r="C244" s="1647" t="s">
        <v>2285</v>
      </c>
      <c r="D244" s="1638">
        <v>4489</v>
      </c>
      <c r="E244" s="1638" t="s">
        <v>2193</v>
      </c>
      <c r="F244" s="1638">
        <v>3553</v>
      </c>
      <c r="G244" s="1638" t="s">
        <v>2105</v>
      </c>
      <c r="H244" s="1638">
        <v>2673</v>
      </c>
      <c r="I244" s="1638" t="s">
        <v>1998</v>
      </c>
      <c r="J244" s="1646">
        <v>6312</v>
      </c>
      <c r="K244" s="1638" t="s">
        <v>1913</v>
      </c>
      <c r="L244" s="1648" t="s">
        <v>1318</v>
      </c>
      <c r="M244" s="1640"/>
      <c r="N244" s="1640"/>
      <c r="O244" s="1640"/>
      <c r="P244" s="1640"/>
      <c r="Q244" s="1640"/>
      <c r="R244" s="1640"/>
      <c r="S244" s="1640"/>
      <c r="T244" s="1640"/>
      <c r="U244" s="1640"/>
    </row>
    <row r="245" spans="1:21" ht="16.5" customHeight="1">
      <c r="A245" s="344" t="s">
        <v>1594</v>
      </c>
      <c r="B245" s="1642">
        <v>853</v>
      </c>
      <c r="C245" s="1643">
        <v>737.56</v>
      </c>
      <c r="D245" s="1644">
        <v>610</v>
      </c>
      <c r="E245" s="1644">
        <v>493.46</v>
      </c>
      <c r="F245" s="1644">
        <v>641</v>
      </c>
      <c r="G245" s="1644">
        <v>47.2</v>
      </c>
      <c r="H245" s="1644">
        <v>487</v>
      </c>
      <c r="I245" s="1644">
        <v>256.55</v>
      </c>
      <c r="J245" s="1642">
        <v>1324</v>
      </c>
      <c r="K245" s="1644">
        <v>736.32</v>
      </c>
      <c r="L245" s="1645" t="s">
        <v>1319</v>
      </c>
      <c r="M245" s="1640"/>
      <c r="N245" s="1640"/>
      <c r="O245" s="1640"/>
      <c r="P245" s="1640"/>
      <c r="Q245" s="1640"/>
      <c r="R245" s="1640"/>
      <c r="S245" s="1640"/>
      <c r="T245" s="1640"/>
      <c r="U245" s="1640"/>
    </row>
    <row r="246" spans="1:21" ht="16.5" customHeight="1">
      <c r="A246" s="344" t="s">
        <v>1320</v>
      </c>
      <c r="B246" s="1642">
        <v>20</v>
      </c>
      <c r="C246" s="1643">
        <v>1.33</v>
      </c>
      <c r="D246" s="1644">
        <v>7</v>
      </c>
      <c r="E246" s="1644">
        <v>0.09</v>
      </c>
      <c r="F246" s="1644">
        <v>22</v>
      </c>
      <c r="G246" s="1644">
        <v>6.03</v>
      </c>
      <c r="H246" s="1644">
        <v>8</v>
      </c>
      <c r="I246" s="1644">
        <v>2.06</v>
      </c>
      <c r="J246" s="1642">
        <v>839</v>
      </c>
      <c r="K246" s="1644" t="s">
        <v>1914</v>
      </c>
      <c r="L246" s="1645" t="s">
        <v>1321</v>
      </c>
      <c r="M246" s="1640"/>
      <c r="N246" s="1640"/>
      <c r="O246" s="1640"/>
      <c r="P246" s="1640"/>
      <c r="Q246" s="1640"/>
      <c r="R246" s="1640"/>
      <c r="S246" s="1640"/>
      <c r="T246" s="1640"/>
      <c r="U246" s="1640"/>
    </row>
    <row r="247" spans="1:21" ht="16.5" customHeight="1">
      <c r="A247" s="344" t="s">
        <v>1322</v>
      </c>
      <c r="B247" s="1642">
        <v>258</v>
      </c>
      <c r="C247" s="1643">
        <v>96.72</v>
      </c>
      <c r="D247" s="1644">
        <v>492</v>
      </c>
      <c r="E247" s="1644">
        <v>514.70000000000005</v>
      </c>
      <c r="F247" s="1644">
        <v>875</v>
      </c>
      <c r="G247" s="1644" t="s">
        <v>2106</v>
      </c>
      <c r="H247" s="1644">
        <v>197</v>
      </c>
      <c r="I247" s="1644">
        <v>83.06</v>
      </c>
      <c r="J247" s="1642">
        <v>1132</v>
      </c>
      <c r="K247" s="1644" t="s">
        <v>1915</v>
      </c>
      <c r="L247" s="1645" t="s">
        <v>1323</v>
      </c>
      <c r="M247" s="1640"/>
      <c r="N247" s="1640"/>
      <c r="O247" s="1640"/>
      <c r="P247" s="1640"/>
      <c r="Q247" s="1640"/>
      <c r="R247" s="1640"/>
      <c r="S247" s="1640"/>
      <c r="T247" s="1640"/>
      <c r="U247" s="1640"/>
    </row>
    <row r="248" spans="1:21" ht="16.5" customHeight="1">
      <c r="A248" s="344" t="s">
        <v>1595</v>
      </c>
      <c r="B248" s="1642">
        <v>2022</v>
      </c>
      <c r="C248" s="1643" t="s">
        <v>2284</v>
      </c>
      <c r="D248" s="1644">
        <v>160</v>
      </c>
      <c r="E248" s="1644">
        <v>20.74</v>
      </c>
      <c r="F248" s="1644">
        <v>362</v>
      </c>
      <c r="G248" s="1644">
        <v>597.42999999999995</v>
      </c>
      <c r="H248" s="1644">
        <v>796</v>
      </c>
      <c r="I248" s="1644" t="s">
        <v>1997</v>
      </c>
      <c r="J248" s="1642">
        <v>2166</v>
      </c>
      <c r="K248" s="1644" t="s">
        <v>1916</v>
      </c>
      <c r="L248" s="1645" t="s">
        <v>1324</v>
      </c>
      <c r="M248" s="1640"/>
      <c r="N248" s="1640"/>
      <c r="O248" s="1640"/>
      <c r="P248" s="1640"/>
      <c r="Q248" s="1640"/>
      <c r="R248" s="1640"/>
      <c r="S248" s="1640"/>
      <c r="T248" s="1640"/>
      <c r="U248" s="1640"/>
    </row>
    <row r="249" spans="1:21" ht="16.5" customHeight="1">
      <c r="A249" s="344" t="s">
        <v>1325</v>
      </c>
      <c r="B249" s="1642">
        <v>490</v>
      </c>
      <c r="C249" s="1643">
        <v>189.7</v>
      </c>
      <c r="D249" s="1644">
        <v>405</v>
      </c>
      <c r="E249" s="1644">
        <v>136.34</v>
      </c>
      <c r="F249" s="1644">
        <v>865</v>
      </c>
      <c r="G249" s="1644" t="s">
        <v>2107</v>
      </c>
      <c r="H249" s="1644">
        <v>659</v>
      </c>
      <c r="I249" s="1644">
        <v>261.33999999999997</v>
      </c>
      <c r="J249" s="1642">
        <v>287</v>
      </c>
      <c r="K249" s="1644">
        <v>36.1</v>
      </c>
      <c r="L249" s="1645" t="s">
        <v>1326</v>
      </c>
      <c r="M249" s="1640"/>
      <c r="N249" s="1640"/>
      <c r="O249" s="1640"/>
      <c r="P249" s="1640"/>
      <c r="Q249" s="1640"/>
      <c r="R249" s="1640"/>
      <c r="S249" s="1640"/>
      <c r="T249" s="1640"/>
      <c r="U249" s="1640"/>
    </row>
    <row r="250" spans="1:21" ht="16.5" customHeight="1">
      <c r="A250" s="344" t="s">
        <v>1327</v>
      </c>
      <c r="B250" s="1642">
        <v>691</v>
      </c>
      <c r="C250" s="1643">
        <v>59.8</v>
      </c>
      <c r="D250" s="1644">
        <v>2815</v>
      </c>
      <c r="E250" s="1644" t="s">
        <v>2194</v>
      </c>
      <c r="F250" s="1644">
        <v>788</v>
      </c>
      <c r="G250" s="1644">
        <v>197.32</v>
      </c>
      <c r="H250" s="1644">
        <v>526</v>
      </c>
      <c r="I250" s="1644">
        <v>25.96</v>
      </c>
      <c r="J250" s="1642">
        <v>564</v>
      </c>
      <c r="K250" s="1644">
        <v>60.62</v>
      </c>
      <c r="L250" s="1645" t="s">
        <v>1328</v>
      </c>
      <c r="M250" s="1640"/>
      <c r="N250" s="1640"/>
      <c r="O250" s="1640"/>
      <c r="P250" s="1640"/>
      <c r="Q250" s="1640"/>
      <c r="R250" s="1640"/>
      <c r="S250" s="1640"/>
      <c r="T250" s="1640"/>
      <c r="U250" s="1640"/>
    </row>
    <row r="251" spans="1:21" ht="16.5" customHeight="1">
      <c r="A251" s="1636" t="s">
        <v>1329</v>
      </c>
      <c r="B251" s="1646">
        <v>13650</v>
      </c>
      <c r="C251" s="1647" t="s">
        <v>2283</v>
      </c>
      <c r="D251" s="1638">
        <v>10763</v>
      </c>
      <c r="E251" s="1638" t="s">
        <v>2195</v>
      </c>
      <c r="F251" s="1638">
        <v>7499</v>
      </c>
      <c r="G251" s="1638" t="s">
        <v>2108</v>
      </c>
      <c r="H251" s="1638">
        <v>9488</v>
      </c>
      <c r="I251" s="1638" t="s">
        <v>1996</v>
      </c>
      <c r="J251" s="1646">
        <v>11611</v>
      </c>
      <c r="K251" s="1638" t="s">
        <v>1917</v>
      </c>
      <c r="L251" s="1648" t="s">
        <v>1330</v>
      </c>
      <c r="M251" s="1640"/>
      <c r="N251" s="1640"/>
      <c r="O251" s="1640"/>
      <c r="P251" s="1640"/>
      <c r="Q251" s="1640"/>
      <c r="R251" s="1640"/>
      <c r="S251" s="1640"/>
      <c r="T251" s="1640"/>
      <c r="U251" s="1640"/>
    </row>
    <row r="252" spans="1:21" ht="16.5" customHeight="1">
      <c r="A252" s="344" t="s">
        <v>1331</v>
      </c>
      <c r="B252" s="1642">
        <v>1840</v>
      </c>
      <c r="C252" s="1643" t="s">
        <v>2282</v>
      </c>
      <c r="D252" s="1644">
        <v>1001</v>
      </c>
      <c r="E252" s="1644" t="s">
        <v>2196</v>
      </c>
      <c r="F252" s="1644">
        <v>378</v>
      </c>
      <c r="G252" s="1644">
        <v>22.17</v>
      </c>
      <c r="H252" s="1644">
        <v>582</v>
      </c>
      <c r="I252" s="1644">
        <v>533.30999999999995</v>
      </c>
      <c r="J252" s="1642">
        <v>979</v>
      </c>
      <c r="K252" s="1644" t="s">
        <v>1918</v>
      </c>
      <c r="L252" s="1645" t="s">
        <v>1332</v>
      </c>
      <c r="M252" s="1640"/>
      <c r="N252" s="1640"/>
      <c r="O252" s="1640"/>
      <c r="P252" s="1640"/>
      <c r="Q252" s="1640"/>
      <c r="R252" s="1640"/>
      <c r="S252" s="1640"/>
      <c r="T252" s="1640"/>
      <c r="U252" s="1640"/>
    </row>
    <row r="253" spans="1:21" ht="16.5" customHeight="1">
      <c r="A253" s="344" t="s">
        <v>1333</v>
      </c>
      <c r="B253" s="1642">
        <v>43</v>
      </c>
      <c r="C253" s="1643">
        <v>0.45</v>
      </c>
      <c r="D253" s="1644">
        <v>104</v>
      </c>
      <c r="E253" s="1644">
        <v>66.010000000000005</v>
      </c>
      <c r="F253" s="1644">
        <v>50</v>
      </c>
      <c r="G253" s="1644">
        <v>0.16</v>
      </c>
      <c r="H253" s="1644">
        <v>49</v>
      </c>
      <c r="I253" s="1644">
        <v>0.32</v>
      </c>
      <c r="J253" s="1642">
        <v>39</v>
      </c>
      <c r="K253" s="1644">
        <v>3.35</v>
      </c>
      <c r="L253" s="1645" t="s">
        <v>1334</v>
      </c>
      <c r="M253" s="1640"/>
      <c r="N253" s="1640"/>
      <c r="O253" s="1640"/>
      <c r="P253" s="1640"/>
      <c r="Q253" s="1640"/>
      <c r="R253" s="1640"/>
      <c r="S253" s="1640"/>
      <c r="T253" s="1640"/>
      <c r="U253" s="1640"/>
    </row>
    <row r="254" spans="1:21" ht="16.5" customHeight="1">
      <c r="A254" s="344" t="s">
        <v>1335</v>
      </c>
      <c r="B254" s="1642">
        <v>394</v>
      </c>
      <c r="C254" s="1643">
        <v>28.48</v>
      </c>
      <c r="D254" s="1644">
        <v>283</v>
      </c>
      <c r="E254" s="1644">
        <v>10.69</v>
      </c>
      <c r="F254" s="1644">
        <v>319</v>
      </c>
      <c r="G254" s="1644">
        <v>28.51</v>
      </c>
      <c r="H254" s="1644">
        <v>393</v>
      </c>
      <c r="I254" s="1644">
        <v>24.2</v>
      </c>
      <c r="J254" s="1642">
        <v>943</v>
      </c>
      <c r="K254" s="1644" t="s">
        <v>1919</v>
      </c>
      <c r="L254" s="1645" t="s">
        <v>1336</v>
      </c>
      <c r="M254" s="1640"/>
      <c r="N254" s="1640"/>
      <c r="O254" s="1640"/>
      <c r="P254" s="1640"/>
      <c r="Q254" s="1640"/>
      <c r="R254" s="1640"/>
      <c r="S254" s="1640"/>
      <c r="T254" s="1640"/>
      <c r="U254" s="1640"/>
    </row>
    <row r="255" spans="1:21" ht="16.5" customHeight="1">
      <c r="A255" s="344" t="s">
        <v>1337</v>
      </c>
      <c r="B255" s="1642">
        <v>9</v>
      </c>
      <c r="C255" s="1643">
        <v>3.6</v>
      </c>
      <c r="D255" s="1644">
        <v>9</v>
      </c>
      <c r="E255" s="1644">
        <v>0.28999999999999998</v>
      </c>
      <c r="F255" s="1644">
        <v>56</v>
      </c>
      <c r="G255" s="1644">
        <v>15.34</v>
      </c>
      <c r="H255" s="1644">
        <v>8</v>
      </c>
      <c r="I255" s="1644">
        <v>7.0000000000000007E-2</v>
      </c>
      <c r="J255" s="1642">
        <v>16</v>
      </c>
      <c r="K255" s="1644">
        <v>0.23</v>
      </c>
      <c r="L255" s="1645" t="s">
        <v>1338</v>
      </c>
      <c r="M255" s="1640"/>
      <c r="N255" s="1640"/>
      <c r="O255" s="1640"/>
      <c r="P255" s="1640"/>
      <c r="Q255" s="1640"/>
      <c r="R255" s="1640"/>
      <c r="S255" s="1640"/>
      <c r="T255" s="1640"/>
      <c r="U255" s="1640"/>
    </row>
    <row r="256" spans="1:21" ht="16.5" customHeight="1">
      <c r="A256" s="344" t="s">
        <v>1339</v>
      </c>
      <c r="B256" s="1642">
        <v>403</v>
      </c>
      <c r="C256" s="1643">
        <v>10.6</v>
      </c>
      <c r="D256" s="1644">
        <v>396</v>
      </c>
      <c r="E256" s="1644">
        <v>982.74</v>
      </c>
      <c r="F256" s="1644">
        <v>191</v>
      </c>
      <c r="G256" s="1644">
        <v>3.82</v>
      </c>
      <c r="H256" s="1644">
        <v>458</v>
      </c>
      <c r="I256" s="1644">
        <v>296.99</v>
      </c>
      <c r="J256" s="1642">
        <v>317</v>
      </c>
      <c r="K256" s="1644">
        <v>22.71</v>
      </c>
      <c r="L256" s="1645" t="s">
        <v>1340</v>
      </c>
      <c r="M256" s="1640"/>
      <c r="N256" s="1640"/>
      <c r="O256" s="1640"/>
      <c r="P256" s="1640"/>
      <c r="Q256" s="1640"/>
      <c r="R256" s="1640"/>
      <c r="S256" s="1640"/>
      <c r="T256" s="1640"/>
      <c r="U256" s="1640"/>
    </row>
    <row r="257" spans="1:21" ht="16.5" customHeight="1">
      <c r="A257" s="344" t="s">
        <v>1596</v>
      </c>
      <c r="B257" s="1642">
        <v>2512</v>
      </c>
      <c r="C257" s="1643" t="s">
        <v>2281</v>
      </c>
      <c r="D257" s="1644">
        <v>2096</v>
      </c>
      <c r="E257" s="1644" t="s">
        <v>2197</v>
      </c>
      <c r="F257" s="1644">
        <v>1647</v>
      </c>
      <c r="G257" s="1644">
        <v>19.37</v>
      </c>
      <c r="H257" s="1644">
        <v>1312</v>
      </c>
      <c r="I257" s="1644">
        <v>53.94</v>
      </c>
      <c r="J257" s="1642">
        <v>1886</v>
      </c>
      <c r="K257" s="1644" t="s">
        <v>1920</v>
      </c>
      <c r="L257" s="1645" t="s">
        <v>2257</v>
      </c>
      <c r="M257" s="1640"/>
      <c r="N257" s="1640"/>
      <c r="O257" s="1640"/>
      <c r="P257" s="1640"/>
      <c r="Q257" s="1640"/>
      <c r="R257" s="1640"/>
      <c r="S257" s="1640"/>
      <c r="T257" s="1640"/>
      <c r="U257" s="1640"/>
    </row>
    <row r="258" spans="1:21" ht="16.5" customHeight="1">
      <c r="A258" s="344" t="s">
        <v>1341</v>
      </c>
      <c r="B258" s="1642">
        <v>528</v>
      </c>
      <c r="C258" s="1643" t="s">
        <v>2280</v>
      </c>
      <c r="D258" s="1644">
        <v>253</v>
      </c>
      <c r="E258" s="1644">
        <v>128.54</v>
      </c>
      <c r="F258" s="1644">
        <v>287</v>
      </c>
      <c r="G258" s="1644">
        <v>150.82</v>
      </c>
      <c r="H258" s="1644">
        <v>372</v>
      </c>
      <c r="I258" s="1644">
        <v>696.49</v>
      </c>
      <c r="J258" s="1642">
        <v>238</v>
      </c>
      <c r="K258" s="1644">
        <v>65.81</v>
      </c>
      <c r="L258" s="1645" t="s">
        <v>1342</v>
      </c>
      <c r="M258" s="1640"/>
      <c r="N258" s="1640"/>
      <c r="O258" s="1640"/>
      <c r="P258" s="1640"/>
      <c r="Q258" s="1640"/>
      <c r="R258" s="1640"/>
      <c r="S258" s="1640"/>
      <c r="T258" s="1640"/>
      <c r="U258" s="1640"/>
    </row>
    <row r="259" spans="1:21" ht="16.5" customHeight="1">
      <c r="A259" s="344" t="s">
        <v>1343</v>
      </c>
      <c r="B259" s="1642">
        <v>2932</v>
      </c>
      <c r="C259" s="1643">
        <v>30.15</v>
      </c>
      <c r="D259" s="1644">
        <v>2643</v>
      </c>
      <c r="E259" s="1644">
        <v>109.59</v>
      </c>
      <c r="F259" s="1644">
        <v>1724</v>
      </c>
      <c r="G259" s="1644">
        <v>13.76</v>
      </c>
      <c r="H259" s="1644">
        <v>2653</v>
      </c>
      <c r="I259" s="1644" t="s">
        <v>1995</v>
      </c>
      <c r="J259" s="1642">
        <v>3270</v>
      </c>
      <c r="K259" s="1644" t="s">
        <v>1921</v>
      </c>
      <c r="L259" s="1645" t="s">
        <v>1597</v>
      </c>
      <c r="M259" s="1640"/>
      <c r="N259" s="1640"/>
      <c r="O259" s="1640"/>
      <c r="P259" s="1640"/>
      <c r="Q259" s="1640"/>
      <c r="R259" s="1640"/>
      <c r="S259" s="1640"/>
      <c r="T259" s="1640"/>
      <c r="U259" s="1640"/>
    </row>
    <row r="260" spans="1:21" ht="16.5" customHeight="1">
      <c r="A260" s="344" t="s">
        <v>1344</v>
      </c>
      <c r="B260" s="1642">
        <v>8</v>
      </c>
      <c r="C260" s="1643">
        <v>4.24</v>
      </c>
      <c r="D260" s="1644">
        <v>1012</v>
      </c>
      <c r="E260" s="1644" t="s">
        <v>2198</v>
      </c>
      <c r="F260" s="693" t="s">
        <v>577</v>
      </c>
      <c r="G260" s="693" t="s">
        <v>577</v>
      </c>
      <c r="H260" s="1644">
        <v>193</v>
      </c>
      <c r="I260" s="1644">
        <v>397.66</v>
      </c>
      <c r="J260" s="1642">
        <v>739</v>
      </c>
      <c r="K260" s="1644" t="s">
        <v>1922</v>
      </c>
      <c r="L260" s="1645" t="s">
        <v>1626</v>
      </c>
      <c r="M260" s="1640"/>
      <c r="N260" s="1640"/>
      <c r="O260" s="1640"/>
      <c r="P260" s="1640"/>
      <c r="Q260" s="1640"/>
      <c r="R260" s="1640"/>
      <c r="S260" s="1640"/>
      <c r="T260" s="1640"/>
      <c r="U260" s="1640"/>
    </row>
    <row r="261" spans="1:21" ht="16.5" customHeight="1">
      <c r="A261" s="344" t="s">
        <v>1724</v>
      </c>
      <c r="B261" s="1642">
        <v>3069</v>
      </c>
      <c r="C261" s="1643" t="s">
        <v>2279</v>
      </c>
      <c r="D261" s="1644">
        <v>1285</v>
      </c>
      <c r="E261" s="1644">
        <v>24.4</v>
      </c>
      <c r="F261" s="1644">
        <v>1039</v>
      </c>
      <c r="G261" s="1644">
        <v>149.46</v>
      </c>
      <c r="H261" s="1644">
        <v>2049</v>
      </c>
      <c r="I261" s="1644" t="s">
        <v>1994</v>
      </c>
      <c r="J261" s="1642">
        <v>1041</v>
      </c>
      <c r="K261" s="1644">
        <v>57.86</v>
      </c>
      <c r="L261" s="1645" t="s">
        <v>1345</v>
      </c>
      <c r="M261" s="1640"/>
      <c r="N261" s="1640"/>
      <c r="O261" s="1640"/>
      <c r="P261" s="1640"/>
      <c r="Q261" s="1640"/>
      <c r="R261" s="1640"/>
      <c r="S261" s="1640"/>
      <c r="T261" s="1640"/>
      <c r="U261" s="1640"/>
    </row>
    <row r="262" spans="1:21" ht="16.5" customHeight="1">
      <c r="A262" s="344" t="s">
        <v>456</v>
      </c>
      <c r="B262" s="1642">
        <v>1912</v>
      </c>
      <c r="C262" s="1643" t="s">
        <v>2278</v>
      </c>
      <c r="D262" s="1644">
        <v>1681</v>
      </c>
      <c r="E262" s="1644">
        <v>763.15</v>
      </c>
      <c r="F262" s="1644">
        <v>1808</v>
      </c>
      <c r="G262" s="1644" t="s">
        <v>2109</v>
      </c>
      <c r="H262" s="1644">
        <v>1419</v>
      </c>
      <c r="I262" s="1644">
        <v>14.02</v>
      </c>
      <c r="J262" s="1642">
        <v>2143</v>
      </c>
      <c r="K262" s="1644">
        <v>308</v>
      </c>
      <c r="L262" s="1645" t="s">
        <v>457</v>
      </c>
      <c r="M262" s="1640"/>
      <c r="N262" s="1640"/>
      <c r="O262" s="1640"/>
      <c r="P262" s="1640"/>
      <c r="Q262" s="1640"/>
      <c r="R262" s="1640"/>
      <c r="S262" s="1640"/>
      <c r="T262" s="1640"/>
      <c r="U262" s="1640"/>
    </row>
    <row r="263" spans="1:21" ht="16.5" customHeight="1">
      <c r="A263" s="1636" t="s">
        <v>1346</v>
      </c>
      <c r="B263" s="1646">
        <v>9547</v>
      </c>
      <c r="C263" s="1647" t="s">
        <v>2277</v>
      </c>
      <c r="D263" s="1638">
        <v>10413</v>
      </c>
      <c r="E263" s="1638" t="s">
        <v>2199</v>
      </c>
      <c r="F263" s="1638">
        <v>8520</v>
      </c>
      <c r="G263" s="1638" t="s">
        <v>2110</v>
      </c>
      <c r="H263" s="1638">
        <v>6047</v>
      </c>
      <c r="I263" s="1638" t="s">
        <v>1993</v>
      </c>
      <c r="J263" s="1646">
        <v>8712</v>
      </c>
      <c r="K263" s="1638" t="s">
        <v>1923</v>
      </c>
      <c r="L263" s="1648" t="s">
        <v>1347</v>
      </c>
      <c r="M263" s="1640"/>
      <c r="N263" s="1640"/>
      <c r="O263" s="1640"/>
      <c r="P263" s="1640"/>
      <c r="Q263" s="1640"/>
      <c r="R263" s="1640"/>
      <c r="S263" s="1640"/>
      <c r="T263" s="1640"/>
      <c r="U263" s="1640"/>
    </row>
    <row r="264" spans="1:21" ht="16.5" customHeight="1">
      <c r="A264" s="344" t="s">
        <v>1863</v>
      </c>
      <c r="B264" s="1642">
        <v>884</v>
      </c>
      <c r="C264" s="1643">
        <v>196.18</v>
      </c>
      <c r="D264" s="1644">
        <v>324</v>
      </c>
      <c r="E264" s="1644">
        <v>334.49</v>
      </c>
      <c r="F264" s="1644">
        <v>407</v>
      </c>
      <c r="G264" s="1644" t="s">
        <v>2111</v>
      </c>
      <c r="H264" s="1644">
        <v>171</v>
      </c>
      <c r="I264" s="1644">
        <v>1.08</v>
      </c>
      <c r="J264" s="304" t="s">
        <v>577</v>
      </c>
      <c r="K264" s="214" t="s">
        <v>577</v>
      </c>
      <c r="L264" s="1645" t="s">
        <v>1864</v>
      </c>
      <c r="M264" s="1640"/>
      <c r="N264" s="1640"/>
      <c r="O264" s="1640"/>
      <c r="P264" s="1640"/>
      <c r="Q264" s="1640"/>
      <c r="R264" s="1640"/>
      <c r="S264" s="1640"/>
      <c r="T264" s="1640"/>
      <c r="U264" s="1640"/>
    </row>
    <row r="265" spans="1:21" ht="16.5" customHeight="1">
      <c r="A265" s="344" t="s">
        <v>1725</v>
      </c>
      <c r="B265" s="1642">
        <v>69</v>
      </c>
      <c r="C265" s="1643">
        <v>14.83</v>
      </c>
      <c r="D265" s="1644">
        <v>347</v>
      </c>
      <c r="E265" s="1644" t="s">
        <v>2200</v>
      </c>
      <c r="F265" s="1644">
        <v>64</v>
      </c>
      <c r="G265" s="1644">
        <v>4.63</v>
      </c>
      <c r="H265" s="1644">
        <v>56</v>
      </c>
      <c r="I265" s="1644">
        <v>3.3</v>
      </c>
      <c r="J265" s="1642">
        <v>116</v>
      </c>
      <c r="K265" s="1644">
        <v>69.09</v>
      </c>
      <c r="L265" s="1645" t="s">
        <v>1348</v>
      </c>
      <c r="M265" s="1640"/>
      <c r="N265" s="1640"/>
      <c r="O265" s="1640"/>
      <c r="P265" s="1640"/>
      <c r="Q265" s="1640"/>
      <c r="R265" s="1640"/>
      <c r="S265" s="1640"/>
      <c r="T265" s="1640"/>
      <c r="U265" s="1640"/>
    </row>
    <row r="266" spans="1:21" ht="16.5" customHeight="1">
      <c r="A266" s="344" t="s">
        <v>1726</v>
      </c>
      <c r="B266" s="1642">
        <v>356</v>
      </c>
      <c r="C266" s="1643">
        <v>4.9800000000000004</v>
      </c>
      <c r="D266" s="1644">
        <v>225</v>
      </c>
      <c r="E266" s="1644">
        <v>3</v>
      </c>
      <c r="F266" s="1644">
        <v>696</v>
      </c>
      <c r="G266" s="1644">
        <v>6.39</v>
      </c>
      <c r="H266" s="1644">
        <v>167</v>
      </c>
      <c r="I266" s="1644">
        <v>9.8000000000000007</v>
      </c>
      <c r="J266" s="1642">
        <v>103</v>
      </c>
      <c r="K266" s="1644">
        <v>18.440000000000001</v>
      </c>
      <c r="L266" s="1645" t="s">
        <v>1349</v>
      </c>
      <c r="M266" s="1640"/>
      <c r="N266" s="1640"/>
      <c r="O266" s="1640"/>
      <c r="P266" s="1640"/>
      <c r="Q266" s="1640"/>
      <c r="R266" s="1640"/>
      <c r="S266" s="1640"/>
      <c r="T266" s="1640"/>
      <c r="U266" s="1640"/>
    </row>
    <row r="267" spans="1:21" ht="16.5" customHeight="1">
      <c r="A267" s="344" t="s">
        <v>1350</v>
      </c>
      <c r="B267" s="1642">
        <v>17</v>
      </c>
      <c r="C267" s="1643">
        <v>28.4</v>
      </c>
      <c r="D267" s="1644">
        <v>12</v>
      </c>
      <c r="E267" s="1644">
        <v>12.66</v>
      </c>
      <c r="F267" s="1644">
        <v>18</v>
      </c>
      <c r="G267" s="1644">
        <v>10.89</v>
      </c>
      <c r="H267" s="1644">
        <v>15</v>
      </c>
      <c r="I267" s="1644">
        <v>9.5299999999999994</v>
      </c>
      <c r="J267" s="1642">
        <v>5</v>
      </c>
      <c r="K267" s="214" t="s">
        <v>577</v>
      </c>
      <c r="L267" s="1645" t="s">
        <v>1351</v>
      </c>
      <c r="M267" s="1640"/>
      <c r="N267" s="1640"/>
      <c r="O267" s="1640"/>
      <c r="P267" s="1640"/>
      <c r="Q267" s="1640"/>
      <c r="R267" s="1640"/>
      <c r="S267" s="1640"/>
      <c r="T267" s="1640"/>
      <c r="U267" s="1640"/>
    </row>
    <row r="268" spans="1:21" ht="16.5" customHeight="1">
      <c r="A268" s="344" t="s">
        <v>1598</v>
      </c>
      <c r="B268" s="1642">
        <v>338</v>
      </c>
      <c r="C268" s="1643">
        <v>361.87</v>
      </c>
      <c r="D268" s="1644">
        <v>372</v>
      </c>
      <c r="E268" s="1644">
        <v>185.7</v>
      </c>
      <c r="F268" s="1644">
        <v>204</v>
      </c>
      <c r="G268" s="1644">
        <v>1.67</v>
      </c>
      <c r="H268" s="1644">
        <v>537</v>
      </c>
      <c r="I268" s="1644">
        <v>882.22</v>
      </c>
      <c r="J268" s="1642">
        <v>254</v>
      </c>
      <c r="K268" s="1644">
        <v>533.29</v>
      </c>
      <c r="L268" s="1645" t="s">
        <v>1352</v>
      </c>
      <c r="M268" s="1640"/>
      <c r="N268" s="1640"/>
      <c r="O268" s="1640"/>
      <c r="P268" s="1640"/>
      <c r="Q268" s="1640"/>
      <c r="R268" s="1640"/>
      <c r="S268" s="1640"/>
      <c r="T268" s="1640"/>
      <c r="U268" s="1640"/>
    </row>
    <row r="269" spans="1:21" ht="16.5" customHeight="1">
      <c r="A269" s="344" t="s">
        <v>1652</v>
      </c>
      <c r="B269" s="1642">
        <v>929</v>
      </c>
      <c r="C269" s="1643">
        <v>992.22</v>
      </c>
      <c r="D269" s="1644">
        <v>405</v>
      </c>
      <c r="E269" s="1644">
        <v>9.08</v>
      </c>
      <c r="F269" s="1644">
        <v>905</v>
      </c>
      <c r="G269" s="1644">
        <v>616.29</v>
      </c>
      <c r="H269" s="1644">
        <v>573</v>
      </c>
      <c r="I269" s="1644">
        <v>16.95</v>
      </c>
      <c r="J269" s="1642">
        <v>1130</v>
      </c>
      <c r="K269" s="1644">
        <v>99.31</v>
      </c>
      <c r="L269" s="1645" t="s">
        <v>1353</v>
      </c>
      <c r="M269" s="1640"/>
      <c r="N269" s="1640"/>
      <c r="O269" s="1640"/>
      <c r="P269" s="1640"/>
      <c r="Q269" s="1640"/>
      <c r="R269" s="1640"/>
      <c r="S269" s="1640"/>
      <c r="T269" s="1640"/>
      <c r="U269" s="1640"/>
    </row>
    <row r="270" spans="1:21" ht="16.5" customHeight="1">
      <c r="A270" s="344" t="s">
        <v>1354</v>
      </c>
      <c r="B270" s="1642">
        <v>37</v>
      </c>
      <c r="C270" s="1643">
        <v>25.41</v>
      </c>
      <c r="D270" s="1644">
        <v>332</v>
      </c>
      <c r="E270" s="1644">
        <v>19.420000000000002</v>
      </c>
      <c r="F270" s="1644">
        <v>116</v>
      </c>
      <c r="G270" s="1644">
        <v>7.8</v>
      </c>
      <c r="H270" s="1644">
        <v>92</v>
      </c>
      <c r="I270" s="1644">
        <v>1.1599999999999999</v>
      </c>
      <c r="J270" s="1642">
        <v>189</v>
      </c>
      <c r="K270" s="1644">
        <v>7.26</v>
      </c>
      <c r="L270" s="1645" t="s">
        <v>1355</v>
      </c>
      <c r="M270" s="1640"/>
      <c r="N270" s="1640"/>
      <c r="O270" s="1640"/>
      <c r="P270" s="1640"/>
      <c r="Q270" s="1640"/>
      <c r="R270" s="1640"/>
      <c r="S270" s="1640"/>
      <c r="T270" s="1640"/>
      <c r="U270" s="1640"/>
    </row>
    <row r="271" spans="1:21" ht="16.5" customHeight="1">
      <c r="A271" s="344" t="s">
        <v>1727</v>
      </c>
      <c r="B271" s="1642">
        <v>105</v>
      </c>
      <c r="C271" s="1643">
        <v>190.72</v>
      </c>
      <c r="D271" s="1644">
        <v>24</v>
      </c>
      <c r="E271" s="1644">
        <v>9.06</v>
      </c>
      <c r="F271" s="1644">
        <v>361</v>
      </c>
      <c r="G271" s="1644" t="s">
        <v>2112</v>
      </c>
      <c r="H271" s="1644">
        <v>181</v>
      </c>
      <c r="I271" s="1644" t="s">
        <v>1992</v>
      </c>
      <c r="J271" s="1642">
        <v>16</v>
      </c>
      <c r="K271" s="1644">
        <v>5.01</v>
      </c>
      <c r="L271" s="1645" t="s">
        <v>1356</v>
      </c>
      <c r="M271" s="1640"/>
      <c r="N271" s="1640"/>
      <c r="O271" s="1640"/>
      <c r="P271" s="1640"/>
      <c r="Q271" s="1640"/>
      <c r="R271" s="1640"/>
      <c r="S271" s="1640"/>
      <c r="T271" s="1640"/>
      <c r="U271" s="1640"/>
    </row>
    <row r="272" spans="1:21" ht="16.5" customHeight="1">
      <c r="A272" s="344" t="s">
        <v>1621</v>
      </c>
      <c r="B272" s="1642">
        <v>1362</v>
      </c>
      <c r="C272" s="1643">
        <v>875.74</v>
      </c>
      <c r="D272" s="1644">
        <v>1571</v>
      </c>
      <c r="E272" s="1644">
        <v>344.57</v>
      </c>
      <c r="F272" s="1644">
        <v>3093</v>
      </c>
      <c r="G272" s="1644" t="s">
        <v>2113</v>
      </c>
      <c r="H272" s="1644">
        <v>714</v>
      </c>
      <c r="I272" s="1644">
        <v>575.45000000000005</v>
      </c>
      <c r="J272" s="1642">
        <v>2836</v>
      </c>
      <c r="K272" s="1644" t="s">
        <v>1924</v>
      </c>
      <c r="L272" s="1645" t="s">
        <v>1357</v>
      </c>
      <c r="M272" s="1640"/>
      <c r="N272" s="1640"/>
      <c r="O272" s="1640"/>
      <c r="P272" s="1640"/>
      <c r="Q272" s="1640"/>
      <c r="R272" s="1640"/>
      <c r="S272" s="1640"/>
      <c r="T272" s="1640"/>
      <c r="U272" s="1640"/>
    </row>
    <row r="273" spans="1:21" ht="16.5" customHeight="1">
      <c r="A273" s="344" t="s">
        <v>1358</v>
      </c>
      <c r="B273" s="1642">
        <v>1303</v>
      </c>
      <c r="C273" s="1643">
        <v>12.25</v>
      </c>
      <c r="D273" s="1644">
        <v>4321</v>
      </c>
      <c r="E273" s="1644" t="s">
        <v>2201</v>
      </c>
      <c r="F273" s="1644">
        <v>1224</v>
      </c>
      <c r="G273" s="1644">
        <v>73.22</v>
      </c>
      <c r="H273" s="1644">
        <v>1439</v>
      </c>
      <c r="I273" s="1644">
        <v>35.07</v>
      </c>
      <c r="J273" s="1642">
        <v>2482</v>
      </c>
      <c r="K273" s="1644" t="s">
        <v>1925</v>
      </c>
      <c r="L273" s="1645" t="s">
        <v>1359</v>
      </c>
      <c r="M273" s="1640"/>
      <c r="N273" s="1640"/>
      <c r="O273" s="1640"/>
      <c r="P273" s="1640"/>
      <c r="Q273" s="1640"/>
      <c r="R273" s="1640"/>
      <c r="S273" s="1640"/>
      <c r="T273" s="1640"/>
      <c r="U273" s="1640"/>
    </row>
    <row r="274" spans="1:21" ht="16.5" customHeight="1">
      <c r="A274" s="344" t="s">
        <v>1360</v>
      </c>
      <c r="B274" s="1642">
        <v>346</v>
      </c>
      <c r="C274" s="1643">
        <v>2.16</v>
      </c>
      <c r="D274" s="1644">
        <v>95</v>
      </c>
      <c r="E274" s="1644">
        <v>0.75</v>
      </c>
      <c r="F274" s="1644">
        <v>151</v>
      </c>
      <c r="G274" s="1644">
        <v>31.54</v>
      </c>
      <c r="H274" s="1644">
        <v>118</v>
      </c>
      <c r="I274" s="1644" t="s">
        <v>1991</v>
      </c>
      <c r="J274" s="1642">
        <v>63</v>
      </c>
      <c r="K274" s="1644">
        <v>0.5</v>
      </c>
      <c r="L274" s="1645" t="s">
        <v>1361</v>
      </c>
      <c r="M274" s="1640"/>
      <c r="N274" s="1640"/>
      <c r="O274" s="1640"/>
      <c r="P274" s="1640"/>
      <c r="Q274" s="1640"/>
      <c r="R274" s="1640"/>
      <c r="S274" s="1640"/>
      <c r="T274" s="1640"/>
      <c r="U274" s="1640"/>
    </row>
    <row r="275" spans="1:21" ht="16.5" customHeight="1">
      <c r="A275" s="344" t="s">
        <v>1362</v>
      </c>
      <c r="B275" s="1642">
        <v>2783</v>
      </c>
      <c r="C275" s="1643" t="s">
        <v>2276</v>
      </c>
      <c r="D275" s="1644">
        <v>2127</v>
      </c>
      <c r="E275" s="1644">
        <v>828.21</v>
      </c>
      <c r="F275" s="1644">
        <v>775</v>
      </c>
      <c r="G275" s="1644">
        <v>325.75</v>
      </c>
      <c r="H275" s="1644">
        <v>1140</v>
      </c>
      <c r="I275" s="1644">
        <v>61.78</v>
      </c>
      <c r="J275" s="1642">
        <v>829</v>
      </c>
      <c r="K275" s="1644">
        <v>59.79</v>
      </c>
      <c r="L275" s="1645" t="s">
        <v>1599</v>
      </c>
      <c r="M275" s="1640"/>
      <c r="N275" s="1640"/>
      <c r="O275" s="1640"/>
      <c r="P275" s="1640"/>
      <c r="Q275" s="1640"/>
      <c r="R275" s="1640"/>
      <c r="S275" s="1640"/>
      <c r="T275" s="1640"/>
      <c r="U275" s="1640"/>
    </row>
    <row r="276" spans="1:21" ht="16.5" customHeight="1">
      <c r="A276" s="344" t="s">
        <v>1363</v>
      </c>
      <c r="B276" s="1642">
        <v>962</v>
      </c>
      <c r="C276" s="1643" t="s">
        <v>2275</v>
      </c>
      <c r="D276" s="1644">
        <v>214</v>
      </c>
      <c r="E276" s="1644">
        <v>31.89</v>
      </c>
      <c r="F276" s="1644">
        <v>478</v>
      </c>
      <c r="G276" s="1644">
        <v>843.08</v>
      </c>
      <c r="H276" s="1644">
        <v>788</v>
      </c>
      <c r="I276" s="1644" t="s">
        <v>1990</v>
      </c>
      <c r="J276" s="1642">
        <v>450</v>
      </c>
      <c r="K276" s="1644">
        <v>464.48</v>
      </c>
      <c r="L276" s="1645" t="s">
        <v>1364</v>
      </c>
      <c r="M276" s="1640"/>
      <c r="N276" s="1640"/>
      <c r="O276" s="1640"/>
      <c r="P276" s="1640"/>
      <c r="Q276" s="1640"/>
      <c r="R276" s="1640"/>
      <c r="S276" s="1640"/>
      <c r="T276" s="1640"/>
      <c r="U276" s="1640"/>
    </row>
    <row r="277" spans="1:21" ht="16.5" customHeight="1">
      <c r="A277" s="344" t="s">
        <v>1600</v>
      </c>
      <c r="B277" s="1642">
        <v>56</v>
      </c>
      <c r="C277" s="1643">
        <v>6.7</v>
      </c>
      <c r="D277" s="1644">
        <v>44</v>
      </c>
      <c r="E277" s="1644">
        <v>0.48</v>
      </c>
      <c r="F277" s="1644">
        <v>28</v>
      </c>
      <c r="G277" s="1644">
        <v>0.16</v>
      </c>
      <c r="H277" s="1644">
        <v>56</v>
      </c>
      <c r="I277" s="1644">
        <v>0.53</v>
      </c>
      <c r="J277" s="1642">
        <v>239</v>
      </c>
      <c r="K277" s="1644">
        <v>7.08</v>
      </c>
      <c r="L277" s="1645" t="s">
        <v>1365</v>
      </c>
      <c r="M277" s="1640"/>
      <c r="N277" s="1640"/>
      <c r="O277" s="1640"/>
      <c r="P277" s="1640"/>
      <c r="Q277" s="1640"/>
      <c r="R277" s="1640"/>
      <c r="S277" s="1640"/>
      <c r="T277" s="1640"/>
      <c r="U277" s="1640"/>
    </row>
    <row r="278" spans="1:21" ht="16.5" customHeight="1">
      <c r="A278" s="1636" t="s">
        <v>1366</v>
      </c>
      <c r="B278" s="1646">
        <v>4280</v>
      </c>
      <c r="C278" s="1647" t="s">
        <v>2274</v>
      </c>
      <c r="D278" s="1638">
        <v>3313</v>
      </c>
      <c r="E278" s="1638" t="s">
        <v>2202</v>
      </c>
      <c r="F278" s="1638">
        <v>2883</v>
      </c>
      <c r="G278" s="1638" t="s">
        <v>2114</v>
      </c>
      <c r="H278" s="1638">
        <v>2975</v>
      </c>
      <c r="I278" s="1638" t="s">
        <v>1989</v>
      </c>
      <c r="J278" s="1646">
        <v>4160</v>
      </c>
      <c r="K278" s="1638" t="s">
        <v>1926</v>
      </c>
      <c r="L278" s="1648" t="s">
        <v>1367</v>
      </c>
      <c r="M278" s="1640"/>
      <c r="N278" s="1640"/>
      <c r="O278" s="1640"/>
      <c r="P278" s="1640"/>
      <c r="Q278" s="1640"/>
      <c r="R278" s="1640"/>
      <c r="S278" s="1640"/>
      <c r="T278" s="1640"/>
      <c r="U278" s="1640"/>
    </row>
    <row r="279" spans="1:21" ht="16.5" customHeight="1">
      <c r="A279" s="344" t="s">
        <v>1368</v>
      </c>
      <c r="B279" s="1642">
        <v>919</v>
      </c>
      <c r="C279" s="1643" t="s">
        <v>2273</v>
      </c>
      <c r="D279" s="1644">
        <v>1325</v>
      </c>
      <c r="E279" s="1644" t="s">
        <v>2203</v>
      </c>
      <c r="F279" s="1644">
        <v>1131</v>
      </c>
      <c r="G279" s="1644" t="s">
        <v>2115</v>
      </c>
      <c r="H279" s="1644">
        <v>507</v>
      </c>
      <c r="I279" s="1644">
        <v>71.819999999999993</v>
      </c>
      <c r="J279" s="1642">
        <v>1067</v>
      </c>
      <c r="K279" s="1644" t="s">
        <v>1927</v>
      </c>
      <c r="L279" s="1645" t="s">
        <v>1369</v>
      </c>
      <c r="M279" s="1640"/>
      <c r="N279" s="1640"/>
      <c r="O279" s="1640"/>
      <c r="P279" s="1640"/>
      <c r="Q279" s="1640"/>
      <c r="R279" s="1640"/>
      <c r="S279" s="1640"/>
      <c r="T279" s="1640"/>
      <c r="U279" s="1640"/>
    </row>
    <row r="280" spans="1:21" ht="16.5" customHeight="1">
      <c r="A280" s="344" t="s">
        <v>1601</v>
      </c>
      <c r="B280" s="1642">
        <v>201</v>
      </c>
      <c r="C280" s="1643">
        <v>89.11</v>
      </c>
      <c r="D280" s="1644">
        <v>101</v>
      </c>
      <c r="E280" s="1644">
        <v>66.98</v>
      </c>
      <c r="F280" s="1644">
        <v>205</v>
      </c>
      <c r="G280" s="1644">
        <v>187.88</v>
      </c>
      <c r="H280" s="1644">
        <v>65</v>
      </c>
      <c r="I280" s="1644">
        <v>72.69</v>
      </c>
      <c r="J280" s="1642">
        <v>388</v>
      </c>
      <c r="K280" s="1644">
        <v>710.5</v>
      </c>
      <c r="L280" s="1645" t="s">
        <v>1370</v>
      </c>
      <c r="M280" s="1640"/>
      <c r="N280" s="1640"/>
      <c r="O280" s="1640"/>
      <c r="P280" s="1640"/>
      <c r="Q280" s="1640"/>
      <c r="R280" s="1640"/>
      <c r="S280" s="1640"/>
      <c r="T280" s="1640"/>
      <c r="U280" s="1640"/>
    </row>
    <row r="281" spans="1:21" ht="16.5" customHeight="1">
      <c r="A281" s="344" t="s">
        <v>1371</v>
      </c>
      <c r="B281" s="1642">
        <v>11</v>
      </c>
      <c r="C281" s="1643">
        <v>0.63</v>
      </c>
      <c r="D281" s="1644">
        <v>38</v>
      </c>
      <c r="E281" s="1644">
        <v>18.03</v>
      </c>
      <c r="F281" s="1644">
        <v>4</v>
      </c>
      <c r="G281" s="1644">
        <v>0.03</v>
      </c>
      <c r="H281" s="1644">
        <v>6</v>
      </c>
      <c r="I281" s="1644">
        <v>0.11</v>
      </c>
      <c r="J281" s="1642">
        <v>94</v>
      </c>
      <c r="K281" s="1644">
        <v>64.69</v>
      </c>
      <c r="L281" s="1645" t="s">
        <v>1372</v>
      </c>
      <c r="M281" s="1640"/>
      <c r="N281" s="1640"/>
      <c r="O281" s="1640"/>
      <c r="P281" s="1640"/>
      <c r="Q281" s="1640"/>
      <c r="R281" s="1640"/>
      <c r="S281" s="1640"/>
      <c r="T281" s="1640"/>
      <c r="U281" s="1640"/>
    </row>
    <row r="282" spans="1:21" ht="16.5" customHeight="1">
      <c r="A282" s="344" t="s">
        <v>1373</v>
      </c>
      <c r="B282" s="1642">
        <v>196</v>
      </c>
      <c r="C282" s="1643">
        <v>8.4</v>
      </c>
      <c r="D282" s="1644">
        <v>187</v>
      </c>
      <c r="E282" s="1644">
        <v>85.32</v>
      </c>
      <c r="F282" s="1644">
        <v>86</v>
      </c>
      <c r="G282" s="1644" t="s">
        <v>2116</v>
      </c>
      <c r="H282" s="1644">
        <v>65</v>
      </c>
      <c r="I282" s="1644">
        <v>18.989999999999998</v>
      </c>
      <c r="J282" s="1642">
        <v>814</v>
      </c>
      <c r="K282" s="1644" t="s">
        <v>1928</v>
      </c>
      <c r="L282" s="1645" t="s">
        <v>1374</v>
      </c>
      <c r="M282" s="1640"/>
      <c r="N282" s="1640"/>
      <c r="O282" s="1640"/>
      <c r="P282" s="1640"/>
      <c r="Q282" s="1640"/>
      <c r="R282" s="1640"/>
      <c r="S282" s="1640"/>
      <c r="T282" s="1640"/>
      <c r="U282" s="1640"/>
    </row>
    <row r="283" spans="1:21" ht="16.5" customHeight="1">
      <c r="A283" s="344" t="s">
        <v>1375</v>
      </c>
      <c r="B283" s="1642">
        <v>21</v>
      </c>
      <c r="C283" s="1643">
        <v>0.15</v>
      </c>
      <c r="D283" s="1644">
        <v>61</v>
      </c>
      <c r="E283" s="1644">
        <v>0.41</v>
      </c>
      <c r="F283" s="1644">
        <v>67</v>
      </c>
      <c r="G283" s="1644">
        <v>6.6</v>
      </c>
      <c r="H283" s="1644">
        <v>112</v>
      </c>
      <c r="I283" s="1644">
        <v>62.22</v>
      </c>
      <c r="J283" s="1642">
        <v>46</v>
      </c>
      <c r="K283" s="1644">
        <v>18.239999999999998</v>
      </c>
      <c r="L283" s="1645" t="s">
        <v>1376</v>
      </c>
      <c r="M283" s="1640"/>
      <c r="N283" s="1640"/>
      <c r="O283" s="1640"/>
      <c r="P283" s="1640"/>
      <c r="Q283" s="1640"/>
      <c r="R283" s="1640"/>
      <c r="S283" s="1640"/>
      <c r="T283" s="1640"/>
      <c r="U283" s="1640"/>
    </row>
    <row r="284" spans="1:21" ht="16.5" customHeight="1">
      <c r="A284" s="347" t="s">
        <v>1377</v>
      </c>
      <c r="B284" s="1649">
        <v>2932</v>
      </c>
      <c r="C284" s="1650" t="s">
        <v>2272</v>
      </c>
      <c r="D284" s="1651">
        <v>1601</v>
      </c>
      <c r="E284" s="1651" t="s">
        <v>2204</v>
      </c>
      <c r="F284" s="1651">
        <v>1390</v>
      </c>
      <c r="G284" s="1651" t="s">
        <v>2117</v>
      </c>
      <c r="H284" s="1651">
        <v>2220</v>
      </c>
      <c r="I284" s="1651" t="s">
        <v>1988</v>
      </c>
      <c r="J284" s="1649">
        <v>1751</v>
      </c>
      <c r="K284" s="1651" t="s">
        <v>1929</v>
      </c>
      <c r="L284" s="1652" t="s">
        <v>1378</v>
      </c>
      <c r="M284" s="1640"/>
      <c r="N284" s="1640"/>
      <c r="O284" s="1640"/>
      <c r="P284" s="1640"/>
      <c r="Q284" s="1640"/>
      <c r="R284" s="1640"/>
      <c r="S284" s="1640"/>
      <c r="T284" s="1640"/>
      <c r="U284" s="1640"/>
    </row>
    <row r="285" spans="1:21">
      <c r="A285" s="1654"/>
      <c r="B285" s="271"/>
      <c r="C285" s="271"/>
      <c r="D285" s="1644"/>
      <c r="E285" s="1644"/>
      <c r="F285" s="1644"/>
      <c r="G285" s="1644"/>
      <c r="H285" s="1644"/>
      <c r="I285" s="1644"/>
      <c r="J285" s="1644"/>
      <c r="K285" s="1644"/>
      <c r="L285" s="1654"/>
      <c r="M285" s="1640"/>
      <c r="N285" s="1640"/>
      <c r="O285" s="1640"/>
      <c r="P285" s="1640"/>
      <c r="Q285" s="1640"/>
      <c r="R285" s="1640"/>
      <c r="S285" s="1640"/>
      <c r="T285" s="1640"/>
      <c r="U285" s="1640"/>
    </row>
    <row r="286" spans="1:21" s="271" customFormat="1" ht="24.75" customHeight="1">
      <c r="A286" s="2105" t="s">
        <v>1302</v>
      </c>
      <c r="B286" s="2105"/>
      <c r="C286" s="2105"/>
      <c r="D286" s="2105"/>
      <c r="E286" s="2105"/>
      <c r="F286" s="157"/>
      <c r="G286" s="157"/>
      <c r="H286" s="157"/>
      <c r="I286" s="157"/>
      <c r="J286" s="157"/>
      <c r="K286" s="157"/>
      <c r="L286" s="247" t="s">
        <v>2256</v>
      </c>
    </row>
    <row r="287" spans="1:21" s="271" customFormat="1" ht="20.25" customHeight="1">
      <c r="A287" s="2106" t="s">
        <v>1453</v>
      </c>
      <c r="B287" s="2106"/>
      <c r="C287" s="2106"/>
      <c r="D287" s="2106"/>
      <c r="E287" s="2106"/>
      <c r="F287" s="157"/>
      <c r="G287" s="157"/>
      <c r="H287" s="157"/>
      <c r="I287" s="157"/>
      <c r="J287" s="157"/>
      <c r="K287" s="157"/>
      <c r="L287" s="248" t="s">
        <v>1454</v>
      </c>
    </row>
    <row r="288" spans="1:21" s="271" customFormat="1" ht="20.25" customHeight="1">
      <c r="A288" s="2106" t="s">
        <v>1452</v>
      </c>
      <c r="B288" s="2106"/>
      <c r="C288" s="2106"/>
      <c r="D288" s="2106"/>
      <c r="E288" s="2106"/>
      <c r="F288" s="157"/>
      <c r="G288" s="157"/>
      <c r="H288" s="157"/>
      <c r="I288" s="157"/>
      <c r="J288" s="157"/>
      <c r="K288" s="157"/>
      <c r="L288" s="248" t="s">
        <v>1591</v>
      </c>
    </row>
    <row r="289" spans="1:21" s="271" customFormat="1" ht="15.75">
      <c r="A289" s="2107" t="s">
        <v>1305</v>
      </c>
      <c r="B289" s="2107"/>
      <c r="C289" s="2107"/>
      <c r="D289" s="2107"/>
      <c r="E289" s="2107"/>
      <c r="F289" s="208"/>
      <c r="G289" s="208"/>
      <c r="H289" s="208"/>
      <c r="I289" s="208"/>
      <c r="J289" s="208"/>
      <c r="K289" s="208"/>
      <c r="L289" s="201" t="s">
        <v>1306</v>
      </c>
    </row>
    <row r="290" spans="1:21" s="271" customFormat="1" ht="13.5" customHeight="1">
      <c r="A290" s="352"/>
      <c r="B290" s="2110" t="s">
        <v>2255</v>
      </c>
      <c r="C290" s="2112"/>
      <c r="D290" s="2099" t="s">
        <v>2254</v>
      </c>
      <c r="E290" s="2101"/>
      <c r="F290" s="2099" t="s">
        <v>2253</v>
      </c>
      <c r="G290" s="2101"/>
      <c r="H290" s="2110" t="s">
        <v>1965</v>
      </c>
      <c r="I290" s="2111"/>
      <c r="J290" s="2110" t="s">
        <v>2252</v>
      </c>
      <c r="K290" s="2111"/>
      <c r="L290" s="352"/>
    </row>
    <row r="291" spans="1:21" s="271" customFormat="1" ht="13.5" customHeight="1">
      <c r="A291" s="353"/>
      <c r="B291" s="2108" t="s">
        <v>2251</v>
      </c>
      <c r="C291" s="2109"/>
      <c r="D291" s="2108" t="s">
        <v>2250</v>
      </c>
      <c r="E291" s="2109"/>
      <c r="F291" s="2108" t="s">
        <v>2258</v>
      </c>
      <c r="G291" s="2109"/>
      <c r="H291" s="2108" t="s">
        <v>1964</v>
      </c>
      <c r="I291" s="2109"/>
      <c r="J291" s="2108" t="s">
        <v>1976</v>
      </c>
      <c r="K291" s="2109"/>
      <c r="L291" s="353"/>
    </row>
    <row r="292" spans="1:21" s="271" customFormat="1" ht="13.5" customHeight="1">
      <c r="A292" s="353"/>
      <c r="B292" s="345" t="s">
        <v>1307</v>
      </c>
      <c r="C292" s="346" t="s">
        <v>1308</v>
      </c>
      <c r="D292" s="345" t="s">
        <v>1307</v>
      </c>
      <c r="E292" s="346" t="s">
        <v>1308</v>
      </c>
      <c r="F292" s="345" t="s">
        <v>1307</v>
      </c>
      <c r="G292" s="346" t="s">
        <v>1308</v>
      </c>
      <c r="H292" s="345" t="s">
        <v>1307</v>
      </c>
      <c r="I292" s="346" t="s">
        <v>1308</v>
      </c>
      <c r="J292" s="345" t="s">
        <v>1307</v>
      </c>
      <c r="K292" s="346" t="s">
        <v>1308</v>
      </c>
      <c r="L292" s="353"/>
    </row>
    <row r="293" spans="1:21" s="271" customFormat="1" ht="13.5" customHeight="1">
      <c r="A293" s="354"/>
      <c r="B293" s="348" t="s">
        <v>1309</v>
      </c>
      <c r="C293" s="349" t="s">
        <v>1310</v>
      </c>
      <c r="D293" s="350" t="s">
        <v>1309</v>
      </c>
      <c r="E293" s="351" t="s">
        <v>1310</v>
      </c>
      <c r="F293" s="350" t="s">
        <v>1309</v>
      </c>
      <c r="G293" s="763" t="s">
        <v>1310</v>
      </c>
      <c r="H293" s="348" t="s">
        <v>1309</v>
      </c>
      <c r="I293" s="349" t="s">
        <v>1310</v>
      </c>
      <c r="J293" s="348" t="s">
        <v>1309</v>
      </c>
      <c r="K293" s="349" t="s">
        <v>1310</v>
      </c>
      <c r="L293" s="354"/>
    </row>
    <row r="294" spans="1:21" ht="16.5" customHeight="1">
      <c r="A294" s="1661" t="s">
        <v>1379</v>
      </c>
      <c r="B294" s="345">
        <v>26554</v>
      </c>
      <c r="C294" s="346" t="s">
        <v>2271</v>
      </c>
      <c r="D294" s="1637">
        <v>34123</v>
      </c>
      <c r="E294" s="1637" t="s">
        <v>2205</v>
      </c>
      <c r="F294" s="1637">
        <v>23007</v>
      </c>
      <c r="G294" s="1637" t="s">
        <v>2118</v>
      </c>
      <c r="H294" s="1637">
        <v>18277</v>
      </c>
      <c r="I294" s="1637" t="s">
        <v>1987</v>
      </c>
      <c r="J294" s="345">
        <v>22657</v>
      </c>
      <c r="K294" s="1637" t="s">
        <v>1930</v>
      </c>
      <c r="L294" s="1639" t="s">
        <v>1380</v>
      </c>
      <c r="M294" s="1640"/>
      <c r="N294" s="1640"/>
      <c r="O294" s="1640"/>
      <c r="P294" s="1640"/>
      <c r="Q294" s="1640"/>
      <c r="R294" s="1640"/>
      <c r="S294" s="1640"/>
      <c r="T294" s="1640"/>
      <c r="U294" s="1640"/>
    </row>
    <row r="295" spans="1:21" ht="16.5" customHeight="1">
      <c r="A295" s="344" t="s">
        <v>1381</v>
      </c>
      <c r="B295" s="1642">
        <v>1147</v>
      </c>
      <c r="C295" s="1643">
        <v>31.83</v>
      </c>
      <c r="D295" s="1644">
        <v>1040</v>
      </c>
      <c r="E295" s="1644">
        <v>297.82</v>
      </c>
      <c r="F295" s="1644">
        <v>1265</v>
      </c>
      <c r="G295" s="1644">
        <v>10.7</v>
      </c>
      <c r="H295" s="1644">
        <v>1581</v>
      </c>
      <c r="I295" s="1644">
        <v>236.19</v>
      </c>
      <c r="J295" s="1642">
        <v>1303</v>
      </c>
      <c r="K295" s="1644">
        <v>34.64</v>
      </c>
      <c r="L295" s="1645" t="s">
        <v>1382</v>
      </c>
      <c r="M295" s="1640"/>
      <c r="N295" s="1640"/>
      <c r="O295" s="1640"/>
      <c r="P295" s="1640"/>
      <c r="Q295" s="1640"/>
      <c r="R295" s="1640"/>
      <c r="S295" s="1640"/>
      <c r="T295" s="1640"/>
      <c r="U295" s="1640"/>
    </row>
    <row r="296" spans="1:21" ht="16.5" customHeight="1">
      <c r="A296" s="344" t="s">
        <v>1383</v>
      </c>
      <c r="B296" s="1642">
        <v>1112</v>
      </c>
      <c r="C296" s="1643">
        <v>137.36000000000001</v>
      </c>
      <c r="D296" s="1644">
        <v>1405</v>
      </c>
      <c r="E296" s="1644">
        <v>102.72</v>
      </c>
      <c r="F296" s="1644">
        <v>1515</v>
      </c>
      <c r="G296" s="1644">
        <v>56.09</v>
      </c>
      <c r="H296" s="1644">
        <v>778</v>
      </c>
      <c r="I296" s="1644">
        <v>23.2</v>
      </c>
      <c r="J296" s="1642">
        <v>1566</v>
      </c>
      <c r="K296" s="1644">
        <v>90.94</v>
      </c>
      <c r="L296" s="1645" t="s">
        <v>1384</v>
      </c>
      <c r="M296" s="1640"/>
      <c r="N296" s="1640"/>
      <c r="O296" s="1640"/>
      <c r="P296" s="1640"/>
      <c r="Q296" s="1640"/>
      <c r="R296" s="1640"/>
      <c r="S296" s="1640"/>
      <c r="T296" s="1640"/>
      <c r="U296" s="1640"/>
    </row>
    <row r="297" spans="1:21" ht="16.5" customHeight="1">
      <c r="A297" s="344" t="s">
        <v>1385</v>
      </c>
      <c r="B297" s="1642">
        <v>2045</v>
      </c>
      <c r="C297" s="1643">
        <v>330.95</v>
      </c>
      <c r="D297" s="1644">
        <v>1861</v>
      </c>
      <c r="E297" s="1644" t="s">
        <v>2206</v>
      </c>
      <c r="F297" s="1644">
        <v>1579</v>
      </c>
      <c r="G297" s="1644">
        <v>977</v>
      </c>
      <c r="H297" s="1644">
        <v>1386</v>
      </c>
      <c r="I297" s="1644">
        <v>106.13</v>
      </c>
      <c r="J297" s="1642">
        <v>1561</v>
      </c>
      <c r="K297" s="1644">
        <v>72.55</v>
      </c>
      <c r="L297" s="1645" t="s">
        <v>1386</v>
      </c>
      <c r="M297" s="1640"/>
      <c r="N297" s="1640"/>
      <c r="O297" s="1640"/>
      <c r="P297" s="1640"/>
      <c r="Q297" s="1640"/>
      <c r="R297" s="1640"/>
      <c r="S297" s="1640"/>
      <c r="T297" s="1640"/>
      <c r="U297" s="1640"/>
    </row>
    <row r="298" spans="1:21" ht="16.5" customHeight="1">
      <c r="A298" s="344" t="s">
        <v>1728</v>
      </c>
      <c r="B298" s="1642">
        <v>3348</v>
      </c>
      <c r="C298" s="1643" t="s">
        <v>2270</v>
      </c>
      <c r="D298" s="1644">
        <v>2636</v>
      </c>
      <c r="E298" s="1644" t="s">
        <v>2207</v>
      </c>
      <c r="F298" s="1644">
        <v>2017</v>
      </c>
      <c r="G298" s="1644" t="s">
        <v>2119</v>
      </c>
      <c r="H298" s="1644">
        <v>2523</v>
      </c>
      <c r="I298" s="1644" t="s">
        <v>1986</v>
      </c>
      <c r="J298" s="1642">
        <v>2372</v>
      </c>
      <c r="K298" s="1644" t="s">
        <v>1931</v>
      </c>
      <c r="L298" s="1645" t="s">
        <v>1387</v>
      </c>
      <c r="M298" s="1640"/>
      <c r="N298" s="1640"/>
      <c r="O298" s="1640"/>
      <c r="P298" s="1640"/>
      <c r="Q298" s="1640"/>
      <c r="R298" s="1640"/>
      <c r="S298" s="1640"/>
      <c r="T298" s="1640"/>
      <c r="U298" s="1640"/>
    </row>
    <row r="299" spans="1:21" ht="16.5" customHeight="1">
      <c r="A299" s="344" t="s">
        <v>1388</v>
      </c>
      <c r="B299" s="1642">
        <v>2196</v>
      </c>
      <c r="C299" s="1643">
        <v>50.47</v>
      </c>
      <c r="D299" s="1644">
        <v>1177</v>
      </c>
      <c r="E299" s="1644">
        <v>459.22</v>
      </c>
      <c r="F299" s="1644">
        <v>330</v>
      </c>
      <c r="G299" s="1644">
        <v>4.37</v>
      </c>
      <c r="H299" s="1644">
        <v>1688</v>
      </c>
      <c r="I299" s="1644">
        <v>81.099999999999994</v>
      </c>
      <c r="J299" s="1642">
        <v>2754</v>
      </c>
      <c r="K299" s="1644" t="s">
        <v>1932</v>
      </c>
      <c r="L299" s="1645" t="s">
        <v>1389</v>
      </c>
      <c r="M299" s="1640"/>
      <c r="N299" s="1640"/>
      <c r="O299" s="1640"/>
      <c r="P299" s="1640"/>
      <c r="Q299" s="1640"/>
      <c r="R299" s="1640"/>
      <c r="S299" s="1640"/>
      <c r="T299" s="1640"/>
      <c r="U299" s="1640"/>
    </row>
    <row r="300" spans="1:21" ht="16.5" customHeight="1">
      <c r="A300" s="344" t="s">
        <v>1390</v>
      </c>
      <c r="B300" s="1642">
        <v>128</v>
      </c>
      <c r="C300" s="1643">
        <v>14.33</v>
      </c>
      <c r="D300" s="1644">
        <v>426</v>
      </c>
      <c r="E300" s="1644" t="s">
        <v>2208</v>
      </c>
      <c r="F300" s="1644">
        <v>82</v>
      </c>
      <c r="G300" s="1644">
        <v>0.75</v>
      </c>
      <c r="H300" s="1644">
        <v>96</v>
      </c>
      <c r="I300" s="1644">
        <v>0.99</v>
      </c>
      <c r="J300" s="1642">
        <v>235</v>
      </c>
      <c r="K300" s="1644">
        <v>183.16</v>
      </c>
      <c r="L300" s="1645" t="s">
        <v>1391</v>
      </c>
      <c r="M300" s="1640"/>
      <c r="N300" s="1640"/>
      <c r="O300" s="1640"/>
      <c r="P300" s="1640"/>
      <c r="Q300" s="1640"/>
      <c r="R300" s="1640"/>
      <c r="S300" s="1640"/>
      <c r="T300" s="1640"/>
      <c r="U300" s="1640"/>
    </row>
    <row r="301" spans="1:21" ht="16.5" customHeight="1">
      <c r="A301" s="344" t="s">
        <v>1622</v>
      </c>
      <c r="B301" s="1642">
        <v>1216</v>
      </c>
      <c r="C301" s="1643">
        <v>317.66000000000003</v>
      </c>
      <c r="D301" s="1644">
        <v>647</v>
      </c>
      <c r="E301" s="1644">
        <v>55.38</v>
      </c>
      <c r="F301" s="1644">
        <v>847</v>
      </c>
      <c r="G301" s="1644">
        <v>7.71</v>
      </c>
      <c r="H301" s="1644">
        <v>1074</v>
      </c>
      <c r="I301" s="1644">
        <v>234.06</v>
      </c>
      <c r="J301" s="1642">
        <v>941</v>
      </c>
      <c r="K301" s="1644">
        <v>137.1</v>
      </c>
      <c r="L301" s="1645" t="s">
        <v>1602</v>
      </c>
      <c r="M301" s="1640"/>
      <c r="N301" s="1640"/>
      <c r="O301" s="1640"/>
      <c r="P301" s="1640"/>
      <c r="Q301" s="1640"/>
      <c r="R301" s="1640"/>
      <c r="S301" s="1640"/>
      <c r="T301" s="1640"/>
      <c r="U301" s="1640"/>
    </row>
    <row r="302" spans="1:21" ht="16.5" customHeight="1">
      <c r="A302" s="344" t="s">
        <v>1392</v>
      </c>
      <c r="B302" s="1642">
        <v>1940</v>
      </c>
      <c r="C302" s="1643">
        <v>27.15</v>
      </c>
      <c r="D302" s="1644">
        <v>4659</v>
      </c>
      <c r="E302" s="1644">
        <v>52.26</v>
      </c>
      <c r="F302" s="1644">
        <v>1008</v>
      </c>
      <c r="G302" s="1644">
        <v>267.23</v>
      </c>
      <c r="H302" s="1644">
        <v>768</v>
      </c>
      <c r="I302" s="1644">
        <v>80.8</v>
      </c>
      <c r="J302" s="1642">
        <v>845</v>
      </c>
      <c r="K302" s="1644">
        <v>115.48</v>
      </c>
      <c r="L302" s="1645" t="s">
        <v>1393</v>
      </c>
      <c r="M302" s="1640"/>
      <c r="N302" s="1640"/>
      <c r="O302" s="1640"/>
      <c r="P302" s="1640"/>
      <c r="Q302" s="1640"/>
      <c r="R302" s="1640"/>
      <c r="S302" s="1640"/>
      <c r="T302" s="1640"/>
      <c r="U302" s="1640"/>
    </row>
    <row r="303" spans="1:21" ht="16.5" customHeight="1">
      <c r="A303" s="344" t="s">
        <v>1394</v>
      </c>
      <c r="B303" s="1642">
        <v>228</v>
      </c>
      <c r="C303" s="1643">
        <v>4.45</v>
      </c>
      <c r="D303" s="1644">
        <v>1120</v>
      </c>
      <c r="E303" s="1644">
        <v>199.51</v>
      </c>
      <c r="F303" s="1644">
        <v>3411</v>
      </c>
      <c r="G303" s="1644">
        <v>55.6</v>
      </c>
      <c r="H303" s="1644">
        <v>277</v>
      </c>
      <c r="I303" s="1644">
        <v>19.149999999999999</v>
      </c>
      <c r="J303" s="1642">
        <v>1030</v>
      </c>
      <c r="K303" s="1644">
        <v>74.89</v>
      </c>
      <c r="L303" s="1645" t="s">
        <v>1395</v>
      </c>
      <c r="M303" s="1640"/>
      <c r="N303" s="1640"/>
      <c r="O303" s="1640"/>
      <c r="P303" s="1640"/>
      <c r="Q303" s="1640"/>
      <c r="R303" s="1640"/>
      <c r="S303" s="1640"/>
      <c r="T303" s="1640"/>
      <c r="U303" s="1640"/>
    </row>
    <row r="304" spans="1:21" ht="16.5" customHeight="1">
      <c r="A304" s="344" t="s">
        <v>1396</v>
      </c>
      <c r="B304" s="1642">
        <v>861</v>
      </c>
      <c r="C304" s="1643">
        <v>978.39</v>
      </c>
      <c r="D304" s="1644">
        <v>4436</v>
      </c>
      <c r="E304" s="1644">
        <v>521.64</v>
      </c>
      <c r="F304" s="1644">
        <v>2374</v>
      </c>
      <c r="G304" s="1644" t="s">
        <v>2120</v>
      </c>
      <c r="H304" s="1644">
        <v>576</v>
      </c>
      <c r="I304" s="1644">
        <v>189.39</v>
      </c>
      <c r="J304" s="1642">
        <v>2412</v>
      </c>
      <c r="K304" s="1644">
        <v>233.89</v>
      </c>
      <c r="L304" s="1645" t="s">
        <v>1397</v>
      </c>
      <c r="M304" s="1640"/>
      <c r="N304" s="1640"/>
      <c r="O304" s="1640"/>
      <c r="P304" s="1640"/>
      <c r="Q304" s="1640"/>
      <c r="R304" s="1640"/>
      <c r="S304" s="1640"/>
      <c r="T304" s="1640"/>
      <c r="U304" s="1640"/>
    </row>
    <row r="305" spans="1:21" ht="16.5" customHeight="1">
      <c r="A305" s="344" t="s">
        <v>1398</v>
      </c>
      <c r="B305" s="1642">
        <v>3001</v>
      </c>
      <c r="C305" s="1643">
        <v>27.43</v>
      </c>
      <c r="D305" s="1644">
        <v>1977</v>
      </c>
      <c r="E305" s="1644">
        <v>248.61</v>
      </c>
      <c r="F305" s="1644">
        <v>2423</v>
      </c>
      <c r="G305" s="1644">
        <v>101.3</v>
      </c>
      <c r="H305" s="1644">
        <v>2220</v>
      </c>
      <c r="I305" s="1644" t="s">
        <v>1985</v>
      </c>
      <c r="J305" s="1642">
        <v>1455</v>
      </c>
      <c r="K305" s="1644" t="s">
        <v>1933</v>
      </c>
      <c r="L305" s="1645" t="s">
        <v>1399</v>
      </c>
      <c r="M305" s="1640"/>
      <c r="N305" s="1640"/>
      <c r="O305" s="1640"/>
      <c r="P305" s="1640"/>
      <c r="Q305" s="1640"/>
      <c r="R305" s="1640"/>
      <c r="S305" s="1640"/>
      <c r="T305" s="1640"/>
      <c r="U305" s="1640"/>
    </row>
    <row r="306" spans="1:21" ht="16.5" customHeight="1">
      <c r="A306" s="344" t="s">
        <v>1623</v>
      </c>
      <c r="B306" s="1642">
        <v>1319</v>
      </c>
      <c r="C306" s="1643">
        <v>120.36</v>
      </c>
      <c r="D306" s="1644">
        <v>2254</v>
      </c>
      <c r="E306" s="1644">
        <v>746.28</v>
      </c>
      <c r="F306" s="1644">
        <v>1690</v>
      </c>
      <c r="G306" s="1644">
        <v>82.69</v>
      </c>
      <c r="H306" s="1644">
        <v>660</v>
      </c>
      <c r="I306" s="1644">
        <v>71</v>
      </c>
      <c r="J306" s="1642">
        <v>1401</v>
      </c>
      <c r="K306" s="1644">
        <v>30.56</v>
      </c>
      <c r="L306" s="1645" t="s">
        <v>1624</v>
      </c>
      <c r="M306" s="1640"/>
      <c r="N306" s="1640"/>
      <c r="O306" s="1640"/>
      <c r="P306" s="1640"/>
      <c r="Q306" s="1640"/>
      <c r="R306" s="1640"/>
      <c r="S306" s="1640"/>
      <c r="T306" s="1640"/>
      <c r="U306" s="1640"/>
    </row>
    <row r="307" spans="1:21" ht="16.5" customHeight="1">
      <c r="A307" s="344" t="s">
        <v>1400</v>
      </c>
      <c r="B307" s="1642">
        <v>2515</v>
      </c>
      <c r="C307" s="1643">
        <v>22.5</v>
      </c>
      <c r="D307" s="1644">
        <v>4931</v>
      </c>
      <c r="E307" s="1644">
        <v>129.94</v>
      </c>
      <c r="F307" s="1644">
        <v>886</v>
      </c>
      <c r="G307" s="1644">
        <v>102.48</v>
      </c>
      <c r="H307" s="1644">
        <v>727</v>
      </c>
      <c r="I307" s="1644">
        <v>5.93</v>
      </c>
      <c r="J307" s="1642">
        <v>547</v>
      </c>
      <c r="K307" s="1644">
        <v>13.27</v>
      </c>
      <c r="L307" s="1645" t="s">
        <v>1401</v>
      </c>
      <c r="M307" s="1640"/>
      <c r="N307" s="1640"/>
      <c r="O307" s="1640"/>
      <c r="P307" s="1640"/>
      <c r="Q307" s="1640"/>
      <c r="R307" s="1640"/>
      <c r="S307" s="1640"/>
      <c r="T307" s="1640"/>
      <c r="U307" s="1640"/>
    </row>
    <row r="308" spans="1:21" ht="16.5" customHeight="1">
      <c r="A308" s="344" t="s">
        <v>1402</v>
      </c>
      <c r="B308" s="1642">
        <v>1068</v>
      </c>
      <c r="C308" s="1643" t="s">
        <v>2269</v>
      </c>
      <c r="D308" s="1644">
        <v>1102</v>
      </c>
      <c r="E308" s="1644" t="s">
        <v>2209</v>
      </c>
      <c r="F308" s="1644">
        <v>708</v>
      </c>
      <c r="G308" s="1644">
        <v>381.19</v>
      </c>
      <c r="H308" s="1644">
        <v>562</v>
      </c>
      <c r="I308" s="1644">
        <v>63.18</v>
      </c>
      <c r="J308" s="1642">
        <v>1707</v>
      </c>
      <c r="K308" s="1644" t="s">
        <v>1934</v>
      </c>
      <c r="L308" s="1645" t="s">
        <v>1403</v>
      </c>
      <c r="M308" s="1640"/>
      <c r="N308" s="1640"/>
      <c r="O308" s="1640"/>
      <c r="P308" s="1640"/>
      <c r="Q308" s="1640"/>
      <c r="R308" s="1640"/>
      <c r="S308" s="1640"/>
      <c r="T308" s="1640"/>
      <c r="U308" s="1640"/>
    </row>
    <row r="309" spans="1:21" ht="16.5" customHeight="1">
      <c r="A309" s="344" t="s">
        <v>1404</v>
      </c>
      <c r="B309" s="1642">
        <v>1585</v>
      </c>
      <c r="C309" s="1643">
        <v>377.15</v>
      </c>
      <c r="D309" s="1644">
        <v>715</v>
      </c>
      <c r="E309" s="1644">
        <v>85.36</v>
      </c>
      <c r="F309" s="1644">
        <v>615</v>
      </c>
      <c r="G309" s="1644">
        <v>75.319999999999993</v>
      </c>
      <c r="H309" s="1644">
        <v>821</v>
      </c>
      <c r="I309" s="1644">
        <v>596.26</v>
      </c>
      <c r="J309" s="1642">
        <v>333</v>
      </c>
      <c r="K309" s="1644">
        <v>594.65</v>
      </c>
      <c r="L309" s="1645" t="s">
        <v>1729</v>
      </c>
      <c r="M309" s="1640"/>
      <c r="N309" s="1640"/>
      <c r="O309" s="1640"/>
      <c r="P309" s="1640"/>
      <c r="Q309" s="1640"/>
      <c r="R309" s="1640"/>
      <c r="S309" s="1640"/>
      <c r="T309" s="1640"/>
      <c r="U309" s="1640"/>
    </row>
    <row r="310" spans="1:21" ht="16.5" customHeight="1">
      <c r="A310" s="344" t="s">
        <v>1405</v>
      </c>
      <c r="B310" s="1642">
        <v>874</v>
      </c>
      <c r="C310" s="1643">
        <v>6.11</v>
      </c>
      <c r="D310" s="1644">
        <v>1108</v>
      </c>
      <c r="E310" s="1644">
        <v>193.36</v>
      </c>
      <c r="F310" s="1644">
        <v>810</v>
      </c>
      <c r="G310" s="1644">
        <v>7.64</v>
      </c>
      <c r="H310" s="1644">
        <v>906</v>
      </c>
      <c r="I310" s="1644">
        <v>157.88</v>
      </c>
      <c r="J310" s="1642">
        <v>721</v>
      </c>
      <c r="K310" s="1644">
        <v>322.97000000000003</v>
      </c>
      <c r="L310" s="1645" t="s">
        <v>1406</v>
      </c>
      <c r="M310" s="1640"/>
      <c r="N310" s="1640"/>
      <c r="O310" s="1640"/>
      <c r="P310" s="1640"/>
      <c r="Q310" s="1640"/>
      <c r="R310" s="1640"/>
      <c r="S310" s="1640"/>
      <c r="T310" s="1640"/>
      <c r="U310" s="1640"/>
    </row>
    <row r="311" spans="1:21" ht="16.5" customHeight="1">
      <c r="A311" s="344" t="s">
        <v>1407</v>
      </c>
      <c r="B311" s="1642">
        <v>136</v>
      </c>
      <c r="C311" s="1643">
        <v>0.83</v>
      </c>
      <c r="D311" s="1644">
        <v>93</v>
      </c>
      <c r="E311" s="1644">
        <v>0.76</v>
      </c>
      <c r="F311" s="1644">
        <v>29</v>
      </c>
      <c r="G311" s="1644">
        <v>0.13</v>
      </c>
      <c r="H311" s="1644">
        <v>269</v>
      </c>
      <c r="I311" s="1644">
        <v>4.21</v>
      </c>
      <c r="J311" s="1642">
        <v>123</v>
      </c>
      <c r="K311" s="1644">
        <v>1.08</v>
      </c>
      <c r="L311" s="1645" t="s">
        <v>1408</v>
      </c>
      <c r="M311" s="1640"/>
      <c r="N311" s="1640"/>
      <c r="O311" s="1640"/>
      <c r="P311" s="1640"/>
      <c r="Q311" s="1640"/>
      <c r="R311" s="1640"/>
      <c r="S311" s="1640"/>
      <c r="T311" s="1640"/>
      <c r="U311" s="1640"/>
    </row>
    <row r="312" spans="1:21" ht="16.5" customHeight="1">
      <c r="A312" s="344" t="s">
        <v>1625</v>
      </c>
      <c r="B312" s="1642">
        <v>162</v>
      </c>
      <c r="C312" s="1643">
        <v>35.04</v>
      </c>
      <c r="D312" s="1644">
        <v>78</v>
      </c>
      <c r="E312" s="1644">
        <v>58.25</v>
      </c>
      <c r="F312" s="1644">
        <v>137</v>
      </c>
      <c r="G312" s="1644">
        <v>27.6</v>
      </c>
      <c r="H312" s="1644">
        <v>122</v>
      </c>
      <c r="I312" s="1644">
        <v>2.52</v>
      </c>
      <c r="J312" s="1642">
        <v>59</v>
      </c>
      <c r="K312" s="1644">
        <v>13.78</v>
      </c>
      <c r="L312" s="1645" t="s">
        <v>1603</v>
      </c>
      <c r="M312" s="1640"/>
      <c r="N312" s="1640"/>
      <c r="O312" s="1640"/>
      <c r="P312" s="1640"/>
      <c r="Q312" s="1640"/>
      <c r="R312" s="1640"/>
      <c r="S312" s="1640"/>
      <c r="T312" s="1640"/>
      <c r="U312" s="1640"/>
    </row>
    <row r="313" spans="1:21" ht="16.5" customHeight="1">
      <c r="A313" s="344" t="s">
        <v>1409</v>
      </c>
      <c r="B313" s="1642">
        <v>124</v>
      </c>
      <c r="C313" s="1643">
        <v>1.59</v>
      </c>
      <c r="D313" s="1644">
        <v>247</v>
      </c>
      <c r="E313" s="1644">
        <v>1.43</v>
      </c>
      <c r="F313" s="1644">
        <v>98</v>
      </c>
      <c r="G313" s="1644">
        <v>1.49</v>
      </c>
      <c r="H313" s="1644">
        <v>206</v>
      </c>
      <c r="I313" s="1644">
        <v>99.43</v>
      </c>
      <c r="J313" s="1642">
        <v>315</v>
      </c>
      <c r="K313" s="1644">
        <v>32.83</v>
      </c>
      <c r="L313" s="1645" t="s">
        <v>1410</v>
      </c>
      <c r="M313" s="1640"/>
      <c r="N313" s="1640"/>
      <c r="O313" s="1640"/>
      <c r="P313" s="1640"/>
      <c r="Q313" s="1640"/>
      <c r="R313" s="1640"/>
      <c r="S313" s="1640"/>
      <c r="T313" s="1640"/>
      <c r="U313" s="1640"/>
    </row>
    <row r="314" spans="1:21" ht="16.5" customHeight="1">
      <c r="A314" s="344" t="s">
        <v>1653</v>
      </c>
      <c r="B314" s="1642">
        <v>1549</v>
      </c>
      <c r="C314" s="1643">
        <v>106.56</v>
      </c>
      <c r="D314" s="1644">
        <v>2211</v>
      </c>
      <c r="E314" s="1644">
        <v>555.77</v>
      </c>
      <c r="F314" s="1644">
        <v>1183</v>
      </c>
      <c r="G314" s="1644" t="s">
        <v>2121</v>
      </c>
      <c r="H314" s="1644">
        <v>1037</v>
      </c>
      <c r="I314" s="1644">
        <v>368.81</v>
      </c>
      <c r="J314" s="1642">
        <v>977</v>
      </c>
      <c r="K314" s="1644">
        <v>488.94</v>
      </c>
      <c r="L314" s="1645" t="s">
        <v>1411</v>
      </c>
      <c r="M314" s="1640"/>
      <c r="N314" s="1640"/>
      <c r="O314" s="1640"/>
      <c r="P314" s="1640"/>
      <c r="Q314" s="1640"/>
      <c r="R314" s="1640"/>
      <c r="S314" s="1640"/>
      <c r="T314" s="1640"/>
      <c r="U314" s="1640"/>
    </row>
    <row r="315" spans="1:21" ht="16.5" customHeight="1">
      <c r="A315" s="1636" t="s">
        <v>1654</v>
      </c>
      <c r="B315" s="1646">
        <v>5042</v>
      </c>
      <c r="C315" s="1647" t="s">
        <v>2268</v>
      </c>
      <c r="D315" s="1638">
        <v>6291</v>
      </c>
      <c r="E315" s="1638" t="s">
        <v>2210</v>
      </c>
      <c r="F315" s="1638">
        <v>4947</v>
      </c>
      <c r="G315" s="1638" t="s">
        <v>2122</v>
      </c>
      <c r="H315" s="1638">
        <v>4335</v>
      </c>
      <c r="I315" s="1638" t="s">
        <v>1984</v>
      </c>
      <c r="J315" s="1646">
        <v>8411</v>
      </c>
      <c r="K315" s="1638" t="s">
        <v>1935</v>
      </c>
      <c r="L315" s="1648" t="s">
        <v>2248</v>
      </c>
      <c r="M315" s="1640"/>
      <c r="N315" s="1640"/>
      <c r="O315" s="1640"/>
      <c r="P315" s="1640"/>
      <c r="Q315" s="1640"/>
      <c r="R315" s="1640"/>
      <c r="S315" s="1640"/>
      <c r="T315" s="1640"/>
      <c r="U315" s="1640"/>
    </row>
    <row r="316" spans="1:21" ht="16.5" customHeight="1">
      <c r="A316" s="344" t="s">
        <v>1412</v>
      </c>
      <c r="B316" s="1642">
        <v>111</v>
      </c>
      <c r="C316" s="1643">
        <v>5.45</v>
      </c>
      <c r="D316" s="1644">
        <v>117</v>
      </c>
      <c r="E316" s="1644">
        <v>6.57</v>
      </c>
      <c r="F316" s="1644">
        <v>19</v>
      </c>
      <c r="G316" s="1644">
        <v>0.15</v>
      </c>
      <c r="H316" s="1644">
        <v>46</v>
      </c>
      <c r="I316" s="1644">
        <v>0.38</v>
      </c>
      <c r="J316" s="1642">
        <v>30</v>
      </c>
      <c r="K316" s="1644">
        <v>2.4500000000000002</v>
      </c>
      <c r="L316" s="1645" t="s">
        <v>1413</v>
      </c>
      <c r="M316" s="1640"/>
      <c r="N316" s="1640"/>
      <c r="O316" s="1640"/>
      <c r="P316" s="1640"/>
      <c r="Q316" s="1640"/>
      <c r="R316" s="1640"/>
      <c r="S316" s="1640"/>
      <c r="T316" s="1640"/>
      <c r="U316" s="1640"/>
    </row>
    <row r="317" spans="1:21" ht="16.5" customHeight="1">
      <c r="A317" s="344" t="s">
        <v>1414</v>
      </c>
      <c r="B317" s="1642">
        <v>602</v>
      </c>
      <c r="C317" s="1643">
        <v>97.41</v>
      </c>
      <c r="D317" s="1644">
        <v>818</v>
      </c>
      <c r="E317" s="1644">
        <v>448.26</v>
      </c>
      <c r="F317" s="1644">
        <v>366</v>
      </c>
      <c r="G317" s="1644">
        <v>330.65</v>
      </c>
      <c r="H317" s="1644">
        <v>891</v>
      </c>
      <c r="I317" s="1644" t="s">
        <v>1983</v>
      </c>
      <c r="J317" s="1642">
        <v>899</v>
      </c>
      <c r="K317" s="1644" t="s">
        <v>1936</v>
      </c>
      <c r="L317" s="1645" t="s">
        <v>1415</v>
      </c>
      <c r="M317" s="1640"/>
      <c r="N317" s="1640"/>
      <c r="O317" s="1640"/>
      <c r="P317" s="1640"/>
      <c r="Q317" s="1640"/>
      <c r="R317" s="1640"/>
      <c r="S317" s="1640"/>
      <c r="T317" s="1640"/>
      <c r="U317" s="1640"/>
    </row>
    <row r="318" spans="1:21" ht="16.5" customHeight="1">
      <c r="A318" s="344" t="s">
        <v>1416</v>
      </c>
      <c r="B318" s="1642">
        <v>128</v>
      </c>
      <c r="C318" s="1643">
        <v>14.67</v>
      </c>
      <c r="D318" s="1644">
        <v>131</v>
      </c>
      <c r="E318" s="1644">
        <v>2.4900000000000002</v>
      </c>
      <c r="F318" s="1644">
        <v>140</v>
      </c>
      <c r="G318" s="1644">
        <v>19.78</v>
      </c>
      <c r="H318" s="1644">
        <v>134</v>
      </c>
      <c r="I318" s="1644">
        <v>2.4700000000000002</v>
      </c>
      <c r="J318" s="1642">
        <v>514</v>
      </c>
      <c r="K318" s="1644">
        <v>14.2</v>
      </c>
      <c r="L318" s="1645" t="s">
        <v>1417</v>
      </c>
      <c r="M318" s="1640"/>
      <c r="N318" s="1640"/>
      <c r="O318" s="1640"/>
      <c r="P318" s="1640"/>
      <c r="Q318" s="1640"/>
      <c r="R318" s="1640"/>
      <c r="S318" s="1640"/>
      <c r="T318" s="1640"/>
      <c r="U318" s="1640"/>
    </row>
    <row r="319" spans="1:21" ht="16.5" customHeight="1">
      <c r="A319" s="344" t="s">
        <v>1655</v>
      </c>
      <c r="B319" s="1642">
        <v>617</v>
      </c>
      <c r="C319" s="1643">
        <v>71.59</v>
      </c>
      <c r="D319" s="1644">
        <v>1080</v>
      </c>
      <c r="E319" s="1644" t="s">
        <v>2211</v>
      </c>
      <c r="F319" s="1644">
        <v>952</v>
      </c>
      <c r="G319" s="1644" t="s">
        <v>2123</v>
      </c>
      <c r="H319" s="1644">
        <v>239</v>
      </c>
      <c r="I319" s="1644">
        <v>32.85</v>
      </c>
      <c r="J319" s="1642">
        <v>721</v>
      </c>
      <c r="K319" s="1644">
        <v>253.42</v>
      </c>
      <c r="L319" s="1645" t="s">
        <v>1418</v>
      </c>
      <c r="M319" s="1640"/>
      <c r="N319" s="1640"/>
      <c r="O319" s="1640"/>
      <c r="P319" s="1640"/>
      <c r="Q319" s="1640"/>
      <c r="R319" s="1640"/>
      <c r="S319" s="1640"/>
      <c r="T319" s="1640"/>
      <c r="U319" s="1640"/>
    </row>
    <row r="320" spans="1:21" ht="16.5" customHeight="1">
      <c r="A320" s="344" t="s">
        <v>1419</v>
      </c>
      <c r="B320" s="1642">
        <v>390</v>
      </c>
      <c r="C320" s="1643" t="s">
        <v>2267</v>
      </c>
      <c r="D320" s="1644">
        <v>129</v>
      </c>
      <c r="E320" s="1644">
        <v>553.64</v>
      </c>
      <c r="F320" s="1644">
        <v>23</v>
      </c>
      <c r="G320" s="1644">
        <v>0.08</v>
      </c>
      <c r="H320" s="1644">
        <v>6</v>
      </c>
      <c r="I320" s="1644">
        <v>0.02</v>
      </c>
      <c r="J320" s="1642">
        <v>520</v>
      </c>
      <c r="K320" s="1644" t="s">
        <v>1937</v>
      </c>
      <c r="L320" s="1645" t="s">
        <v>2247</v>
      </c>
      <c r="M320" s="1640"/>
      <c r="N320" s="1640"/>
      <c r="O320" s="1640"/>
      <c r="P320" s="1640"/>
      <c r="Q320" s="1640"/>
      <c r="R320" s="1640"/>
      <c r="S320" s="1640"/>
      <c r="T320" s="1640"/>
      <c r="U320" s="1640"/>
    </row>
    <row r="321" spans="1:21" ht="16.5" customHeight="1">
      <c r="A321" s="344" t="s">
        <v>1420</v>
      </c>
      <c r="B321" s="1642">
        <v>23</v>
      </c>
      <c r="C321" s="1643">
        <v>0.13</v>
      </c>
      <c r="D321" s="1644">
        <v>3</v>
      </c>
      <c r="E321" s="1644">
        <v>4.92</v>
      </c>
      <c r="F321" s="1644">
        <v>345</v>
      </c>
      <c r="G321" s="1644" t="s">
        <v>2124</v>
      </c>
      <c r="H321" s="693" t="s">
        <v>577</v>
      </c>
      <c r="I321" s="214" t="s">
        <v>577</v>
      </c>
      <c r="J321" s="1642">
        <v>1</v>
      </c>
      <c r="K321" s="214" t="s">
        <v>577</v>
      </c>
      <c r="L321" s="1645" t="s">
        <v>2246</v>
      </c>
      <c r="M321" s="1640"/>
      <c r="N321" s="1640"/>
      <c r="O321" s="1640"/>
      <c r="P321" s="1640"/>
      <c r="Q321" s="1640"/>
      <c r="R321" s="1640"/>
      <c r="S321" s="1640"/>
      <c r="T321" s="1640"/>
      <c r="U321" s="1640"/>
    </row>
    <row r="322" spans="1:21" ht="16.5" customHeight="1">
      <c r="A322" s="344" t="s">
        <v>1421</v>
      </c>
      <c r="B322" s="1642">
        <v>153</v>
      </c>
      <c r="C322" s="1643">
        <v>49.76</v>
      </c>
      <c r="D322" s="1644">
        <v>103</v>
      </c>
      <c r="E322" s="1644">
        <v>65.95</v>
      </c>
      <c r="F322" s="1644">
        <v>87</v>
      </c>
      <c r="G322" s="1644">
        <v>1.46</v>
      </c>
      <c r="H322" s="1644">
        <v>401</v>
      </c>
      <c r="I322" s="1644" t="s">
        <v>1982</v>
      </c>
      <c r="J322" s="1642">
        <v>45</v>
      </c>
      <c r="K322" s="1644">
        <v>3.33</v>
      </c>
      <c r="L322" s="1645" t="s">
        <v>1422</v>
      </c>
      <c r="M322" s="1640"/>
      <c r="N322" s="1640"/>
      <c r="O322" s="1640"/>
      <c r="P322" s="1640"/>
      <c r="Q322" s="1640"/>
      <c r="R322" s="1640"/>
      <c r="S322" s="1640"/>
      <c r="T322" s="1640"/>
      <c r="U322" s="1640"/>
    </row>
    <row r="323" spans="1:21" ht="16.5" customHeight="1">
      <c r="A323" s="344" t="s">
        <v>1730</v>
      </c>
      <c r="B323" s="1642">
        <v>495</v>
      </c>
      <c r="C323" s="1643">
        <v>14.95</v>
      </c>
      <c r="D323" s="1644">
        <v>1602</v>
      </c>
      <c r="E323" s="1644">
        <v>25.75</v>
      </c>
      <c r="F323" s="1644">
        <v>1587</v>
      </c>
      <c r="G323" s="1644">
        <v>13.08</v>
      </c>
      <c r="H323" s="1644">
        <v>866</v>
      </c>
      <c r="I323" s="1644">
        <v>32.76</v>
      </c>
      <c r="J323" s="1642">
        <v>888</v>
      </c>
      <c r="K323" s="1644">
        <v>17.12</v>
      </c>
      <c r="L323" s="1645" t="s">
        <v>1423</v>
      </c>
      <c r="M323" s="1640"/>
      <c r="N323" s="1640"/>
      <c r="O323" s="1640"/>
      <c r="P323" s="1640"/>
      <c r="Q323" s="1640"/>
      <c r="R323" s="1640"/>
      <c r="S323" s="1640"/>
      <c r="T323" s="1640"/>
      <c r="U323" s="1640"/>
    </row>
    <row r="324" spans="1:21" ht="16.5" customHeight="1">
      <c r="A324" s="344" t="s">
        <v>1656</v>
      </c>
      <c r="B324" s="1642">
        <v>2523</v>
      </c>
      <c r="C324" s="1643" t="s">
        <v>2266</v>
      </c>
      <c r="D324" s="1644">
        <v>2308</v>
      </c>
      <c r="E324" s="1644" t="s">
        <v>2212</v>
      </c>
      <c r="F324" s="1644">
        <v>1428</v>
      </c>
      <c r="G324" s="1644" t="s">
        <v>2125</v>
      </c>
      <c r="H324" s="1644">
        <v>1752</v>
      </c>
      <c r="I324" s="1644" t="s">
        <v>1981</v>
      </c>
      <c r="J324" s="1642">
        <v>4793</v>
      </c>
      <c r="K324" s="1644" t="s">
        <v>1938</v>
      </c>
      <c r="L324" s="1645" t="s">
        <v>1424</v>
      </c>
      <c r="M324" s="1640"/>
      <c r="N324" s="1640"/>
      <c r="O324" s="1640"/>
      <c r="P324" s="1640"/>
      <c r="Q324" s="1640"/>
      <c r="R324" s="1640"/>
      <c r="S324" s="1640"/>
      <c r="T324" s="1640"/>
      <c r="U324" s="1640"/>
    </row>
    <row r="325" spans="1:21" ht="16.5" customHeight="1">
      <c r="A325" s="1636" t="s">
        <v>1425</v>
      </c>
      <c r="B325" s="1646">
        <v>1593</v>
      </c>
      <c r="C325" s="1647" t="s">
        <v>2265</v>
      </c>
      <c r="D325" s="1638">
        <v>557</v>
      </c>
      <c r="E325" s="1638">
        <v>847.89</v>
      </c>
      <c r="F325" s="1638">
        <v>157</v>
      </c>
      <c r="G325" s="1638">
        <v>35.25</v>
      </c>
      <c r="H325" s="1638">
        <v>298</v>
      </c>
      <c r="I325" s="1638">
        <v>134.5</v>
      </c>
      <c r="J325" s="1646">
        <v>504</v>
      </c>
      <c r="K325" s="1638">
        <v>804.46</v>
      </c>
      <c r="L325" s="1648" t="s">
        <v>1426</v>
      </c>
      <c r="M325" s="1640"/>
      <c r="N325" s="1640"/>
      <c r="O325" s="1640"/>
      <c r="P325" s="1640"/>
      <c r="Q325" s="1640"/>
      <c r="R325" s="1640"/>
      <c r="S325" s="1640"/>
      <c r="T325" s="1640"/>
      <c r="U325" s="1640"/>
    </row>
    <row r="326" spans="1:21" ht="16.5" customHeight="1">
      <c r="A326" s="344" t="s">
        <v>1427</v>
      </c>
      <c r="B326" s="1642">
        <v>532</v>
      </c>
      <c r="C326" s="1643" t="s">
        <v>2264</v>
      </c>
      <c r="D326" s="1644">
        <v>151</v>
      </c>
      <c r="E326" s="1644">
        <v>159.72</v>
      </c>
      <c r="F326" s="1644">
        <v>34</v>
      </c>
      <c r="G326" s="1644">
        <v>9.74</v>
      </c>
      <c r="H326" s="1644">
        <v>71</v>
      </c>
      <c r="I326" s="1644">
        <v>1.0900000000000001</v>
      </c>
      <c r="J326" s="1642">
        <v>136</v>
      </c>
      <c r="K326" s="1644">
        <v>166.21</v>
      </c>
      <c r="L326" s="1645" t="s">
        <v>463</v>
      </c>
      <c r="M326" s="1640"/>
      <c r="N326" s="1640"/>
      <c r="O326" s="1640"/>
      <c r="P326" s="1640"/>
      <c r="Q326" s="1640"/>
      <c r="R326" s="1640"/>
      <c r="S326" s="1640"/>
      <c r="T326" s="1640"/>
      <c r="U326" s="1640"/>
    </row>
    <row r="327" spans="1:21" ht="16.5" customHeight="1">
      <c r="A327" s="344" t="s">
        <v>1428</v>
      </c>
      <c r="B327" s="1642">
        <v>911</v>
      </c>
      <c r="C327" s="1643" t="s">
        <v>2263</v>
      </c>
      <c r="D327" s="1644">
        <v>120</v>
      </c>
      <c r="E327" s="1644">
        <v>157.33000000000001</v>
      </c>
      <c r="F327" s="1644">
        <v>7</v>
      </c>
      <c r="G327" s="1644">
        <v>24.68</v>
      </c>
      <c r="H327" s="1644">
        <v>18</v>
      </c>
      <c r="I327" s="1644">
        <v>3.99</v>
      </c>
      <c r="J327" s="1642">
        <v>60</v>
      </c>
      <c r="K327" s="1644">
        <v>306.81</v>
      </c>
      <c r="L327" s="1645" t="s">
        <v>1429</v>
      </c>
      <c r="M327" s="1640"/>
      <c r="N327" s="1640"/>
      <c r="O327" s="1640"/>
      <c r="P327" s="1640"/>
      <c r="Q327" s="1640"/>
      <c r="R327" s="1640"/>
      <c r="S327" s="1640"/>
      <c r="T327" s="1640"/>
      <c r="U327" s="1640"/>
    </row>
    <row r="328" spans="1:21" ht="16.5" customHeight="1">
      <c r="A328" s="344" t="s">
        <v>1430</v>
      </c>
      <c r="B328" s="1642">
        <v>150</v>
      </c>
      <c r="C328" s="1643">
        <v>3.63</v>
      </c>
      <c r="D328" s="1644">
        <v>286</v>
      </c>
      <c r="E328" s="1644">
        <v>530.84</v>
      </c>
      <c r="F328" s="1644">
        <v>116</v>
      </c>
      <c r="G328" s="1644">
        <v>0.83</v>
      </c>
      <c r="H328" s="1644">
        <v>209</v>
      </c>
      <c r="I328" s="1644">
        <v>129.41999999999999</v>
      </c>
      <c r="J328" s="1642">
        <v>308</v>
      </c>
      <c r="K328" s="1644">
        <v>331.44</v>
      </c>
      <c r="L328" s="1645" t="s">
        <v>1431</v>
      </c>
      <c r="M328" s="1640"/>
      <c r="N328" s="1640"/>
      <c r="O328" s="1640"/>
      <c r="P328" s="1640"/>
      <c r="Q328" s="1640"/>
      <c r="R328" s="1640"/>
      <c r="S328" s="1640"/>
      <c r="T328" s="1640"/>
      <c r="U328" s="1640"/>
    </row>
    <row r="329" spans="1:21" ht="16.5" customHeight="1">
      <c r="A329" s="1636" t="s">
        <v>1432</v>
      </c>
      <c r="B329" s="1646">
        <v>2613</v>
      </c>
      <c r="C329" s="1647" t="s">
        <v>2262</v>
      </c>
      <c r="D329" s="1638">
        <v>1451</v>
      </c>
      <c r="E329" s="1638">
        <v>366.94</v>
      </c>
      <c r="F329" s="1638">
        <v>2699</v>
      </c>
      <c r="G329" s="1638">
        <v>337.89</v>
      </c>
      <c r="H329" s="1638">
        <v>2488</v>
      </c>
      <c r="I329" s="1638" t="s">
        <v>1980</v>
      </c>
      <c r="J329" s="1646">
        <v>3335</v>
      </c>
      <c r="K329" s="1638" t="s">
        <v>1939</v>
      </c>
      <c r="L329" s="1648" t="s">
        <v>1433</v>
      </c>
      <c r="M329" s="1640"/>
      <c r="N329" s="1640"/>
      <c r="O329" s="1640"/>
      <c r="P329" s="1640"/>
      <c r="Q329" s="1640"/>
      <c r="R329" s="1640"/>
      <c r="S329" s="1640"/>
      <c r="T329" s="1640"/>
      <c r="U329" s="1640"/>
    </row>
    <row r="330" spans="1:21" ht="16.5" customHeight="1">
      <c r="A330" s="344" t="s">
        <v>1434</v>
      </c>
      <c r="B330" s="1642">
        <v>599</v>
      </c>
      <c r="C330" s="1643">
        <v>230.8</v>
      </c>
      <c r="D330" s="1644">
        <v>284</v>
      </c>
      <c r="E330" s="1644">
        <v>31.62</v>
      </c>
      <c r="F330" s="1644">
        <v>347</v>
      </c>
      <c r="G330" s="1644">
        <v>121.48</v>
      </c>
      <c r="H330" s="1644">
        <v>362</v>
      </c>
      <c r="I330" s="1644">
        <v>59.08</v>
      </c>
      <c r="J330" s="1642">
        <v>237</v>
      </c>
      <c r="K330" s="1644">
        <v>77.099999999999994</v>
      </c>
      <c r="L330" s="1645" t="s">
        <v>1435</v>
      </c>
      <c r="M330" s="1640"/>
      <c r="N330" s="1640"/>
      <c r="O330" s="1640"/>
      <c r="P330" s="1640"/>
      <c r="Q330" s="1640"/>
      <c r="R330" s="1640"/>
      <c r="S330" s="1640"/>
      <c r="T330" s="1640"/>
      <c r="U330" s="1640"/>
    </row>
    <row r="331" spans="1:21" ht="16.5" customHeight="1">
      <c r="A331" s="344" t="s">
        <v>1436</v>
      </c>
      <c r="B331" s="1642">
        <v>335</v>
      </c>
      <c r="C331" s="1643">
        <v>676.21</v>
      </c>
      <c r="D331" s="1644">
        <v>86</v>
      </c>
      <c r="E331" s="1644">
        <v>15.27</v>
      </c>
      <c r="F331" s="1644">
        <v>164</v>
      </c>
      <c r="G331" s="1644">
        <v>96.55</v>
      </c>
      <c r="H331" s="1644">
        <v>164</v>
      </c>
      <c r="I331" s="1644">
        <v>84.33</v>
      </c>
      <c r="J331" s="1642">
        <v>1413</v>
      </c>
      <c r="K331" s="1644" t="s">
        <v>1940</v>
      </c>
      <c r="L331" s="1645" t="s">
        <v>1437</v>
      </c>
      <c r="M331" s="1640"/>
      <c r="N331" s="1640"/>
      <c r="O331" s="1640"/>
      <c r="P331" s="1640"/>
      <c r="Q331" s="1640"/>
      <c r="R331" s="1640"/>
      <c r="S331" s="1640"/>
      <c r="T331" s="1640"/>
      <c r="U331" s="1640"/>
    </row>
    <row r="332" spans="1:21" ht="16.5" customHeight="1">
      <c r="A332" s="344" t="s">
        <v>1438</v>
      </c>
      <c r="B332" s="1642">
        <v>417</v>
      </c>
      <c r="C332" s="1643">
        <v>130.94</v>
      </c>
      <c r="D332" s="1644">
        <v>451</v>
      </c>
      <c r="E332" s="1644">
        <v>108.55</v>
      </c>
      <c r="F332" s="1644">
        <v>960</v>
      </c>
      <c r="G332" s="1644">
        <v>107.16</v>
      </c>
      <c r="H332" s="1644">
        <v>488</v>
      </c>
      <c r="I332" s="1644">
        <v>813.06</v>
      </c>
      <c r="J332" s="1642">
        <v>530</v>
      </c>
      <c r="K332" s="1644">
        <v>247.85</v>
      </c>
      <c r="L332" s="1645" t="s">
        <v>1604</v>
      </c>
      <c r="M332" s="1640"/>
      <c r="N332" s="1640"/>
      <c r="O332" s="1640"/>
      <c r="P332" s="1640"/>
      <c r="Q332" s="1640"/>
      <c r="R332" s="1640"/>
      <c r="S332" s="1640"/>
      <c r="T332" s="1640"/>
      <c r="U332" s="1640"/>
    </row>
    <row r="333" spans="1:21" ht="16.5" customHeight="1">
      <c r="A333" s="344" t="s">
        <v>1657</v>
      </c>
      <c r="B333" s="1642">
        <v>19</v>
      </c>
      <c r="C333" s="1643">
        <v>8.9</v>
      </c>
      <c r="D333" s="1644">
        <v>134</v>
      </c>
      <c r="E333" s="1644">
        <v>80.97</v>
      </c>
      <c r="F333" s="1644">
        <v>2</v>
      </c>
      <c r="G333" s="693" t="s">
        <v>577</v>
      </c>
      <c r="H333" s="1644">
        <v>152</v>
      </c>
      <c r="I333" s="1644">
        <v>712.07</v>
      </c>
      <c r="J333" s="1642">
        <v>64</v>
      </c>
      <c r="K333" s="1644">
        <v>76.13</v>
      </c>
      <c r="L333" s="1645" t="s">
        <v>1605</v>
      </c>
      <c r="M333" s="1640"/>
      <c r="N333" s="1640"/>
      <c r="O333" s="1640"/>
      <c r="P333" s="1640"/>
      <c r="Q333" s="1640"/>
      <c r="R333" s="1640"/>
      <c r="S333" s="1640"/>
      <c r="T333" s="1640"/>
      <c r="U333" s="1640"/>
    </row>
    <row r="334" spans="1:21" ht="16.5" customHeight="1">
      <c r="A334" s="344" t="s">
        <v>1439</v>
      </c>
      <c r="B334" s="1642">
        <v>1243</v>
      </c>
      <c r="C334" s="1643">
        <v>24.11</v>
      </c>
      <c r="D334" s="1644">
        <v>496</v>
      </c>
      <c r="E334" s="1644">
        <v>130.53</v>
      </c>
      <c r="F334" s="1644">
        <v>1226</v>
      </c>
      <c r="G334" s="1644">
        <v>12.7</v>
      </c>
      <c r="H334" s="1644">
        <v>1322</v>
      </c>
      <c r="I334" s="1644">
        <v>136.32</v>
      </c>
      <c r="J334" s="1642">
        <v>1091</v>
      </c>
      <c r="K334" s="1644">
        <v>10.07</v>
      </c>
      <c r="L334" s="1645" t="s">
        <v>1440</v>
      </c>
      <c r="M334" s="1640"/>
      <c r="N334" s="1640"/>
      <c r="O334" s="1640"/>
      <c r="P334" s="1640"/>
      <c r="Q334" s="1640"/>
      <c r="R334" s="1640"/>
      <c r="S334" s="1640"/>
      <c r="T334" s="1640"/>
      <c r="U334" s="1640"/>
    </row>
    <row r="335" spans="1:21" ht="16.5" customHeight="1">
      <c r="A335" s="1636" t="s">
        <v>1441</v>
      </c>
      <c r="B335" s="1646">
        <v>63</v>
      </c>
      <c r="C335" s="1647">
        <v>9.35</v>
      </c>
      <c r="D335" s="1638">
        <v>1141</v>
      </c>
      <c r="E335" s="1638" t="s">
        <v>2213</v>
      </c>
      <c r="F335" s="1638">
        <v>352</v>
      </c>
      <c r="G335" s="1638">
        <v>753.93</v>
      </c>
      <c r="H335" s="1638">
        <v>32</v>
      </c>
      <c r="I335" s="1638">
        <v>28.99</v>
      </c>
      <c r="J335" s="1646">
        <v>506</v>
      </c>
      <c r="K335" s="1638" t="s">
        <v>1941</v>
      </c>
      <c r="L335" s="1648" t="s">
        <v>1442</v>
      </c>
      <c r="M335" s="1640"/>
      <c r="N335" s="1640"/>
      <c r="O335" s="1640"/>
      <c r="P335" s="1640"/>
      <c r="Q335" s="1640"/>
      <c r="R335" s="1640"/>
      <c r="S335" s="1640"/>
      <c r="T335" s="1640"/>
      <c r="U335" s="1640"/>
    </row>
    <row r="336" spans="1:21" ht="16.5" customHeight="1">
      <c r="A336" s="344" t="s">
        <v>1443</v>
      </c>
      <c r="B336" s="1642">
        <v>63</v>
      </c>
      <c r="C336" s="1643">
        <v>9.35</v>
      </c>
      <c r="D336" s="1644">
        <v>1141</v>
      </c>
      <c r="E336" s="1644" t="s">
        <v>2213</v>
      </c>
      <c r="F336" s="1644">
        <v>352</v>
      </c>
      <c r="G336" s="1644">
        <v>753.93</v>
      </c>
      <c r="H336" s="1644">
        <v>32</v>
      </c>
      <c r="I336" s="1644">
        <v>28.99</v>
      </c>
      <c r="J336" s="1642">
        <v>506</v>
      </c>
      <c r="K336" s="1644" t="s">
        <v>1941</v>
      </c>
      <c r="L336" s="1645" t="s">
        <v>1444</v>
      </c>
      <c r="M336" s="1640"/>
      <c r="N336" s="1640"/>
      <c r="O336" s="1640"/>
      <c r="P336" s="1640"/>
      <c r="Q336" s="1640"/>
      <c r="R336" s="1640"/>
      <c r="S336" s="1640"/>
      <c r="T336" s="1640"/>
      <c r="U336" s="1640"/>
    </row>
    <row r="337" spans="1:21" ht="16.5" customHeight="1">
      <c r="A337" s="1636" t="s">
        <v>1731</v>
      </c>
      <c r="B337" s="1646">
        <v>178</v>
      </c>
      <c r="C337" s="1647">
        <v>100.74</v>
      </c>
      <c r="D337" s="1638">
        <v>1121</v>
      </c>
      <c r="E337" s="1638" t="s">
        <v>2214</v>
      </c>
      <c r="F337" s="1638">
        <v>682</v>
      </c>
      <c r="G337" s="1638">
        <v>678.73</v>
      </c>
      <c r="H337" s="1638">
        <v>2533</v>
      </c>
      <c r="I337" s="1638">
        <v>991.78</v>
      </c>
      <c r="J337" s="1646">
        <v>585</v>
      </c>
      <c r="K337" s="1638" t="s">
        <v>1942</v>
      </c>
      <c r="L337" s="1648" t="s">
        <v>1445</v>
      </c>
      <c r="M337" s="1640"/>
      <c r="N337" s="1640"/>
      <c r="O337" s="1640"/>
      <c r="P337" s="1640"/>
      <c r="Q337" s="1640"/>
      <c r="R337" s="1640"/>
      <c r="S337" s="1640"/>
      <c r="T337" s="1640"/>
      <c r="U337" s="1640"/>
    </row>
    <row r="338" spans="1:21" ht="16.5" customHeight="1">
      <c r="A338" s="344" t="s">
        <v>1975</v>
      </c>
      <c r="B338" s="1642">
        <v>178</v>
      </c>
      <c r="C338" s="1643">
        <v>100.74</v>
      </c>
      <c r="D338" s="1644">
        <v>1121</v>
      </c>
      <c r="E338" s="1644" t="s">
        <v>2214</v>
      </c>
      <c r="F338" s="1644">
        <v>682</v>
      </c>
      <c r="G338" s="1644">
        <v>678.73</v>
      </c>
      <c r="H338" s="1644">
        <v>2533</v>
      </c>
      <c r="I338" s="1644">
        <v>991.78</v>
      </c>
      <c r="J338" s="1642">
        <v>585</v>
      </c>
      <c r="K338" s="1644" t="s">
        <v>1942</v>
      </c>
      <c r="L338" s="1645" t="s">
        <v>1446</v>
      </c>
      <c r="M338" s="1640"/>
      <c r="N338" s="1640"/>
      <c r="O338" s="1640"/>
      <c r="P338" s="1640"/>
      <c r="Q338" s="1640"/>
      <c r="R338" s="1640"/>
      <c r="S338" s="1640"/>
      <c r="T338" s="1640"/>
      <c r="U338" s="1640"/>
    </row>
    <row r="339" spans="1:21" ht="16.5" customHeight="1">
      <c r="A339" s="1636" t="s">
        <v>1658</v>
      </c>
      <c r="B339" s="1646">
        <v>30</v>
      </c>
      <c r="C339" s="1647">
        <v>2.56</v>
      </c>
      <c r="D339" s="1638">
        <v>803</v>
      </c>
      <c r="E339" s="1638" t="s">
        <v>2215</v>
      </c>
      <c r="F339" s="1638">
        <v>157</v>
      </c>
      <c r="G339" s="1638">
        <v>195.52</v>
      </c>
      <c r="H339" s="1638">
        <v>21</v>
      </c>
      <c r="I339" s="1638">
        <v>1.82</v>
      </c>
      <c r="J339" s="1646">
        <v>48</v>
      </c>
      <c r="K339" s="1638" t="s">
        <v>1943</v>
      </c>
      <c r="L339" s="1648" t="s">
        <v>1447</v>
      </c>
      <c r="M339" s="1640"/>
      <c r="N339" s="1640"/>
      <c r="O339" s="1640"/>
      <c r="P339" s="1640"/>
      <c r="Q339" s="1640"/>
      <c r="R339" s="1640"/>
      <c r="S339" s="1640"/>
      <c r="T339" s="1640"/>
      <c r="U339" s="1640"/>
    </row>
    <row r="340" spans="1:21" ht="16.5" customHeight="1">
      <c r="A340" s="344" t="s">
        <v>1448</v>
      </c>
      <c r="B340" s="1642">
        <v>30</v>
      </c>
      <c r="C340" s="1643">
        <v>2.56</v>
      </c>
      <c r="D340" s="1644">
        <v>803</v>
      </c>
      <c r="E340" s="1644" t="s">
        <v>2215</v>
      </c>
      <c r="F340" s="1644">
        <v>157</v>
      </c>
      <c r="G340" s="1644">
        <v>195.52</v>
      </c>
      <c r="H340" s="1644">
        <v>21</v>
      </c>
      <c r="I340" s="1644">
        <v>1.82</v>
      </c>
      <c r="J340" s="1642">
        <v>48</v>
      </c>
      <c r="K340" s="1644" t="s">
        <v>1943</v>
      </c>
      <c r="L340" s="1645" t="s">
        <v>1449</v>
      </c>
      <c r="M340" s="1640"/>
      <c r="N340" s="1640"/>
      <c r="O340" s="1640"/>
      <c r="P340" s="1640"/>
      <c r="Q340" s="1640"/>
      <c r="R340" s="1640"/>
      <c r="S340" s="1640"/>
      <c r="T340" s="1640"/>
      <c r="U340" s="1640"/>
    </row>
    <row r="341" spans="1:21" ht="16.5" customHeight="1">
      <c r="A341" s="1655" t="s">
        <v>1732</v>
      </c>
      <c r="B341" s="1656" t="s">
        <v>2261</v>
      </c>
      <c r="C341" s="1657" t="s">
        <v>2260</v>
      </c>
      <c r="D341" s="1658" t="s">
        <v>2216</v>
      </c>
      <c r="E341" s="1658" t="s">
        <v>2217</v>
      </c>
      <c r="F341" s="1658" t="s">
        <v>2126</v>
      </c>
      <c r="G341" s="1658" t="s">
        <v>2127</v>
      </c>
      <c r="H341" s="1658" t="s">
        <v>1979</v>
      </c>
      <c r="I341" s="1658" t="s">
        <v>1978</v>
      </c>
      <c r="J341" s="1656" t="s">
        <v>1944</v>
      </c>
      <c r="K341" s="1658" t="s">
        <v>1945</v>
      </c>
      <c r="L341" s="1659" t="s">
        <v>1974</v>
      </c>
      <c r="M341" s="1640"/>
      <c r="N341" s="1640"/>
      <c r="O341" s="1640"/>
      <c r="P341" s="1640"/>
      <c r="Q341" s="1640"/>
      <c r="R341" s="1640"/>
      <c r="S341" s="1640"/>
      <c r="T341" s="1640"/>
      <c r="U341" s="1640"/>
    </row>
    <row r="342" spans="1:21" ht="15.75">
      <c r="A342" s="158" t="s">
        <v>2219</v>
      </c>
      <c r="B342" s="158"/>
      <c r="C342" s="158"/>
      <c r="D342" s="159"/>
      <c r="E342" s="159"/>
      <c r="F342" s="159"/>
      <c r="G342" s="159"/>
      <c r="H342" s="159"/>
      <c r="I342" s="159"/>
      <c r="J342" s="159"/>
      <c r="K342" s="159"/>
      <c r="L342" s="646" t="s">
        <v>2346</v>
      </c>
      <c r="M342" s="1640"/>
      <c r="N342" s="1640"/>
      <c r="O342" s="1640"/>
      <c r="P342" s="1640"/>
      <c r="Q342" s="1640"/>
      <c r="R342" s="1640"/>
      <c r="S342" s="1640"/>
      <c r="T342" s="1640"/>
      <c r="U342" s="1640"/>
    </row>
    <row r="343" spans="1:21" s="271" customFormat="1" ht="24.75" customHeight="1">
      <c r="A343" s="2105" t="s">
        <v>1302</v>
      </c>
      <c r="B343" s="2105"/>
      <c r="C343" s="2105"/>
      <c r="D343" s="2105"/>
      <c r="E343" s="2105"/>
      <c r="F343" s="157"/>
      <c r="G343" s="157"/>
      <c r="H343" s="157"/>
      <c r="I343" s="157"/>
      <c r="J343" s="157"/>
      <c r="K343" s="157"/>
      <c r="L343" s="247" t="s">
        <v>2256</v>
      </c>
    </row>
    <row r="344" spans="1:21" s="271" customFormat="1" ht="20.25" customHeight="1">
      <c r="A344" s="2106" t="s">
        <v>1659</v>
      </c>
      <c r="B344" s="2106"/>
      <c r="C344" s="2106"/>
      <c r="D344" s="2106"/>
      <c r="E344" s="2106"/>
      <c r="F344" s="157"/>
      <c r="G344" s="157"/>
      <c r="H344" s="157"/>
      <c r="I344" s="157"/>
      <c r="K344" s="157"/>
      <c r="L344" s="1635" t="s">
        <v>2128</v>
      </c>
    </row>
    <row r="345" spans="1:21" s="271" customFormat="1" ht="20.25" customHeight="1">
      <c r="A345" s="2106" t="s">
        <v>1452</v>
      </c>
      <c r="B345" s="2106"/>
      <c r="C345" s="2106"/>
      <c r="D345" s="2106"/>
      <c r="E345" s="2106"/>
      <c r="F345" s="157"/>
      <c r="G345" s="157"/>
      <c r="H345" s="157"/>
      <c r="I345" s="157"/>
      <c r="J345" s="157"/>
      <c r="K345" s="157"/>
      <c r="L345" s="248" t="s">
        <v>1660</v>
      </c>
    </row>
    <row r="346" spans="1:21" s="271" customFormat="1" ht="15.75">
      <c r="A346" s="2107" t="s">
        <v>1455</v>
      </c>
      <c r="B346" s="2107"/>
      <c r="C346" s="2107"/>
      <c r="D346" s="2107"/>
      <c r="E346" s="2107"/>
      <c r="F346" s="208"/>
      <c r="G346" s="208"/>
      <c r="H346" s="208"/>
      <c r="I346" s="208"/>
      <c r="J346" s="208"/>
      <c r="K346" s="208"/>
      <c r="L346" s="201" t="s">
        <v>1456</v>
      </c>
    </row>
    <row r="347" spans="1:21" s="271" customFormat="1" ht="21" customHeight="1">
      <c r="A347" s="2115"/>
      <c r="B347" s="2110" t="s">
        <v>2255</v>
      </c>
      <c r="C347" s="2112"/>
      <c r="D347" s="2099" t="s">
        <v>2254</v>
      </c>
      <c r="E347" s="2101"/>
      <c r="F347" s="2099" t="s">
        <v>2253</v>
      </c>
      <c r="G347" s="2101"/>
      <c r="H347" s="2110" t="s">
        <v>1965</v>
      </c>
      <c r="I347" s="2111"/>
      <c r="J347" s="2110" t="s">
        <v>2252</v>
      </c>
      <c r="K347" s="2111"/>
      <c r="L347" s="2115"/>
    </row>
    <row r="348" spans="1:21" s="271" customFormat="1" ht="21" customHeight="1">
      <c r="A348" s="2117"/>
      <c r="B348" s="2108" t="s">
        <v>2251</v>
      </c>
      <c r="C348" s="2109"/>
      <c r="D348" s="2108" t="s">
        <v>2259</v>
      </c>
      <c r="E348" s="2109"/>
      <c r="F348" s="2108" t="s">
        <v>2258</v>
      </c>
      <c r="G348" s="2109"/>
      <c r="H348" s="2108" t="s">
        <v>1977</v>
      </c>
      <c r="I348" s="2109"/>
      <c r="J348" s="2108" t="s">
        <v>1976</v>
      </c>
      <c r="K348" s="2109"/>
      <c r="L348" s="2117"/>
    </row>
    <row r="349" spans="1:21" ht="16.5" customHeight="1">
      <c r="A349" s="1661" t="s">
        <v>1311</v>
      </c>
      <c r="B349" s="2099">
        <v>327626</v>
      </c>
      <c r="C349" s="2100"/>
      <c r="D349" s="2099">
        <v>263990</v>
      </c>
      <c r="E349" s="2100"/>
      <c r="F349" s="2100">
        <v>206252</v>
      </c>
      <c r="G349" s="2100"/>
      <c r="H349" s="2100">
        <v>268861</v>
      </c>
      <c r="I349" s="2101"/>
      <c r="J349" s="2100">
        <v>262613</v>
      </c>
      <c r="K349" s="2101"/>
      <c r="L349" s="1662" t="s">
        <v>1592</v>
      </c>
      <c r="M349" s="1640"/>
      <c r="N349" s="1640"/>
      <c r="O349" s="1640"/>
      <c r="P349" s="1640"/>
      <c r="Q349" s="1640"/>
      <c r="R349" s="1640"/>
      <c r="S349" s="1640"/>
      <c r="T349" s="1640"/>
      <c r="U349" s="1640"/>
    </row>
    <row r="350" spans="1:21" ht="16.5" customHeight="1">
      <c r="A350" s="344" t="s">
        <v>464</v>
      </c>
      <c r="B350" s="2090">
        <v>46208</v>
      </c>
      <c r="C350" s="2091"/>
      <c r="D350" s="2090">
        <v>27871</v>
      </c>
      <c r="E350" s="2091"/>
      <c r="F350" s="2091">
        <v>26568</v>
      </c>
      <c r="G350" s="2091"/>
      <c r="H350" s="2091">
        <v>37742</v>
      </c>
      <c r="I350" s="2092"/>
      <c r="J350" s="2091">
        <v>35489</v>
      </c>
      <c r="K350" s="2092"/>
      <c r="L350" s="1663" t="s">
        <v>465</v>
      </c>
      <c r="M350" s="1640"/>
      <c r="N350" s="1640"/>
      <c r="O350" s="1640"/>
      <c r="P350" s="1640"/>
      <c r="Q350" s="1640"/>
      <c r="R350" s="1640"/>
      <c r="S350" s="1640"/>
      <c r="T350" s="1640"/>
      <c r="U350" s="1640"/>
    </row>
    <row r="351" spans="1:21" ht="16.5" customHeight="1">
      <c r="A351" s="344" t="s">
        <v>1720</v>
      </c>
      <c r="B351" s="2090">
        <v>16332</v>
      </c>
      <c r="C351" s="2091"/>
      <c r="D351" s="2090">
        <v>11040</v>
      </c>
      <c r="E351" s="2091"/>
      <c r="F351" s="2091">
        <v>6225</v>
      </c>
      <c r="G351" s="2091"/>
      <c r="H351" s="2091">
        <v>8486</v>
      </c>
      <c r="I351" s="2092"/>
      <c r="J351" s="2091">
        <v>12074</v>
      </c>
      <c r="K351" s="2092"/>
      <c r="L351" s="1663" t="s">
        <v>1312</v>
      </c>
      <c r="M351" s="1640"/>
      <c r="N351" s="1640"/>
      <c r="O351" s="1640"/>
      <c r="P351" s="1640"/>
      <c r="Q351" s="1640"/>
      <c r="R351" s="1640"/>
      <c r="S351" s="1640"/>
      <c r="T351" s="1640"/>
      <c r="U351" s="1640"/>
    </row>
    <row r="352" spans="1:21" ht="16.5" customHeight="1">
      <c r="A352" s="344" t="s">
        <v>1313</v>
      </c>
      <c r="B352" s="2090">
        <v>18039</v>
      </c>
      <c r="C352" s="2091"/>
      <c r="D352" s="2090">
        <v>13839</v>
      </c>
      <c r="E352" s="2091"/>
      <c r="F352" s="2091">
        <v>11866</v>
      </c>
      <c r="G352" s="2091"/>
      <c r="H352" s="2091">
        <v>18066</v>
      </c>
      <c r="I352" s="2092"/>
      <c r="J352" s="2091">
        <v>12373</v>
      </c>
      <c r="K352" s="2092"/>
      <c r="L352" s="1663" t="s">
        <v>1314</v>
      </c>
      <c r="M352" s="1640"/>
      <c r="N352" s="1640"/>
      <c r="O352" s="1640"/>
      <c r="P352" s="1640"/>
      <c r="Q352" s="1640"/>
      <c r="R352" s="1640"/>
      <c r="S352" s="1640"/>
      <c r="T352" s="1640"/>
      <c r="U352" s="1640"/>
    </row>
    <row r="353" spans="1:21" ht="16.5" customHeight="1">
      <c r="A353" s="344" t="s">
        <v>1721</v>
      </c>
      <c r="B353" s="2090">
        <v>83360</v>
      </c>
      <c r="C353" s="2091"/>
      <c r="D353" s="2090">
        <v>57350</v>
      </c>
      <c r="E353" s="2091"/>
      <c r="F353" s="2091">
        <v>46870</v>
      </c>
      <c r="G353" s="2091"/>
      <c r="H353" s="2091">
        <v>106966</v>
      </c>
      <c r="I353" s="2092"/>
      <c r="J353" s="2091">
        <v>61703</v>
      </c>
      <c r="K353" s="2092"/>
      <c r="L353" s="1663" t="s">
        <v>1315</v>
      </c>
      <c r="M353" s="1640"/>
      <c r="N353" s="1640"/>
      <c r="O353" s="1640"/>
      <c r="P353" s="1640"/>
      <c r="Q353" s="1640"/>
      <c r="R353" s="1640"/>
      <c r="S353" s="1640"/>
      <c r="T353" s="1640"/>
      <c r="U353" s="1640"/>
    </row>
    <row r="354" spans="1:21" ht="16.5" customHeight="1">
      <c r="A354" s="344" t="s">
        <v>1722</v>
      </c>
      <c r="B354" s="2090">
        <v>38064</v>
      </c>
      <c r="C354" s="2091"/>
      <c r="D354" s="2090">
        <v>54620</v>
      </c>
      <c r="E354" s="2091"/>
      <c r="F354" s="2091">
        <v>37554</v>
      </c>
      <c r="G354" s="2091"/>
      <c r="H354" s="2091">
        <v>38566</v>
      </c>
      <c r="I354" s="2092"/>
      <c r="J354" s="2091">
        <v>31591</v>
      </c>
      <c r="K354" s="2092"/>
      <c r="L354" s="1663" t="s">
        <v>1593</v>
      </c>
      <c r="M354" s="1640"/>
      <c r="N354" s="1640"/>
      <c r="O354" s="1640"/>
      <c r="P354" s="1640"/>
      <c r="Q354" s="1640"/>
      <c r="R354" s="1640"/>
      <c r="S354" s="1640"/>
      <c r="T354" s="1640"/>
      <c r="U354" s="1640"/>
    </row>
    <row r="355" spans="1:21" ht="16.5" customHeight="1">
      <c r="A355" s="344" t="s">
        <v>1723</v>
      </c>
      <c r="B355" s="2090">
        <v>125624</v>
      </c>
      <c r="C355" s="2091"/>
      <c r="D355" s="2090">
        <v>99272</v>
      </c>
      <c r="E355" s="2091"/>
      <c r="F355" s="2091">
        <v>77169</v>
      </c>
      <c r="G355" s="2091"/>
      <c r="H355" s="2091">
        <v>59036</v>
      </c>
      <c r="I355" s="2092"/>
      <c r="J355" s="2091">
        <v>109384</v>
      </c>
      <c r="K355" s="2092"/>
      <c r="L355" s="1663" t="s">
        <v>1316</v>
      </c>
      <c r="M355" s="1640"/>
      <c r="N355" s="1640"/>
      <c r="O355" s="1640"/>
      <c r="P355" s="1640"/>
      <c r="Q355" s="1640"/>
      <c r="R355" s="1640"/>
      <c r="S355" s="1640"/>
      <c r="T355" s="1640"/>
      <c r="U355" s="1640"/>
    </row>
    <row r="356" spans="1:21" ht="16.5" customHeight="1">
      <c r="A356" s="1636" t="s">
        <v>1317</v>
      </c>
      <c r="B356" s="2102">
        <v>140653</v>
      </c>
      <c r="C356" s="2103"/>
      <c r="D356" s="2102">
        <v>107314</v>
      </c>
      <c r="E356" s="2103"/>
      <c r="F356" s="2103">
        <v>79860</v>
      </c>
      <c r="G356" s="2103"/>
      <c r="H356" s="2103">
        <v>118486</v>
      </c>
      <c r="I356" s="2104"/>
      <c r="J356" s="2103">
        <v>130896</v>
      </c>
      <c r="K356" s="2104"/>
      <c r="L356" s="1664" t="s">
        <v>1318</v>
      </c>
      <c r="M356" s="1640"/>
      <c r="N356" s="1640"/>
      <c r="O356" s="1640"/>
      <c r="P356" s="1640"/>
      <c r="Q356" s="1640"/>
      <c r="R356" s="1640"/>
      <c r="S356" s="1640"/>
      <c r="T356" s="1640"/>
      <c r="U356" s="1640"/>
    </row>
    <row r="357" spans="1:21" ht="16.5" customHeight="1">
      <c r="A357" s="344" t="s">
        <v>1594</v>
      </c>
      <c r="B357" s="2090">
        <v>32504</v>
      </c>
      <c r="C357" s="2091"/>
      <c r="D357" s="2090">
        <v>24002</v>
      </c>
      <c r="E357" s="2091"/>
      <c r="F357" s="2091">
        <v>16899</v>
      </c>
      <c r="G357" s="2091"/>
      <c r="H357" s="2091">
        <v>21883</v>
      </c>
      <c r="I357" s="2092"/>
      <c r="J357" s="2091">
        <v>27232</v>
      </c>
      <c r="K357" s="2092"/>
      <c r="L357" s="1663" t="s">
        <v>1319</v>
      </c>
      <c r="M357" s="1640"/>
      <c r="N357" s="1640"/>
      <c r="O357" s="1665"/>
      <c r="P357" s="1665"/>
      <c r="Q357" s="1640"/>
      <c r="R357" s="1640"/>
      <c r="S357" s="1640"/>
      <c r="T357" s="1640"/>
      <c r="U357" s="1640"/>
    </row>
    <row r="358" spans="1:21" ht="16.5" customHeight="1">
      <c r="A358" s="344" t="s">
        <v>1320</v>
      </c>
      <c r="B358" s="2090">
        <v>4272</v>
      </c>
      <c r="C358" s="2091"/>
      <c r="D358" s="2090">
        <v>3861</v>
      </c>
      <c r="E358" s="2091"/>
      <c r="F358" s="2091">
        <v>2777</v>
      </c>
      <c r="G358" s="2091"/>
      <c r="H358" s="2091">
        <v>3295</v>
      </c>
      <c r="I358" s="2092"/>
      <c r="J358" s="2091">
        <v>11406</v>
      </c>
      <c r="K358" s="2092"/>
      <c r="L358" s="1663" t="s">
        <v>1321</v>
      </c>
      <c r="M358" s="1640"/>
      <c r="N358" s="1640"/>
      <c r="O358" s="1665"/>
      <c r="P358" s="1665"/>
      <c r="Q358" s="1640"/>
      <c r="R358" s="1640"/>
      <c r="S358" s="1640"/>
      <c r="T358" s="1640"/>
      <c r="U358" s="1640"/>
    </row>
    <row r="359" spans="1:21" ht="16.5" customHeight="1">
      <c r="A359" s="344" t="s">
        <v>1322</v>
      </c>
      <c r="B359" s="2090">
        <v>21069</v>
      </c>
      <c r="C359" s="2091"/>
      <c r="D359" s="2090">
        <v>14113</v>
      </c>
      <c r="E359" s="2091"/>
      <c r="F359" s="2091">
        <v>15647</v>
      </c>
      <c r="G359" s="2091"/>
      <c r="H359" s="2091">
        <v>15477</v>
      </c>
      <c r="I359" s="2092"/>
      <c r="J359" s="2091">
        <v>22888</v>
      </c>
      <c r="K359" s="2092"/>
      <c r="L359" s="1663" t="s">
        <v>1323</v>
      </c>
      <c r="M359" s="1640"/>
      <c r="N359" s="1640"/>
      <c r="O359" s="1665"/>
      <c r="P359" s="1665"/>
      <c r="Q359" s="1640"/>
      <c r="R359" s="1640"/>
      <c r="S359" s="1640"/>
      <c r="T359" s="1640"/>
      <c r="U359" s="1640"/>
    </row>
    <row r="360" spans="1:21" ht="16.5" customHeight="1">
      <c r="A360" s="344" t="s">
        <v>1595</v>
      </c>
      <c r="B360" s="2090">
        <v>9597</v>
      </c>
      <c r="C360" s="2091"/>
      <c r="D360" s="2090">
        <v>6035</v>
      </c>
      <c r="E360" s="2091"/>
      <c r="F360" s="2091">
        <v>3414</v>
      </c>
      <c r="G360" s="2091"/>
      <c r="H360" s="2091">
        <v>4329</v>
      </c>
      <c r="I360" s="2092"/>
      <c r="J360" s="2091">
        <v>6248</v>
      </c>
      <c r="K360" s="2092"/>
      <c r="L360" s="1663" t="s">
        <v>1324</v>
      </c>
      <c r="M360" s="1640"/>
      <c r="N360" s="1640"/>
      <c r="O360" s="1665"/>
      <c r="P360" s="1665"/>
      <c r="Q360" s="1640"/>
      <c r="R360" s="1640"/>
      <c r="S360" s="1640"/>
      <c r="T360" s="1640"/>
      <c r="U360" s="1640"/>
    </row>
    <row r="361" spans="1:21" ht="16.5" customHeight="1">
      <c r="A361" s="344" t="s">
        <v>1325</v>
      </c>
      <c r="B361" s="2090">
        <v>38527</v>
      </c>
      <c r="C361" s="2091"/>
      <c r="D361" s="2090">
        <v>16073</v>
      </c>
      <c r="E361" s="2091"/>
      <c r="F361" s="2091">
        <v>13756</v>
      </c>
      <c r="G361" s="2091"/>
      <c r="H361" s="2091">
        <v>11217</v>
      </c>
      <c r="I361" s="2092"/>
      <c r="J361" s="2091">
        <v>27340</v>
      </c>
      <c r="K361" s="2092"/>
      <c r="L361" s="1663" t="s">
        <v>1326</v>
      </c>
      <c r="M361" s="1640"/>
      <c r="N361" s="1640"/>
      <c r="O361" s="1665"/>
      <c r="P361" s="1665"/>
      <c r="Q361" s="1640"/>
      <c r="R361" s="1640"/>
      <c r="S361" s="1640"/>
      <c r="T361" s="1640"/>
      <c r="U361" s="1640"/>
    </row>
    <row r="362" spans="1:21" ht="16.5" customHeight="1">
      <c r="A362" s="344" t="s">
        <v>1327</v>
      </c>
      <c r="B362" s="2090">
        <v>34682</v>
      </c>
      <c r="C362" s="2091"/>
      <c r="D362" s="2090">
        <v>43232</v>
      </c>
      <c r="E362" s="2091"/>
      <c r="F362" s="2091">
        <v>27369</v>
      </c>
      <c r="G362" s="2091"/>
      <c r="H362" s="2091">
        <v>62286</v>
      </c>
      <c r="I362" s="2092"/>
      <c r="J362" s="2091">
        <v>35781</v>
      </c>
      <c r="K362" s="2092"/>
      <c r="L362" s="1663" t="s">
        <v>1328</v>
      </c>
      <c r="M362" s="1640"/>
      <c r="N362" s="1640"/>
      <c r="O362" s="1665"/>
      <c r="P362" s="1665"/>
      <c r="Q362" s="1640"/>
      <c r="R362" s="1640"/>
      <c r="S362" s="1640"/>
      <c r="T362" s="1640"/>
      <c r="U362" s="1640"/>
    </row>
    <row r="363" spans="1:21" ht="16.5" customHeight="1">
      <c r="A363" s="1636" t="s">
        <v>1329</v>
      </c>
      <c r="B363" s="2102">
        <v>294548</v>
      </c>
      <c r="C363" s="2103"/>
      <c r="D363" s="2102">
        <v>232750</v>
      </c>
      <c r="E363" s="2103"/>
      <c r="F363" s="2103">
        <v>184011</v>
      </c>
      <c r="G363" s="2103"/>
      <c r="H363" s="2103">
        <v>312454</v>
      </c>
      <c r="I363" s="2104"/>
      <c r="J363" s="2103">
        <v>97420</v>
      </c>
      <c r="K363" s="2104"/>
      <c r="L363" s="1664" t="s">
        <v>1330</v>
      </c>
      <c r="M363" s="1640"/>
      <c r="N363" s="1640"/>
      <c r="O363" s="1640"/>
      <c r="P363" s="1640"/>
      <c r="Q363" s="1640"/>
      <c r="R363" s="1640"/>
      <c r="S363" s="1640"/>
      <c r="T363" s="1640"/>
      <c r="U363" s="1640"/>
    </row>
    <row r="364" spans="1:21" ht="16.5" customHeight="1">
      <c r="A364" s="344" t="s">
        <v>1331</v>
      </c>
      <c r="B364" s="2090">
        <v>31735</v>
      </c>
      <c r="C364" s="2091"/>
      <c r="D364" s="2090">
        <v>18742</v>
      </c>
      <c r="E364" s="2091"/>
      <c r="F364" s="2091">
        <v>10832</v>
      </c>
      <c r="G364" s="2091"/>
      <c r="H364" s="2091">
        <v>16201</v>
      </c>
      <c r="I364" s="2092"/>
      <c r="J364" s="2091">
        <v>36671</v>
      </c>
      <c r="K364" s="2092"/>
      <c r="L364" s="1663" t="s">
        <v>1332</v>
      </c>
      <c r="M364" s="1640"/>
      <c r="N364" s="1640"/>
      <c r="O364" s="1640"/>
      <c r="P364" s="1640"/>
      <c r="Q364" s="1640"/>
      <c r="R364" s="1640"/>
      <c r="S364" s="1640"/>
      <c r="T364" s="1640"/>
      <c r="U364" s="1640"/>
    </row>
    <row r="365" spans="1:21" ht="16.5" customHeight="1">
      <c r="A365" s="344" t="s">
        <v>1333</v>
      </c>
      <c r="B365" s="2090">
        <v>2556</v>
      </c>
      <c r="C365" s="2091"/>
      <c r="D365" s="2090">
        <v>1219</v>
      </c>
      <c r="E365" s="2091"/>
      <c r="F365" s="2091">
        <v>1087</v>
      </c>
      <c r="G365" s="2091"/>
      <c r="H365" s="2091">
        <v>2292</v>
      </c>
      <c r="I365" s="2092"/>
      <c r="J365" s="2091">
        <v>3992</v>
      </c>
      <c r="K365" s="2092"/>
      <c r="L365" s="1663" t="s">
        <v>1334</v>
      </c>
      <c r="M365" s="1640"/>
      <c r="N365" s="1640"/>
      <c r="O365" s="1640"/>
      <c r="P365" s="1640"/>
      <c r="Q365" s="1640"/>
      <c r="R365" s="1640"/>
      <c r="S365" s="1640"/>
      <c r="T365" s="1640"/>
      <c r="U365" s="1640"/>
    </row>
    <row r="366" spans="1:21" ht="16.5" customHeight="1">
      <c r="A366" s="344" t="s">
        <v>1335</v>
      </c>
      <c r="B366" s="2090">
        <v>9709</v>
      </c>
      <c r="C366" s="2091"/>
      <c r="D366" s="2090">
        <v>7041</v>
      </c>
      <c r="E366" s="2091"/>
      <c r="F366" s="2091">
        <v>7172</v>
      </c>
      <c r="G366" s="2091"/>
      <c r="H366" s="2091">
        <v>23396</v>
      </c>
      <c r="I366" s="2092"/>
      <c r="J366" s="2091">
        <v>13948</v>
      </c>
      <c r="K366" s="2092"/>
      <c r="L366" s="1663" t="s">
        <v>1336</v>
      </c>
      <c r="M366" s="1640"/>
      <c r="N366" s="1640"/>
      <c r="O366" s="1640"/>
      <c r="P366" s="1640"/>
      <c r="Q366" s="1640"/>
      <c r="R366" s="1640"/>
      <c r="S366" s="1640"/>
      <c r="T366" s="1640"/>
      <c r="U366" s="1640"/>
    </row>
    <row r="367" spans="1:21" ht="16.5" customHeight="1">
      <c r="A367" s="344" t="s">
        <v>1337</v>
      </c>
      <c r="B367" s="2090">
        <v>678</v>
      </c>
      <c r="C367" s="2091"/>
      <c r="D367" s="2090">
        <v>706</v>
      </c>
      <c r="E367" s="2091"/>
      <c r="F367" s="2091">
        <v>796</v>
      </c>
      <c r="G367" s="2091"/>
      <c r="H367" s="2091">
        <v>26987</v>
      </c>
      <c r="I367" s="2092"/>
      <c r="J367" s="2091">
        <v>1412</v>
      </c>
      <c r="K367" s="2092"/>
      <c r="L367" s="1663" t="s">
        <v>1338</v>
      </c>
      <c r="M367" s="1640"/>
      <c r="N367" s="1640"/>
      <c r="O367" s="1640"/>
      <c r="P367" s="1640"/>
      <c r="Q367" s="1640"/>
      <c r="R367" s="1640"/>
      <c r="S367" s="1640"/>
      <c r="T367" s="1640"/>
      <c r="U367" s="1640"/>
    </row>
    <row r="368" spans="1:21" ht="16.5" customHeight="1">
      <c r="A368" s="344" t="s">
        <v>1339</v>
      </c>
      <c r="B368" s="2090">
        <v>10313</v>
      </c>
      <c r="C368" s="2091"/>
      <c r="D368" s="2090">
        <v>8090</v>
      </c>
      <c r="E368" s="2091"/>
      <c r="F368" s="2091">
        <v>5090</v>
      </c>
      <c r="G368" s="2091"/>
      <c r="H368" s="2091">
        <v>56938</v>
      </c>
      <c r="I368" s="2092"/>
      <c r="J368" s="2091">
        <v>18593</v>
      </c>
      <c r="K368" s="2092"/>
      <c r="L368" s="1663" t="s">
        <v>1340</v>
      </c>
      <c r="M368" s="1640"/>
      <c r="N368" s="1640"/>
      <c r="O368" s="1640"/>
      <c r="P368" s="1640"/>
      <c r="Q368" s="1640"/>
      <c r="R368" s="1640"/>
      <c r="S368" s="1640"/>
      <c r="T368" s="1640"/>
      <c r="U368" s="1640"/>
    </row>
    <row r="369" spans="1:21" ht="16.5" customHeight="1">
      <c r="A369" s="344" t="s">
        <v>1596</v>
      </c>
      <c r="B369" s="2090">
        <v>47332</v>
      </c>
      <c r="C369" s="2091"/>
      <c r="D369" s="2090">
        <v>40983</v>
      </c>
      <c r="E369" s="2091"/>
      <c r="F369" s="2091">
        <v>30961</v>
      </c>
      <c r="G369" s="2091"/>
      <c r="H369" s="2091">
        <v>34170</v>
      </c>
      <c r="I369" s="2092"/>
      <c r="J369" s="2091">
        <v>40893</v>
      </c>
      <c r="K369" s="2092"/>
      <c r="L369" s="1663" t="s">
        <v>2257</v>
      </c>
      <c r="M369" s="1640"/>
      <c r="N369" s="1640"/>
      <c r="O369" s="1640"/>
      <c r="P369" s="1640"/>
      <c r="Q369" s="1640"/>
      <c r="R369" s="1640"/>
      <c r="S369" s="1640"/>
      <c r="T369" s="1640"/>
      <c r="U369" s="1640"/>
    </row>
    <row r="370" spans="1:21" ht="16.5" customHeight="1">
      <c r="A370" s="344" t="s">
        <v>1341</v>
      </c>
      <c r="B370" s="2090">
        <v>12819</v>
      </c>
      <c r="C370" s="2091"/>
      <c r="D370" s="2090">
        <v>10363</v>
      </c>
      <c r="E370" s="2091"/>
      <c r="F370" s="2091">
        <v>7446</v>
      </c>
      <c r="G370" s="2091"/>
      <c r="H370" s="2091">
        <v>10069</v>
      </c>
      <c r="I370" s="2092"/>
      <c r="J370" s="2091">
        <v>9275</v>
      </c>
      <c r="K370" s="2092"/>
      <c r="L370" s="1663" t="s">
        <v>1342</v>
      </c>
      <c r="M370" s="1640"/>
      <c r="N370" s="1640"/>
      <c r="O370" s="1640"/>
      <c r="P370" s="1640"/>
      <c r="Q370" s="1640"/>
      <c r="R370" s="1640"/>
      <c r="S370" s="1640"/>
      <c r="T370" s="1640"/>
      <c r="U370" s="1640"/>
    </row>
    <row r="371" spans="1:21" ht="16.5" customHeight="1">
      <c r="A371" s="344" t="s">
        <v>1343</v>
      </c>
      <c r="B371" s="2090">
        <v>63564</v>
      </c>
      <c r="C371" s="2091"/>
      <c r="D371" s="2090">
        <v>49741</v>
      </c>
      <c r="E371" s="2091"/>
      <c r="F371" s="2091">
        <v>39023</v>
      </c>
      <c r="G371" s="2091"/>
      <c r="H371" s="2091">
        <v>54352</v>
      </c>
      <c r="I371" s="2092"/>
      <c r="J371" s="2091">
        <v>48693</v>
      </c>
      <c r="K371" s="2092"/>
      <c r="L371" s="1663" t="s">
        <v>1597</v>
      </c>
      <c r="M371" s="1640"/>
      <c r="N371" s="1640"/>
      <c r="O371" s="1640"/>
      <c r="P371" s="1640"/>
      <c r="Q371" s="1640"/>
      <c r="R371" s="1640"/>
      <c r="S371" s="1640"/>
      <c r="T371" s="1640"/>
      <c r="U371" s="1640"/>
    </row>
    <row r="372" spans="1:21" ht="16.5" customHeight="1">
      <c r="A372" s="344" t="s">
        <v>1344</v>
      </c>
      <c r="B372" s="2090">
        <v>1231</v>
      </c>
      <c r="C372" s="2091"/>
      <c r="D372" s="2090">
        <v>6514</v>
      </c>
      <c r="E372" s="2091"/>
      <c r="F372" s="2091">
        <v>375</v>
      </c>
      <c r="G372" s="2091"/>
      <c r="H372" s="2091">
        <v>1781</v>
      </c>
      <c r="I372" s="2092"/>
      <c r="J372" s="2091">
        <v>1501</v>
      </c>
      <c r="K372" s="2092"/>
      <c r="L372" s="1663" t="s">
        <v>1620</v>
      </c>
      <c r="M372" s="1640"/>
      <c r="N372" s="1640"/>
      <c r="O372" s="1640"/>
      <c r="P372" s="1640"/>
      <c r="Q372" s="1640"/>
      <c r="R372" s="1640"/>
      <c r="S372" s="1640"/>
      <c r="T372" s="1640"/>
      <c r="U372" s="1640"/>
    </row>
    <row r="373" spans="1:21" ht="16.5" customHeight="1">
      <c r="A373" s="344" t="s">
        <v>1724</v>
      </c>
      <c r="B373" s="2090">
        <v>45586</v>
      </c>
      <c r="C373" s="2091"/>
      <c r="D373" s="2090">
        <v>36026</v>
      </c>
      <c r="E373" s="2091"/>
      <c r="F373" s="2091">
        <v>31080</v>
      </c>
      <c r="G373" s="2091"/>
      <c r="H373" s="2091">
        <v>29949</v>
      </c>
      <c r="I373" s="2092"/>
      <c r="J373" s="2091">
        <v>31291</v>
      </c>
      <c r="K373" s="2092"/>
      <c r="L373" s="1663" t="s">
        <v>1345</v>
      </c>
      <c r="M373" s="1640"/>
      <c r="N373" s="1640"/>
      <c r="O373" s="1640"/>
      <c r="P373" s="1640"/>
      <c r="Q373" s="1640"/>
      <c r="R373" s="1640"/>
      <c r="S373" s="1640"/>
      <c r="T373" s="1640"/>
      <c r="U373" s="1640"/>
    </row>
    <row r="374" spans="1:21" ht="16.5" customHeight="1">
      <c r="A374" s="344" t="s">
        <v>456</v>
      </c>
      <c r="B374" s="2090">
        <v>69024</v>
      </c>
      <c r="C374" s="2091"/>
      <c r="D374" s="2090">
        <v>53326</v>
      </c>
      <c r="E374" s="2091"/>
      <c r="F374" s="2091">
        <v>50148</v>
      </c>
      <c r="G374" s="2091"/>
      <c r="H374" s="2091">
        <v>56319</v>
      </c>
      <c r="I374" s="2092"/>
      <c r="J374" s="2091">
        <v>61207</v>
      </c>
      <c r="K374" s="2092"/>
      <c r="L374" s="1663" t="s">
        <v>457</v>
      </c>
      <c r="M374" s="1640"/>
      <c r="N374" s="1640"/>
      <c r="O374" s="1640"/>
      <c r="P374" s="1640"/>
      <c r="Q374" s="1640"/>
      <c r="R374" s="1640"/>
      <c r="S374" s="1640"/>
      <c r="T374" s="1640"/>
      <c r="U374" s="1640"/>
    </row>
    <row r="375" spans="1:21" ht="16.5" customHeight="1">
      <c r="A375" s="1636" t="s">
        <v>1346</v>
      </c>
      <c r="B375" s="2102">
        <v>456853</v>
      </c>
      <c r="C375" s="2103"/>
      <c r="D375" s="2102">
        <v>498126</v>
      </c>
      <c r="E375" s="2103"/>
      <c r="F375" s="2103">
        <v>365731</v>
      </c>
      <c r="G375" s="2103"/>
      <c r="H375" s="2103">
        <v>359942</v>
      </c>
      <c r="I375" s="2104"/>
      <c r="J375" s="2103">
        <v>418159</v>
      </c>
      <c r="K375" s="2104"/>
      <c r="L375" s="1664" t="s">
        <v>1347</v>
      </c>
      <c r="M375" s="1640"/>
      <c r="N375" s="1640"/>
      <c r="O375" s="1640"/>
      <c r="P375" s="1640"/>
      <c r="Q375" s="1640"/>
      <c r="R375" s="1640"/>
      <c r="S375" s="1640"/>
      <c r="T375" s="1640"/>
      <c r="U375" s="1640"/>
    </row>
    <row r="376" spans="1:21" ht="16.5" customHeight="1">
      <c r="A376" s="344" t="s">
        <v>1863</v>
      </c>
      <c r="B376" s="2090">
        <v>28378</v>
      </c>
      <c r="C376" s="2091"/>
      <c r="D376" s="2090">
        <v>21198</v>
      </c>
      <c r="E376" s="2091"/>
      <c r="F376" s="2091">
        <v>22365</v>
      </c>
      <c r="G376" s="2091"/>
      <c r="H376" s="2091">
        <v>20203</v>
      </c>
      <c r="I376" s="2092"/>
      <c r="J376" s="2091">
        <v>6</v>
      </c>
      <c r="K376" s="2092"/>
      <c r="L376" s="1663" t="s">
        <v>1864</v>
      </c>
      <c r="M376" s="1640"/>
      <c r="N376" s="1640"/>
      <c r="O376" s="1666"/>
      <c r="P376" s="1640"/>
      <c r="Q376" s="1640"/>
      <c r="R376" s="1640"/>
      <c r="S376" s="1640"/>
      <c r="T376" s="1640"/>
      <c r="U376" s="1640"/>
    </row>
    <row r="377" spans="1:21" ht="16.5" customHeight="1">
      <c r="A377" s="344" t="s">
        <v>1725</v>
      </c>
      <c r="B377" s="2090">
        <v>5986</v>
      </c>
      <c r="C377" s="2091"/>
      <c r="D377" s="2090">
        <v>6162</v>
      </c>
      <c r="E377" s="2091"/>
      <c r="F377" s="2091">
        <v>4289</v>
      </c>
      <c r="G377" s="2091"/>
      <c r="H377" s="2091">
        <v>72892</v>
      </c>
      <c r="I377" s="2092"/>
      <c r="J377" s="2091">
        <v>7961</v>
      </c>
      <c r="K377" s="2092"/>
      <c r="L377" s="1663" t="s">
        <v>1348</v>
      </c>
      <c r="M377" s="1640"/>
      <c r="N377" s="1640"/>
      <c r="O377" s="1666"/>
      <c r="P377" s="1640"/>
      <c r="Q377" s="1640"/>
      <c r="R377" s="1640"/>
      <c r="S377" s="1640"/>
      <c r="T377" s="1640"/>
      <c r="U377" s="1640"/>
    </row>
    <row r="378" spans="1:21" ht="16.5" customHeight="1">
      <c r="A378" s="344" t="s">
        <v>1726</v>
      </c>
      <c r="B378" s="2090">
        <v>34722</v>
      </c>
      <c r="C378" s="2091"/>
      <c r="D378" s="2090">
        <v>22089</v>
      </c>
      <c r="E378" s="2091"/>
      <c r="F378" s="2091">
        <v>25011</v>
      </c>
      <c r="G378" s="2091"/>
      <c r="H378" s="2091">
        <v>62573</v>
      </c>
      <c r="I378" s="2092"/>
      <c r="J378" s="2091">
        <v>15775</v>
      </c>
      <c r="K378" s="2092"/>
      <c r="L378" s="1663" t="s">
        <v>1349</v>
      </c>
      <c r="M378" s="1640"/>
      <c r="N378" s="1640"/>
      <c r="O378" s="1667"/>
      <c r="P378" s="1640"/>
      <c r="Q378" s="1640"/>
      <c r="R378" s="1640"/>
      <c r="S378" s="1640"/>
      <c r="T378" s="1640"/>
      <c r="U378" s="1640"/>
    </row>
    <row r="379" spans="1:21" ht="16.5" customHeight="1">
      <c r="A379" s="344" t="s">
        <v>1350</v>
      </c>
      <c r="B379" s="2090">
        <v>2977</v>
      </c>
      <c r="C379" s="2091"/>
      <c r="D379" s="2090">
        <v>1891</v>
      </c>
      <c r="E379" s="2091"/>
      <c r="F379" s="2091">
        <v>1548</v>
      </c>
      <c r="G379" s="2091"/>
      <c r="H379" s="2091">
        <v>68123</v>
      </c>
      <c r="I379" s="2092"/>
      <c r="J379" s="2091">
        <v>1659</v>
      </c>
      <c r="K379" s="2092"/>
      <c r="L379" s="1663" t="s">
        <v>1351</v>
      </c>
      <c r="M379" s="1640"/>
      <c r="N379" s="1640"/>
      <c r="O379" s="1667"/>
      <c r="P379" s="1640"/>
      <c r="Q379" s="1640"/>
      <c r="R379" s="1640"/>
      <c r="S379" s="1640"/>
      <c r="T379" s="1640"/>
      <c r="U379" s="1640"/>
    </row>
    <row r="380" spans="1:21" ht="16.5" customHeight="1">
      <c r="A380" s="344" t="s">
        <v>1598</v>
      </c>
      <c r="B380" s="2090">
        <v>11050</v>
      </c>
      <c r="C380" s="2091"/>
      <c r="D380" s="2090">
        <v>8687</v>
      </c>
      <c r="E380" s="2091"/>
      <c r="F380" s="2091">
        <v>7508</v>
      </c>
      <c r="G380" s="2091"/>
      <c r="H380" s="2091">
        <v>4881</v>
      </c>
      <c r="I380" s="2092"/>
      <c r="J380" s="2091">
        <v>12664</v>
      </c>
      <c r="K380" s="2092"/>
      <c r="L380" s="1663" t="s">
        <v>1352</v>
      </c>
      <c r="M380" s="1640"/>
      <c r="N380" s="1640"/>
      <c r="O380" s="1667"/>
      <c r="P380" s="1640"/>
      <c r="Q380" s="1640"/>
      <c r="R380" s="1640"/>
      <c r="S380" s="1640"/>
      <c r="T380" s="1640"/>
      <c r="U380" s="1640"/>
    </row>
    <row r="381" spans="1:21" ht="16.5" customHeight="1">
      <c r="A381" s="344" t="s">
        <v>1652</v>
      </c>
      <c r="B381" s="2090">
        <v>63205</v>
      </c>
      <c r="C381" s="2091"/>
      <c r="D381" s="2090">
        <v>54770</v>
      </c>
      <c r="E381" s="2091"/>
      <c r="F381" s="2091">
        <v>56677</v>
      </c>
      <c r="G381" s="2091"/>
      <c r="H381" s="2091">
        <v>44868</v>
      </c>
      <c r="I381" s="2092"/>
      <c r="J381" s="2091">
        <v>66318</v>
      </c>
      <c r="K381" s="2092"/>
      <c r="L381" s="1663" t="s">
        <v>1353</v>
      </c>
      <c r="M381" s="1640"/>
      <c r="N381" s="1640"/>
      <c r="O381" s="1667"/>
      <c r="P381" s="1640"/>
      <c r="Q381" s="1640"/>
      <c r="R381" s="1640"/>
      <c r="S381" s="1640"/>
      <c r="T381" s="1640"/>
      <c r="U381" s="1640"/>
    </row>
    <row r="382" spans="1:21" ht="16.5" customHeight="1">
      <c r="A382" s="344" t="s">
        <v>1354</v>
      </c>
      <c r="B382" s="2090">
        <v>60676</v>
      </c>
      <c r="C382" s="2091"/>
      <c r="D382" s="2090">
        <v>138518</v>
      </c>
      <c r="E382" s="2091"/>
      <c r="F382" s="2091">
        <v>41352</v>
      </c>
      <c r="G382" s="2091"/>
      <c r="H382" s="2091">
        <v>17647</v>
      </c>
      <c r="I382" s="2092"/>
      <c r="J382" s="2091">
        <v>62308</v>
      </c>
      <c r="K382" s="2092"/>
      <c r="L382" s="1663" t="s">
        <v>1355</v>
      </c>
      <c r="M382" s="1640"/>
      <c r="N382" s="1640"/>
      <c r="O382" s="1667"/>
      <c r="P382" s="1640"/>
      <c r="Q382" s="1640"/>
      <c r="R382" s="1640"/>
      <c r="S382" s="1640"/>
      <c r="T382" s="1640"/>
      <c r="U382" s="1640"/>
    </row>
    <row r="383" spans="1:21" ht="16.5" customHeight="1">
      <c r="A383" s="344" t="s">
        <v>1727</v>
      </c>
      <c r="B383" s="2090">
        <v>3024</v>
      </c>
      <c r="C383" s="2091"/>
      <c r="D383" s="2090">
        <v>5487</v>
      </c>
      <c r="E383" s="2091"/>
      <c r="F383" s="2091">
        <v>3628</v>
      </c>
      <c r="G383" s="2091"/>
      <c r="H383" s="2091">
        <v>2711</v>
      </c>
      <c r="I383" s="2092"/>
      <c r="J383" s="2091">
        <v>2932</v>
      </c>
      <c r="K383" s="2092"/>
      <c r="L383" s="1663" t="s">
        <v>1356</v>
      </c>
      <c r="M383" s="1640"/>
      <c r="N383" s="1640"/>
      <c r="O383" s="1667"/>
      <c r="P383" s="1640"/>
      <c r="Q383" s="1640"/>
      <c r="R383" s="1640"/>
      <c r="S383" s="1640"/>
      <c r="T383" s="1640"/>
      <c r="U383" s="1640"/>
    </row>
    <row r="384" spans="1:21" ht="16.5" customHeight="1">
      <c r="A384" s="344" t="s">
        <v>1621</v>
      </c>
      <c r="B384" s="2090">
        <v>66008</v>
      </c>
      <c r="C384" s="2091"/>
      <c r="D384" s="2090">
        <v>40379</v>
      </c>
      <c r="E384" s="2091"/>
      <c r="F384" s="2091">
        <v>51788</v>
      </c>
      <c r="G384" s="2091"/>
      <c r="H384" s="2091">
        <v>19696</v>
      </c>
      <c r="I384" s="2092"/>
      <c r="J384" s="2091">
        <v>54965</v>
      </c>
      <c r="K384" s="2092"/>
      <c r="L384" s="1663" t="s">
        <v>1357</v>
      </c>
      <c r="M384" s="1640"/>
      <c r="N384" s="1640"/>
      <c r="O384" s="1667"/>
      <c r="P384" s="1640"/>
      <c r="Q384" s="1640"/>
      <c r="R384" s="1640"/>
      <c r="S384" s="1640"/>
      <c r="T384" s="1640"/>
      <c r="U384" s="1640"/>
    </row>
    <row r="385" spans="1:21" ht="16.5" customHeight="1">
      <c r="A385" s="344" t="s">
        <v>1358</v>
      </c>
      <c r="B385" s="2090">
        <v>78792</v>
      </c>
      <c r="C385" s="2091"/>
      <c r="D385" s="2090">
        <v>92440</v>
      </c>
      <c r="E385" s="2091"/>
      <c r="F385" s="2091">
        <v>77152</v>
      </c>
      <c r="G385" s="2091"/>
      <c r="H385" s="2091">
        <v>1779</v>
      </c>
      <c r="I385" s="2092"/>
      <c r="J385" s="2091">
        <v>85812</v>
      </c>
      <c r="K385" s="2092"/>
      <c r="L385" s="1663" t="s">
        <v>1359</v>
      </c>
      <c r="M385" s="1640"/>
      <c r="N385" s="1640"/>
      <c r="O385" s="1667"/>
      <c r="P385" s="1640"/>
      <c r="Q385" s="1640"/>
      <c r="R385" s="1640"/>
      <c r="S385" s="1640"/>
      <c r="T385" s="1640"/>
      <c r="U385" s="1640"/>
    </row>
    <row r="386" spans="1:21" ht="16.5" customHeight="1">
      <c r="A386" s="344" t="s">
        <v>1360</v>
      </c>
      <c r="B386" s="2090">
        <v>8264</v>
      </c>
      <c r="C386" s="2091"/>
      <c r="D386" s="2090">
        <v>13026</v>
      </c>
      <c r="E386" s="2091"/>
      <c r="F386" s="2091">
        <v>6222</v>
      </c>
      <c r="G386" s="2091"/>
      <c r="H386" s="2091">
        <v>12479</v>
      </c>
      <c r="I386" s="2092"/>
      <c r="J386" s="2091">
        <v>5420</v>
      </c>
      <c r="K386" s="2092"/>
      <c r="L386" s="1663" t="s">
        <v>1361</v>
      </c>
      <c r="M386" s="1640"/>
      <c r="N386" s="1640"/>
      <c r="O386" s="1667"/>
      <c r="P386" s="1640"/>
      <c r="Q386" s="1640"/>
      <c r="R386" s="1640"/>
      <c r="S386" s="1640"/>
      <c r="T386" s="1640"/>
      <c r="U386" s="1640"/>
    </row>
    <row r="387" spans="1:21" ht="16.5" customHeight="1">
      <c r="A387" s="344" t="s">
        <v>1362</v>
      </c>
      <c r="B387" s="2090">
        <v>56721</v>
      </c>
      <c r="C387" s="2091"/>
      <c r="D387" s="2090">
        <v>68326</v>
      </c>
      <c r="E387" s="2091"/>
      <c r="F387" s="2091">
        <v>42039</v>
      </c>
      <c r="G387" s="2091"/>
      <c r="H387" s="2091">
        <v>4029</v>
      </c>
      <c r="I387" s="2092"/>
      <c r="J387" s="2091">
        <v>59348</v>
      </c>
      <c r="K387" s="2092"/>
      <c r="L387" s="1663" t="s">
        <v>1599</v>
      </c>
      <c r="M387" s="1640"/>
      <c r="N387" s="1640"/>
      <c r="O387" s="1667"/>
      <c r="P387" s="1640"/>
      <c r="Q387" s="1640"/>
      <c r="R387" s="1640"/>
      <c r="S387" s="1640"/>
      <c r="T387" s="1640"/>
      <c r="U387" s="1640"/>
    </row>
    <row r="388" spans="1:21" ht="16.5" customHeight="1">
      <c r="A388" s="344" t="s">
        <v>1363</v>
      </c>
      <c r="B388" s="2090">
        <v>23770</v>
      </c>
      <c r="C388" s="2091"/>
      <c r="D388" s="2090">
        <v>11875</v>
      </c>
      <c r="E388" s="2091"/>
      <c r="F388" s="2091">
        <v>15480</v>
      </c>
      <c r="G388" s="2091"/>
      <c r="H388" s="2091">
        <v>16287</v>
      </c>
      <c r="I388" s="2092"/>
      <c r="J388" s="2091">
        <v>19939</v>
      </c>
      <c r="K388" s="2092"/>
      <c r="L388" s="1663" t="s">
        <v>1364</v>
      </c>
      <c r="M388" s="1640"/>
      <c r="N388" s="1640"/>
      <c r="O388" s="1667"/>
      <c r="P388" s="1640"/>
      <c r="Q388" s="1640"/>
      <c r="R388" s="1640"/>
      <c r="S388" s="1640"/>
      <c r="T388" s="1640"/>
      <c r="U388" s="1640"/>
    </row>
    <row r="389" spans="1:21" ht="16.5" customHeight="1">
      <c r="A389" s="344" t="s">
        <v>1600</v>
      </c>
      <c r="B389" s="2090">
        <v>13277</v>
      </c>
      <c r="C389" s="2091"/>
      <c r="D389" s="2090">
        <v>13276</v>
      </c>
      <c r="E389" s="2091"/>
      <c r="F389" s="2091">
        <v>10674</v>
      </c>
      <c r="G389" s="2091"/>
      <c r="H389" s="2091">
        <v>11774</v>
      </c>
      <c r="I389" s="2092"/>
      <c r="J389" s="2091">
        <v>23052</v>
      </c>
      <c r="K389" s="2092"/>
      <c r="L389" s="1663" t="s">
        <v>1365</v>
      </c>
      <c r="M389" s="1640"/>
      <c r="N389" s="1640"/>
      <c r="O389" s="1667"/>
      <c r="P389" s="1640"/>
      <c r="Q389" s="1640"/>
      <c r="R389" s="1640"/>
      <c r="S389" s="1640"/>
      <c r="T389" s="1640"/>
      <c r="U389" s="1640"/>
    </row>
    <row r="390" spans="1:21" ht="16.5" customHeight="1">
      <c r="A390" s="1636" t="s">
        <v>1366</v>
      </c>
      <c r="B390" s="2102">
        <v>100793</v>
      </c>
      <c r="C390" s="2103"/>
      <c r="D390" s="2102">
        <v>85894</v>
      </c>
      <c r="E390" s="2103"/>
      <c r="F390" s="2103">
        <v>65929</v>
      </c>
      <c r="G390" s="2103"/>
      <c r="H390" s="2103">
        <v>110626</v>
      </c>
      <c r="I390" s="2104"/>
      <c r="J390" s="2103">
        <v>86981</v>
      </c>
      <c r="K390" s="2104"/>
      <c r="L390" s="1664" t="s">
        <v>1367</v>
      </c>
      <c r="M390" s="1640"/>
      <c r="N390" s="1640"/>
      <c r="O390" s="1667"/>
      <c r="P390" s="1640"/>
      <c r="Q390" s="1640"/>
      <c r="R390" s="1640"/>
      <c r="S390" s="1640"/>
      <c r="T390" s="1640"/>
      <c r="U390" s="1640"/>
    </row>
    <row r="391" spans="1:21" ht="16.5" customHeight="1">
      <c r="A391" s="344" t="s">
        <v>1368</v>
      </c>
      <c r="B391" s="2090">
        <v>23862</v>
      </c>
      <c r="C391" s="2091"/>
      <c r="D391" s="2090">
        <v>33051</v>
      </c>
      <c r="E391" s="2091"/>
      <c r="F391" s="2091">
        <v>24558</v>
      </c>
      <c r="G391" s="2091"/>
      <c r="H391" s="2091">
        <v>12956</v>
      </c>
      <c r="I391" s="2092"/>
      <c r="J391" s="2091">
        <v>28758</v>
      </c>
      <c r="K391" s="2092"/>
      <c r="L391" s="1663" t="s">
        <v>1369</v>
      </c>
      <c r="M391" s="1640"/>
      <c r="N391" s="1640"/>
      <c r="O391" s="1667"/>
      <c r="P391" s="1640"/>
      <c r="Q391" s="1640"/>
      <c r="R391" s="1640"/>
      <c r="S391" s="1640"/>
      <c r="T391" s="1640"/>
      <c r="U391" s="1640"/>
    </row>
    <row r="392" spans="1:21" ht="16.5" customHeight="1">
      <c r="A392" s="344" t="s">
        <v>1601</v>
      </c>
      <c r="B392" s="2090">
        <v>14256</v>
      </c>
      <c r="C392" s="2091"/>
      <c r="D392" s="2090">
        <v>5693</v>
      </c>
      <c r="E392" s="2091"/>
      <c r="F392" s="2091">
        <v>4593</v>
      </c>
      <c r="G392" s="2091"/>
      <c r="H392" s="2091">
        <v>11012</v>
      </c>
      <c r="I392" s="2092"/>
      <c r="J392" s="2091">
        <v>8311</v>
      </c>
      <c r="K392" s="2092"/>
      <c r="L392" s="1663" t="s">
        <v>1370</v>
      </c>
      <c r="M392" s="1640"/>
      <c r="N392" s="1640"/>
      <c r="O392" s="1640"/>
      <c r="P392" s="1640"/>
      <c r="Q392" s="1640"/>
      <c r="R392" s="1640"/>
      <c r="S392" s="1640"/>
      <c r="T392" s="1640"/>
      <c r="U392" s="1640"/>
    </row>
    <row r="393" spans="1:21" ht="16.5" customHeight="1">
      <c r="A393" s="344" t="s">
        <v>1371</v>
      </c>
      <c r="B393" s="2090">
        <v>1201</v>
      </c>
      <c r="C393" s="2091"/>
      <c r="D393" s="2090">
        <v>1225</v>
      </c>
      <c r="E393" s="2091"/>
      <c r="F393" s="2091">
        <v>971</v>
      </c>
      <c r="G393" s="2091"/>
      <c r="H393" s="2091">
        <v>758</v>
      </c>
      <c r="I393" s="2092"/>
      <c r="J393" s="2091">
        <v>1357</v>
      </c>
      <c r="K393" s="2092"/>
      <c r="L393" s="1663" t="s">
        <v>1372</v>
      </c>
      <c r="M393" s="1640"/>
      <c r="N393" s="1640"/>
      <c r="O393" s="1640"/>
      <c r="P393" s="1640"/>
      <c r="Q393" s="1640"/>
      <c r="R393" s="1640"/>
      <c r="S393" s="1640"/>
      <c r="T393" s="1640"/>
      <c r="U393" s="1640"/>
    </row>
    <row r="394" spans="1:21" ht="16.5" customHeight="1">
      <c r="A394" s="344" t="s">
        <v>1373</v>
      </c>
      <c r="B394" s="2090">
        <v>8340</v>
      </c>
      <c r="C394" s="2091"/>
      <c r="D394" s="2090">
        <v>7621</v>
      </c>
      <c r="E394" s="2091"/>
      <c r="F394" s="2091">
        <v>5283</v>
      </c>
      <c r="G394" s="2091"/>
      <c r="H394" s="2091">
        <v>4909</v>
      </c>
      <c r="I394" s="2092"/>
      <c r="J394" s="2091">
        <v>7669</v>
      </c>
      <c r="K394" s="2092"/>
      <c r="L394" s="1663" t="s">
        <v>1374</v>
      </c>
      <c r="M394" s="1640"/>
      <c r="N394" s="1640"/>
      <c r="O394" s="1640"/>
      <c r="P394" s="1640"/>
      <c r="Q394" s="1640"/>
      <c r="R394" s="1640"/>
      <c r="S394" s="1640"/>
      <c r="T394" s="1640"/>
      <c r="U394" s="1640"/>
    </row>
    <row r="395" spans="1:21" ht="16.5" customHeight="1">
      <c r="A395" s="344" t="s">
        <v>1375</v>
      </c>
      <c r="B395" s="2090">
        <v>2742</v>
      </c>
      <c r="C395" s="2091"/>
      <c r="D395" s="2090">
        <v>3141</v>
      </c>
      <c r="E395" s="2091"/>
      <c r="F395" s="2091">
        <v>2395</v>
      </c>
      <c r="G395" s="2091"/>
      <c r="H395" s="2091">
        <v>2868</v>
      </c>
      <c r="I395" s="2092"/>
      <c r="J395" s="2091">
        <v>2954</v>
      </c>
      <c r="K395" s="2092"/>
      <c r="L395" s="1663" t="s">
        <v>1376</v>
      </c>
      <c r="M395" s="1640"/>
      <c r="N395" s="1640"/>
      <c r="O395" s="1640"/>
      <c r="P395" s="1640"/>
      <c r="Q395" s="1640"/>
      <c r="R395" s="1640"/>
      <c r="S395" s="1640"/>
      <c r="T395" s="1640"/>
      <c r="U395" s="1640"/>
    </row>
    <row r="396" spans="1:21" ht="16.5" customHeight="1">
      <c r="A396" s="347" t="s">
        <v>1377</v>
      </c>
      <c r="B396" s="2093">
        <v>50392</v>
      </c>
      <c r="C396" s="2094"/>
      <c r="D396" s="2093">
        <v>35164</v>
      </c>
      <c r="E396" s="2094"/>
      <c r="F396" s="2094">
        <v>28130</v>
      </c>
      <c r="G396" s="2094"/>
      <c r="H396" s="2094">
        <v>78122</v>
      </c>
      <c r="I396" s="2095"/>
      <c r="J396" s="2094">
        <v>37935</v>
      </c>
      <c r="K396" s="2095"/>
      <c r="L396" s="1668" t="s">
        <v>1378</v>
      </c>
      <c r="M396" s="1640"/>
      <c r="N396" s="1640"/>
      <c r="O396" s="1640"/>
      <c r="P396" s="1640"/>
      <c r="Q396" s="1640"/>
      <c r="R396" s="1640"/>
      <c r="S396" s="1640"/>
      <c r="T396" s="1640"/>
      <c r="U396" s="1640"/>
    </row>
    <row r="397" spans="1:21">
      <c r="A397" s="1654"/>
      <c r="B397" s="1669"/>
      <c r="C397" s="271"/>
      <c r="D397" s="1669"/>
      <c r="E397" s="1669"/>
      <c r="F397" s="1669"/>
      <c r="G397" s="1669"/>
      <c r="H397" s="1669"/>
      <c r="I397" s="1669"/>
      <c r="J397" s="1660"/>
      <c r="K397" s="764"/>
      <c r="L397" s="1670"/>
      <c r="M397" s="1640"/>
      <c r="N397" s="1640"/>
      <c r="O397" s="1640"/>
      <c r="P397" s="1640"/>
      <c r="Q397" s="1640"/>
      <c r="R397" s="1640"/>
      <c r="S397" s="1640"/>
      <c r="T397" s="1640"/>
      <c r="U397" s="1640"/>
    </row>
    <row r="398" spans="1:21" s="271" customFormat="1" ht="24.75" customHeight="1">
      <c r="A398" s="2105" t="s">
        <v>1302</v>
      </c>
      <c r="B398" s="2105"/>
      <c r="C398" s="2105"/>
      <c r="D398" s="2105"/>
      <c r="E398" s="2105"/>
      <c r="F398" s="157"/>
      <c r="G398" s="157"/>
      <c r="H398" s="157"/>
      <c r="I398" s="157"/>
      <c r="J398" s="157"/>
      <c r="K398" s="157"/>
      <c r="L398" s="247" t="s">
        <v>2256</v>
      </c>
    </row>
    <row r="399" spans="1:21" s="271" customFormat="1" ht="20.25" customHeight="1">
      <c r="A399" s="2106" t="s">
        <v>1659</v>
      </c>
      <c r="B399" s="2106"/>
      <c r="C399" s="2106"/>
      <c r="D399" s="2106"/>
      <c r="E399" s="2106"/>
      <c r="F399" s="157"/>
      <c r="G399" s="157"/>
      <c r="H399" s="157"/>
      <c r="I399" s="157"/>
      <c r="J399" s="157"/>
      <c r="K399" s="157"/>
      <c r="L399" s="248" t="s">
        <v>1946</v>
      </c>
    </row>
    <row r="400" spans="1:21" s="271" customFormat="1" ht="20.25" customHeight="1">
      <c r="A400" s="2106" t="s">
        <v>1452</v>
      </c>
      <c r="B400" s="2106"/>
      <c r="C400" s="2106"/>
      <c r="D400" s="2106"/>
      <c r="E400" s="2106"/>
      <c r="F400" s="157"/>
      <c r="G400" s="157"/>
      <c r="H400" s="157"/>
      <c r="I400" s="157"/>
      <c r="J400" s="157"/>
      <c r="K400" s="157"/>
      <c r="L400" s="248" t="s">
        <v>1660</v>
      </c>
    </row>
    <row r="401" spans="1:21" s="271" customFormat="1" ht="15.75">
      <c r="A401" s="2107" t="s">
        <v>1455</v>
      </c>
      <c r="B401" s="2107"/>
      <c r="C401" s="2107"/>
      <c r="D401" s="2107"/>
      <c r="E401" s="2107"/>
      <c r="F401" s="208"/>
      <c r="G401" s="208"/>
      <c r="H401" s="208"/>
      <c r="I401" s="208"/>
      <c r="J401" s="208"/>
      <c r="K401" s="208"/>
      <c r="L401" s="201" t="s">
        <v>1456</v>
      </c>
    </row>
    <row r="402" spans="1:21" s="271" customFormat="1" ht="21" customHeight="1">
      <c r="A402" s="2115"/>
      <c r="B402" s="2110" t="s">
        <v>2255</v>
      </c>
      <c r="C402" s="2112"/>
      <c r="D402" s="2099" t="s">
        <v>2254</v>
      </c>
      <c r="E402" s="2101"/>
      <c r="F402" s="2099" t="s">
        <v>2253</v>
      </c>
      <c r="G402" s="2101"/>
      <c r="H402" s="2110" t="s">
        <v>1965</v>
      </c>
      <c r="I402" s="2111"/>
      <c r="J402" s="2110" t="s">
        <v>2252</v>
      </c>
      <c r="K402" s="2111"/>
      <c r="L402" s="2115"/>
    </row>
    <row r="403" spans="1:21" s="271" customFormat="1" ht="21" customHeight="1">
      <c r="A403" s="2117"/>
      <c r="B403" s="2108" t="s">
        <v>2251</v>
      </c>
      <c r="C403" s="2109"/>
      <c r="D403" s="2108" t="s">
        <v>2250</v>
      </c>
      <c r="E403" s="2109"/>
      <c r="F403" s="2108" t="s">
        <v>2258</v>
      </c>
      <c r="G403" s="2109"/>
      <c r="H403" s="2108" t="s">
        <v>1977</v>
      </c>
      <c r="I403" s="2109"/>
      <c r="J403" s="2108" t="s">
        <v>1976</v>
      </c>
      <c r="K403" s="2109"/>
      <c r="L403" s="2117"/>
    </row>
    <row r="404" spans="1:21" ht="16.5" customHeight="1">
      <c r="A404" s="1661" t="s">
        <v>1379</v>
      </c>
      <c r="B404" s="2099">
        <v>1158630</v>
      </c>
      <c r="C404" s="2100"/>
      <c r="D404" s="2099">
        <v>1088657</v>
      </c>
      <c r="E404" s="2100"/>
      <c r="F404" s="2100">
        <v>939016</v>
      </c>
      <c r="G404" s="2100"/>
      <c r="H404" s="2100">
        <v>850860</v>
      </c>
      <c r="I404" s="2101"/>
      <c r="J404" s="2100">
        <v>1125894</v>
      </c>
      <c r="K404" s="2101"/>
      <c r="L404" s="1662" t="s">
        <v>1380</v>
      </c>
      <c r="M404" s="1640"/>
      <c r="N404" s="1640"/>
      <c r="O404" s="1640"/>
      <c r="P404" s="1640"/>
      <c r="Q404" s="1640"/>
      <c r="R404" s="1640"/>
      <c r="S404" s="1640"/>
      <c r="T404" s="1640"/>
      <c r="U404" s="1640"/>
    </row>
    <row r="405" spans="1:21" ht="16.5" customHeight="1">
      <c r="A405" s="344" t="s">
        <v>1381</v>
      </c>
      <c r="B405" s="2090">
        <v>48784</v>
      </c>
      <c r="C405" s="2091"/>
      <c r="D405" s="2090">
        <v>48297</v>
      </c>
      <c r="E405" s="2091"/>
      <c r="F405" s="2091">
        <v>32739</v>
      </c>
      <c r="G405" s="2091"/>
      <c r="H405" s="2091">
        <v>37298</v>
      </c>
      <c r="I405" s="2092"/>
      <c r="J405" s="2091">
        <v>37924</v>
      </c>
      <c r="K405" s="2092"/>
      <c r="L405" s="1663" t="s">
        <v>1382</v>
      </c>
      <c r="M405" s="1640"/>
      <c r="N405" s="1640"/>
      <c r="O405" s="1640"/>
      <c r="P405" s="1640"/>
      <c r="Q405" s="1640"/>
      <c r="R405" s="1640"/>
      <c r="S405" s="1640"/>
      <c r="T405" s="1640"/>
      <c r="U405" s="1640"/>
    </row>
    <row r="406" spans="1:21" ht="16.5" customHeight="1">
      <c r="A406" s="344" t="s">
        <v>1383</v>
      </c>
      <c r="B406" s="2090">
        <v>42985</v>
      </c>
      <c r="C406" s="2091"/>
      <c r="D406" s="2090">
        <v>45755</v>
      </c>
      <c r="E406" s="2091"/>
      <c r="F406" s="2091">
        <v>34893</v>
      </c>
      <c r="G406" s="2091"/>
      <c r="H406" s="2091">
        <v>34753</v>
      </c>
      <c r="I406" s="2092"/>
      <c r="J406" s="2091">
        <v>39069</v>
      </c>
      <c r="K406" s="2092"/>
      <c r="L406" s="1663" t="s">
        <v>1384</v>
      </c>
      <c r="M406" s="1640"/>
      <c r="N406" s="1640"/>
      <c r="O406" s="1640"/>
      <c r="P406" s="1640"/>
      <c r="Q406" s="1640"/>
      <c r="R406" s="1640"/>
      <c r="S406" s="1640"/>
      <c r="T406" s="1640"/>
      <c r="U406" s="1640"/>
    </row>
    <row r="407" spans="1:21" ht="16.5" customHeight="1">
      <c r="A407" s="344" t="s">
        <v>1385</v>
      </c>
      <c r="B407" s="2090">
        <v>58235</v>
      </c>
      <c r="C407" s="2091"/>
      <c r="D407" s="2090">
        <v>50824</v>
      </c>
      <c r="E407" s="2091"/>
      <c r="F407" s="2091">
        <v>39072</v>
      </c>
      <c r="G407" s="2091"/>
      <c r="H407" s="2091">
        <v>39601</v>
      </c>
      <c r="I407" s="2092"/>
      <c r="J407" s="2091">
        <v>43928</v>
      </c>
      <c r="K407" s="2092"/>
      <c r="L407" s="1663" t="s">
        <v>1386</v>
      </c>
      <c r="M407" s="1640"/>
      <c r="N407" s="1640"/>
      <c r="O407" s="1640"/>
      <c r="P407" s="1640"/>
      <c r="Q407" s="1640"/>
      <c r="R407" s="1640"/>
      <c r="S407" s="1640"/>
      <c r="T407" s="1640"/>
      <c r="U407" s="1640"/>
    </row>
    <row r="408" spans="1:21" ht="16.5" customHeight="1">
      <c r="A408" s="344" t="s">
        <v>1728</v>
      </c>
      <c r="B408" s="2090">
        <v>103246</v>
      </c>
      <c r="C408" s="2091"/>
      <c r="D408" s="2090">
        <v>103909</v>
      </c>
      <c r="E408" s="2091"/>
      <c r="F408" s="2091">
        <v>69455</v>
      </c>
      <c r="G408" s="2091"/>
      <c r="H408" s="2091">
        <v>25741</v>
      </c>
      <c r="I408" s="2092"/>
      <c r="J408" s="2091">
        <v>68489</v>
      </c>
      <c r="K408" s="2092"/>
      <c r="L408" s="1663" t="s">
        <v>1387</v>
      </c>
      <c r="M408" s="1640"/>
      <c r="N408" s="1640"/>
      <c r="O408" s="1640"/>
      <c r="P408" s="1640"/>
      <c r="Q408" s="1640"/>
      <c r="R408" s="1640"/>
      <c r="S408" s="1640"/>
      <c r="T408" s="1640"/>
      <c r="U408" s="1640"/>
    </row>
    <row r="409" spans="1:21" ht="16.5" customHeight="1">
      <c r="A409" s="344" t="s">
        <v>1388</v>
      </c>
      <c r="B409" s="2090">
        <v>84330</v>
      </c>
      <c r="C409" s="2091"/>
      <c r="D409" s="2090">
        <v>71880</v>
      </c>
      <c r="E409" s="2091"/>
      <c r="F409" s="2091">
        <v>36150</v>
      </c>
      <c r="G409" s="2091"/>
      <c r="H409" s="2091">
        <v>1226</v>
      </c>
      <c r="I409" s="2092"/>
      <c r="J409" s="2091">
        <v>82742</v>
      </c>
      <c r="K409" s="2092"/>
      <c r="L409" s="1663" t="s">
        <v>1389</v>
      </c>
      <c r="M409" s="1640"/>
      <c r="N409" s="1640"/>
      <c r="O409" s="1640"/>
      <c r="P409" s="1640"/>
      <c r="Q409" s="1640"/>
      <c r="R409" s="1640"/>
      <c r="S409" s="1640"/>
      <c r="T409" s="1640"/>
      <c r="U409" s="1640"/>
    </row>
    <row r="410" spans="1:21" ht="16.5" customHeight="1">
      <c r="A410" s="344" t="s">
        <v>1390</v>
      </c>
      <c r="B410" s="2090">
        <v>5980</v>
      </c>
      <c r="C410" s="2091"/>
      <c r="D410" s="2090">
        <v>5632</v>
      </c>
      <c r="E410" s="2091"/>
      <c r="F410" s="2091">
        <v>3743</v>
      </c>
      <c r="G410" s="2091"/>
      <c r="H410" s="2091">
        <v>17496</v>
      </c>
      <c r="I410" s="2092"/>
      <c r="J410" s="2091">
        <v>6250</v>
      </c>
      <c r="K410" s="2092"/>
      <c r="L410" s="1663" t="s">
        <v>1391</v>
      </c>
      <c r="M410" s="1640"/>
      <c r="N410" s="1640"/>
      <c r="O410" s="1640"/>
      <c r="P410" s="1640"/>
      <c r="Q410" s="1640"/>
      <c r="R410" s="1640"/>
      <c r="S410" s="1640"/>
      <c r="T410" s="1640"/>
      <c r="U410" s="1640"/>
    </row>
    <row r="411" spans="1:21" ht="16.5" customHeight="1">
      <c r="A411" s="344" t="s">
        <v>1622</v>
      </c>
      <c r="B411" s="2090">
        <v>69566</v>
      </c>
      <c r="C411" s="2091"/>
      <c r="D411" s="2090">
        <v>50963</v>
      </c>
      <c r="E411" s="2091"/>
      <c r="F411" s="2091">
        <v>48035</v>
      </c>
      <c r="G411" s="2091"/>
      <c r="H411" s="2091">
        <v>52583</v>
      </c>
      <c r="I411" s="2092"/>
      <c r="J411" s="2091">
        <v>55486</v>
      </c>
      <c r="K411" s="2092"/>
      <c r="L411" s="1663" t="s">
        <v>1602</v>
      </c>
      <c r="M411" s="1640"/>
      <c r="N411" s="1640"/>
      <c r="O411" s="1640"/>
      <c r="P411" s="1640"/>
      <c r="Q411" s="1640"/>
      <c r="R411" s="1640"/>
      <c r="S411" s="1640"/>
      <c r="T411" s="1640"/>
      <c r="U411" s="1640"/>
    </row>
    <row r="412" spans="1:21" ht="16.5" customHeight="1">
      <c r="A412" s="344" t="s">
        <v>1392</v>
      </c>
      <c r="B412" s="2090">
        <v>79706</v>
      </c>
      <c r="C412" s="2091"/>
      <c r="D412" s="2090">
        <v>100157</v>
      </c>
      <c r="E412" s="2091"/>
      <c r="F412" s="2091">
        <v>91678</v>
      </c>
      <c r="G412" s="2091"/>
      <c r="H412" s="2091">
        <v>77673</v>
      </c>
      <c r="I412" s="2092"/>
      <c r="J412" s="2091">
        <v>108331</v>
      </c>
      <c r="K412" s="2092"/>
      <c r="L412" s="1663" t="s">
        <v>1393</v>
      </c>
      <c r="M412" s="1640"/>
      <c r="N412" s="1640"/>
      <c r="O412" s="1640"/>
      <c r="P412" s="1640"/>
      <c r="Q412" s="1640"/>
      <c r="R412" s="1640"/>
      <c r="S412" s="1640"/>
      <c r="T412" s="1640"/>
      <c r="U412" s="1640"/>
    </row>
    <row r="413" spans="1:21" ht="16.5" customHeight="1">
      <c r="A413" s="344" t="s">
        <v>1394</v>
      </c>
      <c r="B413" s="2090">
        <v>30017</v>
      </c>
      <c r="C413" s="2091"/>
      <c r="D413" s="2090">
        <v>30628</v>
      </c>
      <c r="E413" s="2091"/>
      <c r="F413" s="2091">
        <v>36572</v>
      </c>
      <c r="G413" s="2091"/>
      <c r="H413" s="2091">
        <v>27862</v>
      </c>
      <c r="I413" s="2092"/>
      <c r="J413" s="2091">
        <v>27372</v>
      </c>
      <c r="K413" s="2092"/>
      <c r="L413" s="1663" t="s">
        <v>1395</v>
      </c>
      <c r="M413" s="1640"/>
      <c r="N413" s="1640"/>
      <c r="O413" s="1640"/>
      <c r="P413" s="1640"/>
      <c r="Q413" s="1640"/>
      <c r="R413" s="1640"/>
      <c r="S413" s="1640"/>
      <c r="T413" s="1640"/>
      <c r="U413" s="1640"/>
    </row>
    <row r="414" spans="1:21" ht="16.5" customHeight="1">
      <c r="A414" s="344" t="s">
        <v>1396</v>
      </c>
      <c r="B414" s="2090">
        <v>109964</v>
      </c>
      <c r="C414" s="2091"/>
      <c r="D414" s="2090">
        <v>89337</v>
      </c>
      <c r="E414" s="2091"/>
      <c r="F414" s="2091">
        <v>116969</v>
      </c>
      <c r="G414" s="2091"/>
      <c r="H414" s="2091">
        <v>98346</v>
      </c>
      <c r="I414" s="2092"/>
      <c r="J414" s="2091">
        <v>103835</v>
      </c>
      <c r="K414" s="2092"/>
      <c r="L414" s="1663" t="s">
        <v>1397</v>
      </c>
      <c r="M414" s="1640"/>
      <c r="N414" s="1640"/>
      <c r="O414" s="1640"/>
      <c r="P414" s="1640"/>
      <c r="Q414" s="1640"/>
      <c r="R414" s="1640"/>
      <c r="S414" s="1640"/>
      <c r="T414" s="1640"/>
      <c r="U414" s="1640"/>
    </row>
    <row r="415" spans="1:21" ht="16.5" customHeight="1">
      <c r="A415" s="344" t="s">
        <v>1398</v>
      </c>
      <c r="B415" s="2090">
        <v>133922</v>
      </c>
      <c r="C415" s="2091"/>
      <c r="D415" s="2090">
        <v>137417</v>
      </c>
      <c r="E415" s="2091"/>
      <c r="F415" s="2091">
        <v>117557</v>
      </c>
      <c r="G415" s="2091"/>
      <c r="H415" s="2091">
        <v>128987</v>
      </c>
      <c r="I415" s="2092"/>
      <c r="J415" s="2091">
        <v>144728</v>
      </c>
      <c r="K415" s="2092"/>
      <c r="L415" s="1663" t="s">
        <v>1399</v>
      </c>
      <c r="M415" s="1640"/>
      <c r="N415" s="1640"/>
      <c r="O415" s="1640"/>
      <c r="P415" s="1640"/>
      <c r="Q415" s="1640"/>
      <c r="R415" s="1640"/>
      <c r="S415" s="1640"/>
      <c r="T415" s="1640"/>
      <c r="U415" s="1640"/>
    </row>
    <row r="416" spans="1:21" ht="16.5" customHeight="1">
      <c r="A416" s="344" t="s">
        <v>1623</v>
      </c>
      <c r="B416" s="2090">
        <v>114801</v>
      </c>
      <c r="C416" s="2091"/>
      <c r="D416" s="2090">
        <v>74690</v>
      </c>
      <c r="E416" s="2091"/>
      <c r="F416" s="2091">
        <v>61232</v>
      </c>
      <c r="G416" s="2091"/>
      <c r="H416" s="2091">
        <v>56457</v>
      </c>
      <c r="I416" s="2092"/>
      <c r="J416" s="2091">
        <v>82598</v>
      </c>
      <c r="K416" s="2092"/>
      <c r="L416" s="1663" t="s">
        <v>1624</v>
      </c>
      <c r="M416" s="1640"/>
      <c r="N416" s="1640"/>
      <c r="O416" s="1640"/>
      <c r="P416" s="1640"/>
      <c r="Q416" s="1640"/>
      <c r="R416" s="1640"/>
      <c r="S416" s="1640"/>
      <c r="T416" s="1640"/>
      <c r="U416" s="1640"/>
    </row>
    <row r="417" spans="1:21" ht="16.5" customHeight="1">
      <c r="A417" s="344" t="s">
        <v>1400</v>
      </c>
      <c r="B417" s="2090">
        <v>33846</v>
      </c>
      <c r="C417" s="2091"/>
      <c r="D417" s="2090">
        <v>31054</v>
      </c>
      <c r="E417" s="2091"/>
      <c r="F417" s="2091">
        <v>30495</v>
      </c>
      <c r="G417" s="2091"/>
      <c r="H417" s="2091">
        <v>35653</v>
      </c>
      <c r="I417" s="2092"/>
      <c r="J417" s="2091">
        <v>28687</v>
      </c>
      <c r="K417" s="2092"/>
      <c r="L417" s="1663" t="s">
        <v>1401</v>
      </c>
      <c r="M417" s="1640"/>
      <c r="N417" s="1640"/>
      <c r="O417" s="1640"/>
      <c r="P417" s="1640"/>
      <c r="Q417" s="1640"/>
      <c r="R417" s="1640"/>
      <c r="S417" s="1640"/>
      <c r="T417" s="1640"/>
      <c r="U417" s="1640"/>
    </row>
    <row r="418" spans="1:21" ht="16.5" customHeight="1">
      <c r="A418" s="344" t="s">
        <v>1402</v>
      </c>
      <c r="B418" s="2090">
        <v>27390</v>
      </c>
      <c r="C418" s="2091"/>
      <c r="D418" s="2090">
        <v>27057</v>
      </c>
      <c r="E418" s="2091"/>
      <c r="F418" s="2091">
        <v>18308</v>
      </c>
      <c r="G418" s="2091"/>
      <c r="H418" s="2091">
        <v>8391</v>
      </c>
      <c r="I418" s="2092"/>
      <c r="J418" s="2091">
        <v>29608</v>
      </c>
      <c r="K418" s="2092"/>
      <c r="L418" s="1663" t="s">
        <v>1403</v>
      </c>
      <c r="M418" s="1640"/>
      <c r="N418" s="1640"/>
      <c r="O418" s="1640"/>
      <c r="P418" s="1640"/>
      <c r="Q418" s="1640"/>
      <c r="R418" s="1640"/>
      <c r="S418" s="1640"/>
      <c r="T418" s="1640"/>
      <c r="U418" s="1640"/>
    </row>
    <row r="419" spans="1:21" ht="16.5" customHeight="1">
      <c r="A419" s="344" t="s">
        <v>1404</v>
      </c>
      <c r="B419" s="2090">
        <v>27869</v>
      </c>
      <c r="C419" s="2091"/>
      <c r="D419" s="2090">
        <v>34000</v>
      </c>
      <c r="E419" s="2091"/>
      <c r="F419" s="2091">
        <v>16750</v>
      </c>
      <c r="G419" s="2091"/>
      <c r="H419" s="2091">
        <v>18503</v>
      </c>
      <c r="I419" s="2092"/>
      <c r="J419" s="2091">
        <v>15376</v>
      </c>
      <c r="K419" s="2092"/>
      <c r="L419" s="1663" t="s">
        <v>1729</v>
      </c>
      <c r="M419" s="1640"/>
      <c r="N419" s="1640"/>
      <c r="O419" s="1640"/>
      <c r="P419" s="1640"/>
      <c r="Q419" s="1640"/>
      <c r="R419" s="1640"/>
      <c r="S419" s="1640"/>
      <c r="T419" s="1640"/>
      <c r="U419" s="1640"/>
    </row>
    <row r="420" spans="1:21" ht="16.5" customHeight="1">
      <c r="A420" s="344" t="s">
        <v>1405</v>
      </c>
      <c r="B420" s="2090">
        <v>76443</v>
      </c>
      <c r="C420" s="2091"/>
      <c r="D420" s="2090">
        <v>84326</v>
      </c>
      <c r="E420" s="2091"/>
      <c r="F420" s="2091">
        <v>75488</v>
      </c>
      <c r="G420" s="2091"/>
      <c r="H420" s="2091">
        <v>69947</v>
      </c>
      <c r="I420" s="2092"/>
      <c r="J420" s="2091">
        <v>121292</v>
      </c>
      <c r="K420" s="2092"/>
      <c r="L420" s="1663" t="s">
        <v>1406</v>
      </c>
      <c r="M420" s="1640"/>
      <c r="N420" s="1640"/>
      <c r="O420" s="1640"/>
      <c r="P420" s="1640"/>
      <c r="Q420" s="1640"/>
      <c r="R420" s="1640"/>
      <c r="S420" s="1640"/>
      <c r="T420" s="1640"/>
      <c r="U420" s="1640"/>
    </row>
    <row r="421" spans="1:21" ht="16.5" customHeight="1">
      <c r="A421" s="344" t="s">
        <v>1407</v>
      </c>
      <c r="B421" s="2090">
        <v>12209</v>
      </c>
      <c r="C421" s="2091"/>
      <c r="D421" s="2090">
        <v>10709</v>
      </c>
      <c r="E421" s="2091"/>
      <c r="F421" s="2091">
        <v>6954</v>
      </c>
      <c r="G421" s="2091"/>
      <c r="H421" s="2091">
        <v>60804</v>
      </c>
      <c r="I421" s="2092"/>
      <c r="J421" s="2091">
        <v>10622</v>
      </c>
      <c r="K421" s="2092"/>
      <c r="L421" s="1663" t="s">
        <v>1408</v>
      </c>
      <c r="M421" s="1640"/>
      <c r="N421" s="1640"/>
      <c r="O421" s="1640"/>
      <c r="P421" s="1640"/>
      <c r="Q421" s="1640"/>
      <c r="R421" s="1640"/>
      <c r="S421" s="1640"/>
      <c r="T421" s="1640"/>
      <c r="U421" s="1640"/>
    </row>
    <row r="422" spans="1:21" ht="16.5" customHeight="1">
      <c r="A422" s="344" t="s">
        <v>1625</v>
      </c>
      <c r="B422" s="2090">
        <v>6144</v>
      </c>
      <c r="C422" s="2091"/>
      <c r="D422" s="2090">
        <v>4299</v>
      </c>
      <c r="E422" s="2091"/>
      <c r="F422" s="2091">
        <v>4384</v>
      </c>
      <c r="G422" s="2091"/>
      <c r="H422" s="2091">
        <v>5711</v>
      </c>
      <c r="I422" s="2092"/>
      <c r="J422" s="2091">
        <v>5018</v>
      </c>
      <c r="K422" s="2092"/>
      <c r="L422" s="1663" t="s">
        <v>1603</v>
      </c>
      <c r="M422" s="1640"/>
      <c r="N422" s="1640"/>
      <c r="O422" s="1640"/>
      <c r="P422" s="1640"/>
      <c r="Q422" s="1640"/>
      <c r="R422" s="1640"/>
      <c r="S422" s="1640"/>
      <c r="T422" s="1640"/>
      <c r="U422" s="1640"/>
    </row>
    <row r="423" spans="1:21" ht="16.5" customHeight="1">
      <c r="A423" s="344" t="s">
        <v>1409</v>
      </c>
      <c r="B423" s="2090">
        <v>45456</v>
      </c>
      <c r="C423" s="2091"/>
      <c r="D423" s="2090">
        <v>43765</v>
      </c>
      <c r="E423" s="2091"/>
      <c r="F423" s="2091">
        <v>49959</v>
      </c>
      <c r="G423" s="2091"/>
      <c r="H423" s="2091">
        <v>13726</v>
      </c>
      <c r="I423" s="2092"/>
      <c r="J423" s="2091">
        <v>69037</v>
      </c>
      <c r="K423" s="2092"/>
      <c r="L423" s="1663" t="s">
        <v>1410</v>
      </c>
      <c r="M423" s="1640"/>
      <c r="N423" s="1640"/>
      <c r="O423" s="1640"/>
      <c r="P423" s="1640"/>
      <c r="Q423" s="1640"/>
      <c r="R423" s="1640"/>
      <c r="S423" s="1640"/>
      <c r="T423" s="1640"/>
      <c r="U423" s="1640"/>
    </row>
    <row r="424" spans="1:21" ht="16.5" customHeight="1">
      <c r="A424" s="344" t="s">
        <v>1653</v>
      </c>
      <c r="B424" s="2090">
        <v>47740</v>
      </c>
      <c r="C424" s="2091"/>
      <c r="D424" s="2090">
        <v>43957</v>
      </c>
      <c r="E424" s="2091"/>
      <c r="F424" s="2091">
        <v>39581</v>
      </c>
      <c r="G424" s="2091"/>
      <c r="H424" s="2091">
        <v>40105</v>
      </c>
      <c r="I424" s="2092"/>
      <c r="J424" s="2091">
        <v>32501</v>
      </c>
      <c r="K424" s="2092"/>
      <c r="L424" s="1663" t="s">
        <v>1411</v>
      </c>
      <c r="M424" s="1640"/>
      <c r="N424" s="1640"/>
      <c r="O424" s="1640"/>
      <c r="P424" s="1640"/>
      <c r="Q424" s="1640"/>
      <c r="R424" s="1640"/>
      <c r="S424" s="1640"/>
      <c r="T424" s="1640"/>
      <c r="U424" s="1640"/>
    </row>
    <row r="425" spans="1:21" ht="16.5" customHeight="1">
      <c r="A425" s="1636" t="s">
        <v>1654</v>
      </c>
      <c r="B425" s="2102">
        <v>362436</v>
      </c>
      <c r="C425" s="2103"/>
      <c r="D425" s="2102">
        <v>365856</v>
      </c>
      <c r="E425" s="2103"/>
      <c r="F425" s="2103">
        <v>306027</v>
      </c>
      <c r="G425" s="2103"/>
      <c r="H425" s="2103">
        <v>259875</v>
      </c>
      <c r="I425" s="2104"/>
      <c r="J425" s="2103">
        <v>315113</v>
      </c>
      <c r="K425" s="2104"/>
      <c r="L425" s="1664" t="s">
        <v>2248</v>
      </c>
      <c r="M425" s="1640"/>
      <c r="N425" s="1640"/>
      <c r="O425" s="1640"/>
      <c r="P425" s="1640"/>
      <c r="Q425" s="1640"/>
      <c r="R425" s="1640"/>
      <c r="S425" s="1640"/>
      <c r="T425" s="1640"/>
      <c r="U425" s="1640"/>
    </row>
    <row r="426" spans="1:21" ht="16.5" customHeight="1">
      <c r="A426" s="344" t="s">
        <v>1412</v>
      </c>
      <c r="B426" s="2090">
        <v>7889</v>
      </c>
      <c r="C426" s="2091"/>
      <c r="D426" s="2090">
        <v>8748</v>
      </c>
      <c r="E426" s="2091"/>
      <c r="F426" s="2091">
        <v>5792</v>
      </c>
      <c r="G426" s="2091"/>
      <c r="H426" s="2091">
        <v>9637</v>
      </c>
      <c r="I426" s="2092"/>
      <c r="J426" s="2091">
        <v>14645</v>
      </c>
      <c r="K426" s="2092"/>
      <c r="L426" s="1663" t="s">
        <v>1413</v>
      </c>
      <c r="M426" s="1640"/>
      <c r="N426" s="1640"/>
      <c r="O426" s="1640"/>
      <c r="P426" s="1640"/>
      <c r="Q426" s="1640"/>
      <c r="R426" s="1640"/>
      <c r="S426" s="1640"/>
      <c r="T426" s="1640"/>
      <c r="U426" s="1640"/>
    </row>
    <row r="427" spans="1:21" ht="16.5" customHeight="1">
      <c r="A427" s="344" t="s">
        <v>1414</v>
      </c>
      <c r="B427" s="2090">
        <v>31001</v>
      </c>
      <c r="C427" s="2091"/>
      <c r="D427" s="2090">
        <v>19698</v>
      </c>
      <c r="E427" s="2091"/>
      <c r="F427" s="2091">
        <v>15528</v>
      </c>
      <c r="G427" s="2091"/>
      <c r="H427" s="2091">
        <v>1598</v>
      </c>
      <c r="I427" s="2092"/>
      <c r="J427" s="2091">
        <v>23528</v>
      </c>
      <c r="K427" s="2092"/>
      <c r="L427" s="1663" t="s">
        <v>1415</v>
      </c>
      <c r="M427" s="1640"/>
      <c r="N427" s="1640"/>
      <c r="O427" s="1640"/>
      <c r="P427" s="1640"/>
      <c r="Q427" s="1640"/>
      <c r="R427" s="1640"/>
      <c r="S427" s="1640"/>
      <c r="T427" s="1640"/>
      <c r="U427" s="1640"/>
    </row>
    <row r="428" spans="1:21" ht="16.5" customHeight="1">
      <c r="A428" s="344" t="s">
        <v>1416</v>
      </c>
      <c r="B428" s="2090">
        <v>11515</v>
      </c>
      <c r="C428" s="2091"/>
      <c r="D428" s="2090">
        <v>9004</v>
      </c>
      <c r="E428" s="2091"/>
      <c r="F428" s="2091">
        <v>10353</v>
      </c>
      <c r="G428" s="2091"/>
      <c r="H428" s="2091">
        <v>9311</v>
      </c>
      <c r="I428" s="2092"/>
      <c r="J428" s="2091">
        <v>16272</v>
      </c>
      <c r="K428" s="2092"/>
      <c r="L428" s="1663" t="s">
        <v>1417</v>
      </c>
      <c r="M428" s="1640"/>
      <c r="N428" s="1640"/>
      <c r="O428" s="1640"/>
      <c r="P428" s="1640"/>
      <c r="Q428" s="1640"/>
      <c r="R428" s="1640"/>
      <c r="S428" s="1640"/>
      <c r="T428" s="1640"/>
      <c r="U428" s="1640"/>
    </row>
    <row r="429" spans="1:21" ht="16.5" customHeight="1">
      <c r="A429" s="344" t="s">
        <v>1655</v>
      </c>
      <c r="B429" s="2090">
        <v>53010</v>
      </c>
      <c r="C429" s="2091"/>
      <c r="D429" s="2090">
        <v>60933</v>
      </c>
      <c r="E429" s="2091"/>
      <c r="F429" s="2091">
        <v>48163</v>
      </c>
      <c r="G429" s="2091"/>
      <c r="H429" s="2091">
        <v>85075</v>
      </c>
      <c r="I429" s="2092"/>
      <c r="J429" s="2091">
        <v>51502</v>
      </c>
      <c r="K429" s="2092"/>
      <c r="L429" s="1663" t="s">
        <v>1418</v>
      </c>
      <c r="M429" s="1640"/>
      <c r="N429" s="1640"/>
      <c r="O429" s="1640"/>
      <c r="P429" s="1640"/>
      <c r="Q429" s="1640"/>
      <c r="R429" s="1640"/>
      <c r="S429" s="1640"/>
      <c r="T429" s="1640"/>
      <c r="U429" s="1640"/>
    </row>
    <row r="430" spans="1:21" ht="16.5" customHeight="1">
      <c r="A430" s="344" t="s">
        <v>1419</v>
      </c>
      <c r="B430" s="2090">
        <v>28700</v>
      </c>
      <c r="C430" s="2091"/>
      <c r="D430" s="2090">
        <v>19286</v>
      </c>
      <c r="E430" s="2091"/>
      <c r="F430" s="2091">
        <v>22468</v>
      </c>
      <c r="G430" s="2091"/>
      <c r="H430" s="2091">
        <v>13583</v>
      </c>
      <c r="I430" s="2092"/>
      <c r="J430" s="2091">
        <v>21993</v>
      </c>
      <c r="K430" s="2092"/>
      <c r="L430" s="1663" t="s">
        <v>2247</v>
      </c>
      <c r="M430" s="1640"/>
      <c r="N430" s="1640"/>
      <c r="O430" s="1640"/>
      <c r="P430" s="1640"/>
      <c r="Q430" s="1640"/>
      <c r="R430" s="1640"/>
      <c r="S430" s="1640"/>
      <c r="T430" s="1640"/>
      <c r="U430" s="1640"/>
    </row>
    <row r="431" spans="1:21" ht="16.5" customHeight="1">
      <c r="A431" s="344" t="s">
        <v>1420</v>
      </c>
      <c r="B431" s="2090">
        <v>1831</v>
      </c>
      <c r="C431" s="2091"/>
      <c r="D431" s="2090">
        <v>1306</v>
      </c>
      <c r="E431" s="2091"/>
      <c r="F431" s="2091">
        <v>3436</v>
      </c>
      <c r="G431" s="2091"/>
      <c r="H431" s="2091">
        <v>733</v>
      </c>
      <c r="I431" s="2092"/>
      <c r="J431" s="2091">
        <v>883</v>
      </c>
      <c r="K431" s="2092"/>
      <c r="L431" s="1663" t="s">
        <v>2246</v>
      </c>
      <c r="M431" s="1640"/>
      <c r="N431" s="1640"/>
      <c r="O431" s="1640"/>
      <c r="P431" s="1640"/>
      <c r="Q431" s="1640"/>
      <c r="R431" s="1640"/>
      <c r="S431" s="1640"/>
      <c r="T431" s="1640"/>
      <c r="U431" s="1640"/>
    </row>
    <row r="432" spans="1:21" ht="16.5" customHeight="1">
      <c r="A432" s="344" t="s">
        <v>1421</v>
      </c>
      <c r="B432" s="2090">
        <v>20503</v>
      </c>
      <c r="C432" s="2091"/>
      <c r="D432" s="2090">
        <v>22714</v>
      </c>
      <c r="E432" s="2091"/>
      <c r="F432" s="2091">
        <v>8174</v>
      </c>
      <c r="G432" s="2091"/>
      <c r="H432" s="2091">
        <v>36599</v>
      </c>
      <c r="I432" s="2092"/>
      <c r="J432" s="2091">
        <v>5758</v>
      </c>
      <c r="K432" s="2092"/>
      <c r="L432" s="1663" t="s">
        <v>1422</v>
      </c>
      <c r="M432" s="1640"/>
      <c r="N432" s="1640"/>
      <c r="O432" s="1640"/>
      <c r="P432" s="1640"/>
      <c r="Q432" s="1640"/>
      <c r="R432" s="1640"/>
      <c r="S432" s="1640"/>
      <c r="T432" s="1640"/>
      <c r="U432" s="1640"/>
    </row>
    <row r="433" spans="1:21" ht="16.5" customHeight="1">
      <c r="A433" s="344" t="s">
        <v>1730</v>
      </c>
      <c r="B433" s="2090">
        <v>77282</v>
      </c>
      <c r="C433" s="2091"/>
      <c r="D433" s="2090">
        <v>110026</v>
      </c>
      <c r="E433" s="2091"/>
      <c r="F433" s="2091">
        <v>77614</v>
      </c>
      <c r="G433" s="2091"/>
      <c r="H433" s="2091">
        <v>13081</v>
      </c>
      <c r="I433" s="2092"/>
      <c r="J433" s="2091">
        <v>71801</v>
      </c>
      <c r="K433" s="2092"/>
      <c r="L433" s="1663" t="s">
        <v>1423</v>
      </c>
      <c r="M433" s="1640"/>
      <c r="N433" s="1640"/>
      <c r="O433" s="1640"/>
      <c r="P433" s="1640"/>
      <c r="Q433" s="1640"/>
      <c r="R433" s="1640"/>
      <c r="S433" s="1640"/>
      <c r="T433" s="1640"/>
      <c r="U433" s="1640"/>
    </row>
    <row r="434" spans="1:21" ht="16.5" customHeight="1">
      <c r="A434" s="344" t="s">
        <v>1656</v>
      </c>
      <c r="B434" s="2090">
        <v>130704</v>
      </c>
      <c r="C434" s="2091"/>
      <c r="D434" s="2090">
        <v>114140</v>
      </c>
      <c r="E434" s="2091"/>
      <c r="F434" s="2091">
        <v>114499</v>
      </c>
      <c r="G434" s="2091"/>
      <c r="H434" s="2091">
        <v>90260</v>
      </c>
      <c r="I434" s="2092"/>
      <c r="J434" s="2091">
        <v>108731</v>
      </c>
      <c r="K434" s="2092"/>
      <c r="L434" s="1663" t="s">
        <v>1424</v>
      </c>
      <c r="M434" s="1640"/>
      <c r="N434" s="1640"/>
      <c r="O434" s="1640"/>
      <c r="P434" s="1640"/>
      <c r="Q434" s="1640"/>
      <c r="R434" s="1640"/>
      <c r="S434" s="1640"/>
      <c r="T434" s="1640"/>
      <c r="U434" s="1640"/>
    </row>
    <row r="435" spans="1:21" ht="16.5" customHeight="1">
      <c r="A435" s="1636" t="s">
        <v>1425</v>
      </c>
      <c r="B435" s="2102">
        <v>38146</v>
      </c>
      <c r="C435" s="2103"/>
      <c r="D435" s="2102">
        <v>10112</v>
      </c>
      <c r="E435" s="2103"/>
      <c r="F435" s="2103">
        <v>8951</v>
      </c>
      <c r="G435" s="2103"/>
      <c r="H435" s="2103">
        <v>80190</v>
      </c>
      <c r="I435" s="2104"/>
      <c r="J435" s="2103">
        <v>19873</v>
      </c>
      <c r="K435" s="2104"/>
      <c r="L435" s="1664" t="s">
        <v>1426</v>
      </c>
      <c r="M435" s="1640"/>
      <c r="N435" s="1640"/>
      <c r="O435" s="1640"/>
      <c r="P435" s="1640"/>
      <c r="Q435" s="1640"/>
      <c r="R435" s="1640"/>
      <c r="S435" s="1640"/>
      <c r="T435" s="1640"/>
      <c r="U435" s="1640"/>
    </row>
    <row r="436" spans="1:21" ht="16.5" customHeight="1">
      <c r="A436" s="344" t="s">
        <v>1427</v>
      </c>
      <c r="B436" s="2090">
        <v>19587</v>
      </c>
      <c r="C436" s="2091"/>
      <c r="D436" s="2090">
        <v>4125</v>
      </c>
      <c r="E436" s="2091"/>
      <c r="F436" s="2091">
        <v>3851</v>
      </c>
      <c r="G436" s="2091"/>
      <c r="H436" s="2091">
        <v>32944</v>
      </c>
      <c r="I436" s="2092"/>
      <c r="J436" s="2091">
        <v>10311</v>
      </c>
      <c r="K436" s="2092"/>
      <c r="L436" s="1663" t="s">
        <v>463</v>
      </c>
      <c r="M436" s="1640"/>
      <c r="N436" s="1640"/>
      <c r="O436" s="1640"/>
      <c r="P436" s="1640"/>
      <c r="Q436" s="1640"/>
      <c r="R436" s="1640"/>
      <c r="S436" s="1640"/>
      <c r="T436" s="1640"/>
      <c r="U436" s="1640"/>
    </row>
    <row r="437" spans="1:21" ht="16.5" customHeight="1">
      <c r="A437" s="344" t="s">
        <v>1428</v>
      </c>
      <c r="B437" s="2090">
        <v>5401</v>
      </c>
      <c r="C437" s="2091"/>
      <c r="D437" s="2090">
        <v>1847</v>
      </c>
      <c r="E437" s="2091"/>
      <c r="F437" s="2091">
        <v>1563</v>
      </c>
      <c r="G437" s="2091"/>
      <c r="H437" s="2091">
        <v>35452</v>
      </c>
      <c r="I437" s="2092"/>
      <c r="J437" s="2091">
        <v>2102</v>
      </c>
      <c r="K437" s="2092"/>
      <c r="L437" s="1663" t="s">
        <v>1429</v>
      </c>
      <c r="M437" s="1640"/>
      <c r="N437" s="1640"/>
      <c r="O437" s="1640"/>
      <c r="P437" s="1640"/>
      <c r="Q437" s="1640"/>
      <c r="R437" s="1640"/>
      <c r="S437" s="1640"/>
      <c r="T437" s="1640"/>
      <c r="U437" s="1640"/>
    </row>
    <row r="438" spans="1:21" ht="16.5" customHeight="1">
      <c r="A438" s="344" t="s">
        <v>1430</v>
      </c>
      <c r="B438" s="2090">
        <v>13158</v>
      </c>
      <c r="C438" s="2091"/>
      <c r="D438" s="2090">
        <v>4140</v>
      </c>
      <c r="E438" s="2091"/>
      <c r="F438" s="2091">
        <v>3537</v>
      </c>
      <c r="G438" s="2091"/>
      <c r="H438" s="2091">
        <v>11793</v>
      </c>
      <c r="I438" s="2092"/>
      <c r="J438" s="2091">
        <v>7461</v>
      </c>
      <c r="K438" s="2092"/>
      <c r="L438" s="1663" t="s">
        <v>1431</v>
      </c>
      <c r="M438" s="1640"/>
      <c r="N438" s="1640"/>
      <c r="O438" s="1640"/>
      <c r="P438" s="1640"/>
      <c r="Q438" s="1640"/>
      <c r="R438" s="1640"/>
      <c r="S438" s="1640"/>
      <c r="T438" s="1640"/>
      <c r="U438" s="1640"/>
    </row>
    <row r="439" spans="1:21" ht="16.5" customHeight="1">
      <c r="A439" s="1636" t="s">
        <v>1432</v>
      </c>
      <c r="B439" s="2102">
        <v>179798</v>
      </c>
      <c r="C439" s="2103"/>
      <c r="D439" s="2102">
        <v>131996</v>
      </c>
      <c r="E439" s="2103"/>
      <c r="F439" s="2103">
        <v>116615</v>
      </c>
      <c r="G439" s="2103"/>
      <c r="H439" s="2103">
        <v>115082</v>
      </c>
      <c r="I439" s="2104"/>
      <c r="J439" s="2103">
        <v>133929</v>
      </c>
      <c r="K439" s="2104"/>
      <c r="L439" s="1664" t="s">
        <v>1433</v>
      </c>
      <c r="M439" s="1640"/>
      <c r="N439" s="1640"/>
      <c r="O439" s="1640"/>
      <c r="P439" s="1640"/>
      <c r="Q439" s="1640"/>
      <c r="R439" s="1640"/>
      <c r="S439" s="1640"/>
      <c r="T439" s="1640"/>
      <c r="U439" s="1640"/>
    </row>
    <row r="440" spans="1:21" ht="16.5" customHeight="1">
      <c r="A440" s="344" t="s">
        <v>1434</v>
      </c>
      <c r="B440" s="2090">
        <v>17755</v>
      </c>
      <c r="C440" s="2091"/>
      <c r="D440" s="2090">
        <v>9917</v>
      </c>
      <c r="E440" s="2091"/>
      <c r="F440" s="2091">
        <v>10164</v>
      </c>
      <c r="G440" s="2091"/>
      <c r="H440" s="2091">
        <v>10520</v>
      </c>
      <c r="I440" s="2092"/>
      <c r="J440" s="2091">
        <v>9094</v>
      </c>
      <c r="K440" s="2092"/>
      <c r="L440" s="1663" t="s">
        <v>1435</v>
      </c>
      <c r="M440" s="1640"/>
      <c r="N440" s="1640"/>
      <c r="O440" s="1640"/>
      <c r="P440" s="1640"/>
      <c r="Q440" s="1640"/>
      <c r="R440" s="1640"/>
      <c r="S440" s="1640"/>
      <c r="T440" s="1640"/>
      <c r="U440" s="1640"/>
    </row>
    <row r="441" spans="1:21" ht="16.5" customHeight="1">
      <c r="A441" s="344" t="s">
        <v>1436</v>
      </c>
      <c r="B441" s="2090">
        <v>12306</v>
      </c>
      <c r="C441" s="2091"/>
      <c r="D441" s="2090">
        <v>9145</v>
      </c>
      <c r="E441" s="2091"/>
      <c r="F441" s="2091">
        <v>7397</v>
      </c>
      <c r="G441" s="2091"/>
      <c r="H441" s="2091">
        <v>10480</v>
      </c>
      <c r="I441" s="2092"/>
      <c r="J441" s="2091">
        <v>14920</v>
      </c>
      <c r="K441" s="2092"/>
      <c r="L441" s="1663" t="s">
        <v>1437</v>
      </c>
      <c r="M441" s="1640"/>
      <c r="N441" s="1640"/>
      <c r="O441" s="1640"/>
      <c r="P441" s="1640"/>
      <c r="Q441" s="1640"/>
      <c r="R441" s="1640"/>
      <c r="S441" s="1640"/>
      <c r="T441" s="1640"/>
      <c r="U441" s="1640"/>
    </row>
    <row r="442" spans="1:21" ht="16.5" customHeight="1">
      <c r="A442" s="344" t="s">
        <v>1438</v>
      </c>
      <c r="B442" s="2090">
        <v>49731</v>
      </c>
      <c r="C442" s="2091"/>
      <c r="D442" s="2090">
        <v>24788</v>
      </c>
      <c r="E442" s="2091"/>
      <c r="F442" s="2091">
        <v>23233</v>
      </c>
      <c r="G442" s="2091"/>
      <c r="H442" s="2091">
        <v>9829</v>
      </c>
      <c r="I442" s="2092"/>
      <c r="J442" s="2091">
        <v>23200</v>
      </c>
      <c r="K442" s="2092"/>
      <c r="L442" s="1663" t="s">
        <v>1604</v>
      </c>
      <c r="M442" s="1640"/>
      <c r="N442" s="1640"/>
      <c r="O442" s="1640"/>
      <c r="P442" s="1640"/>
      <c r="Q442" s="1640"/>
      <c r="R442" s="1640"/>
      <c r="S442" s="1640"/>
      <c r="T442" s="1640"/>
      <c r="U442" s="1640"/>
    </row>
    <row r="443" spans="1:21" ht="16.5" customHeight="1">
      <c r="A443" s="344" t="s">
        <v>1657</v>
      </c>
      <c r="B443" s="2090">
        <v>5151</v>
      </c>
      <c r="C443" s="2091"/>
      <c r="D443" s="2090">
        <v>10866</v>
      </c>
      <c r="E443" s="2091"/>
      <c r="F443" s="2091">
        <v>2953</v>
      </c>
      <c r="G443" s="2091"/>
      <c r="H443" s="2091">
        <v>4577</v>
      </c>
      <c r="I443" s="2092"/>
      <c r="J443" s="2091">
        <v>4443</v>
      </c>
      <c r="K443" s="2092"/>
      <c r="L443" s="1663" t="s">
        <v>1605</v>
      </c>
      <c r="M443" s="1640"/>
      <c r="N443" s="1640"/>
      <c r="O443" s="1640"/>
      <c r="P443" s="1640"/>
      <c r="Q443" s="1640"/>
      <c r="R443" s="1640"/>
      <c r="S443" s="1640"/>
      <c r="T443" s="1640"/>
      <c r="U443" s="1640"/>
    </row>
    <row r="444" spans="1:21" ht="16.5" customHeight="1">
      <c r="A444" s="344" t="s">
        <v>1439</v>
      </c>
      <c r="B444" s="2090">
        <v>94856</v>
      </c>
      <c r="C444" s="2091"/>
      <c r="D444" s="2090">
        <v>77282</v>
      </c>
      <c r="E444" s="2091"/>
      <c r="F444" s="2091">
        <v>72867</v>
      </c>
      <c r="G444" s="2091"/>
      <c r="H444" s="2091">
        <v>79676</v>
      </c>
      <c r="I444" s="2092"/>
      <c r="J444" s="2091">
        <v>82271</v>
      </c>
      <c r="K444" s="2092"/>
      <c r="L444" s="1663" t="s">
        <v>1440</v>
      </c>
      <c r="M444" s="1640"/>
      <c r="N444" s="1640"/>
      <c r="O444" s="1640"/>
      <c r="P444" s="1640"/>
      <c r="Q444" s="1640"/>
      <c r="R444" s="1640"/>
      <c r="S444" s="1640"/>
      <c r="T444" s="1640"/>
      <c r="U444" s="1640"/>
    </row>
    <row r="445" spans="1:21" ht="16.5" customHeight="1">
      <c r="A445" s="1636" t="s">
        <v>1441</v>
      </c>
      <c r="B445" s="2102">
        <v>2845</v>
      </c>
      <c r="C445" s="2103"/>
      <c r="D445" s="2102">
        <v>3936</v>
      </c>
      <c r="E445" s="2103"/>
      <c r="F445" s="2103">
        <v>3490</v>
      </c>
      <c r="G445" s="2103"/>
      <c r="H445" s="2103">
        <v>8627</v>
      </c>
      <c r="I445" s="2104"/>
      <c r="J445" s="2103">
        <v>9198</v>
      </c>
      <c r="K445" s="2104"/>
      <c r="L445" s="1664" t="s">
        <v>1442</v>
      </c>
      <c r="M445" s="1640"/>
      <c r="N445" s="1640"/>
      <c r="O445" s="1640"/>
      <c r="P445" s="1640"/>
      <c r="Q445" s="1640"/>
      <c r="R445" s="1640"/>
      <c r="S445" s="1640"/>
      <c r="T445" s="1640"/>
      <c r="U445" s="1640"/>
    </row>
    <row r="446" spans="1:21" ht="16.5" customHeight="1">
      <c r="A446" s="344" t="s">
        <v>1443</v>
      </c>
      <c r="B446" s="2090">
        <v>2845</v>
      </c>
      <c r="C446" s="2091"/>
      <c r="D446" s="2090">
        <v>3936</v>
      </c>
      <c r="E446" s="2091"/>
      <c r="F446" s="2091">
        <v>3490</v>
      </c>
      <c r="G446" s="2091"/>
      <c r="H446" s="2091">
        <v>8627</v>
      </c>
      <c r="I446" s="2092"/>
      <c r="J446" s="2091">
        <v>9198</v>
      </c>
      <c r="K446" s="2092"/>
      <c r="L446" s="1663" t="s">
        <v>1444</v>
      </c>
      <c r="M446" s="1640"/>
      <c r="N446" s="1640"/>
      <c r="O446" s="1640"/>
      <c r="P446" s="1640"/>
      <c r="Q446" s="1640"/>
      <c r="R446" s="1640"/>
      <c r="S446" s="1640"/>
      <c r="T446" s="1640"/>
      <c r="U446" s="1640"/>
    </row>
    <row r="447" spans="1:21" ht="16.5" customHeight="1">
      <c r="A447" s="1636" t="s">
        <v>1731</v>
      </c>
      <c r="B447" s="2102">
        <v>15969</v>
      </c>
      <c r="C447" s="2103"/>
      <c r="D447" s="2102">
        <v>8527</v>
      </c>
      <c r="E447" s="2103"/>
      <c r="F447" s="2103">
        <v>15028</v>
      </c>
      <c r="G447" s="2103"/>
      <c r="H447" s="2103">
        <v>17239</v>
      </c>
      <c r="I447" s="2104"/>
      <c r="J447" s="2103">
        <v>21268</v>
      </c>
      <c r="K447" s="2104"/>
      <c r="L447" s="1664" t="s">
        <v>1445</v>
      </c>
      <c r="M447" s="1640"/>
      <c r="N447" s="1640"/>
      <c r="O447" s="1640"/>
      <c r="P447" s="1640"/>
      <c r="Q447" s="1640"/>
      <c r="R447" s="1640"/>
      <c r="S447" s="1640"/>
      <c r="T447" s="1640"/>
      <c r="U447" s="1640"/>
    </row>
    <row r="448" spans="1:21" ht="16.5" customHeight="1">
      <c r="A448" s="344" t="s">
        <v>1975</v>
      </c>
      <c r="B448" s="2090">
        <v>15969</v>
      </c>
      <c r="C448" s="2091"/>
      <c r="D448" s="2090">
        <v>8527</v>
      </c>
      <c r="E448" s="2091"/>
      <c r="F448" s="2091">
        <v>15028</v>
      </c>
      <c r="G448" s="2091"/>
      <c r="H448" s="2091">
        <v>17239</v>
      </c>
      <c r="I448" s="2092"/>
      <c r="J448" s="2091">
        <v>21268</v>
      </c>
      <c r="K448" s="2092"/>
      <c r="L448" s="1663" t="s">
        <v>1446</v>
      </c>
      <c r="M448" s="1640"/>
      <c r="N448" s="1640"/>
      <c r="O448" s="1640"/>
      <c r="P448" s="1640"/>
      <c r="Q448" s="1640"/>
      <c r="R448" s="1640"/>
      <c r="S448" s="1640"/>
      <c r="T448" s="1640"/>
      <c r="U448" s="1640"/>
    </row>
    <row r="449" spans="1:21" ht="16.5" customHeight="1">
      <c r="A449" s="1636" t="s">
        <v>1658</v>
      </c>
      <c r="B449" s="2102">
        <v>5614</v>
      </c>
      <c r="C449" s="2103"/>
      <c r="D449" s="2102">
        <v>8188</v>
      </c>
      <c r="E449" s="2103"/>
      <c r="F449" s="2103">
        <v>2901</v>
      </c>
      <c r="G449" s="2103"/>
      <c r="H449" s="2103">
        <v>14780</v>
      </c>
      <c r="I449" s="2104"/>
      <c r="J449" s="2103">
        <v>10142</v>
      </c>
      <c r="K449" s="2104"/>
      <c r="L449" s="1664" t="s">
        <v>1447</v>
      </c>
      <c r="M449" s="1640"/>
      <c r="N449" s="1640"/>
      <c r="O449" s="1640"/>
      <c r="P449" s="1640"/>
      <c r="Q449" s="1640"/>
      <c r="R449" s="1640"/>
      <c r="S449" s="1640"/>
      <c r="T449" s="1640"/>
      <c r="U449" s="1640"/>
    </row>
    <row r="450" spans="1:21" ht="16.5" customHeight="1">
      <c r="A450" s="344" t="s">
        <v>1448</v>
      </c>
      <c r="B450" s="2090">
        <v>5614</v>
      </c>
      <c r="C450" s="2091"/>
      <c r="D450" s="2090">
        <v>8188</v>
      </c>
      <c r="E450" s="2091"/>
      <c r="F450" s="2091">
        <v>2901</v>
      </c>
      <c r="G450" s="2091"/>
      <c r="H450" s="2091">
        <v>14780</v>
      </c>
      <c r="I450" s="2092"/>
      <c r="J450" s="2091">
        <v>10142</v>
      </c>
      <c r="K450" s="2092"/>
      <c r="L450" s="1663" t="s">
        <v>1449</v>
      </c>
      <c r="M450" s="1640"/>
      <c r="N450" s="1640"/>
      <c r="O450" s="1640"/>
      <c r="P450" s="1640"/>
      <c r="Q450" s="1640"/>
      <c r="R450" s="1640"/>
      <c r="S450" s="1640"/>
      <c r="T450" s="1640"/>
      <c r="U450" s="1640"/>
    </row>
    <row r="451" spans="1:21" ht="16.5" customHeight="1">
      <c r="A451" s="1655" t="s">
        <v>1732</v>
      </c>
      <c r="B451" s="2096">
        <v>3083910</v>
      </c>
      <c r="C451" s="2097"/>
      <c r="D451" s="2096">
        <v>2805347</v>
      </c>
      <c r="E451" s="2097"/>
      <c r="F451" s="2097">
        <v>2293812</v>
      </c>
      <c r="G451" s="2097"/>
      <c r="H451" s="2097">
        <v>2517025</v>
      </c>
      <c r="I451" s="2098"/>
      <c r="J451" s="2097">
        <v>2801545</v>
      </c>
      <c r="K451" s="2098"/>
      <c r="L451" s="1671" t="s">
        <v>1974</v>
      </c>
      <c r="M451" s="1640"/>
      <c r="N451" s="1640"/>
      <c r="O451" s="1640"/>
      <c r="P451" s="1640"/>
      <c r="Q451" s="1640"/>
      <c r="R451" s="1640"/>
      <c r="S451" s="1640"/>
      <c r="T451" s="1640"/>
      <c r="U451" s="1640"/>
    </row>
    <row r="452" spans="1:21" ht="15.75">
      <c r="A452" s="158" t="s">
        <v>2220</v>
      </c>
      <c r="B452" s="159"/>
      <c r="C452" s="159"/>
      <c r="D452" s="159"/>
      <c r="E452" s="159"/>
      <c r="F452" s="159"/>
      <c r="G452" s="159"/>
      <c r="H452" s="159"/>
      <c r="I452" s="159"/>
      <c r="J452" s="159"/>
      <c r="K452" s="159"/>
      <c r="L452" s="646" t="s">
        <v>2344</v>
      </c>
      <c r="M452" s="1640"/>
      <c r="N452" s="1640"/>
      <c r="O452" s="1640"/>
      <c r="P452" s="1640"/>
      <c r="Q452" s="1640"/>
      <c r="R452" s="1640"/>
      <c r="S452" s="1640"/>
      <c r="T452" s="1640"/>
      <c r="U452" s="1640"/>
    </row>
    <row r="453" spans="1:21" s="271" customFormat="1" ht="24.75" customHeight="1">
      <c r="A453" s="2105" t="s">
        <v>1302</v>
      </c>
      <c r="B453" s="2105"/>
      <c r="C453" s="2105"/>
      <c r="D453" s="2105"/>
      <c r="E453" s="2105"/>
      <c r="F453" s="157"/>
      <c r="G453" s="157"/>
      <c r="H453" s="157"/>
      <c r="I453" s="157"/>
      <c r="J453" s="157"/>
      <c r="K453" s="157"/>
      <c r="L453" s="247" t="s">
        <v>2256</v>
      </c>
    </row>
    <row r="454" spans="1:21" s="271" customFormat="1" ht="20.25" customHeight="1">
      <c r="A454" s="2106" t="s">
        <v>1457</v>
      </c>
      <c r="B454" s="2106"/>
      <c r="C454" s="2106"/>
      <c r="D454" s="2106"/>
      <c r="E454" s="2106"/>
      <c r="F454" s="157"/>
      <c r="G454" s="157"/>
      <c r="H454" s="157"/>
      <c r="I454" s="157"/>
      <c r="J454" s="157"/>
      <c r="K454" s="157"/>
      <c r="L454" s="248" t="s">
        <v>1947</v>
      </c>
    </row>
    <row r="455" spans="1:21" s="271" customFormat="1" ht="20.25" customHeight="1">
      <c r="A455" s="2106" t="s">
        <v>1452</v>
      </c>
      <c r="B455" s="2106"/>
      <c r="C455" s="2106"/>
      <c r="D455" s="2106"/>
      <c r="E455" s="2106"/>
      <c r="F455" s="157"/>
      <c r="G455" s="157"/>
      <c r="H455" s="157"/>
      <c r="I455" s="157"/>
      <c r="J455" s="157"/>
      <c r="K455" s="157"/>
      <c r="L455" s="248" t="s">
        <v>1660</v>
      </c>
    </row>
    <row r="456" spans="1:21" s="271" customFormat="1" ht="15.75">
      <c r="A456" s="2107"/>
      <c r="B456" s="2107"/>
      <c r="C456" s="2107"/>
      <c r="D456" s="2107"/>
      <c r="E456" s="2107"/>
      <c r="F456" s="208"/>
      <c r="G456" s="208"/>
      <c r="H456" s="208"/>
      <c r="I456" s="208"/>
      <c r="J456" s="208"/>
      <c r="K456" s="208"/>
      <c r="L456" s="201"/>
    </row>
    <row r="457" spans="1:21" s="271" customFormat="1" ht="21" customHeight="1">
      <c r="A457" s="2115"/>
      <c r="B457" s="2110" t="s">
        <v>2255</v>
      </c>
      <c r="C457" s="2112"/>
      <c r="D457" s="2099" t="s">
        <v>2254</v>
      </c>
      <c r="E457" s="2101"/>
      <c r="F457" s="2099" t="s">
        <v>2253</v>
      </c>
      <c r="G457" s="2101"/>
      <c r="H457" s="2110" t="s">
        <v>1965</v>
      </c>
      <c r="I457" s="2111"/>
      <c r="J457" s="2110" t="s">
        <v>2252</v>
      </c>
      <c r="K457" s="2111"/>
      <c r="L457" s="2115"/>
    </row>
    <row r="458" spans="1:21" s="271" customFormat="1" ht="21" customHeight="1">
      <c r="A458" s="2117"/>
      <c r="B458" s="2108" t="s">
        <v>2251</v>
      </c>
      <c r="C458" s="2109"/>
      <c r="D458" s="2108" t="s">
        <v>2250</v>
      </c>
      <c r="E458" s="2109"/>
      <c r="F458" s="2108" t="s">
        <v>2258</v>
      </c>
      <c r="G458" s="2109"/>
      <c r="H458" s="2108" t="s">
        <v>1977</v>
      </c>
      <c r="I458" s="2109"/>
      <c r="J458" s="2108" t="s">
        <v>1976</v>
      </c>
      <c r="K458" s="2109"/>
      <c r="L458" s="2117"/>
    </row>
    <row r="459" spans="1:21" ht="16.5" customHeight="1">
      <c r="A459" s="1661" t="s">
        <v>1311</v>
      </c>
      <c r="B459" s="2099">
        <v>5945</v>
      </c>
      <c r="C459" s="2100"/>
      <c r="D459" s="2099">
        <v>4957</v>
      </c>
      <c r="E459" s="2100"/>
      <c r="F459" s="2100">
        <v>12544</v>
      </c>
      <c r="G459" s="2100"/>
      <c r="H459" s="2100">
        <v>14384</v>
      </c>
      <c r="I459" s="2101"/>
      <c r="J459" s="2100">
        <v>36457</v>
      </c>
      <c r="K459" s="2101"/>
      <c r="L459" s="1662" t="s">
        <v>1592</v>
      </c>
      <c r="M459" s="1640"/>
      <c r="N459" s="1640"/>
      <c r="O459" s="1640"/>
      <c r="P459" s="1640"/>
      <c r="Q459" s="1640"/>
      <c r="R459" s="1640"/>
      <c r="S459" s="1640"/>
      <c r="T459" s="1640"/>
      <c r="U459" s="1640"/>
    </row>
    <row r="460" spans="1:21" s="1673" customFormat="1" ht="16.5" customHeight="1">
      <c r="A460" s="344" t="s">
        <v>464</v>
      </c>
      <c r="B460" s="2090">
        <v>1207</v>
      </c>
      <c r="C460" s="2091"/>
      <c r="D460" s="2090">
        <v>1130</v>
      </c>
      <c r="E460" s="2091"/>
      <c r="F460" s="2091">
        <v>5053</v>
      </c>
      <c r="G460" s="2091"/>
      <c r="H460" s="2091">
        <v>1029</v>
      </c>
      <c r="I460" s="2092"/>
      <c r="J460" s="2091">
        <v>22808</v>
      </c>
      <c r="K460" s="2092"/>
      <c r="L460" s="1663" t="s">
        <v>465</v>
      </c>
      <c r="M460" s="1672"/>
      <c r="N460" s="1640"/>
      <c r="O460" s="1672"/>
      <c r="P460" s="1672"/>
      <c r="Q460" s="1672"/>
      <c r="R460" s="1672"/>
      <c r="S460" s="1672"/>
      <c r="T460" s="1672"/>
      <c r="U460" s="1672"/>
    </row>
    <row r="461" spans="1:21" ht="16.5" customHeight="1">
      <c r="A461" s="344" t="s">
        <v>1720</v>
      </c>
      <c r="B461" s="2090">
        <v>509</v>
      </c>
      <c r="C461" s="2091"/>
      <c r="D461" s="2090">
        <v>446</v>
      </c>
      <c r="E461" s="2091"/>
      <c r="F461" s="2091">
        <v>781</v>
      </c>
      <c r="G461" s="2091"/>
      <c r="H461" s="2091">
        <v>2315</v>
      </c>
      <c r="I461" s="2092"/>
      <c r="J461" s="2091">
        <v>5066</v>
      </c>
      <c r="K461" s="2092"/>
      <c r="L461" s="1663" t="s">
        <v>1312</v>
      </c>
      <c r="M461" s="1640"/>
      <c r="N461" s="1640"/>
      <c r="O461" s="1640"/>
      <c r="P461" s="1640"/>
      <c r="Q461" s="1640"/>
      <c r="R461" s="1640"/>
      <c r="S461" s="1640"/>
      <c r="T461" s="1640"/>
      <c r="U461" s="1640"/>
    </row>
    <row r="462" spans="1:21" ht="16.5" customHeight="1">
      <c r="A462" s="344" t="s">
        <v>1313</v>
      </c>
      <c r="B462" s="2090">
        <v>270</v>
      </c>
      <c r="C462" s="2091"/>
      <c r="D462" s="2090">
        <v>666</v>
      </c>
      <c r="E462" s="2091"/>
      <c r="F462" s="2091">
        <v>599</v>
      </c>
      <c r="G462" s="2091"/>
      <c r="H462" s="2091">
        <v>291</v>
      </c>
      <c r="I462" s="2092"/>
      <c r="J462" s="2091">
        <v>387</v>
      </c>
      <c r="K462" s="2092"/>
      <c r="L462" s="1663" t="s">
        <v>1314</v>
      </c>
      <c r="M462" s="1640"/>
      <c r="N462" s="1640"/>
      <c r="O462" s="1640"/>
      <c r="P462" s="1640"/>
      <c r="Q462" s="1640"/>
      <c r="R462" s="1640"/>
      <c r="S462" s="1640"/>
      <c r="T462" s="1640"/>
      <c r="U462" s="1640"/>
    </row>
    <row r="463" spans="1:21" ht="16.5" customHeight="1">
      <c r="A463" s="344" t="s">
        <v>1721</v>
      </c>
      <c r="B463" s="2090">
        <v>1838</v>
      </c>
      <c r="C463" s="2091"/>
      <c r="D463" s="2090" t="s">
        <v>577</v>
      </c>
      <c r="E463" s="2091"/>
      <c r="F463" s="2091">
        <v>3032</v>
      </c>
      <c r="G463" s="2091"/>
      <c r="H463" s="2091">
        <v>6601</v>
      </c>
      <c r="I463" s="2092"/>
      <c r="J463" s="2091">
        <v>4149</v>
      </c>
      <c r="K463" s="2092"/>
      <c r="L463" s="1663" t="s">
        <v>1315</v>
      </c>
      <c r="M463" s="1640"/>
      <c r="N463" s="1640"/>
      <c r="O463" s="1640"/>
      <c r="P463" s="1640"/>
      <c r="Q463" s="1640"/>
      <c r="R463" s="1640"/>
      <c r="S463" s="1640"/>
      <c r="T463" s="1640"/>
      <c r="U463" s="1640"/>
    </row>
    <row r="464" spans="1:21" ht="16.5" customHeight="1">
      <c r="A464" s="344" t="s">
        <v>1722</v>
      </c>
      <c r="B464" s="2090">
        <v>2121</v>
      </c>
      <c r="C464" s="2091"/>
      <c r="D464" s="2090">
        <v>281</v>
      </c>
      <c r="E464" s="2091"/>
      <c r="F464" s="2091">
        <v>556</v>
      </c>
      <c r="G464" s="2091"/>
      <c r="H464" s="2091">
        <v>753</v>
      </c>
      <c r="I464" s="2092"/>
      <c r="J464" s="2091">
        <v>714</v>
      </c>
      <c r="K464" s="2092"/>
      <c r="L464" s="1663" t="s">
        <v>1593</v>
      </c>
      <c r="M464" s="1640"/>
      <c r="N464" s="1640"/>
      <c r="O464" s="1640"/>
      <c r="P464" s="1640"/>
      <c r="Q464" s="1640"/>
      <c r="R464" s="1640"/>
      <c r="S464" s="1640"/>
      <c r="T464" s="1640"/>
      <c r="U464" s="1640"/>
    </row>
    <row r="465" spans="1:21" ht="16.5" customHeight="1">
      <c r="A465" s="344" t="s">
        <v>1723</v>
      </c>
      <c r="B465" s="2090" t="s">
        <v>577</v>
      </c>
      <c r="C465" s="2091"/>
      <c r="D465" s="2090">
        <v>2434</v>
      </c>
      <c r="E465" s="2091"/>
      <c r="F465" s="2091">
        <v>2523</v>
      </c>
      <c r="G465" s="2091"/>
      <c r="H465" s="2091">
        <v>3395</v>
      </c>
      <c r="I465" s="2092"/>
      <c r="J465" s="2091">
        <v>3333</v>
      </c>
      <c r="K465" s="2092"/>
      <c r="L465" s="1663" t="s">
        <v>1316</v>
      </c>
      <c r="M465" s="1640"/>
      <c r="N465" s="1640"/>
      <c r="O465" s="1640"/>
      <c r="P465" s="1640"/>
      <c r="Q465" s="1640"/>
      <c r="R465" s="1640"/>
      <c r="S465" s="1640"/>
      <c r="T465" s="1640"/>
      <c r="U465" s="1640"/>
    </row>
    <row r="466" spans="1:21" ht="16.5" customHeight="1">
      <c r="A466" s="1636" t="s">
        <v>1317</v>
      </c>
      <c r="B466" s="2102">
        <v>3652</v>
      </c>
      <c r="C466" s="2103"/>
      <c r="D466" s="2102">
        <v>3874</v>
      </c>
      <c r="E466" s="2103"/>
      <c r="F466" s="2103">
        <v>8886</v>
      </c>
      <c r="G466" s="2103"/>
      <c r="H466" s="2103">
        <v>5633</v>
      </c>
      <c r="I466" s="2104"/>
      <c r="J466" s="2103">
        <v>4042</v>
      </c>
      <c r="K466" s="2104"/>
      <c r="L466" s="1664" t="s">
        <v>1318</v>
      </c>
      <c r="M466" s="1674"/>
      <c r="N466" s="1640"/>
      <c r="O466" s="1640"/>
      <c r="P466" s="1640"/>
      <c r="Q466" s="1640"/>
      <c r="R466" s="1640"/>
      <c r="S466" s="1640"/>
      <c r="T466" s="1640"/>
      <c r="U466" s="1640"/>
    </row>
    <row r="467" spans="1:21" ht="16.5" customHeight="1">
      <c r="A467" s="344" t="s">
        <v>1594</v>
      </c>
      <c r="B467" s="2090">
        <v>565</v>
      </c>
      <c r="C467" s="2091"/>
      <c r="D467" s="2090">
        <v>1536</v>
      </c>
      <c r="E467" s="2091"/>
      <c r="F467" s="2091">
        <v>1362</v>
      </c>
      <c r="G467" s="2091"/>
      <c r="H467" s="2091">
        <v>529</v>
      </c>
      <c r="I467" s="2092"/>
      <c r="J467" s="2091">
        <v>1152</v>
      </c>
      <c r="K467" s="2092"/>
      <c r="L467" s="1663" t="s">
        <v>1319</v>
      </c>
      <c r="M467" s="1675"/>
      <c r="N467" s="1640"/>
      <c r="O467" s="1640"/>
      <c r="P467" s="1640"/>
      <c r="Q467" s="1640"/>
      <c r="R467" s="1640"/>
      <c r="S467" s="1640"/>
      <c r="T467" s="1640"/>
      <c r="U467" s="1640"/>
    </row>
    <row r="468" spans="1:21" ht="16.5" customHeight="1">
      <c r="A468" s="344" t="s">
        <v>1320</v>
      </c>
      <c r="B468" s="2090" t="s">
        <v>577</v>
      </c>
      <c r="C468" s="2091"/>
      <c r="D468" s="2090" t="s">
        <v>577</v>
      </c>
      <c r="E468" s="2091"/>
      <c r="F468" s="2091" t="s">
        <v>577</v>
      </c>
      <c r="G468" s="2091"/>
      <c r="H468" s="2091" t="s">
        <v>577</v>
      </c>
      <c r="I468" s="2092"/>
      <c r="J468" s="2091" t="s">
        <v>577</v>
      </c>
      <c r="K468" s="2092"/>
      <c r="L468" s="1663" t="s">
        <v>1321</v>
      </c>
      <c r="M468" s="1675"/>
      <c r="N468" s="1640"/>
      <c r="O468" s="1640"/>
      <c r="P468" s="1640"/>
      <c r="Q468" s="1640"/>
      <c r="R468" s="1640"/>
      <c r="S468" s="1640"/>
      <c r="T468" s="1640"/>
      <c r="U468" s="1640"/>
    </row>
    <row r="469" spans="1:21" ht="16.5" customHeight="1">
      <c r="A469" s="344" t="s">
        <v>1322</v>
      </c>
      <c r="B469" s="2090" t="s">
        <v>577</v>
      </c>
      <c r="C469" s="2091"/>
      <c r="D469" s="2090" t="s">
        <v>577</v>
      </c>
      <c r="E469" s="2091"/>
      <c r="F469" s="2091" t="s">
        <v>577</v>
      </c>
      <c r="G469" s="2091"/>
      <c r="H469" s="2091" t="s">
        <v>577</v>
      </c>
      <c r="I469" s="2092"/>
      <c r="J469" s="2091" t="s">
        <v>577</v>
      </c>
      <c r="K469" s="2092"/>
      <c r="L469" s="1663" t="s">
        <v>1323</v>
      </c>
      <c r="M469" s="1640"/>
      <c r="N469" s="1640"/>
      <c r="O469" s="1640"/>
      <c r="P469" s="1640"/>
      <c r="Q469" s="1640"/>
      <c r="R469" s="1640"/>
      <c r="S469" s="1640"/>
      <c r="T469" s="1640"/>
      <c r="U469" s="1640"/>
    </row>
    <row r="470" spans="1:21" ht="16.5" customHeight="1">
      <c r="A470" s="344" t="s">
        <v>1595</v>
      </c>
      <c r="B470" s="2090">
        <v>1014</v>
      </c>
      <c r="C470" s="2091"/>
      <c r="D470" s="2090">
        <v>1192</v>
      </c>
      <c r="E470" s="2091"/>
      <c r="F470" s="2091">
        <v>673</v>
      </c>
      <c r="G470" s="2091"/>
      <c r="H470" s="2091">
        <v>845</v>
      </c>
      <c r="I470" s="2092"/>
      <c r="J470" s="2091">
        <v>223</v>
      </c>
      <c r="K470" s="2092"/>
      <c r="L470" s="1663" t="s">
        <v>1324</v>
      </c>
      <c r="M470" s="1672"/>
      <c r="N470" s="1640"/>
      <c r="O470" s="1640"/>
      <c r="P470" s="1640"/>
      <c r="Q470" s="1640"/>
      <c r="R470" s="1640"/>
      <c r="S470" s="1640"/>
      <c r="T470" s="1640"/>
      <c r="U470" s="1640"/>
    </row>
    <row r="471" spans="1:21" ht="16.5" customHeight="1">
      <c r="A471" s="344" t="s">
        <v>1325</v>
      </c>
      <c r="B471" s="2090">
        <v>754</v>
      </c>
      <c r="C471" s="2091"/>
      <c r="D471" s="2090">
        <v>1146</v>
      </c>
      <c r="E471" s="2091"/>
      <c r="F471" s="2091">
        <v>1023</v>
      </c>
      <c r="G471" s="2091"/>
      <c r="H471" s="2091">
        <v>1313</v>
      </c>
      <c r="I471" s="2092"/>
      <c r="J471" s="2091">
        <v>735</v>
      </c>
      <c r="K471" s="2092"/>
      <c r="L471" s="1663" t="s">
        <v>1326</v>
      </c>
      <c r="M471" s="1640"/>
      <c r="N471" s="1640"/>
      <c r="O471" s="1640"/>
      <c r="P471" s="1640"/>
      <c r="Q471" s="1640"/>
      <c r="R471" s="1640"/>
      <c r="S471" s="1640"/>
      <c r="T471" s="1640"/>
      <c r="U471" s="1640"/>
    </row>
    <row r="472" spans="1:21" ht="16.5" customHeight="1">
      <c r="A472" s="344" t="s">
        <v>1327</v>
      </c>
      <c r="B472" s="2090">
        <v>1319</v>
      </c>
      <c r="C472" s="2091"/>
      <c r="D472" s="2090" t="s">
        <v>577</v>
      </c>
      <c r="E472" s="2091"/>
      <c r="F472" s="2091">
        <v>5828</v>
      </c>
      <c r="G472" s="2091"/>
      <c r="H472" s="2091">
        <v>2946</v>
      </c>
      <c r="I472" s="2092"/>
      <c r="J472" s="2091">
        <v>1932</v>
      </c>
      <c r="K472" s="2092"/>
      <c r="L472" s="1663" t="s">
        <v>1328</v>
      </c>
      <c r="M472" s="1640"/>
      <c r="N472" s="1640"/>
      <c r="O472" s="1640"/>
      <c r="P472" s="1640"/>
      <c r="Q472" s="1640"/>
      <c r="R472" s="1640"/>
      <c r="S472" s="1640"/>
      <c r="T472" s="1640"/>
      <c r="U472" s="1640"/>
    </row>
    <row r="473" spans="1:21" ht="16.5" customHeight="1">
      <c r="A473" s="1636" t="s">
        <v>1329</v>
      </c>
      <c r="B473" s="2102">
        <v>21167</v>
      </c>
      <c r="C473" s="2103"/>
      <c r="D473" s="2102">
        <v>16131</v>
      </c>
      <c r="E473" s="2103"/>
      <c r="F473" s="2103">
        <v>15409</v>
      </c>
      <c r="G473" s="2103"/>
      <c r="H473" s="2103">
        <v>14107</v>
      </c>
      <c r="I473" s="2104"/>
      <c r="J473" s="2103">
        <v>10658</v>
      </c>
      <c r="K473" s="2104"/>
      <c r="L473" s="1664" t="s">
        <v>1330</v>
      </c>
      <c r="M473" s="1640"/>
      <c r="N473" s="1640"/>
      <c r="O473" s="1640"/>
      <c r="P473" s="1640"/>
      <c r="Q473" s="1640"/>
      <c r="R473" s="1640"/>
      <c r="S473" s="1640"/>
      <c r="T473" s="1640"/>
      <c r="U473" s="1640"/>
    </row>
    <row r="474" spans="1:21" ht="16.5" customHeight="1">
      <c r="A474" s="344" t="s">
        <v>1331</v>
      </c>
      <c r="B474" s="2090">
        <v>1966</v>
      </c>
      <c r="C474" s="2091"/>
      <c r="D474" s="2090">
        <v>2567</v>
      </c>
      <c r="E474" s="2091"/>
      <c r="F474" s="2091">
        <v>3620</v>
      </c>
      <c r="G474" s="2091"/>
      <c r="H474" s="2091">
        <v>1355</v>
      </c>
      <c r="I474" s="2092"/>
      <c r="J474" s="2091">
        <v>1338</v>
      </c>
      <c r="K474" s="2092"/>
      <c r="L474" s="1663" t="s">
        <v>1332</v>
      </c>
      <c r="M474" s="1640"/>
      <c r="N474" s="1640"/>
      <c r="O474" s="1640"/>
      <c r="P474" s="1640"/>
      <c r="Q474" s="1640"/>
      <c r="R474" s="1640"/>
      <c r="S474" s="1640"/>
      <c r="T474" s="1640"/>
      <c r="U474" s="1640"/>
    </row>
    <row r="475" spans="1:21" ht="16.5" customHeight="1">
      <c r="A475" s="344" t="s">
        <v>1333</v>
      </c>
      <c r="B475" s="2090">
        <v>491</v>
      </c>
      <c r="C475" s="2091"/>
      <c r="D475" s="2090">
        <v>424</v>
      </c>
      <c r="E475" s="2091"/>
      <c r="F475" s="2091">
        <v>401</v>
      </c>
      <c r="G475" s="2091"/>
      <c r="H475" s="2091" t="s">
        <v>577</v>
      </c>
      <c r="I475" s="2092"/>
      <c r="J475" s="2091">
        <v>346</v>
      </c>
      <c r="K475" s="2092"/>
      <c r="L475" s="1663" t="s">
        <v>1334</v>
      </c>
      <c r="M475" s="1640"/>
      <c r="N475" s="1640"/>
      <c r="O475" s="1640"/>
      <c r="P475" s="1640"/>
      <c r="Q475" s="1640"/>
      <c r="R475" s="1640"/>
      <c r="S475" s="1640"/>
      <c r="T475" s="1640"/>
      <c r="U475" s="1640"/>
    </row>
    <row r="476" spans="1:21" ht="16.5" customHeight="1">
      <c r="A476" s="344" t="s">
        <v>1335</v>
      </c>
      <c r="B476" s="2090">
        <v>4059</v>
      </c>
      <c r="C476" s="2091"/>
      <c r="D476" s="2090">
        <v>3356</v>
      </c>
      <c r="E476" s="2091"/>
      <c r="F476" s="2091">
        <v>3123</v>
      </c>
      <c r="G476" s="2091"/>
      <c r="H476" s="2091">
        <v>1591</v>
      </c>
      <c r="I476" s="2092"/>
      <c r="J476" s="2091">
        <v>569</v>
      </c>
      <c r="K476" s="2092"/>
      <c r="L476" s="1663" t="s">
        <v>1336</v>
      </c>
      <c r="M476" s="1640"/>
      <c r="N476" s="1640"/>
      <c r="O476" s="1640"/>
      <c r="P476" s="1640"/>
      <c r="Q476" s="1640"/>
      <c r="R476" s="1640"/>
      <c r="S476" s="1640"/>
      <c r="T476" s="1640"/>
      <c r="U476" s="1640"/>
    </row>
    <row r="477" spans="1:21" ht="16.5" customHeight="1">
      <c r="A477" s="344" t="s">
        <v>1337</v>
      </c>
      <c r="B477" s="2090" t="s">
        <v>577</v>
      </c>
      <c r="C477" s="2091"/>
      <c r="D477" s="2090">
        <v>211</v>
      </c>
      <c r="E477" s="2091"/>
      <c r="F477" s="2091" t="s">
        <v>577</v>
      </c>
      <c r="G477" s="2091"/>
      <c r="H477" s="2091" t="s">
        <v>577</v>
      </c>
      <c r="I477" s="2092"/>
      <c r="J477" s="2091">
        <v>203</v>
      </c>
      <c r="K477" s="2092"/>
      <c r="L477" s="1663" t="s">
        <v>1338</v>
      </c>
      <c r="M477" s="1640"/>
      <c r="N477" s="1640"/>
      <c r="O477" s="1640"/>
      <c r="P477" s="1640"/>
      <c r="Q477" s="1640"/>
      <c r="R477" s="1640"/>
      <c r="S477" s="1640"/>
      <c r="T477" s="1640"/>
      <c r="U477" s="1640"/>
    </row>
    <row r="478" spans="1:21" ht="16.5" customHeight="1">
      <c r="A478" s="344" t="s">
        <v>1339</v>
      </c>
      <c r="B478" s="2090">
        <v>2348</v>
      </c>
      <c r="C478" s="2091"/>
      <c r="D478" s="2090">
        <v>3282</v>
      </c>
      <c r="E478" s="2091"/>
      <c r="F478" s="2091">
        <v>1497</v>
      </c>
      <c r="G478" s="2091"/>
      <c r="H478" s="2091">
        <v>306</v>
      </c>
      <c r="I478" s="2092"/>
      <c r="J478" s="2091">
        <v>631</v>
      </c>
      <c r="K478" s="2092"/>
      <c r="L478" s="1663" t="s">
        <v>1340</v>
      </c>
      <c r="M478" s="1640"/>
      <c r="N478" s="1640"/>
      <c r="O478" s="1640"/>
      <c r="P478" s="1640"/>
      <c r="Q478" s="1640"/>
      <c r="R478" s="1640"/>
      <c r="S478" s="1640"/>
      <c r="T478" s="1640"/>
      <c r="U478" s="1640"/>
    </row>
    <row r="479" spans="1:21" ht="16.5" customHeight="1">
      <c r="A479" s="344" t="s">
        <v>1596</v>
      </c>
      <c r="B479" s="2090">
        <v>2610</v>
      </c>
      <c r="C479" s="2091"/>
      <c r="D479" s="2090">
        <v>1555</v>
      </c>
      <c r="E479" s="2091"/>
      <c r="F479" s="2091">
        <v>1468</v>
      </c>
      <c r="G479" s="2091"/>
      <c r="H479" s="2091">
        <v>1614</v>
      </c>
      <c r="I479" s="2092"/>
      <c r="J479" s="2091">
        <v>1856</v>
      </c>
      <c r="K479" s="2092"/>
      <c r="L479" s="1663" t="s">
        <v>2257</v>
      </c>
      <c r="M479" s="1640"/>
      <c r="N479" s="1640"/>
      <c r="O479" s="1640"/>
      <c r="P479" s="1640"/>
      <c r="Q479" s="1640"/>
      <c r="R479" s="1640"/>
      <c r="S479" s="1640"/>
      <c r="T479" s="1640"/>
      <c r="U479" s="1640"/>
    </row>
    <row r="480" spans="1:21" ht="16.5" customHeight="1">
      <c r="A480" s="344" t="s">
        <v>1341</v>
      </c>
      <c r="B480" s="2090">
        <v>390</v>
      </c>
      <c r="C480" s="2091"/>
      <c r="D480" s="2090">
        <v>476</v>
      </c>
      <c r="E480" s="2091"/>
      <c r="F480" s="2091">
        <v>487</v>
      </c>
      <c r="G480" s="2091"/>
      <c r="H480" s="2091">
        <v>584</v>
      </c>
      <c r="I480" s="2092"/>
      <c r="J480" s="2091">
        <v>814</v>
      </c>
      <c r="K480" s="2092"/>
      <c r="L480" s="1663" t="s">
        <v>1342</v>
      </c>
      <c r="M480" s="1640"/>
      <c r="N480" s="1640"/>
      <c r="O480" s="1640"/>
      <c r="P480" s="1640"/>
      <c r="Q480" s="1640"/>
      <c r="R480" s="1640"/>
      <c r="S480" s="1640"/>
      <c r="T480" s="1640"/>
      <c r="U480" s="1640"/>
    </row>
    <row r="481" spans="1:21" ht="16.5" customHeight="1">
      <c r="A481" s="344" t="s">
        <v>1343</v>
      </c>
      <c r="B481" s="2090">
        <v>4416</v>
      </c>
      <c r="C481" s="2091"/>
      <c r="D481" s="2090">
        <v>2905</v>
      </c>
      <c r="E481" s="2091"/>
      <c r="F481" s="2091">
        <v>2580</v>
      </c>
      <c r="G481" s="2091"/>
      <c r="H481" s="2091">
        <v>4837</v>
      </c>
      <c r="I481" s="2092"/>
      <c r="J481" s="2091">
        <v>2712</v>
      </c>
      <c r="K481" s="2092"/>
      <c r="L481" s="1663" t="s">
        <v>1597</v>
      </c>
      <c r="M481" s="1640"/>
      <c r="N481" s="1640"/>
      <c r="O481" s="1640"/>
      <c r="P481" s="1640"/>
      <c r="Q481" s="1640"/>
      <c r="R481" s="1640"/>
      <c r="S481" s="1640"/>
      <c r="T481" s="1640"/>
      <c r="U481" s="1640"/>
    </row>
    <row r="482" spans="1:21" ht="16.5" customHeight="1">
      <c r="A482" s="344" t="s">
        <v>1344</v>
      </c>
      <c r="B482" s="2090" t="s">
        <v>577</v>
      </c>
      <c r="C482" s="2091"/>
      <c r="D482" s="2090" t="s">
        <v>577</v>
      </c>
      <c r="E482" s="2091"/>
      <c r="F482" s="2091" t="s">
        <v>577</v>
      </c>
      <c r="G482" s="2091"/>
      <c r="H482" s="2091" t="s">
        <v>577</v>
      </c>
      <c r="I482" s="2092"/>
      <c r="J482" s="2091" t="s">
        <v>577</v>
      </c>
      <c r="K482" s="2092"/>
      <c r="L482" s="1663" t="s">
        <v>1620</v>
      </c>
      <c r="M482" s="1640"/>
      <c r="N482" s="1640"/>
      <c r="O482" s="1640"/>
      <c r="P482" s="1640"/>
      <c r="Q482" s="1640"/>
      <c r="R482" s="1640"/>
      <c r="S482" s="1640"/>
      <c r="T482" s="1640"/>
      <c r="U482" s="1640"/>
    </row>
    <row r="483" spans="1:21" ht="16.5" customHeight="1">
      <c r="A483" s="344" t="s">
        <v>1724</v>
      </c>
      <c r="B483" s="2090">
        <v>3359</v>
      </c>
      <c r="C483" s="2091"/>
      <c r="D483" s="2090">
        <v>1355</v>
      </c>
      <c r="E483" s="2091"/>
      <c r="F483" s="2091">
        <v>2233</v>
      </c>
      <c r="G483" s="2091"/>
      <c r="H483" s="2091">
        <v>3820</v>
      </c>
      <c r="I483" s="2092"/>
      <c r="J483" s="2091">
        <v>2189</v>
      </c>
      <c r="K483" s="2092"/>
      <c r="L483" s="1663" t="s">
        <v>1345</v>
      </c>
      <c r="M483" s="1640"/>
      <c r="N483" s="1640"/>
      <c r="O483" s="1640"/>
      <c r="P483" s="1640"/>
      <c r="Q483" s="1640"/>
      <c r="R483" s="1640"/>
      <c r="S483" s="1640"/>
      <c r="T483" s="1640"/>
      <c r="U483" s="1640"/>
    </row>
    <row r="484" spans="1:21" ht="16.5" customHeight="1">
      <c r="A484" s="344" t="s">
        <v>456</v>
      </c>
      <c r="B484" s="2090">
        <v>1528</v>
      </c>
      <c r="C484" s="2091"/>
      <c r="D484" s="2090" t="s">
        <v>577</v>
      </c>
      <c r="E484" s="2091"/>
      <c r="F484" s="2091" t="s">
        <v>577</v>
      </c>
      <c r="G484" s="2091"/>
      <c r="H484" s="2091" t="s">
        <v>577</v>
      </c>
      <c r="I484" s="2092"/>
      <c r="J484" s="2091">
        <v>2189</v>
      </c>
      <c r="K484" s="2092"/>
      <c r="L484" s="1663" t="s">
        <v>457</v>
      </c>
      <c r="M484" s="1640"/>
      <c r="N484" s="1640"/>
      <c r="O484" s="1640"/>
      <c r="P484" s="1640"/>
      <c r="Q484" s="1640"/>
      <c r="R484" s="1640"/>
      <c r="S484" s="1640"/>
      <c r="T484" s="1640"/>
      <c r="U484" s="1640"/>
    </row>
    <row r="485" spans="1:21" ht="16.5" customHeight="1">
      <c r="A485" s="1636" t="s">
        <v>1346</v>
      </c>
      <c r="B485" s="2102">
        <v>8752</v>
      </c>
      <c r="C485" s="2103"/>
      <c r="D485" s="2102">
        <v>13780</v>
      </c>
      <c r="E485" s="2103"/>
      <c r="F485" s="2103">
        <v>7816</v>
      </c>
      <c r="G485" s="2103"/>
      <c r="H485" s="2103">
        <v>6538</v>
      </c>
      <c r="I485" s="2104"/>
      <c r="J485" s="2103">
        <v>8193</v>
      </c>
      <c r="K485" s="2104"/>
      <c r="L485" s="1664" t="s">
        <v>1347</v>
      </c>
      <c r="M485" s="1640"/>
      <c r="N485" s="1640"/>
      <c r="O485" s="1640"/>
      <c r="P485" s="1640"/>
      <c r="Q485" s="1640"/>
      <c r="R485" s="1640"/>
      <c r="S485" s="1640"/>
      <c r="T485" s="1640"/>
      <c r="U485" s="1640"/>
    </row>
    <row r="486" spans="1:21" ht="16.5" customHeight="1">
      <c r="A486" s="344" t="s">
        <v>1863</v>
      </c>
      <c r="B486" s="2090" t="s">
        <v>577</v>
      </c>
      <c r="C486" s="2091"/>
      <c r="D486" s="2090">
        <v>1355</v>
      </c>
      <c r="E486" s="2091"/>
      <c r="F486" s="2091" t="s">
        <v>577</v>
      </c>
      <c r="G486" s="2091"/>
      <c r="H486" s="2091">
        <v>23</v>
      </c>
      <c r="I486" s="2092"/>
      <c r="J486" s="2091">
        <v>377</v>
      </c>
      <c r="K486" s="2092"/>
      <c r="L486" s="1663" t="s">
        <v>1864</v>
      </c>
      <c r="M486" s="1640"/>
      <c r="N486" s="1640"/>
      <c r="O486" s="1640"/>
      <c r="P486" s="1640"/>
      <c r="Q486" s="1640"/>
      <c r="R486" s="1640"/>
      <c r="S486" s="1640"/>
      <c r="T486" s="1640"/>
      <c r="U486" s="1640"/>
    </row>
    <row r="487" spans="1:21" ht="16.5" customHeight="1">
      <c r="A487" s="344" t="s">
        <v>1725</v>
      </c>
      <c r="B487" s="2090">
        <v>1840</v>
      </c>
      <c r="C487" s="2091"/>
      <c r="D487" s="2090">
        <v>1758</v>
      </c>
      <c r="E487" s="2091"/>
      <c r="F487" s="2091">
        <v>560</v>
      </c>
      <c r="G487" s="2091"/>
      <c r="H487" s="2091">
        <v>624</v>
      </c>
      <c r="I487" s="2092"/>
      <c r="J487" s="2091">
        <v>738</v>
      </c>
      <c r="K487" s="2092"/>
      <c r="L487" s="1663" t="s">
        <v>1348</v>
      </c>
      <c r="M487" s="1640"/>
      <c r="N487" s="1640"/>
      <c r="O487" s="1640"/>
      <c r="P487" s="1640"/>
      <c r="Q487" s="1640"/>
      <c r="R487" s="1640"/>
      <c r="S487" s="1640"/>
      <c r="T487" s="1640"/>
      <c r="U487" s="1640"/>
    </row>
    <row r="488" spans="1:21" ht="16.5" customHeight="1">
      <c r="A488" s="344" t="s">
        <v>1726</v>
      </c>
      <c r="B488" s="2090" t="s">
        <v>577</v>
      </c>
      <c r="C488" s="2091"/>
      <c r="D488" s="2090" t="s">
        <v>577</v>
      </c>
      <c r="E488" s="2091"/>
      <c r="F488" s="2091" t="s">
        <v>577</v>
      </c>
      <c r="G488" s="2091"/>
      <c r="H488" s="2091" t="s">
        <v>577</v>
      </c>
      <c r="I488" s="2092"/>
      <c r="J488" s="2091" t="s">
        <v>577</v>
      </c>
      <c r="K488" s="2092"/>
      <c r="L488" s="1663" t="s">
        <v>1349</v>
      </c>
      <c r="M488" s="1640"/>
      <c r="N488" s="1640"/>
      <c r="O488" s="1640"/>
      <c r="P488" s="1640"/>
      <c r="Q488" s="1640"/>
      <c r="R488" s="1640"/>
      <c r="S488" s="1640"/>
      <c r="T488" s="1640"/>
      <c r="U488" s="1640"/>
    </row>
    <row r="489" spans="1:21" ht="16.5" customHeight="1">
      <c r="A489" s="344" t="s">
        <v>1350</v>
      </c>
      <c r="B489" s="2090">
        <v>43</v>
      </c>
      <c r="C489" s="2091"/>
      <c r="D489" s="2090" t="s">
        <v>577</v>
      </c>
      <c r="E489" s="2091"/>
      <c r="F489" s="2091" t="s">
        <v>577</v>
      </c>
      <c r="G489" s="2091"/>
      <c r="H489" s="2091" t="s">
        <v>577</v>
      </c>
      <c r="I489" s="2092"/>
      <c r="J489" s="2091" t="s">
        <v>577</v>
      </c>
      <c r="K489" s="2092"/>
      <c r="L489" s="1663" t="s">
        <v>1351</v>
      </c>
      <c r="M489" s="1640"/>
      <c r="N489" s="1640"/>
      <c r="O489" s="1640"/>
      <c r="P489" s="1640"/>
      <c r="Q489" s="1640"/>
      <c r="R489" s="1640"/>
      <c r="S489" s="1640"/>
      <c r="T489" s="1640"/>
      <c r="U489" s="1640"/>
    </row>
    <row r="490" spans="1:21" ht="16.5" customHeight="1">
      <c r="A490" s="344" t="s">
        <v>1598</v>
      </c>
      <c r="B490" s="2090">
        <v>2967</v>
      </c>
      <c r="C490" s="2091"/>
      <c r="D490" s="2090">
        <v>4079</v>
      </c>
      <c r="E490" s="2091"/>
      <c r="F490" s="2091">
        <v>2213</v>
      </c>
      <c r="G490" s="2091"/>
      <c r="H490" s="2091">
        <v>1009</v>
      </c>
      <c r="I490" s="2092"/>
      <c r="J490" s="2091">
        <v>372</v>
      </c>
      <c r="K490" s="2092"/>
      <c r="L490" s="1663" t="s">
        <v>1352</v>
      </c>
      <c r="M490" s="1640"/>
      <c r="N490" s="1640"/>
      <c r="O490" s="1640"/>
      <c r="P490" s="1640"/>
      <c r="Q490" s="1640"/>
      <c r="R490" s="1640"/>
      <c r="S490" s="1640"/>
      <c r="T490" s="1640"/>
      <c r="U490" s="1640"/>
    </row>
    <row r="491" spans="1:21" ht="16.5" customHeight="1">
      <c r="A491" s="344" t="s">
        <v>1652</v>
      </c>
      <c r="B491" s="2090" t="s">
        <v>577</v>
      </c>
      <c r="C491" s="2091"/>
      <c r="D491" s="2090" t="s">
        <v>577</v>
      </c>
      <c r="E491" s="2091"/>
      <c r="F491" s="2091" t="s">
        <v>577</v>
      </c>
      <c r="G491" s="2091"/>
      <c r="H491" s="2091" t="s">
        <v>577</v>
      </c>
      <c r="I491" s="2092"/>
      <c r="J491" s="2091">
        <v>1802</v>
      </c>
      <c r="K491" s="2092"/>
      <c r="L491" s="1663" t="s">
        <v>1353</v>
      </c>
      <c r="M491" s="1640"/>
      <c r="N491" s="1640"/>
      <c r="O491" s="1640"/>
      <c r="P491" s="1640"/>
      <c r="Q491" s="1640"/>
      <c r="R491" s="1640"/>
      <c r="S491" s="1640"/>
      <c r="T491" s="1640"/>
      <c r="U491" s="1640"/>
    </row>
    <row r="492" spans="1:21" ht="16.5" customHeight="1">
      <c r="A492" s="344" t="s">
        <v>1354</v>
      </c>
      <c r="B492" s="2090" t="s">
        <v>577</v>
      </c>
      <c r="C492" s="2091"/>
      <c r="D492" s="2090" t="s">
        <v>577</v>
      </c>
      <c r="E492" s="2091"/>
      <c r="F492" s="2091" t="s">
        <v>577</v>
      </c>
      <c r="G492" s="2091"/>
      <c r="H492" s="2091" t="s">
        <v>577</v>
      </c>
      <c r="I492" s="2092"/>
      <c r="J492" s="2091" t="s">
        <v>577</v>
      </c>
      <c r="K492" s="2092"/>
      <c r="L492" s="1663" t="s">
        <v>1355</v>
      </c>
      <c r="M492" s="1640"/>
      <c r="N492" s="1640"/>
      <c r="O492" s="1640"/>
      <c r="P492" s="1640"/>
      <c r="Q492" s="1640"/>
      <c r="R492" s="1640"/>
      <c r="S492" s="1640"/>
      <c r="T492" s="1640"/>
      <c r="U492" s="1640"/>
    </row>
    <row r="493" spans="1:21" ht="16.5" customHeight="1">
      <c r="A493" s="344" t="s">
        <v>1727</v>
      </c>
      <c r="B493" s="2090" t="s">
        <v>577</v>
      </c>
      <c r="C493" s="2091"/>
      <c r="D493" s="2090" t="s">
        <v>577</v>
      </c>
      <c r="E493" s="2091"/>
      <c r="F493" s="2091" t="s">
        <v>577</v>
      </c>
      <c r="G493" s="2091"/>
      <c r="H493" s="2091" t="s">
        <v>577</v>
      </c>
      <c r="I493" s="2092"/>
      <c r="J493" s="2091" t="s">
        <v>577</v>
      </c>
      <c r="K493" s="2092"/>
      <c r="L493" s="1663" t="s">
        <v>1356</v>
      </c>
      <c r="M493" s="1640"/>
      <c r="N493" s="1640"/>
      <c r="O493" s="1640"/>
      <c r="P493" s="1640"/>
      <c r="Q493" s="1640"/>
      <c r="R493" s="1640"/>
      <c r="S493" s="1640"/>
      <c r="T493" s="1640"/>
      <c r="U493" s="1640"/>
    </row>
    <row r="494" spans="1:21" ht="16.5" customHeight="1">
      <c r="A494" s="344" t="s">
        <v>1621</v>
      </c>
      <c r="B494" s="2090">
        <v>1187</v>
      </c>
      <c r="C494" s="2091"/>
      <c r="D494" s="2090">
        <v>1867</v>
      </c>
      <c r="E494" s="2091"/>
      <c r="F494" s="2091">
        <v>3169</v>
      </c>
      <c r="G494" s="2091"/>
      <c r="H494" s="2091">
        <v>989</v>
      </c>
      <c r="I494" s="2092"/>
      <c r="J494" s="2091">
        <v>892</v>
      </c>
      <c r="K494" s="2092"/>
      <c r="L494" s="1663" t="s">
        <v>1357</v>
      </c>
      <c r="M494" s="1640"/>
      <c r="N494" s="1640"/>
      <c r="O494" s="1640"/>
      <c r="P494" s="1640"/>
      <c r="Q494" s="1640"/>
      <c r="R494" s="1640"/>
      <c r="S494" s="1640"/>
      <c r="T494" s="1640"/>
      <c r="U494" s="1640"/>
    </row>
    <row r="495" spans="1:21" ht="16.5" customHeight="1">
      <c r="A495" s="344" t="s">
        <v>1358</v>
      </c>
      <c r="B495" s="2090">
        <v>1801</v>
      </c>
      <c r="C495" s="2091"/>
      <c r="D495" s="2090">
        <v>4032</v>
      </c>
      <c r="E495" s="2091"/>
      <c r="F495" s="2091">
        <v>1167</v>
      </c>
      <c r="G495" s="2091"/>
      <c r="H495" s="2091">
        <v>3029</v>
      </c>
      <c r="I495" s="2092"/>
      <c r="J495" s="2091">
        <v>1607</v>
      </c>
      <c r="K495" s="2092"/>
      <c r="L495" s="1663" t="s">
        <v>1359</v>
      </c>
      <c r="M495" s="1640"/>
      <c r="N495" s="1640"/>
      <c r="O495" s="1640"/>
      <c r="P495" s="1640"/>
      <c r="Q495" s="1640"/>
      <c r="R495" s="1640"/>
      <c r="S495" s="1640"/>
      <c r="T495" s="1640"/>
      <c r="U495" s="1640"/>
    </row>
    <row r="496" spans="1:21" ht="16.5" customHeight="1">
      <c r="A496" s="344" t="s">
        <v>1360</v>
      </c>
      <c r="B496" s="2090">
        <v>435</v>
      </c>
      <c r="C496" s="2091"/>
      <c r="D496" s="2090" t="s">
        <v>577</v>
      </c>
      <c r="E496" s="2091"/>
      <c r="F496" s="2091">
        <v>136</v>
      </c>
      <c r="G496" s="2091"/>
      <c r="H496" s="2091" t="s">
        <v>577</v>
      </c>
      <c r="I496" s="2092"/>
      <c r="J496" s="2091">
        <v>125</v>
      </c>
      <c r="K496" s="2092"/>
      <c r="L496" s="1663" t="s">
        <v>1361</v>
      </c>
      <c r="M496" s="1640"/>
      <c r="N496" s="1640"/>
      <c r="O496" s="1640"/>
      <c r="P496" s="1640"/>
      <c r="Q496" s="1640"/>
      <c r="R496" s="1640"/>
      <c r="S496" s="1640"/>
      <c r="T496" s="1640"/>
      <c r="U496" s="1640"/>
    </row>
    <row r="497" spans="1:21" ht="16.5" customHeight="1">
      <c r="A497" s="344" t="s">
        <v>1362</v>
      </c>
      <c r="B497" s="2090" t="s">
        <v>577</v>
      </c>
      <c r="C497" s="2091"/>
      <c r="D497" s="2090" t="s">
        <v>577</v>
      </c>
      <c r="E497" s="2091"/>
      <c r="F497" s="2091" t="s">
        <v>577</v>
      </c>
      <c r="G497" s="2091"/>
      <c r="H497" s="2091" t="s">
        <v>577</v>
      </c>
      <c r="I497" s="2092"/>
      <c r="J497" s="2091">
        <v>1761</v>
      </c>
      <c r="K497" s="2092"/>
      <c r="L497" s="1663" t="s">
        <v>1599</v>
      </c>
      <c r="M497" s="1640"/>
      <c r="N497" s="1640"/>
      <c r="O497" s="1640"/>
      <c r="P497" s="1640"/>
      <c r="Q497" s="1640"/>
      <c r="R497" s="1640"/>
      <c r="S497" s="1640"/>
      <c r="T497" s="1640"/>
      <c r="U497" s="1640"/>
    </row>
    <row r="498" spans="1:21" ht="16.5" customHeight="1">
      <c r="A498" s="344" t="s">
        <v>1363</v>
      </c>
      <c r="B498" s="2090">
        <v>479</v>
      </c>
      <c r="C498" s="2091"/>
      <c r="D498" s="2090">
        <v>689</v>
      </c>
      <c r="E498" s="2091"/>
      <c r="F498" s="2091">
        <v>571</v>
      </c>
      <c r="G498" s="2091"/>
      <c r="H498" s="2091">
        <v>864</v>
      </c>
      <c r="I498" s="2092"/>
      <c r="J498" s="2091">
        <v>519</v>
      </c>
      <c r="K498" s="2092"/>
      <c r="L498" s="1663" t="s">
        <v>1364</v>
      </c>
      <c r="M498" s="1640"/>
      <c r="N498" s="1640"/>
      <c r="O498" s="1640"/>
      <c r="P498" s="1640"/>
      <c r="Q498" s="1640"/>
      <c r="R498" s="1640"/>
      <c r="S498" s="1640"/>
      <c r="T498" s="1640"/>
      <c r="U498" s="1640"/>
    </row>
    <row r="499" spans="1:21" ht="16.5" customHeight="1">
      <c r="A499" s="344" t="s">
        <v>1600</v>
      </c>
      <c r="B499" s="2090" t="s">
        <v>577</v>
      </c>
      <c r="C499" s="2091"/>
      <c r="D499" s="2090" t="s">
        <v>577</v>
      </c>
      <c r="E499" s="2091"/>
      <c r="F499" s="2091" t="s">
        <v>577</v>
      </c>
      <c r="G499" s="2091"/>
      <c r="H499" s="2091" t="s">
        <v>577</v>
      </c>
      <c r="I499" s="2092"/>
      <c r="J499" s="2091" t="s">
        <v>577</v>
      </c>
      <c r="K499" s="2092"/>
      <c r="L499" s="1663" t="s">
        <v>1365</v>
      </c>
      <c r="M499" s="1640"/>
      <c r="N499" s="1640"/>
      <c r="O499" s="1640"/>
      <c r="P499" s="1640"/>
      <c r="Q499" s="1640"/>
      <c r="R499" s="1640"/>
      <c r="S499" s="1640"/>
      <c r="T499" s="1640"/>
      <c r="U499" s="1640"/>
    </row>
    <row r="500" spans="1:21" ht="16.5" customHeight="1">
      <c r="A500" s="1636" t="s">
        <v>1366</v>
      </c>
      <c r="B500" s="2102">
        <v>4154</v>
      </c>
      <c r="C500" s="2103"/>
      <c r="D500" s="2102">
        <v>5534</v>
      </c>
      <c r="E500" s="2103"/>
      <c r="F500" s="2103">
        <v>8486</v>
      </c>
      <c r="G500" s="2103"/>
      <c r="H500" s="2103">
        <v>5003</v>
      </c>
      <c r="I500" s="2104"/>
      <c r="J500" s="2103">
        <v>3704</v>
      </c>
      <c r="K500" s="2104"/>
      <c r="L500" s="1664" t="s">
        <v>1367</v>
      </c>
      <c r="M500" s="1640"/>
      <c r="N500" s="1640"/>
      <c r="O500" s="1640"/>
      <c r="P500" s="1640"/>
      <c r="Q500" s="1640"/>
      <c r="R500" s="1640"/>
      <c r="S500" s="1640"/>
      <c r="T500" s="1640"/>
      <c r="U500" s="1640"/>
    </row>
    <row r="501" spans="1:21" ht="16.5" customHeight="1">
      <c r="A501" s="344" t="s">
        <v>1368</v>
      </c>
      <c r="B501" s="2090">
        <v>1872</v>
      </c>
      <c r="C501" s="2091"/>
      <c r="D501" s="2090">
        <v>1881</v>
      </c>
      <c r="E501" s="2091"/>
      <c r="F501" s="2091">
        <v>2569</v>
      </c>
      <c r="G501" s="2091"/>
      <c r="H501" s="2091">
        <v>1241</v>
      </c>
      <c r="I501" s="2092"/>
      <c r="J501" s="2091">
        <v>1657</v>
      </c>
      <c r="K501" s="2092"/>
      <c r="L501" s="1663" t="s">
        <v>1369</v>
      </c>
      <c r="M501" s="1640"/>
      <c r="N501" s="1640"/>
      <c r="O501" s="1640"/>
      <c r="P501" s="1640"/>
      <c r="Q501" s="1640"/>
      <c r="R501" s="1640"/>
      <c r="S501" s="1640"/>
      <c r="T501" s="1640"/>
      <c r="U501" s="1640"/>
    </row>
    <row r="502" spans="1:21" ht="16.5" customHeight="1">
      <c r="A502" s="344" t="s">
        <v>1601</v>
      </c>
      <c r="B502" s="2090">
        <v>408</v>
      </c>
      <c r="C502" s="2091"/>
      <c r="D502" s="2090">
        <v>297</v>
      </c>
      <c r="E502" s="2091"/>
      <c r="F502" s="2091">
        <v>517</v>
      </c>
      <c r="G502" s="2091"/>
      <c r="H502" s="2091">
        <v>568</v>
      </c>
      <c r="I502" s="2092"/>
      <c r="J502" s="2091">
        <v>651</v>
      </c>
      <c r="K502" s="2092"/>
      <c r="L502" s="1663" t="s">
        <v>1370</v>
      </c>
      <c r="M502" s="1640"/>
      <c r="N502" s="1640"/>
      <c r="O502" s="1640"/>
      <c r="P502" s="1640"/>
      <c r="Q502" s="1640"/>
      <c r="R502" s="1640"/>
      <c r="S502" s="1640"/>
      <c r="T502" s="1640"/>
      <c r="U502" s="1640"/>
    </row>
    <row r="503" spans="1:21" ht="16.5" customHeight="1">
      <c r="A503" s="344" t="s">
        <v>1371</v>
      </c>
      <c r="B503" s="2090">
        <v>73</v>
      </c>
      <c r="C503" s="2091"/>
      <c r="D503" s="2090">
        <v>149</v>
      </c>
      <c r="E503" s="2091"/>
      <c r="F503" s="2091">
        <v>287</v>
      </c>
      <c r="G503" s="2091"/>
      <c r="H503" s="2091">
        <v>294</v>
      </c>
      <c r="I503" s="2092"/>
      <c r="J503" s="2091">
        <v>94</v>
      </c>
      <c r="K503" s="2092"/>
      <c r="L503" s="1663" t="s">
        <v>1372</v>
      </c>
      <c r="M503" s="1640"/>
      <c r="N503" s="1640"/>
      <c r="O503" s="1640"/>
      <c r="P503" s="1640"/>
      <c r="Q503" s="1640"/>
      <c r="R503" s="1640"/>
      <c r="S503" s="1640"/>
      <c r="T503" s="1640"/>
      <c r="U503" s="1640"/>
    </row>
    <row r="504" spans="1:21" ht="16.5" customHeight="1">
      <c r="A504" s="344" t="s">
        <v>1373</v>
      </c>
      <c r="B504" s="2090">
        <v>295</v>
      </c>
      <c r="C504" s="2091"/>
      <c r="D504" s="2090">
        <v>56</v>
      </c>
      <c r="E504" s="2091"/>
      <c r="F504" s="2091">
        <v>227</v>
      </c>
      <c r="G504" s="2091"/>
      <c r="H504" s="2091">
        <v>938</v>
      </c>
      <c r="I504" s="2092"/>
      <c r="J504" s="2091">
        <v>515</v>
      </c>
      <c r="K504" s="2092"/>
      <c r="L504" s="1663" t="s">
        <v>1374</v>
      </c>
      <c r="M504" s="1640"/>
      <c r="N504" s="1640"/>
      <c r="O504" s="1640"/>
      <c r="P504" s="1640"/>
      <c r="Q504" s="1640"/>
      <c r="R504" s="1640"/>
      <c r="S504" s="1640"/>
      <c r="T504" s="1640"/>
      <c r="U504" s="1640"/>
    </row>
    <row r="505" spans="1:21" ht="16.5" customHeight="1">
      <c r="A505" s="344" t="s">
        <v>1375</v>
      </c>
      <c r="B505" s="2090">
        <v>36</v>
      </c>
      <c r="C505" s="2091"/>
      <c r="D505" s="2090" t="s">
        <v>577</v>
      </c>
      <c r="E505" s="2091"/>
      <c r="F505" s="2091">
        <v>48</v>
      </c>
      <c r="G505" s="2091"/>
      <c r="H505" s="2091">
        <v>118</v>
      </c>
      <c r="I505" s="2092"/>
      <c r="J505" s="2091">
        <v>101</v>
      </c>
      <c r="K505" s="2092"/>
      <c r="L505" s="1663" t="s">
        <v>1376</v>
      </c>
      <c r="M505" s="1640"/>
      <c r="N505" s="1640"/>
      <c r="O505" s="1640"/>
      <c r="P505" s="1640"/>
      <c r="Q505" s="1640"/>
      <c r="R505" s="1640"/>
      <c r="S505" s="1640"/>
      <c r="T505" s="1640"/>
      <c r="U505" s="1640"/>
    </row>
    <row r="506" spans="1:21" ht="16.5" customHeight="1">
      <c r="A506" s="347" t="s">
        <v>1377</v>
      </c>
      <c r="B506" s="2093">
        <v>1470</v>
      </c>
      <c r="C506" s="2094"/>
      <c r="D506" s="2093">
        <v>3151</v>
      </c>
      <c r="E506" s="2094"/>
      <c r="F506" s="2094">
        <v>4838</v>
      </c>
      <c r="G506" s="2094"/>
      <c r="H506" s="2094">
        <v>1844</v>
      </c>
      <c r="I506" s="2095"/>
      <c r="J506" s="2094">
        <v>686</v>
      </c>
      <c r="K506" s="2095"/>
      <c r="L506" s="1668" t="s">
        <v>1378</v>
      </c>
      <c r="M506" s="1640"/>
      <c r="N506" s="1640"/>
      <c r="O506" s="1640"/>
      <c r="P506" s="1640"/>
      <c r="Q506" s="1640"/>
      <c r="R506" s="1640"/>
      <c r="S506" s="1640"/>
      <c r="T506" s="1640"/>
      <c r="U506" s="1640"/>
    </row>
    <row r="507" spans="1:21">
      <c r="A507" s="1654"/>
      <c r="B507" s="1644"/>
      <c r="C507" s="271"/>
      <c r="D507" s="1644"/>
      <c r="E507" s="1644"/>
      <c r="F507" s="1644"/>
      <c r="G507" s="1644"/>
      <c r="H507" s="1644"/>
      <c r="I507" s="1644"/>
      <c r="J507" s="1660"/>
      <c r="K507" s="1644"/>
      <c r="L507" s="1676"/>
      <c r="M507" s="1640"/>
      <c r="N507" s="1640"/>
      <c r="O507" s="1640"/>
      <c r="P507" s="1640"/>
      <c r="Q507" s="1640"/>
      <c r="R507" s="1640"/>
      <c r="S507" s="1640"/>
      <c r="T507" s="1640"/>
      <c r="U507" s="1640"/>
    </row>
    <row r="508" spans="1:21" s="271" customFormat="1" ht="24.75" customHeight="1">
      <c r="A508" s="2105" t="s">
        <v>1302</v>
      </c>
      <c r="B508" s="2105"/>
      <c r="C508" s="2105"/>
      <c r="D508" s="2105"/>
      <c r="E508" s="2105"/>
      <c r="F508" s="157"/>
      <c r="G508" s="157"/>
      <c r="H508" s="157"/>
      <c r="I508" s="157"/>
      <c r="J508" s="157"/>
      <c r="K508" s="157"/>
      <c r="L508" s="247" t="s">
        <v>2256</v>
      </c>
    </row>
    <row r="509" spans="1:21" s="271" customFormat="1" ht="20.25" customHeight="1">
      <c r="A509" s="2106" t="s">
        <v>1457</v>
      </c>
      <c r="B509" s="2106"/>
      <c r="C509" s="2106"/>
      <c r="D509" s="2106"/>
      <c r="E509" s="2106"/>
      <c r="F509" s="157"/>
      <c r="G509" s="157"/>
      <c r="H509" s="157"/>
      <c r="I509" s="157"/>
      <c r="J509" s="157"/>
      <c r="K509" s="157"/>
      <c r="L509" s="248" t="s">
        <v>1947</v>
      </c>
    </row>
    <row r="510" spans="1:21" s="271" customFormat="1" ht="20.25" customHeight="1">
      <c r="A510" s="2106" t="s">
        <v>1452</v>
      </c>
      <c r="B510" s="2106"/>
      <c r="C510" s="2106"/>
      <c r="D510" s="2106"/>
      <c r="E510" s="2106"/>
      <c r="F510" s="157"/>
      <c r="G510" s="157"/>
      <c r="H510" s="157"/>
      <c r="I510" s="157"/>
      <c r="J510" s="157"/>
      <c r="K510" s="157"/>
      <c r="L510" s="248" t="s">
        <v>1660</v>
      </c>
    </row>
    <row r="511" spans="1:21" s="271" customFormat="1" ht="15.75">
      <c r="A511" s="2107"/>
      <c r="B511" s="2107"/>
      <c r="C511" s="2107"/>
      <c r="D511" s="2107"/>
      <c r="E511" s="2107"/>
      <c r="F511" s="208"/>
      <c r="G511" s="208"/>
      <c r="H511" s="208"/>
      <c r="I511" s="208"/>
      <c r="J511" s="208"/>
      <c r="K511" s="208"/>
      <c r="L511" s="201"/>
    </row>
    <row r="512" spans="1:21" s="271" customFormat="1" ht="21" customHeight="1">
      <c r="A512" s="2115"/>
      <c r="B512" s="2110" t="s">
        <v>2255</v>
      </c>
      <c r="C512" s="2112"/>
      <c r="D512" s="2099" t="s">
        <v>2254</v>
      </c>
      <c r="E512" s="2101"/>
      <c r="F512" s="2099" t="s">
        <v>2253</v>
      </c>
      <c r="G512" s="2101"/>
      <c r="H512" s="2110" t="s">
        <v>1965</v>
      </c>
      <c r="I512" s="2111"/>
      <c r="J512" s="2110" t="s">
        <v>2252</v>
      </c>
      <c r="K512" s="2111"/>
      <c r="L512" s="2115"/>
    </row>
    <row r="513" spans="1:21" s="271" customFormat="1" ht="21" customHeight="1">
      <c r="A513" s="2117"/>
      <c r="B513" s="2108" t="s">
        <v>2251</v>
      </c>
      <c r="C513" s="2109"/>
      <c r="D513" s="2108" t="s">
        <v>2250</v>
      </c>
      <c r="E513" s="2109"/>
      <c r="F513" s="2108" t="s">
        <v>2249</v>
      </c>
      <c r="G513" s="2109"/>
      <c r="H513" s="2108" t="s">
        <v>1977</v>
      </c>
      <c r="I513" s="2109"/>
      <c r="J513" s="2108" t="s">
        <v>1976</v>
      </c>
      <c r="K513" s="2109"/>
      <c r="L513" s="2117"/>
    </row>
    <row r="514" spans="1:21" ht="16.5" customHeight="1">
      <c r="A514" s="1661" t="s">
        <v>1379</v>
      </c>
      <c r="B514" s="2099">
        <v>13283</v>
      </c>
      <c r="C514" s="2100"/>
      <c r="D514" s="2099">
        <v>16120</v>
      </c>
      <c r="E514" s="2100"/>
      <c r="F514" s="2100">
        <v>10119</v>
      </c>
      <c r="G514" s="2100"/>
      <c r="H514" s="2100">
        <v>17422</v>
      </c>
      <c r="I514" s="2101"/>
      <c r="J514" s="2100">
        <v>16350</v>
      </c>
      <c r="K514" s="2101"/>
      <c r="L514" s="1662" t="s">
        <v>1380</v>
      </c>
      <c r="M514" s="1640"/>
      <c r="N514" s="1640"/>
      <c r="O514" s="1640"/>
      <c r="P514" s="1640"/>
      <c r="Q514" s="1640"/>
      <c r="R514" s="1640"/>
      <c r="S514" s="1640"/>
      <c r="T514" s="1640"/>
      <c r="U514" s="1640"/>
    </row>
    <row r="515" spans="1:21" ht="16.5" customHeight="1">
      <c r="A515" s="344" t="s">
        <v>1381</v>
      </c>
      <c r="B515" s="2090" t="s">
        <v>577</v>
      </c>
      <c r="C515" s="2091"/>
      <c r="D515" s="2090" t="s">
        <v>577</v>
      </c>
      <c r="E515" s="2091"/>
      <c r="F515" s="2091" t="s">
        <v>577</v>
      </c>
      <c r="G515" s="2091"/>
      <c r="H515" s="2091" t="s">
        <v>577</v>
      </c>
      <c r="I515" s="2092"/>
      <c r="J515" s="2091" t="s">
        <v>577</v>
      </c>
      <c r="K515" s="2092"/>
      <c r="L515" s="1663" t="s">
        <v>1382</v>
      </c>
      <c r="M515" s="1640"/>
      <c r="N515" s="1640"/>
      <c r="O515" s="1640"/>
      <c r="P515" s="1640"/>
      <c r="Q515" s="1640"/>
      <c r="R515" s="1640"/>
      <c r="S515" s="1640"/>
      <c r="T515" s="1640"/>
      <c r="U515" s="1640"/>
    </row>
    <row r="516" spans="1:21" ht="16.5" customHeight="1">
      <c r="A516" s="344" t="s">
        <v>1383</v>
      </c>
      <c r="B516" s="2090">
        <v>283</v>
      </c>
      <c r="C516" s="2091"/>
      <c r="D516" s="2090">
        <v>378</v>
      </c>
      <c r="E516" s="2091"/>
      <c r="F516" s="2091">
        <v>353</v>
      </c>
      <c r="G516" s="2091"/>
      <c r="H516" s="2091">
        <v>291</v>
      </c>
      <c r="I516" s="2092"/>
      <c r="J516" s="2091">
        <v>237</v>
      </c>
      <c r="K516" s="2092"/>
      <c r="L516" s="1663" t="s">
        <v>1384</v>
      </c>
      <c r="M516" s="1640"/>
      <c r="N516" s="1640"/>
      <c r="O516" s="1640"/>
      <c r="P516" s="1640"/>
      <c r="Q516" s="1640"/>
      <c r="R516" s="1640"/>
      <c r="S516" s="1640"/>
      <c r="T516" s="1640"/>
      <c r="U516" s="1640"/>
    </row>
    <row r="517" spans="1:21" ht="16.5" customHeight="1">
      <c r="A517" s="344" t="s">
        <v>1385</v>
      </c>
      <c r="B517" s="2090">
        <v>705</v>
      </c>
      <c r="C517" s="2091"/>
      <c r="D517" s="2090">
        <v>943</v>
      </c>
      <c r="E517" s="2091"/>
      <c r="F517" s="2091">
        <v>1168</v>
      </c>
      <c r="G517" s="2091"/>
      <c r="H517" s="2091">
        <v>2247</v>
      </c>
      <c r="I517" s="2092"/>
      <c r="J517" s="2091">
        <v>4936</v>
      </c>
      <c r="K517" s="2092"/>
      <c r="L517" s="1663" t="s">
        <v>1386</v>
      </c>
      <c r="M517" s="1640"/>
      <c r="N517" s="1640"/>
      <c r="O517" s="1640"/>
      <c r="P517" s="1640"/>
      <c r="Q517" s="1640"/>
      <c r="R517" s="1640"/>
      <c r="S517" s="1640"/>
      <c r="T517" s="1640"/>
      <c r="U517" s="1640"/>
    </row>
    <row r="518" spans="1:21" ht="16.5" customHeight="1">
      <c r="A518" s="344" t="s">
        <v>1728</v>
      </c>
      <c r="B518" s="2090">
        <v>2721</v>
      </c>
      <c r="C518" s="2091"/>
      <c r="D518" s="2090">
        <v>2317</v>
      </c>
      <c r="E518" s="2091"/>
      <c r="F518" s="2091">
        <v>2366</v>
      </c>
      <c r="G518" s="2091"/>
      <c r="H518" s="2091">
        <v>1745</v>
      </c>
      <c r="I518" s="2092"/>
      <c r="J518" s="2091">
        <v>1505</v>
      </c>
      <c r="K518" s="2092"/>
      <c r="L518" s="1663" t="s">
        <v>1387</v>
      </c>
      <c r="M518" s="1640"/>
      <c r="N518" s="1640"/>
      <c r="O518" s="1640"/>
      <c r="P518" s="1640"/>
      <c r="Q518" s="1640"/>
      <c r="R518" s="1640"/>
      <c r="S518" s="1640"/>
      <c r="T518" s="1640"/>
      <c r="U518" s="1640"/>
    </row>
    <row r="519" spans="1:21" ht="16.5" customHeight="1">
      <c r="A519" s="344" t="s">
        <v>1388</v>
      </c>
      <c r="B519" s="2090">
        <v>1429</v>
      </c>
      <c r="C519" s="2091"/>
      <c r="D519" s="2090">
        <v>644</v>
      </c>
      <c r="E519" s="2091"/>
      <c r="F519" s="2091">
        <v>630</v>
      </c>
      <c r="G519" s="2091"/>
      <c r="H519" s="2091">
        <v>1421</v>
      </c>
      <c r="I519" s="2092"/>
      <c r="J519" s="2091">
        <v>2182</v>
      </c>
      <c r="K519" s="2092"/>
      <c r="L519" s="1663" t="s">
        <v>1389</v>
      </c>
      <c r="M519" s="1640"/>
      <c r="N519" s="1640"/>
      <c r="O519" s="1640"/>
      <c r="P519" s="1640"/>
      <c r="Q519" s="1640"/>
      <c r="R519" s="1640"/>
      <c r="S519" s="1640"/>
      <c r="T519" s="1640"/>
      <c r="U519" s="1640"/>
    </row>
    <row r="520" spans="1:21" ht="16.5" customHeight="1">
      <c r="A520" s="344" t="s">
        <v>1390</v>
      </c>
      <c r="B520" s="2090" t="s">
        <v>577</v>
      </c>
      <c r="C520" s="2091"/>
      <c r="D520" s="2090" t="s">
        <v>577</v>
      </c>
      <c r="E520" s="2091"/>
      <c r="F520" s="2091">
        <v>820</v>
      </c>
      <c r="G520" s="2091"/>
      <c r="H520" s="2091" t="s">
        <v>577</v>
      </c>
      <c r="I520" s="2092"/>
      <c r="J520" s="2091">
        <v>394</v>
      </c>
      <c r="K520" s="2092"/>
      <c r="L520" s="1663" t="s">
        <v>1391</v>
      </c>
      <c r="M520" s="1640"/>
      <c r="N520" s="1640"/>
      <c r="O520" s="1640"/>
      <c r="P520" s="1640"/>
      <c r="Q520" s="1640"/>
      <c r="R520" s="1640"/>
      <c r="S520" s="1640"/>
      <c r="T520" s="1640"/>
      <c r="U520" s="1640"/>
    </row>
    <row r="521" spans="1:21" ht="16.5" customHeight="1">
      <c r="A521" s="344" t="s">
        <v>1622</v>
      </c>
      <c r="B521" s="2090" t="s">
        <v>577</v>
      </c>
      <c r="C521" s="2091"/>
      <c r="D521" s="2090" t="s">
        <v>577</v>
      </c>
      <c r="E521" s="2091"/>
      <c r="F521" s="2091" t="s">
        <v>577</v>
      </c>
      <c r="G521" s="2091"/>
      <c r="H521" s="2091" t="s">
        <v>577</v>
      </c>
      <c r="I521" s="2092"/>
      <c r="J521" s="2091" t="s">
        <v>577</v>
      </c>
      <c r="K521" s="2092"/>
      <c r="L521" s="1663" t="s">
        <v>1602</v>
      </c>
      <c r="M521" s="1640"/>
      <c r="N521" s="1640"/>
      <c r="O521" s="1640"/>
      <c r="P521" s="1640"/>
      <c r="Q521" s="1640"/>
      <c r="R521" s="1640"/>
      <c r="S521" s="1640"/>
      <c r="T521" s="1640"/>
      <c r="U521" s="1640"/>
    </row>
    <row r="522" spans="1:21" ht="16.5" customHeight="1">
      <c r="A522" s="344" t="s">
        <v>1392</v>
      </c>
      <c r="B522" s="2090" t="s">
        <v>577</v>
      </c>
      <c r="C522" s="2091"/>
      <c r="D522" s="2090" t="s">
        <v>577</v>
      </c>
      <c r="E522" s="2091"/>
      <c r="F522" s="2091" t="s">
        <v>577</v>
      </c>
      <c r="G522" s="2091"/>
      <c r="H522" s="2091" t="s">
        <v>577</v>
      </c>
      <c r="I522" s="2092"/>
      <c r="J522" s="2091" t="s">
        <v>577</v>
      </c>
      <c r="K522" s="2092"/>
      <c r="L522" s="1663" t="s">
        <v>1393</v>
      </c>
      <c r="M522" s="1640"/>
      <c r="N522" s="1640"/>
      <c r="O522" s="1640"/>
      <c r="P522" s="1640"/>
      <c r="Q522" s="1640"/>
      <c r="R522" s="1640"/>
      <c r="S522" s="1640"/>
      <c r="T522" s="1640"/>
      <c r="U522" s="1640"/>
    </row>
    <row r="523" spans="1:21" ht="16.5" customHeight="1">
      <c r="A523" s="344" t="s">
        <v>1394</v>
      </c>
      <c r="B523" s="2090" t="s">
        <v>577</v>
      </c>
      <c r="C523" s="2091"/>
      <c r="D523" s="2090" t="s">
        <v>577</v>
      </c>
      <c r="E523" s="2091"/>
      <c r="F523" s="2091" t="s">
        <v>577</v>
      </c>
      <c r="G523" s="2091"/>
      <c r="H523" s="2091" t="s">
        <v>577</v>
      </c>
      <c r="I523" s="2092"/>
      <c r="J523" s="2091" t="s">
        <v>577</v>
      </c>
      <c r="K523" s="2092"/>
      <c r="L523" s="1663" t="s">
        <v>1395</v>
      </c>
      <c r="M523" s="1640"/>
      <c r="N523" s="1640"/>
      <c r="O523" s="1640"/>
      <c r="P523" s="1640"/>
      <c r="Q523" s="1640"/>
      <c r="R523" s="1640"/>
      <c r="S523" s="1640"/>
      <c r="T523" s="1640"/>
      <c r="U523" s="1640"/>
    </row>
    <row r="524" spans="1:21" ht="16.5" customHeight="1">
      <c r="A524" s="344" t="s">
        <v>1396</v>
      </c>
      <c r="B524" s="2090" t="s">
        <v>577</v>
      </c>
      <c r="C524" s="2091"/>
      <c r="D524" s="2090" t="s">
        <v>577</v>
      </c>
      <c r="E524" s="2091"/>
      <c r="F524" s="2091" t="s">
        <v>577</v>
      </c>
      <c r="G524" s="2091"/>
      <c r="H524" s="2091" t="s">
        <v>577</v>
      </c>
      <c r="I524" s="2092"/>
      <c r="J524" s="2091" t="s">
        <v>577</v>
      </c>
      <c r="K524" s="2092"/>
      <c r="L524" s="1663" t="s">
        <v>1397</v>
      </c>
      <c r="M524" s="1640"/>
      <c r="N524" s="1640"/>
      <c r="O524" s="1640"/>
      <c r="P524" s="1640"/>
      <c r="Q524" s="1640"/>
      <c r="R524" s="1640"/>
      <c r="S524" s="1640"/>
      <c r="T524" s="1640"/>
      <c r="U524" s="1640"/>
    </row>
    <row r="525" spans="1:21" ht="16.5" customHeight="1">
      <c r="A525" s="344" t="s">
        <v>1398</v>
      </c>
      <c r="B525" s="2090">
        <v>1274</v>
      </c>
      <c r="C525" s="2091"/>
      <c r="D525" s="2090">
        <v>1985</v>
      </c>
      <c r="E525" s="2091"/>
      <c r="F525" s="2091" t="s">
        <v>577</v>
      </c>
      <c r="G525" s="2091"/>
      <c r="H525" s="2091" t="s">
        <v>577</v>
      </c>
      <c r="I525" s="2092"/>
      <c r="J525" s="2091" t="s">
        <v>577</v>
      </c>
      <c r="K525" s="2092"/>
      <c r="L525" s="1663" t="s">
        <v>1399</v>
      </c>
      <c r="M525" s="1640"/>
      <c r="N525" s="1640"/>
      <c r="O525" s="1640"/>
      <c r="P525" s="1640"/>
      <c r="Q525" s="1640"/>
      <c r="R525" s="1640"/>
      <c r="S525" s="1640"/>
      <c r="T525" s="1640"/>
      <c r="U525" s="1640"/>
    </row>
    <row r="526" spans="1:21" ht="16.5" customHeight="1">
      <c r="A526" s="344" t="s">
        <v>1623</v>
      </c>
      <c r="B526" s="2090" t="s">
        <v>577</v>
      </c>
      <c r="C526" s="2091"/>
      <c r="D526" s="2090" t="s">
        <v>577</v>
      </c>
      <c r="E526" s="2091"/>
      <c r="F526" s="2091" t="s">
        <v>577</v>
      </c>
      <c r="G526" s="2091"/>
      <c r="H526" s="2091" t="s">
        <v>577</v>
      </c>
      <c r="I526" s="2092"/>
      <c r="J526" s="2091" t="s">
        <v>577</v>
      </c>
      <c r="K526" s="2092"/>
      <c r="L526" s="1663" t="s">
        <v>1624</v>
      </c>
      <c r="M526" s="1640"/>
      <c r="N526" s="1640"/>
      <c r="O526" s="1640"/>
      <c r="P526" s="1640"/>
      <c r="Q526" s="1640"/>
      <c r="R526" s="1640"/>
      <c r="S526" s="1640"/>
      <c r="T526" s="1640"/>
      <c r="U526" s="1640"/>
    </row>
    <row r="527" spans="1:21" ht="16.5" customHeight="1">
      <c r="A527" s="344" t="s">
        <v>1400</v>
      </c>
      <c r="B527" s="2090">
        <v>1754</v>
      </c>
      <c r="C527" s="2091"/>
      <c r="D527" s="2090">
        <v>4328</v>
      </c>
      <c r="E527" s="2091"/>
      <c r="F527" s="2091">
        <v>1052</v>
      </c>
      <c r="G527" s="2091"/>
      <c r="H527" s="2091">
        <v>2872</v>
      </c>
      <c r="I527" s="2092"/>
      <c r="J527" s="2091">
        <v>1593</v>
      </c>
      <c r="K527" s="2092"/>
      <c r="L527" s="1663" t="s">
        <v>1401</v>
      </c>
      <c r="M527" s="1640"/>
      <c r="N527" s="1640"/>
      <c r="O527" s="1640"/>
      <c r="P527" s="1640"/>
      <c r="Q527" s="1640"/>
      <c r="R527" s="1640"/>
      <c r="S527" s="1640"/>
      <c r="T527" s="1640"/>
      <c r="U527" s="1640"/>
    </row>
    <row r="528" spans="1:21" ht="16.5" customHeight="1">
      <c r="A528" s="344" t="s">
        <v>1402</v>
      </c>
      <c r="B528" s="2090">
        <v>2404</v>
      </c>
      <c r="C528" s="2091"/>
      <c r="D528" s="2090">
        <v>2523</v>
      </c>
      <c r="E528" s="2091"/>
      <c r="F528" s="2091">
        <v>1620</v>
      </c>
      <c r="G528" s="2091"/>
      <c r="H528" s="2091">
        <v>2273</v>
      </c>
      <c r="I528" s="2092"/>
      <c r="J528" s="2091">
        <v>2074</v>
      </c>
      <c r="K528" s="2092"/>
      <c r="L528" s="1663" t="s">
        <v>1403</v>
      </c>
      <c r="M528" s="1640"/>
      <c r="N528" s="1640"/>
      <c r="O528" s="1640"/>
      <c r="P528" s="1640"/>
      <c r="Q528" s="1640"/>
      <c r="R528" s="1640"/>
      <c r="S528" s="1640"/>
      <c r="T528" s="1640"/>
      <c r="U528" s="1640"/>
    </row>
    <row r="529" spans="1:21" ht="16.5" customHeight="1">
      <c r="A529" s="344" t="s">
        <v>1404</v>
      </c>
      <c r="B529" s="2090" t="s">
        <v>577</v>
      </c>
      <c r="C529" s="2091"/>
      <c r="D529" s="2090" t="s">
        <v>577</v>
      </c>
      <c r="E529" s="2091"/>
      <c r="F529" s="2091" t="s">
        <v>577</v>
      </c>
      <c r="G529" s="2091"/>
      <c r="H529" s="2091" t="s">
        <v>577</v>
      </c>
      <c r="I529" s="2092"/>
      <c r="J529" s="2091" t="s">
        <v>577</v>
      </c>
      <c r="K529" s="2092"/>
      <c r="L529" s="1663" t="s">
        <v>1729</v>
      </c>
      <c r="M529" s="1640"/>
      <c r="N529" s="1640"/>
      <c r="O529" s="1640"/>
      <c r="P529" s="1640"/>
      <c r="Q529" s="1640"/>
      <c r="R529" s="1640"/>
      <c r="S529" s="1640"/>
      <c r="T529" s="1640"/>
      <c r="U529" s="1640"/>
    </row>
    <row r="530" spans="1:21" ht="16.5" customHeight="1">
      <c r="A530" s="344" t="s">
        <v>1405</v>
      </c>
      <c r="B530" s="2090" t="s">
        <v>577</v>
      </c>
      <c r="C530" s="2091"/>
      <c r="D530" s="2090" t="s">
        <v>577</v>
      </c>
      <c r="E530" s="2091"/>
      <c r="F530" s="2091" t="s">
        <v>577</v>
      </c>
      <c r="G530" s="2091"/>
      <c r="H530" s="2091" t="s">
        <v>577</v>
      </c>
      <c r="I530" s="2092"/>
      <c r="J530" s="2091" t="s">
        <v>577</v>
      </c>
      <c r="K530" s="2092"/>
      <c r="L530" s="1663" t="s">
        <v>1406</v>
      </c>
      <c r="M530" s="1640"/>
      <c r="N530" s="1640"/>
      <c r="O530" s="1640"/>
      <c r="P530" s="1640"/>
      <c r="Q530" s="1640"/>
      <c r="R530" s="1640"/>
      <c r="S530" s="1640"/>
      <c r="T530" s="1640"/>
      <c r="U530" s="1640"/>
    </row>
    <row r="531" spans="1:21" ht="16.5" customHeight="1">
      <c r="A531" s="344" t="s">
        <v>1407</v>
      </c>
      <c r="B531" s="2090" t="s">
        <v>577</v>
      </c>
      <c r="C531" s="2091"/>
      <c r="D531" s="2090" t="s">
        <v>577</v>
      </c>
      <c r="E531" s="2091"/>
      <c r="F531" s="2091" t="s">
        <v>577</v>
      </c>
      <c r="G531" s="2091"/>
      <c r="H531" s="2091" t="s">
        <v>577</v>
      </c>
      <c r="I531" s="2092"/>
      <c r="J531" s="2091" t="s">
        <v>577</v>
      </c>
      <c r="K531" s="2092"/>
      <c r="L531" s="1663" t="s">
        <v>1408</v>
      </c>
      <c r="M531" s="1640"/>
      <c r="N531" s="1640"/>
      <c r="O531" s="1640"/>
      <c r="P531" s="1640"/>
      <c r="Q531" s="1640"/>
      <c r="R531" s="1640"/>
      <c r="S531" s="1640"/>
      <c r="T531" s="1640"/>
      <c r="U531" s="1640"/>
    </row>
    <row r="532" spans="1:21" ht="16.5" customHeight="1">
      <c r="A532" s="344" t="s">
        <v>1625</v>
      </c>
      <c r="B532" s="2090">
        <v>1346</v>
      </c>
      <c r="C532" s="2091"/>
      <c r="D532" s="2090">
        <v>1523</v>
      </c>
      <c r="E532" s="2091"/>
      <c r="F532" s="2091" t="s">
        <v>577</v>
      </c>
      <c r="G532" s="2091"/>
      <c r="H532" s="2091">
        <v>2319</v>
      </c>
      <c r="I532" s="2092"/>
      <c r="J532" s="2091">
        <v>1876</v>
      </c>
      <c r="K532" s="2092"/>
      <c r="L532" s="1663" t="s">
        <v>1603</v>
      </c>
      <c r="M532" s="1640"/>
      <c r="N532" s="1640"/>
      <c r="O532" s="1640"/>
      <c r="P532" s="1640"/>
      <c r="Q532" s="1640"/>
      <c r="R532" s="1640"/>
      <c r="S532" s="1640"/>
      <c r="T532" s="1640"/>
      <c r="U532" s="1640"/>
    </row>
    <row r="533" spans="1:21" ht="16.5" customHeight="1">
      <c r="A533" s="344" t="s">
        <v>1409</v>
      </c>
      <c r="B533" s="2090" t="s">
        <v>577</v>
      </c>
      <c r="C533" s="2091"/>
      <c r="D533" s="2090" t="s">
        <v>577</v>
      </c>
      <c r="E533" s="2091"/>
      <c r="F533" s="2091" t="s">
        <v>577</v>
      </c>
      <c r="G533" s="2091"/>
      <c r="H533" s="2091" t="s">
        <v>577</v>
      </c>
      <c r="I533" s="2092"/>
      <c r="J533" s="2091" t="s">
        <v>577</v>
      </c>
      <c r="K533" s="2092"/>
      <c r="L533" s="1663" t="s">
        <v>1410</v>
      </c>
      <c r="M533" s="1640"/>
      <c r="N533" s="1640"/>
      <c r="O533" s="1640"/>
      <c r="P533" s="1640"/>
      <c r="Q533" s="1640"/>
      <c r="R533" s="1640"/>
      <c r="S533" s="1640"/>
      <c r="T533" s="1640"/>
      <c r="U533" s="1640"/>
    </row>
    <row r="534" spans="1:21" ht="16.5" customHeight="1">
      <c r="A534" s="344" t="s">
        <v>1653</v>
      </c>
      <c r="B534" s="2090">
        <v>1367</v>
      </c>
      <c r="C534" s="2091"/>
      <c r="D534" s="2090">
        <v>1479</v>
      </c>
      <c r="E534" s="2091"/>
      <c r="F534" s="2091">
        <v>2110</v>
      </c>
      <c r="G534" s="2091"/>
      <c r="H534" s="2091">
        <v>4254</v>
      </c>
      <c r="I534" s="2092"/>
      <c r="J534" s="2091">
        <v>1553</v>
      </c>
      <c r="K534" s="2092"/>
      <c r="L534" s="1663" t="s">
        <v>1411</v>
      </c>
      <c r="M534" s="1640"/>
      <c r="N534" s="1640"/>
      <c r="O534" s="1640"/>
      <c r="P534" s="1640"/>
      <c r="Q534" s="1640"/>
      <c r="R534" s="1640"/>
      <c r="S534" s="1640"/>
      <c r="T534" s="1640"/>
      <c r="U534" s="1640"/>
    </row>
    <row r="535" spans="1:21" ht="16.5" customHeight="1">
      <c r="A535" s="1636" t="s">
        <v>1654</v>
      </c>
      <c r="B535" s="2102">
        <v>9236</v>
      </c>
      <c r="C535" s="2103"/>
      <c r="D535" s="2102">
        <v>12563</v>
      </c>
      <c r="E535" s="2103"/>
      <c r="F535" s="2103">
        <v>10849</v>
      </c>
      <c r="G535" s="2103"/>
      <c r="H535" s="2103">
        <v>14509</v>
      </c>
      <c r="I535" s="2104"/>
      <c r="J535" s="2103">
        <v>8452</v>
      </c>
      <c r="K535" s="2104"/>
      <c r="L535" s="1664" t="s">
        <v>2248</v>
      </c>
      <c r="M535" s="1640"/>
      <c r="N535" s="1640"/>
      <c r="O535" s="1640"/>
      <c r="P535" s="1640"/>
      <c r="Q535" s="1640"/>
      <c r="R535" s="1640"/>
      <c r="S535" s="1640"/>
      <c r="T535" s="1640"/>
      <c r="U535" s="1640"/>
    </row>
    <row r="536" spans="1:21" ht="16.5" customHeight="1">
      <c r="A536" s="344" t="s">
        <v>1412</v>
      </c>
      <c r="B536" s="2090">
        <v>1229</v>
      </c>
      <c r="C536" s="2091"/>
      <c r="D536" s="2090">
        <v>3375</v>
      </c>
      <c r="E536" s="2091"/>
      <c r="F536" s="2091">
        <v>4495</v>
      </c>
      <c r="G536" s="2091"/>
      <c r="H536" s="2091">
        <v>173</v>
      </c>
      <c r="I536" s="2092"/>
      <c r="J536" s="2091">
        <v>182</v>
      </c>
      <c r="K536" s="2092"/>
      <c r="L536" s="1663" t="s">
        <v>1413</v>
      </c>
      <c r="M536" s="1640"/>
      <c r="N536" s="1640"/>
      <c r="O536" s="1640"/>
      <c r="P536" s="1640"/>
      <c r="Q536" s="1640"/>
      <c r="R536" s="1640"/>
      <c r="S536" s="1640"/>
      <c r="T536" s="1640"/>
      <c r="U536" s="1640"/>
    </row>
    <row r="537" spans="1:21" ht="16.5" customHeight="1">
      <c r="A537" s="344" t="s">
        <v>1414</v>
      </c>
      <c r="B537" s="2090" t="s">
        <v>577</v>
      </c>
      <c r="C537" s="2091"/>
      <c r="D537" s="2090" t="s">
        <v>577</v>
      </c>
      <c r="E537" s="2091"/>
      <c r="F537" s="2091" t="s">
        <v>577</v>
      </c>
      <c r="G537" s="2091"/>
      <c r="H537" s="2091" t="s">
        <v>577</v>
      </c>
      <c r="I537" s="2092"/>
      <c r="J537" s="2091">
        <v>182</v>
      </c>
      <c r="K537" s="2092"/>
      <c r="L537" s="1663" t="s">
        <v>1415</v>
      </c>
      <c r="M537" s="1640"/>
      <c r="N537" s="1640"/>
      <c r="O537" s="1640"/>
      <c r="P537" s="1640"/>
      <c r="Q537" s="1640"/>
      <c r="R537" s="1640"/>
      <c r="S537" s="1640"/>
      <c r="T537" s="1640"/>
      <c r="U537" s="1640"/>
    </row>
    <row r="538" spans="1:21" ht="16.5" customHeight="1">
      <c r="A538" s="344" t="s">
        <v>1416</v>
      </c>
      <c r="B538" s="2090">
        <v>2088</v>
      </c>
      <c r="C538" s="2091"/>
      <c r="D538" s="2090">
        <v>1021</v>
      </c>
      <c r="E538" s="2091"/>
      <c r="F538" s="2091">
        <v>1187</v>
      </c>
      <c r="G538" s="2091"/>
      <c r="H538" s="2091">
        <v>9009</v>
      </c>
      <c r="I538" s="2092"/>
      <c r="J538" s="2091">
        <v>1875</v>
      </c>
      <c r="K538" s="2092"/>
      <c r="L538" s="1663" t="s">
        <v>1417</v>
      </c>
      <c r="M538" s="1640"/>
      <c r="N538" s="1640"/>
      <c r="O538" s="1640"/>
      <c r="P538" s="1640"/>
      <c r="Q538" s="1640"/>
      <c r="R538" s="1640"/>
      <c r="S538" s="1640"/>
      <c r="T538" s="1640"/>
      <c r="U538" s="1640"/>
    </row>
    <row r="539" spans="1:21" ht="16.5" customHeight="1">
      <c r="A539" s="344" t="s">
        <v>1655</v>
      </c>
      <c r="B539" s="2090" t="s">
        <v>577</v>
      </c>
      <c r="C539" s="2091"/>
      <c r="D539" s="2090" t="s">
        <v>577</v>
      </c>
      <c r="E539" s="2091"/>
      <c r="F539" s="2091" t="s">
        <v>577</v>
      </c>
      <c r="G539" s="2091"/>
      <c r="H539" s="2091" t="s">
        <v>577</v>
      </c>
      <c r="I539" s="2092"/>
      <c r="J539" s="2091" t="s">
        <v>577</v>
      </c>
      <c r="K539" s="2092"/>
      <c r="L539" s="1663" t="s">
        <v>1418</v>
      </c>
      <c r="M539" s="1640"/>
      <c r="N539" s="1640"/>
      <c r="O539" s="1640"/>
      <c r="P539" s="1640"/>
      <c r="Q539" s="1640"/>
      <c r="R539" s="1640"/>
      <c r="S539" s="1640"/>
      <c r="T539" s="1640"/>
      <c r="U539" s="1640"/>
    </row>
    <row r="540" spans="1:21" ht="16.5" customHeight="1">
      <c r="A540" s="344" t="s">
        <v>1419</v>
      </c>
      <c r="B540" s="2090" t="s">
        <v>577</v>
      </c>
      <c r="C540" s="2091"/>
      <c r="D540" s="2090" t="s">
        <v>577</v>
      </c>
      <c r="E540" s="2091"/>
      <c r="F540" s="2091" t="s">
        <v>577</v>
      </c>
      <c r="G540" s="2091"/>
      <c r="H540" s="2091">
        <v>762</v>
      </c>
      <c r="I540" s="2092"/>
      <c r="J540" s="2091" t="s">
        <v>577</v>
      </c>
      <c r="K540" s="2092"/>
      <c r="L540" s="1663" t="s">
        <v>2247</v>
      </c>
      <c r="M540" s="1640"/>
      <c r="N540" s="1640"/>
      <c r="O540" s="1640"/>
      <c r="P540" s="1640"/>
      <c r="Q540" s="1640"/>
      <c r="R540" s="1640"/>
      <c r="S540" s="1640"/>
      <c r="T540" s="1640"/>
      <c r="U540" s="1640"/>
    </row>
    <row r="541" spans="1:21" ht="16.5" customHeight="1">
      <c r="A541" s="344" t="s">
        <v>1420</v>
      </c>
      <c r="B541" s="2090">
        <v>1802</v>
      </c>
      <c r="C541" s="2091"/>
      <c r="D541" s="2090">
        <v>3721</v>
      </c>
      <c r="E541" s="2091"/>
      <c r="F541" s="2091">
        <v>2366</v>
      </c>
      <c r="G541" s="2091"/>
      <c r="H541" s="2091">
        <v>80</v>
      </c>
      <c r="I541" s="2092"/>
      <c r="J541" s="2091">
        <v>85</v>
      </c>
      <c r="K541" s="2092"/>
      <c r="L541" s="1663" t="s">
        <v>2246</v>
      </c>
      <c r="M541" s="1640"/>
      <c r="N541" s="1640"/>
      <c r="O541" s="1640"/>
      <c r="P541" s="1640"/>
      <c r="Q541" s="1640"/>
      <c r="R541" s="1640"/>
      <c r="S541" s="1640"/>
      <c r="T541" s="1640"/>
      <c r="U541" s="1640"/>
    </row>
    <row r="542" spans="1:21" ht="16.5" customHeight="1">
      <c r="A542" s="344" t="s">
        <v>1421</v>
      </c>
      <c r="B542" s="2090">
        <v>235</v>
      </c>
      <c r="C542" s="2091"/>
      <c r="D542" s="2090">
        <v>142</v>
      </c>
      <c r="E542" s="2091"/>
      <c r="F542" s="2091">
        <v>534</v>
      </c>
      <c r="G542" s="2091"/>
      <c r="H542" s="2091">
        <v>134</v>
      </c>
      <c r="I542" s="2092"/>
      <c r="J542" s="2091">
        <v>172</v>
      </c>
      <c r="K542" s="2092"/>
      <c r="L542" s="1663" t="s">
        <v>1422</v>
      </c>
      <c r="M542" s="1640"/>
      <c r="N542" s="1640"/>
      <c r="O542" s="1640"/>
      <c r="P542" s="1640"/>
      <c r="Q542" s="1640"/>
      <c r="R542" s="1640"/>
      <c r="S542" s="1640"/>
      <c r="T542" s="1640"/>
      <c r="U542" s="1640"/>
    </row>
    <row r="543" spans="1:21" ht="16.5" customHeight="1">
      <c r="A543" s="344" t="s">
        <v>1730</v>
      </c>
      <c r="B543" s="2090">
        <v>1543</v>
      </c>
      <c r="C543" s="2091"/>
      <c r="D543" s="2090" t="s">
        <v>577</v>
      </c>
      <c r="E543" s="2091"/>
      <c r="F543" s="2091" t="s">
        <v>577</v>
      </c>
      <c r="G543" s="2091"/>
      <c r="H543" s="2091">
        <v>758</v>
      </c>
      <c r="I543" s="2092"/>
      <c r="J543" s="2091" t="s">
        <v>577</v>
      </c>
      <c r="K543" s="2092"/>
      <c r="L543" s="1663" t="s">
        <v>1423</v>
      </c>
      <c r="M543" s="1640"/>
      <c r="N543" s="1640"/>
      <c r="O543" s="1640"/>
      <c r="P543" s="1640"/>
      <c r="Q543" s="1640"/>
      <c r="R543" s="1640"/>
      <c r="S543" s="1640"/>
      <c r="T543" s="1640"/>
      <c r="U543" s="1640"/>
    </row>
    <row r="544" spans="1:21" ht="16.5" customHeight="1">
      <c r="A544" s="344" t="s">
        <v>1656</v>
      </c>
      <c r="B544" s="2090">
        <v>2339</v>
      </c>
      <c r="C544" s="2091"/>
      <c r="D544" s="2090">
        <v>4304</v>
      </c>
      <c r="E544" s="2091"/>
      <c r="F544" s="2091">
        <v>2267</v>
      </c>
      <c r="G544" s="2091"/>
      <c r="H544" s="2091">
        <v>3593</v>
      </c>
      <c r="I544" s="2092"/>
      <c r="J544" s="2091">
        <v>6138</v>
      </c>
      <c r="K544" s="2092"/>
      <c r="L544" s="1663" t="s">
        <v>1424</v>
      </c>
      <c r="M544" s="1640"/>
      <c r="N544" s="1640"/>
      <c r="O544" s="1640"/>
      <c r="P544" s="1640"/>
      <c r="Q544" s="1640"/>
      <c r="R544" s="1640"/>
      <c r="S544" s="1640"/>
      <c r="T544" s="1640"/>
      <c r="U544" s="1640"/>
    </row>
    <row r="545" spans="1:21" ht="16.5" customHeight="1">
      <c r="A545" s="1636" t="s">
        <v>1425</v>
      </c>
      <c r="B545" s="2102">
        <v>241</v>
      </c>
      <c r="C545" s="2103"/>
      <c r="D545" s="2102">
        <v>496</v>
      </c>
      <c r="E545" s="2103"/>
      <c r="F545" s="2103">
        <v>777</v>
      </c>
      <c r="G545" s="2103"/>
      <c r="H545" s="2103">
        <v>2206</v>
      </c>
      <c r="I545" s="2104"/>
      <c r="J545" s="2103">
        <v>5821</v>
      </c>
      <c r="K545" s="2104"/>
      <c r="L545" s="1664" t="s">
        <v>1426</v>
      </c>
      <c r="M545" s="1640"/>
      <c r="N545" s="1640"/>
      <c r="O545" s="1640"/>
      <c r="P545" s="1640"/>
      <c r="Q545" s="1640"/>
      <c r="R545" s="1640"/>
      <c r="S545" s="1640"/>
      <c r="T545" s="1640"/>
      <c r="U545" s="1640"/>
    </row>
    <row r="546" spans="1:21" ht="16.5" customHeight="1">
      <c r="A546" s="344" t="s">
        <v>1427</v>
      </c>
      <c r="B546" s="2090">
        <v>241</v>
      </c>
      <c r="C546" s="2091"/>
      <c r="D546" s="2090">
        <v>333</v>
      </c>
      <c r="E546" s="2091"/>
      <c r="F546" s="2091">
        <v>277</v>
      </c>
      <c r="G546" s="2091"/>
      <c r="H546" s="2091">
        <v>1222</v>
      </c>
      <c r="I546" s="2092"/>
      <c r="J546" s="2091">
        <v>5451</v>
      </c>
      <c r="K546" s="2092"/>
      <c r="L546" s="1663" t="s">
        <v>463</v>
      </c>
      <c r="M546" s="1640"/>
      <c r="N546" s="1640"/>
      <c r="O546" s="1640"/>
      <c r="P546" s="1640"/>
      <c r="Q546" s="1640"/>
      <c r="R546" s="1640"/>
      <c r="S546" s="1640"/>
      <c r="T546" s="1640"/>
      <c r="U546" s="1640"/>
    </row>
    <row r="547" spans="1:21" ht="16.5" customHeight="1">
      <c r="A547" s="344" t="s">
        <v>1428</v>
      </c>
      <c r="B547" s="2090" t="s">
        <v>577</v>
      </c>
      <c r="C547" s="2091"/>
      <c r="D547" s="2090">
        <v>163</v>
      </c>
      <c r="E547" s="2091"/>
      <c r="F547" s="2091">
        <v>500</v>
      </c>
      <c r="G547" s="2091"/>
      <c r="H547" s="2091">
        <v>984</v>
      </c>
      <c r="I547" s="2092"/>
      <c r="J547" s="2091">
        <v>370</v>
      </c>
      <c r="K547" s="2092"/>
      <c r="L547" s="1663" t="s">
        <v>1429</v>
      </c>
      <c r="M547" s="1640"/>
      <c r="N547" s="1640"/>
      <c r="O547" s="1640"/>
      <c r="P547" s="1640"/>
      <c r="Q547" s="1640"/>
      <c r="R547" s="1640"/>
      <c r="S547" s="1640"/>
      <c r="T547" s="1640"/>
      <c r="U547" s="1640"/>
    </row>
    <row r="548" spans="1:21" ht="16.5" customHeight="1">
      <c r="A548" s="344" t="s">
        <v>1430</v>
      </c>
      <c r="B548" s="2090" t="s">
        <v>577</v>
      </c>
      <c r="C548" s="2091"/>
      <c r="D548" s="2090" t="s">
        <v>577</v>
      </c>
      <c r="E548" s="2091"/>
      <c r="F548" s="2091" t="s">
        <v>577</v>
      </c>
      <c r="G548" s="2091"/>
      <c r="H548" s="2091" t="s">
        <v>577</v>
      </c>
      <c r="I548" s="2092"/>
      <c r="J548" s="2091" t="s">
        <v>577</v>
      </c>
      <c r="K548" s="2092"/>
      <c r="L548" s="1663" t="s">
        <v>1431</v>
      </c>
      <c r="M548" s="1640"/>
      <c r="N548" s="1640"/>
      <c r="O548" s="1640"/>
      <c r="P548" s="1640"/>
      <c r="Q548" s="1640"/>
      <c r="R548" s="1640"/>
      <c r="S548" s="1640"/>
      <c r="T548" s="1640"/>
      <c r="U548" s="1640"/>
    </row>
    <row r="549" spans="1:21" ht="16.5" customHeight="1">
      <c r="A549" s="1636" t="s">
        <v>1432</v>
      </c>
      <c r="B549" s="2102">
        <v>16598</v>
      </c>
      <c r="C549" s="2103"/>
      <c r="D549" s="2102">
        <v>22437</v>
      </c>
      <c r="E549" s="2103"/>
      <c r="F549" s="2103">
        <v>10737</v>
      </c>
      <c r="G549" s="2103"/>
      <c r="H549" s="2103">
        <v>10474</v>
      </c>
      <c r="I549" s="2104"/>
      <c r="J549" s="2103">
        <v>6639</v>
      </c>
      <c r="K549" s="2104"/>
      <c r="L549" s="1664" t="s">
        <v>1433</v>
      </c>
      <c r="M549" s="1640"/>
      <c r="N549" s="1640"/>
      <c r="O549" s="1640"/>
      <c r="P549" s="1640"/>
      <c r="Q549" s="1640"/>
      <c r="R549" s="1640"/>
      <c r="S549" s="1640"/>
      <c r="T549" s="1640"/>
      <c r="U549" s="1640"/>
    </row>
    <row r="550" spans="1:21" ht="16.5" customHeight="1">
      <c r="A550" s="344" t="s">
        <v>1434</v>
      </c>
      <c r="B550" s="2090">
        <v>14464</v>
      </c>
      <c r="C550" s="2091"/>
      <c r="D550" s="2090">
        <v>21070</v>
      </c>
      <c r="E550" s="2091"/>
      <c r="F550" s="2091">
        <v>8530</v>
      </c>
      <c r="G550" s="2091"/>
      <c r="H550" s="2091">
        <v>3748</v>
      </c>
      <c r="I550" s="2092"/>
      <c r="J550" s="2091">
        <v>3822</v>
      </c>
      <c r="K550" s="2092"/>
      <c r="L550" s="1663" t="s">
        <v>1435</v>
      </c>
      <c r="M550" s="1640"/>
      <c r="N550" s="1640"/>
      <c r="O550" s="1640"/>
      <c r="P550" s="1640"/>
      <c r="Q550" s="1640"/>
      <c r="R550" s="1640"/>
      <c r="S550" s="1640"/>
      <c r="T550" s="1640"/>
      <c r="U550" s="1640"/>
    </row>
    <row r="551" spans="1:21" ht="16.5" customHeight="1">
      <c r="A551" s="344" t="s">
        <v>1436</v>
      </c>
      <c r="B551" s="2090">
        <v>50</v>
      </c>
      <c r="C551" s="2091"/>
      <c r="D551" s="2090">
        <v>68</v>
      </c>
      <c r="E551" s="2091"/>
      <c r="F551" s="2091">
        <v>685</v>
      </c>
      <c r="G551" s="2091"/>
      <c r="H551" s="2091">
        <v>3289</v>
      </c>
      <c r="I551" s="2092"/>
      <c r="J551" s="2091" t="s">
        <v>577</v>
      </c>
      <c r="K551" s="2092"/>
      <c r="L551" s="1663" t="s">
        <v>1437</v>
      </c>
      <c r="M551" s="1640"/>
      <c r="N551" s="1640"/>
      <c r="O551" s="1640"/>
      <c r="P551" s="1640"/>
      <c r="Q551" s="1640"/>
      <c r="R551" s="1640"/>
      <c r="S551" s="1640"/>
      <c r="T551" s="1640"/>
      <c r="U551" s="1640"/>
    </row>
    <row r="552" spans="1:21" ht="16.5" customHeight="1">
      <c r="A552" s="344" t="s">
        <v>1438</v>
      </c>
      <c r="B552" s="2090">
        <v>538</v>
      </c>
      <c r="C552" s="2091"/>
      <c r="D552" s="2090">
        <v>468</v>
      </c>
      <c r="E552" s="2091"/>
      <c r="F552" s="2091">
        <v>695</v>
      </c>
      <c r="G552" s="2091"/>
      <c r="H552" s="2091">
        <v>1064</v>
      </c>
      <c r="I552" s="2092"/>
      <c r="J552" s="2091">
        <v>418</v>
      </c>
      <c r="K552" s="2092"/>
      <c r="L552" s="1663" t="s">
        <v>1604</v>
      </c>
      <c r="M552" s="1640"/>
      <c r="N552" s="1640"/>
      <c r="O552" s="1640"/>
      <c r="P552" s="1640"/>
      <c r="Q552" s="1640"/>
      <c r="R552" s="1640"/>
      <c r="S552" s="1640"/>
      <c r="T552" s="1640"/>
      <c r="U552" s="1640"/>
    </row>
    <row r="553" spans="1:21" ht="16.5" customHeight="1">
      <c r="A553" s="344" t="s">
        <v>1657</v>
      </c>
      <c r="B553" s="2090">
        <v>246</v>
      </c>
      <c r="C553" s="2091"/>
      <c r="D553" s="2090">
        <v>411</v>
      </c>
      <c r="E553" s="2091"/>
      <c r="F553" s="2091" t="s">
        <v>577</v>
      </c>
      <c r="G553" s="2091"/>
      <c r="H553" s="2091">
        <v>185</v>
      </c>
      <c r="I553" s="2092"/>
      <c r="J553" s="2091">
        <v>469</v>
      </c>
      <c r="K553" s="2092"/>
      <c r="L553" s="1663" t="s">
        <v>1605</v>
      </c>
      <c r="M553" s="1640"/>
      <c r="N553" s="1640"/>
      <c r="O553" s="1640"/>
      <c r="P553" s="1640"/>
      <c r="Q553" s="1640"/>
      <c r="R553" s="1640"/>
      <c r="S553" s="1640"/>
      <c r="T553" s="1640"/>
      <c r="U553" s="1640"/>
    </row>
    <row r="554" spans="1:21" ht="16.5" customHeight="1">
      <c r="A554" s="344" t="s">
        <v>1439</v>
      </c>
      <c r="B554" s="2090">
        <v>1300</v>
      </c>
      <c r="C554" s="2091"/>
      <c r="D554" s="2090">
        <v>420</v>
      </c>
      <c r="E554" s="2091"/>
      <c r="F554" s="2091">
        <v>827</v>
      </c>
      <c r="G554" s="2091"/>
      <c r="H554" s="2091">
        <v>2188</v>
      </c>
      <c r="I554" s="2092"/>
      <c r="J554" s="2091">
        <v>1930</v>
      </c>
      <c r="K554" s="2092"/>
      <c r="L554" s="1663" t="s">
        <v>1440</v>
      </c>
      <c r="M554" s="1640"/>
      <c r="N554" s="1640"/>
      <c r="O554" s="1640"/>
      <c r="P554" s="1640"/>
      <c r="Q554" s="1640"/>
      <c r="R554" s="1640"/>
      <c r="S554" s="1640"/>
      <c r="T554" s="1640"/>
      <c r="U554" s="1640"/>
    </row>
    <row r="555" spans="1:21" ht="16.5" customHeight="1">
      <c r="A555" s="1636" t="s">
        <v>1441</v>
      </c>
      <c r="B555" s="2102">
        <v>259</v>
      </c>
      <c r="C555" s="2103"/>
      <c r="D555" s="2102">
        <v>1309</v>
      </c>
      <c r="E555" s="2103"/>
      <c r="F555" s="2103">
        <v>668</v>
      </c>
      <c r="G555" s="2103"/>
      <c r="H555" s="2103">
        <v>202</v>
      </c>
      <c r="I555" s="2104"/>
      <c r="J555" s="2103">
        <v>953</v>
      </c>
      <c r="K555" s="2104"/>
      <c r="L555" s="1664" t="s">
        <v>1442</v>
      </c>
      <c r="M555" s="1640"/>
      <c r="N555" s="1640"/>
      <c r="O555" s="1640"/>
      <c r="P555" s="1640"/>
      <c r="Q555" s="1640"/>
      <c r="R555" s="1640"/>
      <c r="S555" s="1640"/>
      <c r="T555" s="1640"/>
      <c r="U555" s="1640"/>
    </row>
    <row r="556" spans="1:21" ht="16.5" customHeight="1">
      <c r="A556" s="344" t="s">
        <v>1443</v>
      </c>
      <c r="B556" s="2090">
        <v>259</v>
      </c>
      <c r="C556" s="2091"/>
      <c r="D556" s="2090">
        <v>1309</v>
      </c>
      <c r="E556" s="2091"/>
      <c r="F556" s="2091">
        <v>668</v>
      </c>
      <c r="G556" s="2091"/>
      <c r="H556" s="2091">
        <v>202</v>
      </c>
      <c r="I556" s="2092"/>
      <c r="J556" s="2091">
        <v>953</v>
      </c>
      <c r="K556" s="2092"/>
      <c r="L556" s="1663" t="s">
        <v>1444</v>
      </c>
      <c r="M556" s="1640"/>
      <c r="N556" s="1640"/>
      <c r="O556" s="1640"/>
      <c r="P556" s="1640"/>
      <c r="Q556" s="1640"/>
      <c r="R556" s="1640"/>
      <c r="S556" s="1640"/>
      <c r="T556" s="1640"/>
      <c r="U556" s="1640"/>
    </row>
    <row r="557" spans="1:21" ht="16.5" customHeight="1">
      <c r="A557" s="1636" t="s">
        <v>1731</v>
      </c>
      <c r="B557" s="2102">
        <v>3459</v>
      </c>
      <c r="C557" s="2103"/>
      <c r="D557" s="2102">
        <v>220</v>
      </c>
      <c r="E557" s="2103"/>
      <c r="F557" s="2103">
        <v>248</v>
      </c>
      <c r="G557" s="2103"/>
      <c r="H557" s="2103">
        <v>261</v>
      </c>
      <c r="I557" s="2104"/>
      <c r="J557" s="2103" t="s">
        <v>577</v>
      </c>
      <c r="K557" s="2104"/>
      <c r="L557" s="1664" t="s">
        <v>1445</v>
      </c>
      <c r="M557" s="1640"/>
      <c r="N557" s="1640"/>
      <c r="O557" s="1640"/>
      <c r="P557" s="1640"/>
      <c r="Q557" s="1640"/>
      <c r="R557" s="1640"/>
      <c r="S557" s="1640"/>
      <c r="T557" s="1640"/>
      <c r="U557" s="1640"/>
    </row>
    <row r="558" spans="1:21" ht="16.5" customHeight="1">
      <c r="A558" s="344" t="s">
        <v>1975</v>
      </c>
      <c r="B558" s="2090">
        <v>3459</v>
      </c>
      <c r="C558" s="2091"/>
      <c r="D558" s="2090">
        <v>220</v>
      </c>
      <c r="E558" s="2091"/>
      <c r="F558" s="2091">
        <v>248</v>
      </c>
      <c r="G558" s="2091"/>
      <c r="H558" s="2091">
        <v>261</v>
      </c>
      <c r="I558" s="2092"/>
      <c r="J558" s="2091" t="s">
        <v>577</v>
      </c>
      <c r="K558" s="2092"/>
      <c r="L558" s="1663" t="s">
        <v>1446</v>
      </c>
      <c r="M558" s="1640"/>
      <c r="N558" s="1640"/>
      <c r="O558" s="1640"/>
      <c r="P558" s="1640"/>
      <c r="Q558" s="1640"/>
      <c r="R558" s="1640"/>
      <c r="S558" s="1640"/>
      <c r="T558" s="1640"/>
      <c r="U558" s="1640"/>
    </row>
    <row r="559" spans="1:21" ht="16.5" customHeight="1">
      <c r="A559" s="1636" t="s">
        <v>1658</v>
      </c>
      <c r="B559" s="2102">
        <v>817</v>
      </c>
      <c r="C559" s="2103"/>
      <c r="D559" s="2102">
        <v>96</v>
      </c>
      <c r="E559" s="2103"/>
      <c r="F559" s="2103">
        <v>218</v>
      </c>
      <c r="G559" s="2103"/>
      <c r="H559" s="2103">
        <v>79</v>
      </c>
      <c r="I559" s="2104"/>
      <c r="J559" s="2103">
        <v>291</v>
      </c>
      <c r="K559" s="2104"/>
      <c r="L559" s="1664" t="s">
        <v>1447</v>
      </c>
      <c r="M559" s="1640"/>
      <c r="N559" s="1640"/>
      <c r="O559" s="1640"/>
      <c r="P559" s="1640"/>
      <c r="Q559" s="1640"/>
      <c r="R559" s="1640"/>
      <c r="S559" s="1640"/>
      <c r="T559" s="1640"/>
      <c r="U559" s="1640"/>
    </row>
    <row r="560" spans="1:21" ht="16.5" customHeight="1">
      <c r="A560" s="344" t="s">
        <v>1448</v>
      </c>
      <c r="B560" s="2090">
        <v>817</v>
      </c>
      <c r="C560" s="2091"/>
      <c r="D560" s="2090">
        <v>96</v>
      </c>
      <c r="E560" s="2091"/>
      <c r="F560" s="2091">
        <v>218</v>
      </c>
      <c r="G560" s="2091"/>
      <c r="H560" s="2091">
        <v>79</v>
      </c>
      <c r="I560" s="2092"/>
      <c r="J560" s="2091">
        <v>291</v>
      </c>
      <c r="K560" s="2092"/>
      <c r="L560" s="1663" t="s">
        <v>1449</v>
      </c>
      <c r="M560" s="1640"/>
      <c r="N560" s="1640"/>
      <c r="O560" s="1640"/>
      <c r="P560" s="1640"/>
      <c r="Q560" s="1640"/>
      <c r="R560" s="1640"/>
      <c r="S560" s="1640"/>
      <c r="T560" s="1640"/>
      <c r="U560" s="1640"/>
    </row>
    <row r="561" spans="1:21" ht="15.75">
      <c r="A561" s="1655" t="s">
        <v>1732</v>
      </c>
      <c r="B561" s="2096">
        <v>87563</v>
      </c>
      <c r="C561" s="2097"/>
      <c r="D561" s="2096">
        <v>97517</v>
      </c>
      <c r="E561" s="2097"/>
      <c r="F561" s="2097">
        <v>86757</v>
      </c>
      <c r="G561" s="2097"/>
      <c r="H561" s="2097">
        <v>90818</v>
      </c>
      <c r="I561" s="2098"/>
      <c r="J561" s="2097">
        <v>101560</v>
      </c>
      <c r="K561" s="2098"/>
      <c r="L561" s="1671" t="s">
        <v>1974</v>
      </c>
      <c r="M561" s="1640"/>
      <c r="N561" s="1640"/>
      <c r="O561" s="1640"/>
      <c r="P561" s="1640"/>
      <c r="Q561" s="1640"/>
      <c r="R561" s="1640"/>
      <c r="S561" s="1640"/>
      <c r="T561" s="1640"/>
      <c r="U561" s="1640"/>
    </row>
    <row r="562" spans="1:21" ht="15.75">
      <c r="A562" s="158" t="s">
        <v>2218</v>
      </c>
      <c r="B562" s="159"/>
      <c r="C562" s="159"/>
      <c r="D562" s="159"/>
      <c r="E562" s="159"/>
      <c r="F562" s="159"/>
      <c r="G562" s="159"/>
      <c r="H562" s="159"/>
      <c r="I562" s="159"/>
      <c r="J562" s="159"/>
      <c r="K562" s="159"/>
      <c r="L562" s="646" t="s">
        <v>2344</v>
      </c>
      <c r="M562" s="1640"/>
      <c r="N562" s="1640"/>
      <c r="O562" s="1640"/>
      <c r="P562" s="1640"/>
      <c r="Q562" s="1640"/>
      <c r="R562" s="1640"/>
      <c r="S562" s="1640"/>
      <c r="T562" s="1640"/>
      <c r="U562" s="1640"/>
    </row>
    <row r="563" spans="1:21" ht="15.75">
      <c r="A563" s="160" t="s">
        <v>2345</v>
      </c>
      <c r="B563" s="160"/>
      <c r="C563" s="160"/>
      <c r="D563" s="160"/>
      <c r="E563" s="160"/>
      <c r="F563" s="160"/>
      <c r="G563" s="160"/>
      <c r="H563" s="160"/>
      <c r="I563" s="160"/>
      <c r="J563" s="160"/>
      <c r="K563" s="160"/>
      <c r="L563" s="645" t="s">
        <v>2221</v>
      </c>
      <c r="M563" s="1640"/>
      <c r="N563" s="1640"/>
      <c r="O563" s="1640"/>
      <c r="P563" s="1640"/>
      <c r="Q563" s="1640"/>
      <c r="R563" s="1640"/>
      <c r="S563" s="1640"/>
      <c r="T563" s="1640"/>
      <c r="U563" s="1640"/>
    </row>
    <row r="564" spans="1:21">
      <c r="A564" s="271"/>
      <c r="B564" s="271"/>
      <c r="C564" s="271"/>
      <c r="D564" s="271"/>
      <c r="E564" s="271"/>
      <c r="F564" s="271"/>
      <c r="G564" s="271"/>
      <c r="H564" s="271"/>
      <c r="I564" s="271"/>
      <c r="J564" s="271"/>
      <c r="K564" s="271"/>
      <c r="L564" s="271"/>
      <c r="M564" s="1640"/>
      <c r="N564" s="1640"/>
      <c r="O564" s="1640"/>
      <c r="P564" s="1640"/>
      <c r="Q564" s="1640"/>
      <c r="R564" s="1640"/>
      <c r="S564" s="1640"/>
      <c r="T564" s="1640"/>
      <c r="U564" s="1640"/>
    </row>
    <row r="565" spans="1:21">
      <c r="A565" s="271"/>
      <c r="B565" s="271"/>
      <c r="C565" s="270"/>
      <c r="D565" s="271"/>
      <c r="E565" s="271"/>
      <c r="F565" s="271"/>
      <c r="G565" s="271"/>
      <c r="H565" s="271"/>
      <c r="I565" s="271"/>
      <c r="J565" s="271"/>
      <c r="K565" s="271"/>
      <c r="L565" s="271"/>
      <c r="M565" s="1640"/>
    </row>
    <row r="566" spans="1:21">
      <c r="A566" s="271"/>
      <c r="B566" s="271"/>
      <c r="C566" s="271"/>
      <c r="D566" s="271"/>
      <c r="E566" s="271"/>
      <c r="F566" s="271"/>
      <c r="G566" s="271"/>
      <c r="H566" s="271"/>
      <c r="I566" s="271"/>
      <c r="J566" s="271"/>
      <c r="K566" s="271"/>
      <c r="L566" s="271"/>
      <c r="M566" s="1640"/>
    </row>
    <row r="567" spans="1:21">
      <c r="A567" s="271"/>
      <c r="B567" s="271"/>
      <c r="C567" s="271"/>
      <c r="D567" s="271"/>
      <c r="E567" s="271"/>
      <c r="F567" s="271"/>
      <c r="G567" s="271"/>
      <c r="H567" s="271"/>
      <c r="I567" s="271"/>
      <c r="J567" s="271"/>
      <c r="K567" s="271"/>
      <c r="L567" s="271"/>
      <c r="M567" s="1640"/>
    </row>
    <row r="568" spans="1:21">
      <c r="A568" s="271"/>
      <c r="B568" s="271"/>
      <c r="C568" s="271"/>
      <c r="D568" s="271"/>
      <c r="E568" s="271"/>
      <c r="F568" s="271"/>
      <c r="G568" s="271"/>
      <c r="H568" s="271"/>
      <c r="I568" s="271"/>
      <c r="J568" s="271"/>
      <c r="K568" s="271"/>
      <c r="L568" s="271"/>
      <c r="M568" s="1640"/>
    </row>
    <row r="569" spans="1:21">
      <c r="A569" s="271"/>
      <c r="B569" s="271"/>
      <c r="C569" s="271"/>
      <c r="D569" s="271"/>
      <c r="E569" s="271"/>
      <c r="F569" s="271"/>
      <c r="G569" s="271"/>
      <c r="H569" s="271"/>
      <c r="I569" s="271"/>
      <c r="J569" s="271"/>
      <c r="K569" s="271"/>
      <c r="L569" s="271"/>
      <c r="M569" s="1640"/>
    </row>
    <row r="570" spans="1:21">
      <c r="A570" s="271"/>
      <c r="B570" s="271"/>
      <c r="C570" s="271"/>
      <c r="D570" s="271"/>
      <c r="E570" s="271"/>
      <c r="F570" s="271"/>
      <c r="G570" s="271"/>
      <c r="H570" s="271"/>
      <c r="I570" s="271"/>
      <c r="J570" s="271"/>
      <c r="K570" s="271"/>
      <c r="L570" s="271"/>
      <c r="M570" s="1640"/>
    </row>
    <row r="571" spans="1:21">
      <c r="A571" s="271"/>
      <c r="B571" s="271"/>
      <c r="C571" s="271"/>
      <c r="D571" s="271"/>
      <c r="E571" s="271"/>
      <c r="F571" s="271"/>
      <c r="G571" s="271"/>
      <c r="H571" s="271"/>
      <c r="I571" s="271"/>
      <c r="J571" s="271"/>
      <c r="K571" s="271"/>
      <c r="L571" s="271"/>
      <c r="M571" s="1640"/>
    </row>
    <row r="572" spans="1:21">
      <c r="A572" s="271"/>
      <c r="B572" s="271"/>
      <c r="C572" s="271"/>
      <c r="D572" s="271"/>
      <c r="E572" s="271"/>
      <c r="F572" s="271"/>
      <c r="G572" s="271"/>
      <c r="H572" s="271"/>
      <c r="I572" s="271"/>
      <c r="J572" s="271"/>
      <c r="K572" s="271"/>
      <c r="L572" s="271"/>
      <c r="M572" s="1640"/>
    </row>
    <row r="573" spans="1:21">
      <c r="A573" s="271"/>
      <c r="B573" s="271"/>
      <c r="C573" s="271"/>
      <c r="D573" s="271"/>
      <c r="E573" s="271"/>
      <c r="F573" s="271"/>
      <c r="G573" s="271"/>
      <c r="H573" s="271"/>
      <c r="I573" s="271"/>
      <c r="J573" s="271"/>
      <c r="K573" s="271"/>
      <c r="L573" s="271"/>
      <c r="M573" s="1640"/>
    </row>
    <row r="574" spans="1:21" s="1678" customFormat="1" ht="26.25">
      <c r="A574" s="1677"/>
      <c r="B574" s="1677"/>
      <c r="C574" s="1677"/>
      <c r="D574" s="1677"/>
      <c r="E574" s="1677"/>
      <c r="F574" s="1677"/>
      <c r="G574" s="1677"/>
      <c r="H574" s="1677"/>
      <c r="I574" s="1677"/>
      <c r="J574" s="1677"/>
      <c r="K574" s="1677"/>
      <c r="L574" s="1677"/>
      <c r="M574" s="1674"/>
    </row>
    <row r="575" spans="1:21" s="1680" customFormat="1" ht="21">
      <c r="A575" s="1679"/>
      <c r="B575" s="1679"/>
      <c r="C575" s="1679"/>
      <c r="D575" s="1679"/>
      <c r="E575" s="1679"/>
      <c r="F575" s="1679"/>
      <c r="G575" s="1679"/>
      <c r="H575" s="1679"/>
      <c r="I575" s="1679"/>
      <c r="J575" s="1679"/>
      <c r="K575" s="1679"/>
      <c r="L575" s="1679"/>
      <c r="M575" s="1675"/>
    </row>
    <row r="576" spans="1:21" s="1680" customFormat="1" ht="21">
      <c r="M576" s="1675"/>
    </row>
    <row r="577" spans="13:13" s="1680" customFormat="1" ht="14.25" customHeight="1">
      <c r="M577" s="1675"/>
    </row>
    <row r="578" spans="13:13">
      <c r="M578" s="1640"/>
    </row>
    <row r="579" spans="13:13">
      <c r="M579" s="1640"/>
    </row>
    <row r="580" spans="13:13">
      <c r="M580" s="1640"/>
    </row>
    <row r="581" spans="13:13">
      <c r="M581" s="1640"/>
    </row>
    <row r="582" spans="13:13">
      <c r="M582" s="1640"/>
    </row>
    <row r="583" spans="13:13">
      <c r="M583" s="1640"/>
    </row>
    <row r="584" spans="13:13">
      <c r="M584" s="1640"/>
    </row>
    <row r="585" spans="13:13">
      <c r="M585" s="1640"/>
    </row>
    <row r="586" spans="13:13">
      <c r="M586" s="1640"/>
    </row>
    <row r="587" spans="13:13">
      <c r="M587" s="1640"/>
    </row>
    <row r="588" spans="13:13">
      <c r="M588" s="1640"/>
    </row>
    <row r="589" spans="13:13">
      <c r="M589" s="1640"/>
    </row>
    <row r="590" spans="13:13">
      <c r="M590" s="1640"/>
    </row>
    <row r="591" spans="13:13">
      <c r="M591" s="1640"/>
    </row>
    <row r="592" spans="13:13">
      <c r="M592" s="1640"/>
    </row>
    <row r="593" spans="13:13">
      <c r="M593" s="1640"/>
    </row>
    <row r="594" spans="13:13">
      <c r="M594" s="1640"/>
    </row>
    <row r="595" spans="13:13">
      <c r="M595" s="1640"/>
    </row>
    <row r="596" spans="13:13">
      <c r="M596" s="1640"/>
    </row>
    <row r="597" spans="13:13">
      <c r="M597" s="1640"/>
    </row>
    <row r="598" spans="13:13">
      <c r="M598" s="1640"/>
    </row>
    <row r="599" spans="13:13">
      <c r="M599" s="1640"/>
    </row>
    <row r="600" spans="13:13">
      <c r="M600" s="1640"/>
    </row>
    <row r="601" spans="13:13">
      <c r="M601" s="1640"/>
    </row>
    <row r="602" spans="13:13">
      <c r="M602" s="1640"/>
    </row>
    <row r="603" spans="13:13">
      <c r="M603" s="1640"/>
    </row>
    <row r="604" spans="13:13">
      <c r="M604" s="1640"/>
    </row>
    <row r="605" spans="13:13">
      <c r="M605" s="1640"/>
    </row>
    <row r="606" spans="13:13">
      <c r="M606" s="1640"/>
    </row>
    <row r="607" spans="13:13">
      <c r="M607" s="1640"/>
    </row>
    <row r="608" spans="13:13">
      <c r="M608" s="1640"/>
    </row>
    <row r="609" spans="13:13">
      <c r="M609" s="1640"/>
    </row>
    <row r="610" spans="13:13">
      <c r="M610" s="1640"/>
    </row>
    <row r="611" spans="13:13">
      <c r="M611" s="1640"/>
    </row>
    <row r="612" spans="13:13">
      <c r="M612" s="1640"/>
    </row>
    <row r="613" spans="13:13">
      <c r="M613" s="1640"/>
    </row>
    <row r="614" spans="13:13">
      <c r="M614" s="1640"/>
    </row>
    <row r="615" spans="13:13">
      <c r="M615" s="1640"/>
    </row>
    <row r="616" spans="13:13">
      <c r="M616" s="1640"/>
    </row>
    <row r="617" spans="13:13">
      <c r="M617" s="1640"/>
    </row>
    <row r="618" spans="13:13">
      <c r="M618" s="1640"/>
    </row>
    <row r="619" spans="13:13">
      <c r="M619" s="1640"/>
    </row>
    <row r="620" spans="13:13">
      <c r="M620" s="1640"/>
    </row>
    <row r="621" spans="13:13">
      <c r="M621" s="1640"/>
    </row>
    <row r="622" spans="13:13">
      <c r="M622" s="1640"/>
    </row>
    <row r="623" spans="13:13">
      <c r="M623" s="1640"/>
    </row>
    <row r="624" spans="13:13">
      <c r="M624" s="1640"/>
    </row>
    <row r="625" spans="13:13">
      <c r="M625" s="1640"/>
    </row>
    <row r="626" spans="13:13">
      <c r="M626" s="1640"/>
    </row>
    <row r="627" spans="13:13">
      <c r="M627" s="1640"/>
    </row>
    <row r="628" spans="13:13">
      <c r="M628" s="1640"/>
    </row>
    <row r="629" spans="13:13">
      <c r="M629" s="1640"/>
    </row>
    <row r="630" spans="13:13">
      <c r="M630" s="1640"/>
    </row>
    <row r="631" spans="13:13">
      <c r="M631" s="1640"/>
    </row>
    <row r="632" spans="13:13">
      <c r="M632" s="1640"/>
    </row>
    <row r="633" spans="13:13" ht="15" customHeight="1">
      <c r="M633" s="1640"/>
    </row>
    <row r="634" spans="13:13" ht="15" customHeight="1">
      <c r="M634" s="1640"/>
    </row>
    <row r="635" spans="13:13" ht="15" customHeight="1">
      <c r="M635" s="1640"/>
    </row>
    <row r="636" spans="13:13" ht="14.25" customHeight="1">
      <c r="M636" s="1640"/>
    </row>
    <row r="637" spans="13:13" ht="13.5" customHeight="1">
      <c r="M637" s="1640"/>
    </row>
    <row r="638" spans="13:13">
      <c r="M638" s="1640"/>
    </row>
    <row r="639" spans="13:13" ht="14.25" customHeight="1">
      <c r="M639" s="1640"/>
    </row>
    <row r="640" spans="13:13" ht="14.25" customHeight="1">
      <c r="M640" s="1640"/>
    </row>
    <row r="641" spans="13:13">
      <c r="M641" s="1640"/>
    </row>
    <row r="642" spans="13:13">
      <c r="M642" s="1640"/>
    </row>
    <row r="643" spans="13:13">
      <c r="M643" s="1640"/>
    </row>
    <row r="644" spans="13:13">
      <c r="M644" s="1640"/>
    </row>
    <row r="645" spans="13:13">
      <c r="M645" s="1640"/>
    </row>
    <row r="646" spans="13:13">
      <c r="M646" s="1640"/>
    </row>
    <row r="647" spans="13:13">
      <c r="M647" s="1640"/>
    </row>
    <row r="648" spans="13:13">
      <c r="M648" s="1640"/>
    </row>
    <row r="649" spans="13:13">
      <c r="M649" s="1640"/>
    </row>
    <row r="650" spans="13:13">
      <c r="M650" s="1640"/>
    </row>
    <row r="651" spans="13:13">
      <c r="M651" s="1640"/>
    </row>
    <row r="652" spans="13:13">
      <c r="M652" s="1640"/>
    </row>
  </sheetData>
  <mergeCells count="1110">
    <mergeCell ref="L5:L8"/>
    <mergeCell ref="A62:A65"/>
    <mergeCell ref="A347:A348"/>
    <mergeCell ref="L347:L348"/>
    <mergeCell ref="A402:A403"/>
    <mergeCell ref="L402:L403"/>
    <mergeCell ref="A457:A458"/>
    <mergeCell ref="L457:L458"/>
    <mergeCell ref="A512:A513"/>
    <mergeCell ref="L512:L513"/>
    <mergeCell ref="F513:G513"/>
    <mergeCell ref="H513:I513"/>
    <mergeCell ref="B458:C458"/>
    <mergeCell ref="F458:G458"/>
    <mergeCell ref="F512:G512"/>
    <mergeCell ref="J458:K458"/>
    <mergeCell ref="J512:K512"/>
    <mergeCell ref="D513:E513"/>
    <mergeCell ref="A510:E510"/>
    <mergeCell ref="A511:E511"/>
    <mergeCell ref="H458:I458"/>
    <mergeCell ref="J513:K513"/>
    <mergeCell ref="H512:I512"/>
    <mergeCell ref="B291:C291"/>
    <mergeCell ref="B5:C5"/>
    <mergeCell ref="B6:C6"/>
    <mergeCell ref="B62:C62"/>
    <mergeCell ref="B63:C63"/>
    <mergeCell ref="B512:C512"/>
    <mergeCell ref="B513:C513"/>
    <mergeCell ref="A5:A8"/>
    <mergeCell ref="D512:E512"/>
    <mergeCell ref="B290:C290"/>
    <mergeCell ref="D291:E291"/>
    <mergeCell ref="A286:E286"/>
    <mergeCell ref="A287:E287"/>
    <mergeCell ref="D233:E233"/>
    <mergeCell ref="B347:C347"/>
    <mergeCell ref="B348:C348"/>
    <mergeCell ref="B402:C402"/>
    <mergeCell ref="B403:C403"/>
    <mergeCell ref="D234:E234"/>
    <mergeCell ref="D290:E290"/>
    <mergeCell ref="D347:E347"/>
    <mergeCell ref="D348:E348"/>
    <mergeCell ref="D402:E402"/>
    <mergeCell ref="B349:C349"/>
    <mergeCell ref="D349:E349"/>
    <mergeCell ref="B350:C350"/>
    <mergeCell ref="D350:E350"/>
    <mergeCell ref="B359:C359"/>
    <mergeCell ref="D359:E359"/>
    <mergeCell ref="B364:C364"/>
    <mergeCell ref="D364:E364"/>
    <mergeCell ref="B368:C368"/>
    <mergeCell ref="D368:E368"/>
    <mergeCell ref="B372:C372"/>
    <mergeCell ref="D372:E372"/>
    <mergeCell ref="B377:C377"/>
    <mergeCell ref="D377:E377"/>
    <mergeCell ref="F5:G5"/>
    <mergeCell ref="H5:I5"/>
    <mergeCell ref="D5:E5"/>
    <mergeCell ref="J5:K5"/>
    <mergeCell ref="J6:K6"/>
    <mergeCell ref="J62:K62"/>
    <mergeCell ref="H62:I62"/>
    <mergeCell ref="F402:G402"/>
    <mergeCell ref="F403:G403"/>
    <mergeCell ref="J177:K177"/>
    <mergeCell ref="A2:E2"/>
    <mergeCell ref="A3:E3"/>
    <mergeCell ref="A4:E4"/>
    <mergeCell ref="F290:G290"/>
    <mergeCell ref="F291:G291"/>
    <mergeCell ref="F233:G233"/>
    <mergeCell ref="F234:G234"/>
    <mergeCell ref="H233:I233"/>
    <mergeCell ref="H234:I234"/>
    <mergeCell ref="H290:I290"/>
    <mergeCell ref="H176:I176"/>
    <mergeCell ref="H177:I177"/>
    <mergeCell ref="A175:E175"/>
    <mergeCell ref="A172:E172"/>
    <mergeCell ref="A173:E173"/>
    <mergeCell ref="A174:E174"/>
    <mergeCell ref="F176:G176"/>
    <mergeCell ref="F177:G177"/>
    <mergeCell ref="D403:E403"/>
    <mergeCell ref="A288:E288"/>
    <mergeCell ref="A289:E289"/>
    <mergeCell ref="A58:E58"/>
    <mergeCell ref="A59:E59"/>
    <mergeCell ref="A60:E60"/>
    <mergeCell ref="J233:K233"/>
    <mergeCell ref="J234:K234"/>
    <mergeCell ref="F63:G63"/>
    <mergeCell ref="A61:E61"/>
    <mergeCell ref="F119:G119"/>
    <mergeCell ref="F120:G120"/>
    <mergeCell ref="H63:I63"/>
    <mergeCell ref="H119:I119"/>
    <mergeCell ref="A115:E115"/>
    <mergeCell ref="J63:K63"/>
    <mergeCell ref="F6:G6"/>
    <mergeCell ref="F62:G62"/>
    <mergeCell ref="D6:E6"/>
    <mergeCell ref="H6:I6"/>
    <mergeCell ref="A116:E116"/>
    <mergeCell ref="D62:E62"/>
    <mergeCell ref="D63:E63"/>
    <mergeCell ref="D119:E119"/>
    <mergeCell ref="D120:E120"/>
    <mergeCell ref="D176:E176"/>
    <mergeCell ref="D177:E177"/>
    <mergeCell ref="A118:E118"/>
    <mergeCell ref="A117:E117"/>
    <mergeCell ref="B119:C119"/>
    <mergeCell ref="J119:K119"/>
    <mergeCell ref="J120:K120"/>
    <mergeCell ref="J176:K176"/>
    <mergeCell ref="A229:E229"/>
    <mergeCell ref="A230:E230"/>
    <mergeCell ref="A231:E231"/>
    <mergeCell ref="H347:I347"/>
    <mergeCell ref="H348:I348"/>
    <mergeCell ref="H402:I402"/>
    <mergeCell ref="H403:I403"/>
    <mergeCell ref="J457:K457"/>
    <mergeCell ref="J347:K347"/>
    <mergeCell ref="B120:C120"/>
    <mergeCell ref="B176:C176"/>
    <mergeCell ref="B177:C177"/>
    <mergeCell ref="B233:C233"/>
    <mergeCell ref="B234:C234"/>
    <mergeCell ref="A232:E232"/>
    <mergeCell ref="H120:I120"/>
    <mergeCell ref="D457:E457"/>
    <mergeCell ref="J290:K290"/>
    <mergeCell ref="F457:G457"/>
    <mergeCell ref="F348:G348"/>
    <mergeCell ref="A343:E343"/>
    <mergeCell ref="A344:E344"/>
    <mergeCell ref="A345:E345"/>
    <mergeCell ref="A346:E346"/>
    <mergeCell ref="A398:E398"/>
    <mergeCell ref="A399:E399"/>
    <mergeCell ref="A400:E400"/>
    <mergeCell ref="J348:K348"/>
    <mergeCell ref="J402:K402"/>
    <mergeCell ref="J403:K403"/>
    <mergeCell ref="J291:K291"/>
    <mergeCell ref="F347:G347"/>
    <mergeCell ref="H291:I291"/>
    <mergeCell ref="A401:E401"/>
    <mergeCell ref="B457:C457"/>
    <mergeCell ref="F349:G349"/>
    <mergeCell ref="H349:I349"/>
    <mergeCell ref="J349:K349"/>
    <mergeCell ref="B356:C356"/>
    <mergeCell ref="D356:E356"/>
    <mergeCell ref="F356:G356"/>
    <mergeCell ref="H356:I356"/>
    <mergeCell ref="J356:K356"/>
    <mergeCell ref="A453:E453"/>
    <mergeCell ref="A454:E454"/>
    <mergeCell ref="A455:E455"/>
    <mergeCell ref="A456:E456"/>
    <mergeCell ref="A508:E508"/>
    <mergeCell ref="A509:E509"/>
    <mergeCell ref="B466:C466"/>
    <mergeCell ref="D466:E466"/>
    <mergeCell ref="B485:C485"/>
    <mergeCell ref="D485:E485"/>
    <mergeCell ref="D458:E458"/>
    <mergeCell ref="B449:C449"/>
    <mergeCell ref="D449:E449"/>
    <mergeCell ref="F449:G449"/>
    <mergeCell ref="H449:I449"/>
    <mergeCell ref="J449:K449"/>
    <mergeCell ref="B439:C439"/>
    <mergeCell ref="D439:E439"/>
    <mergeCell ref="F439:G439"/>
    <mergeCell ref="H439:I439"/>
    <mergeCell ref="J439:K439"/>
    <mergeCell ref="B445:C445"/>
    <mergeCell ref="D445:E445"/>
    <mergeCell ref="F445:G445"/>
    <mergeCell ref="F485:G485"/>
    <mergeCell ref="H485:I485"/>
    <mergeCell ref="J485:K485"/>
    <mergeCell ref="B500:C500"/>
    <mergeCell ref="D500:E500"/>
    <mergeCell ref="F500:G500"/>
    <mergeCell ref="H500:I500"/>
    <mergeCell ref="J500:K500"/>
    <mergeCell ref="B486:C486"/>
    <mergeCell ref="D486:E486"/>
    <mergeCell ref="F466:G466"/>
    <mergeCell ref="H466:I466"/>
    <mergeCell ref="J466:K466"/>
    <mergeCell ref="B473:C473"/>
    <mergeCell ref="D473:E473"/>
    <mergeCell ref="F473:G473"/>
    <mergeCell ref="H473:I473"/>
    <mergeCell ref="J473:K473"/>
    <mergeCell ref="B468:C468"/>
    <mergeCell ref="D468:E468"/>
    <mergeCell ref="F549:G549"/>
    <mergeCell ref="H549:I549"/>
    <mergeCell ref="J549:K549"/>
    <mergeCell ref="B545:C545"/>
    <mergeCell ref="D545:E545"/>
    <mergeCell ref="F545:G545"/>
    <mergeCell ref="H545:I545"/>
    <mergeCell ref="J545:K545"/>
    <mergeCell ref="B514:C514"/>
    <mergeCell ref="D514:E514"/>
    <mergeCell ref="F514:G514"/>
    <mergeCell ref="H514:I514"/>
    <mergeCell ref="J514:K514"/>
    <mergeCell ref="B535:C535"/>
    <mergeCell ref="D535:E535"/>
    <mergeCell ref="F535:G535"/>
    <mergeCell ref="H535:I535"/>
    <mergeCell ref="J535:K535"/>
    <mergeCell ref="B517:C517"/>
    <mergeCell ref="D517:E517"/>
    <mergeCell ref="F517:G517"/>
    <mergeCell ref="H517:I517"/>
    <mergeCell ref="J517:K517"/>
    <mergeCell ref="B518:C518"/>
    <mergeCell ref="D518:E518"/>
    <mergeCell ref="F518:G518"/>
    <mergeCell ref="H518:I518"/>
    <mergeCell ref="J518:K518"/>
    <mergeCell ref="B515:C515"/>
    <mergeCell ref="D515:E515"/>
    <mergeCell ref="F515:G515"/>
    <mergeCell ref="H515:I515"/>
    <mergeCell ref="F350:G350"/>
    <mergeCell ref="H350:I350"/>
    <mergeCell ref="J350:K350"/>
    <mergeCell ref="B351:C351"/>
    <mergeCell ref="D351:E351"/>
    <mergeCell ref="F351:G351"/>
    <mergeCell ref="H351:I351"/>
    <mergeCell ref="J351:K351"/>
    <mergeCell ref="B559:C559"/>
    <mergeCell ref="D559:E559"/>
    <mergeCell ref="F559:G559"/>
    <mergeCell ref="H559:I559"/>
    <mergeCell ref="J559:K559"/>
    <mergeCell ref="B561:C561"/>
    <mergeCell ref="D561:E561"/>
    <mergeCell ref="F561:G561"/>
    <mergeCell ref="H561:I561"/>
    <mergeCell ref="J561:K561"/>
    <mergeCell ref="B555:C555"/>
    <mergeCell ref="D555:E555"/>
    <mergeCell ref="F555:G555"/>
    <mergeCell ref="H555:I555"/>
    <mergeCell ref="J555:K555"/>
    <mergeCell ref="B557:C557"/>
    <mergeCell ref="D557:E557"/>
    <mergeCell ref="F557:G557"/>
    <mergeCell ref="H557:I557"/>
    <mergeCell ref="J557:K557"/>
    <mergeCell ref="B549:C549"/>
    <mergeCell ref="D549:E549"/>
    <mergeCell ref="B354:C354"/>
    <mergeCell ref="D354:E354"/>
    <mergeCell ref="F354:G354"/>
    <mergeCell ref="H354:I354"/>
    <mergeCell ref="J354:K354"/>
    <mergeCell ref="B355:C355"/>
    <mergeCell ref="D355:E355"/>
    <mergeCell ref="F355:G355"/>
    <mergeCell ref="H355:I355"/>
    <mergeCell ref="J355:K355"/>
    <mergeCell ref="B352:C352"/>
    <mergeCell ref="D352:E352"/>
    <mergeCell ref="F352:G352"/>
    <mergeCell ref="H352:I352"/>
    <mergeCell ref="J352:K352"/>
    <mergeCell ref="B353:C353"/>
    <mergeCell ref="D353:E353"/>
    <mergeCell ref="F353:G353"/>
    <mergeCell ref="H353:I353"/>
    <mergeCell ref="J353:K353"/>
    <mergeCell ref="F359:G359"/>
    <mergeCell ref="H359:I359"/>
    <mergeCell ref="J359:K359"/>
    <mergeCell ref="B360:C360"/>
    <mergeCell ref="D360:E360"/>
    <mergeCell ref="F360:G360"/>
    <mergeCell ref="H360:I360"/>
    <mergeCell ref="J360:K360"/>
    <mergeCell ref="B357:C357"/>
    <mergeCell ref="D357:E357"/>
    <mergeCell ref="F357:G357"/>
    <mergeCell ref="H357:I357"/>
    <mergeCell ref="J357:K357"/>
    <mergeCell ref="B358:C358"/>
    <mergeCell ref="D358:E358"/>
    <mergeCell ref="F358:G358"/>
    <mergeCell ref="H358:I358"/>
    <mergeCell ref="J358:K358"/>
    <mergeCell ref="F364:G364"/>
    <mergeCell ref="H364:I364"/>
    <mergeCell ref="J364:K364"/>
    <mergeCell ref="B365:C365"/>
    <mergeCell ref="D365:E365"/>
    <mergeCell ref="F365:G365"/>
    <mergeCell ref="H365:I365"/>
    <mergeCell ref="J365:K365"/>
    <mergeCell ref="B361:C361"/>
    <mergeCell ref="D361:E361"/>
    <mergeCell ref="F361:G361"/>
    <mergeCell ref="H361:I361"/>
    <mergeCell ref="J361:K361"/>
    <mergeCell ref="B362:C362"/>
    <mergeCell ref="D362:E362"/>
    <mergeCell ref="F362:G362"/>
    <mergeCell ref="H362:I362"/>
    <mergeCell ref="J362:K362"/>
    <mergeCell ref="B363:C363"/>
    <mergeCell ref="D363:E363"/>
    <mergeCell ref="F363:G363"/>
    <mergeCell ref="H363:I363"/>
    <mergeCell ref="J363:K363"/>
    <mergeCell ref="F368:G368"/>
    <mergeCell ref="H368:I368"/>
    <mergeCell ref="J368:K368"/>
    <mergeCell ref="B369:C369"/>
    <mergeCell ref="D369:E369"/>
    <mergeCell ref="F369:G369"/>
    <mergeCell ref="H369:I369"/>
    <mergeCell ref="J369:K369"/>
    <mergeCell ref="B366:C366"/>
    <mergeCell ref="D366:E366"/>
    <mergeCell ref="F366:G366"/>
    <mergeCell ref="H366:I366"/>
    <mergeCell ref="J366:K366"/>
    <mergeCell ref="B367:C367"/>
    <mergeCell ref="D367:E367"/>
    <mergeCell ref="F367:G367"/>
    <mergeCell ref="H367:I367"/>
    <mergeCell ref="J367:K367"/>
    <mergeCell ref="F372:G372"/>
    <mergeCell ref="H372:I372"/>
    <mergeCell ref="J372:K372"/>
    <mergeCell ref="B373:C373"/>
    <mergeCell ref="D373:E373"/>
    <mergeCell ref="F373:G373"/>
    <mergeCell ref="H373:I373"/>
    <mergeCell ref="J373:K373"/>
    <mergeCell ref="B370:C370"/>
    <mergeCell ref="D370:E370"/>
    <mergeCell ref="F370:G370"/>
    <mergeCell ref="H370:I370"/>
    <mergeCell ref="J370:K370"/>
    <mergeCell ref="B371:C371"/>
    <mergeCell ref="D371:E371"/>
    <mergeCell ref="F371:G371"/>
    <mergeCell ref="H371:I371"/>
    <mergeCell ref="J371:K371"/>
    <mergeCell ref="F377:G377"/>
    <mergeCell ref="H377:I377"/>
    <mergeCell ref="J377:K377"/>
    <mergeCell ref="B378:C378"/>
    <mergeCell ref="D378:E378"/>
    <mergeCell ref="F378:G378"/>
    <mergeCell ref="H378:I378"/>
    <mergeCell ref="J378:K378"/>
    <mergeCell ref="B374:C374"/>
    <mergeCell ref="D374:E374"/>
    <mergeCell ref="F374:G374"/>
    <mergeCell ref="H374:I374"/>
    <mergeCell ref="J374:K374"/>
    <mergeCell ref="B376:C376"/>
    <mergeCell ref="D376:E376"/>
    <mergeCell ref="F376:G376"/>
    <mergeCell ref="H376:I376"/>
    <mergeCell ref="J376:K376"/>
    <mergeCell ref="B375:C375"/>
    <mergeCell ref="D375:E375"/>
    <mergeCell ref="F375:G375"/>
    <mergeCell ref="H375:I375"/>
    <mergeCell ref="J375:K375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79:C379"/>
    <mergeCell ref="D379:E379"/>
    <mergeCell ref="F379:G379"/>
    <mergeCell ref="H379:I379"/>
    <mergeCell ref="J379:K379"/>
    <mergeCell ref="B380:C380"/>
    <mergeCell ref="D380:E380"/>
    <mergeCell ref="F380:G380"/>
    <mergeCell ref="H380:I380"/>
    <mergeCell ref="J380:K380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9:C389"/>
    <mergeCell ref="D389:E389"/>
    <mergeCell ref="F389:G389"/>
    <mergeCell ref="H389:I389"/>
    <mergeCell ref="J389:K389"/>
    <mergeCell ref="B391:C391"/>
    <mergeCell ref="D391:E391"/>
    <mergeCell ref="F391:G391"/>
    <mergeCell ref="H391:I391"/>
    <mergeCell ref="J391:K391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90:C390"/>
    <mergeCell ref="D390:E390"/>
    <mergeCell ref="F390:G390"/>
    <mergeCell ref="H390:I390"/>
    <mergeCell ref="J390:K390"/>
    <mergeCell ref="B394:C394"/>
    <mergeCell ref="D394:E394"/>
    <mergeCell ref="F394:G394"/>
    <mergeCell ref="H394:I394"/>
    <mergeCell ref="J394:K394"/>
    <mergeCell ref="B395:C395"/>
    <mergeCell ref="D395:E395"/>
    <mergeCell ref="F395:G395"/>
    <mergeCell ref="H395:I395"/>
    <mergeCell ref="J395:K395"/>
    <mergeCell ref="B392:C392"/>
    <mergeCell ref="D392:E392"/>
    <mergeCell ref="F392:G392"/>
    <mergeCell ref="H392:I392"/>
    <mergeCell ref="J392:K392"/>
    <mergeCell ref="B393:C393"/>
    <mergeCell ref="D393:E393"/>
    <mergeCell ref="F393:G393"/>
    <mergeCell ref="H393:I393"/>
    <mergeCell ref="J393:K393"/>
    <mergeCell ref="B406:C406"/>
    <mergeCell ref="D406:E406"/>
    <mergeCell ref="F406:G406"/>
    <mergeCell ref="H406:I406"/>
    <mergeCell ref="J406:K406"/>
    <mergeCell ref="B407:C407"/>
    <mergeCell ref="D407:E407"/>
    <mergeCell ref="F407:G407"/>
    <mergeCell ref="H407:I407"/>
    <mergeCell ref="J407:K407"/>
    <mergeCell ref="B396:C396"/>
    <mergeCell ref="D396:E396"/>
    <mergeCell ref="F396:G396"/>
    <mergeCell ref="H396:I396"/>
    <mergeCell ref="J396:K396"/>
    <mergeCell ref="B405:C405"/>
    <mergeCell ref="D405:E405"/>
    <mergeCell ref="F405:G405"/>
    <mergeCell ref="H405:I405"/>
    <mergeCell ref="J405:K405"/>
    <mergeCell ref="B404:C404"/>
    <mergeCell ref="D404:E404"/>
    <mergeCell ref="F404:G404"/>
    <mergeCell ref="H404:I404"/>
    <mergeCell ref="J404:K404"/>
    <mergeCell ref="B410:C410"/>
    <mergeCell ref="D410:E410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B408:C408"/>
    <mergeCell ref="D408:E408"/>
    <mergeCell ref="F408:G408"/>
    <mergeCell ref="H408:I408"/>
    <mergeCell ref="J408:K408"/>
    <mergeCell ref="B409:C409"/>
    <mergeCell ref="D409:E409"/>
    <mergeCell ref="F409:G409"/>
    <mergeCell ref="H409:I409"/>
    <mergeCell ref="J409:K409"/>
    <mergeCell ref="B414:C414"/>
    <mergeCell ref="D414:E414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B412:C412"/>
    <mergeCell ref="D412:E412"/>
    <mergeCell ref="F412:G412"/>
    <mergeCell ref="H412:I412"/>
    <mergeCell ref="J412:K412"/>
    <mergeCell ref="B413:C413"/>
    <mergeCell ref="D413:E413"/>
    <mergeCell ref="F413:G413"/>
    <mergeCell ref="H413:I413"/>
    <mergeCell ref="J413:K413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22:C422"/>
    <mergeCell ref="D422:E422"/>
    <mergeCell ref="F422:G422"/>
    <mergeCell ref="H422:I422"/>
    <mergeCell ref="J422:K422"/>
    <mergeCell ref="B423:C423"/>
    <mergeCell ref="D423:E423"/>
    <mergeCell ref="F423:G423"/>
    <mergeCell ref="H423:I423"/>
    <mergeCell ref="J423:K423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27:C427"/>
    <mergeCell ref="D427:E427"/>
    <mergeCell ref="F427:G427"/>
    <mergeCell ref="H427:I427"/>
    <mergeCell ref="J427:K427"/>
    <mergeCell ref="B428:C428"/>
    <mergeCell ref="D428:E428"/>
    <mergeCell ref="F428:G428"/>
    <mergeCell ref="H428:I428"/>
    <mergeCell ref="J428:K428"/>
    <mergeCell ref="B424:C424"/>
    <mergeCell ref="D424:E424"/>
    <mergeCell ref="F424:G424"/>
    <mergeCell ref="H424:I424"/>
    <mergeCell ref="J424:K424"/>
    <mergeCell ref="B426:C426"/>
    <mergeCell ref="D426:E426"/>
    <mergeCell ref="F426:G426"/>
    <mergeCell ref="H426:I426"/>
    <mergeCell ref="J426:K426"/>
    <mergeCell ref="B425:C425"/>
    <mergeCell ref="D425:E425"/>
    <mergeCell ref="F425:G425"/>
    <mergeCell ref="H425:I425"/>
    <mergeCell ref="J425:K425"/>
    <mergeCell ref="B431:C431"/>
    <mergeCell ref="D431:E431"/>
    <mergeCell ref="F431:G431"/>
    <mergeCell ref="H431:I431"/>
    <mergeCell ref="J431:K431"/>
    <mergeCell ref="B432:C432"/>
    <mergeCell ref="D432:E432"/>
    <mergeCell ref="F432:G432"/>
    <mergeCell ref="H432:I432"/>
    <mergeCell ref="J432:K432"/>
    <mergeCell ref="B429:C429"/>
    <mergeCell ref="D429:E429"/>
    <mergeCell ref="F429:G429"/>
    <mergeCell ref="H429:I429"/>
    <mergeCell ref="J429:K429"/>
    <mergeCell ref="B430:C430"/>
    <mergeCell ref="D430:E430"/>
    <mergeCell ref="F430:G430"/>
    <mergeCell ref="H430:I430"/>
    <mergeCell ref="J430:K430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33:C433"/>
    <mergeCell ref="D433:E433"/>
    <mergeCell ref="F433:G433"/>
    <mergeCell ref="H433:I433"/>
    <mergeCell ref="J433:K433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B438:C438"/>
    <mergeCell ref="D438:E438"/>
    <mergeCell ref="F438:G438"/>
    <mergeCell ref="H438:I438"/>
    <mergeCell ref="J438:K438"/>
    <mergeCell ref="B440:C440"/>
    <mergeCell ref="D440:E440"/>
    <mergeCell ref="F440:G440"/>
    <mergeCell ref="H440:I440"/>
    <mergeCell ref="J440:K440"/>
    <mergeCell ref="B446:C446"/>
    <mergeCell ref="D446:E446"/>
    <mergeCell ref="F446:G446"/>
    <mergeCell ref="H446:I446"/>
    <mergeCell ref="J446:K446"/>
    <mergeCell ref="B448:C448"/>
    <mergeCell ref="D448:E448"/>
    <mergeCell ref="F448:G448"/>
    <mergeCell ref="H448:I448"/>
    <mergeCell ref="J448:K448"/>
    <mergeCell ref="B443:C443"/>
    <mergeCell ref="D443:E443"/>
    <mergeCell ref="F443:G443"/>
    <mergeCell ref="H443:I443"/>
    <mergeCell ref="J443:K443"/>
    <mergeCell ref="B444:C444"/>
    <mergeCell ref="D444:E444"/>
    <mergeCell ref="F444:G444"/>
    <mergeCell ref="H444:I444"/>
    <mergeCell ref="J444:K444"/>
    <mergeCell ref="B447:C447"/>
    <mergeCell ref="D447:E447"/>
    <mergeCell ref="F447:G447"/>
    <mergeCell ref="H447:I447"/>
    <mergeCell ref="J447:K447"/>
    <mergeCell ref="H445:I445"/>
    <mergeCell ref="J445:K445"/>
    <mergeCell ref="B461:C461"/>
    <mergeCell ref="D461:E461"/>
    <mergeCell ref="F461:G461"/>
    <mergeCell ref="H461:I461"/>
    <mergeCell ref="J461:K461"/>
    <mergeCell ref="B462:C462"/>
    <mergeCell ref="D462:E462"/>
    <mergeCell ref="F462:G462"/>
    <mergeCell ref="H462:I462"/>
    <mergeCell ref="J462:K462"/>
    <mergeCell ref="B450:C450"/>
    <mergeCell ref="D450:E450"/>
    <mergeCell ref="F450:G450"/>
    <mergeCell ref="H450:I450"/>
    <mergeCell ref="J450:K450"/>
    <mergeCell ref="B460:C460"/>
    <mergeCell ref="D460:E460"/>
    <mergeCell ref="F460:G460"/>
    <mergeCell ref="H460:I460"/>
    <mergeCell ref="J460:K460"/>
    <mergeCell ref="B451:C451"/>
    <mergeCell ref="D451:E451"/>
    <mergeCell ref="F451:G451"/>
    <mergeCell ref="H451:I451"/>
    <mergeCell ref="J451:K451"/>
    <mergeCell ref="B459:C459"/>
    <mergeCell ref="D459:E459"/>
    <mergeCell ref="F459:G459"/>
    <mergeCell ref="H459:I459"/>
    <mergeCell ref="J459:K459"/>
    <mergeCell ref="H457:I457"/>
    <mergeCell ref="B465:C465"/>
    <mergeCell ref="D465:E465"/>
    <mergeCell ref="F465:G465"/>
    <mergeCell ref="H465:I465"/>
    <mergeCell ref="J465:K465"/>
    <mergeCell ref="B467:C467"/>
    <mergeCell ref="D467:E467"/>
    <mergeCell ref="F467:G467"/>
    <mergeCell ref="H467:I467"/>
    <mergeCell ref="J467:K467"/>
    <mergeCell ref="B463:C463"/>
    <mergeCell ref="D463:E463"/>
    <mergeCell ref="F463:G463"/>
    <mergeCell ref="H463:I463"/>
    <mergeCell ref="J463:K463"/>
    <mergeCell ref="B464:C464"/>
    <mergeCell ref="D464:E464"/>
    <mergeCell ref="F464:G464"/>
    <mergeCell ref="H464:I464"/>
    <mergeCell ref="J464:K464"/>
    <mergeCell ref="B470:C470"/>
    <mergeCell ref="D470:E470"/>
    <mergeCell ref="F470:G470"/>
    <mergeCell ref="H470:I470"/>
    <mergeCell ref="J470:K470"/>
    <mergeCell ref="B471:C471"/>
    <mergeCell ref="D471:E471"/>
    <mergeCell ref="F471:G471"/>
    <mergeCell ref="H471:I471"/>
    <mergeCell ref="J471:K471"/>
    <mergeCell ref="F468:G468"/>
    <mergeCell ref="H468:I468"/>
    <mergeCell ref="J468:K468"/>
    <mergeCell ref="B469:C469"/>
    <mergeCell ref="D469:E469"/>
    <mergeCell ref="F469:G469"/>
    <mergeCell ref="H469:I469"/>
    <mergeCell ref="J469:K469"/>
    <mergeCell ref="B475:C475"/>
    <mergeCell ref="D475:E475"/>
    <mergeCell ref="F475:G475"/>
    <mergeCell ref="H475:I475"/>
    <mergeCell ref="J475:K475"/>
    <mergeCell ref="B476:C476"/>
    <mergeCell ref="D476:E476"/>
    <mergeCell ref="F476:G476"/>
    <mergeCell ref="H476:I476"/>
    <mergeCell ref="J476:K476"/>
    <mergeCell ref="B472:C472"/>
    <mergeCell ref="D472:E472"/>
    <mergeCell ref="F472:G472"/>
    <mergeCell ref="H472:I472"/>
    <mergeCell ref="J472:K472"/>
    <mergeCell ref="B474:C474"/>
    <mergeCell ref="D474:E474"/>
    <mergeCell ref="F474:G474"/>
    <mergeCell ref="H474:I474"/>
    <mergeCell ref="J474:K474"/>
    <mergeCell ref="B479:C479"/>
    <mergeCell ref="D479:E479"/>
    <mergeCell ref="F479:G479"/>
    <mergeCell ref="H479:I479"/>
    <mergeCell ref="J479:K479"/>
    <mergeCell ref="B480:C480"/>
    <mergeCell ref="D480:E480"/>
    <mergeCell ref="F480:G480"/>
    <mergeCell ref="H480:I480"/>
    <mergeCell ref="J480:K480"/>
    <mergeCell ref="B477:C477"/>
    <mergeCell ref="D477:E477"/>
    <mergeCell ref="F477:G477"/>
    <mergeCell ref="H477:I477"/>
    <mergeCell ref="J477:K477"/>
    <mergeCell ref="B478:C478"/>
    <mergeCell ref="D478:E478"/>
    <mergeCell ref="F478:G478"/>
    <mergeCell ref="H478:I478"/>
    <mergeCell ref="J478:K478"/>
    <mergeCell ref="B483:C483"/>
    <mergeCell ref="D483:E483"/>
    <mergeCell ref="F483:G483"/>
    <mergeCell ref="H483:I483"/>
    <mergeCell ref="J483:K483"/>
    <mergeCell ref="B484:C484"/>
    <mergeCell ref="D484:E484"/>
    <mergeCell ref="F484:G484"/>
    <mergeCell ref="H484:I484"/>
    <mergeCell ref="J484:K484"/>
    <mergeCell ref="B481:C481"/>
    <mergeCell ref="D481:E481"/>
    <mergeCell ref="F481:G481"/>
    <mergeCell ref="H481:I481"/>
    <mergeCell ref="J481:K481"/>
    <mergeCell ref="B482:C482"/>
    <mergeCell ref="D482:E482"/>
    <mergeCell ref="F482:G482"/>
    <mergeCell ref="H482:I482"/>
    <mergeCell ref="J482:K482"/>
    <mergeCell ref="B488:C488"/>
    <mergeCell ref="D488:E488"/>
    <mergeCell ref="F488:G488"/>
    <mergeCell ref="H488:I488"/>
    <mergeCell ref="J488:K488"/>
    <mergeCell ref="B489:C489"/>
    <mergeCell ref="D489:E489"/>
    <mergeCell ref="F489:G489"/>
    <mergeCell ref="H489:I489"/>
    <mergeCell ref="J489:K489"/>
    <mergeCell ref="F486:G486"/>
    <mergeCell ref="H486:I486"/>
    <mergeCell ref="J486:K486"/>
    <mergeCell ref="B487:C487"/>
    <mergeCell ref="D487:E487"/>
    <mergeCell ref="F487:G487"/>
    <mergeCell ref="H487:I487"/>
    <mergeCell ref="J487:K487"/>
    <mergeCell ref="B492:C492"/>
    <mergeCell ref="D492:E492"/>
    <mergeCell ref="F492:G492"/>
    <mergeCell ref="H492:I492"/>
    <mergeCell ref="J492:K492"/>
    <mergeCell ref="B493:C493"/>
    <mergeCell ref="D493:E493"/>
    <mergeCell ref="F493:G493"/>
    <mergeCell ref="H493:I493"/>
    <mergeCell ref="J493:K493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501:C501"/>
    <mergeCell ref="D501:E501"/>
    <mergeCell ref="F501:G501"/>
    <mergeCell ref="H501:I501"/>
    <mergeCell ref="J501:K501"/>
    <mergeCell ref="B502:C502"/>
    <mergeCell ref="D502:E502"/>
    <mergeCell ref="F502:G502"/>
    <mergeCell ref="H502:I502"/>
    <mergeCell ref="J502:K502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505:C505"/>
    <mergeCell ref="D505:E505"/>
    <mergeCell ref="F505:G505"/>
    <mergeCell ref="H505:I505"/>
    <mergeCell ref="J505:K505"/>
    <mergeCell ref="B506:C506"/>
    <mergeCell ref="D506:E506"/>
    <mergeCell ref="F506:G506"/>
    <mergeCell ref="H506:I506"/>
    <mergeCell ref="J506:K506"/>
    <mergeCell ref="B503:C503"/>
    <mergeCell ref="D503:E503"/>
    <mergeCell ref="F503:G503"/>
    <mergeCell ref="H503:I503"/>
    <mergeCell ref="J503:K503"/>
    <mergeCell ref="B504:C504"/>
    <mergeCell ref="D504:E504"/>
    <mergeCell ref="F504:G504"/>
    <mergeCell ref="H504:I504"/>
    <mergeCell ref="J504:K504"/>
    <mergeCell ref="J515:K515"/>
    <mergeCell ref="B516:C516"/>
    <mergeCell ref="D516:E516"/>
    <mergeCell ref="F516:G516"/>
    <mergeCell ref="H516:I516"/>
    <mergeCell ref="J516:K516"/>
    <mergeCell ref="B521:C521"/>
    <mergeCell ref="D521:E521"/>
    <mergeCell ref="F521:G521"/>
    <mergeCell ref="H521:I521"/>
    <mergeCell ref="J521:K521"/>
    <mergeCell ref="B522:C522"/>
    <mergeCell ref="D522:E522"/>
    <mergeCell ref="F522:G522"/>
    <mergeCell ref="H522:I522"/>
    <mergeCell ref="J522:K522"/>
    <mergeCell ref="B519:C519"/>
    <mergeCell ref="D519:E519"/>
    <mergeCell ref="F519:G519"/>
    <mergeCell ref="H519:I519"/>
    <mergeCell ref="J519:K519"/>
    <mergeCell ref="B520:C520"/>
    <mergeCell ref="D520:E520"/>
    <mergeCell ref="F520:G520"/>
    <mergeCell ref="H520:I520"/>
    <mergeCell ref="J520:K520"/>
    <mergeCell ref="B525:C525"/>
    <mergeCell ref="D525:E525"/>
    <mergeCell ref="F525:G525"/>
    <mergeCell ref="H525:I525"/>
    <mergeCell ref="J525:K525"/>
    <mergeCell ref="B526:C526"/>
    <mergeCell ref="D526:E526"/>
    <mergeCell ref="F526:G526"/>
    <mergeCell ref="H526:I526"/>
    <mergeCell ref="J526:K526"/>
    <mergeCell ref="B523:C523"/>
    <mergeCell ref="D523:E523"/>
    <mergeCell ref="F523:G523"/>
    <mergeCell ref="H523:I523"/>
    <mergeCell ref="J523:K523"/>
    <mergeCell ref="B524:C524"/>
    <mergeCell ref="D524:E524"/>
    <mergeCell ref="F524:G524"/>
    <mergeCell ref="H524:I524"/>
    <mergeCell ref="J524:K524"/>
    <mergeCell ref="B529:C529"/>
    <mergeCell ref="D529:E529"/>
    <mergeCell ref="F529:G529"/>
    <mergeCell ref="H529:I529"/>
    <mergeCell ref="J529:K529"/>
    <mergeCell ref="B530:C530"/>
    <mergeCell ref="D530:E530"/>
    <mergeCell ref="F530:G530"/>
    <mergeCell ref="H530:I530"/>
    <mergeCell ref="J530:K530"/>
    <mergeCell ref="B527:C527"/>
    <mergeCell ref="D527:E527"/>
    <mergeCell ref="F527:G527"/>
    <mergeCell ref="H527:I527"/>
    <mergeCell ref="J527:K527"/>
    <mergeCell ref="B528:C528"/>
    <mergeCell ref="D528:E528"/>
    <mergeCell ref="F528:G528"/>
    <mergeCell ref="H528:I528"/>
    <mergeCell ref="J528:K528"/>
    <mergeCell ref="B533:C533"/>
    <mergeCell ref="D533:E533"/>
    <mergeCell ref="F533:G533"/>
    <mergeCell ref="H533:I533"/>
    <mergeCell ref="J533:K533"/>
    <mergeCell ref="B534:C534"/>
    <mergeCell ref="D534:E534"/>
    <mergeCell ref="F534:G534"/>
    <mergeCell ref="H534:I534"/>
    <mergeCell ref="J534:K534"/>
    <mergeCell ref="B531:C531"/>
    <mergeCell ref="D531:E531"/>
    <mergeCell ref="F531:G531"/>
    <mergeCell ref="H531:I531"/>
    <mergeCell ref="J531:K531"/>
    <mergeCell ref="B532:C532"/>
    <mergeCell ref="D532:E532"/>
    <mergeCell ref="F532:G532"/>
    <mergeCell ref="H532:I532"/>
    <mergeCell ref="J532:K532"/>
    <mergeCell ref="B538:C538"/>
    <mergeCell ref="D538:E538"/>
    <mergeCell ref="F538:G538"/>
    <mergeCell ref="H538:I538"/>
    <mergeCell ref="J538:K538"/>
    <mergeCell ref="B539:C539"/>
    <mergeCell ref="D539:E539"/>
    <mergeCell ref="F539:G539"/>
    <mergeCell ref="H539:I539"/>
    <mergeCell ref="J539:K539"/>
    <mergeCell ref="B536:C536"/>
    <mergeCell ref="D536:E536"/>
    <mergeCell ref="F536:G536"/>
    <mergeCell ref="H536:I536"/>
    <mergeCell ref="J536:K536"/>
    <mergeCell ref="B537:C537"/>
    <mergeCell ref="D537:E537"/>
    <mergeCell ref="F537:G537"/>
    <mergeCell ref="H537:I537"/>
    <mergeCell ref="J537:K537"/>
    <mergeCell ref="B542:C542"/>
    <mergeCell ref="D542:E542"/>
    <mergeCell ref="F542:G542"/>
    <mergeCell ref="H542:I542"/>
    <mergeCell ref="J542:K542"/>
    <mergeCell ref="B543:C543"/>
    <mergeCell ref="D543:E543"/>
    <mergeCell ref="F543:G543"/>
    <mergeCell ref="H543:I543"/>
    <mergeCell ref="J543:K543"/>
    <mergeCell ref="B540:C540"/>
    <mergeCell ref="D540:E540"/>
    <mergeCell ref="F540:G540"/>
    <mergeCell ref="H540:I540"/>
    <mergeCell ref="J540:K540"/>
    <mergeCell ref="B541:C541"/>
    <mergeCell ref="D541:E541"/>
    <mergeCell ref="F541:G541"/>
    <mergeCell ref="H541:I541"/>
    <mergeCell ref="J541:K541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44:C544"/>
    <mergeCell ref="D544:E544"/>
    <mergeCell ref="F544:G544"/>
    <mergeCell ref="H544:I544"/>
    <mergeCell ref="J544:K544"/>
    <mergeCell ref="B546:C546"/>
    <mergeCell ref="D546:E546"/>
    <mergeCell ref="F546:G546"/>
    <mergeCell ref="H546:I546"/>
    <mergeCell ref="J546:K546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B558:C558"/>
    <mergeCell ref="D558:E558"/>
    <mergeCell ref="F558:G558"/>
    <mergeCell ref="H558:I558"/>
    <mergeCell ref="J558:K558"/>
    <mergeCell ref="B560:C560"/>
    <mergeCell ref="D560:E560"/>
    <mergeCell ref="F560:G560"/>
    <mergeCell ref="H560:I560"/>
    <mergeCell ref="J560:K560"/>
    <mergeCell ref="B554:C554"/>
    <mergeCell ref="D554:E554"/>
    <mergeCell ref="F554:G554"/>
    <mergeCell ref="H554:I554"/>
    <mergeCell ref="J554:K554"/>
    <mergeCell ref="B556:C556"/>
    <mergeCell ref="D556:E556"/>
    <mergeCell ref="F556:G556"/>
    <mergeCell ref="H556:I556"/>
    <mergeCell ref="J556:K556"/>
  </mergeCells>
  <pageMargins left="0.39370078740157483" right="0.39370078740157483" top="0.31496062992125984" bottom="0.31496062992125984" header="0.39370078740157483" footer="0.39370078740157483"/>
  <pageSetup paperSize="9" scale="60" orientation="landscape" r:id="rId1"/>
  <ignoredErrors>
    <ignoredError sqref="B113:K113 B341:K34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60033"/>
  </sheetPr>
  <dimension ref="A1:T87"/>
  <sheetViews>
    <sheetView showGridLines="0" view="pageLayout" zoomScale="50" zoomScalePageLayoutView="50" workbookViewId="0"/>
  </sheetViews>
  <sheetFormatPr baseColWidth="10" defaultRowHeight="15"/>
  <cols>
    <col min="1" max="1" width="43.140625" style="1641" customWidth="1"/>
    <col min="2" max="16" width="12.7109375" style="1641" customWidth="1"/>
    <col min="17" max="17" width="43.140625" style="1641" customWidth="1"/>
    <col min="18" max="16384" width="11.42578125" style="1641"/>
  </cols>
  <sheetData>
    <row r="1" spans="1:20" s="115" customFormat="1" ht="27">
      <c r="A1" s="745" t="s">
        <v>469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4" t="s">
        <v>470</v>
      </c>
      <c r="S1" s="113"/>
      <c r="T1" s="114"/>
    </row>
    <row r="2" spans="1:20" s="115" customFormat="1" ht="22.5">
      <c r="A2" s="116" t="s">
        <v>471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213" t="s">
        <v>472</v>
      </c>
      <c r="S2" s="116"/>
      <c r="T2" s="117"/>
    </row>
    <row r="3" spans="1:20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20">
      <c r="A4" s="2118"/>
      <c r="B4" s="2122" t="s">
        <v>1949</v>
      </c>
      <c r="C4" s="2123"/>
      <c r="D4" s="2123"/>
      <c r="E4" s="2123"/>
      <c r="F4" s="2123"/>
      <c r="G4" s="2123"/>
      <c r="H4" s="2123"/>
      <c r="I4" s="2123"/>
      <c r="J4" s="2123"/>
      <c r="K4" s="2123"/>
      <c r="L4" s="2123"/>
      <c r="M4" s="2124"/>
      <c r="N4" s="2122" t="s">
        <v>2232</v>
      </c>
      <c r="O4" s="2123"/>
      <c r="P4" s="2124"/>
      <c r="Q4" s="2118"/>
    </row>
    <row r="5" spans="1:20">
      <c r="A5" s="2119"/>
      <c r="B5" s="2125"/>
      <c r="C5" s="2126"/>
      <c r="D5" s="2126"/>
      <c r="E5" s="2126"/>
      <c r="F5" s="2126"/>
      <c r="G5" s="2126"/>
      <c r="H5" s="2126"/>
      <c r="I5" s="2126"/>
      <c r="J5" s="2126"/>
      <c r="K5" s="2126"/>
      <c r="L5" s="2126"/>
      <c r="M5" s="2127"/>
      <c r="N5" s="2125"/>
      <c r="O5" s="2126"/>
      <c r="P5" s="2127"/>
      <c r="Q5" s="2119" t="s">
        <v>68</v>
      </c>
    </row>
    <row r="6" spans="1:20" ht="15.75">
      <c r="A6" s="2120"/>
      <c r="B6" s="647" t="s">
        <v>69</v>
      </c>
      <c r="C6" s="750" t="s">
        <v>70</v>
      </c>
      <c r="D6" s="750" t="s">
        <v>4</v>
      </c>
      <c r="E6" s="752" t="s">
        <v>5</v>
      </c>
      <c r="F6" s="753" t="s">
        <v>6</v>
      </c>
      <c r="G6" s="751" t="s">
        <v>7</v>
      </c>
      <c r="H6" s="647" t="s">
        <v>120</v>
      </c>
      <c r="I6" s="750" t="s">
        <v>9</v>
      </c>
      <c r="J6" s="751" t="s">
        <v>10</v>
      </c>
      <c r="K6" s="647" t="s">
        <v>1</v>
      </c>
      <c r="L6" s="653" t="s">
        <v>2</v>
      </c>
      <c r="M6" s="653" t="s">
        <v>3</v>
      </c>
      <c r="N6" s="647" t="s">
        <v>69</v>
      </c>
      <c r="O6" s="750" t="s">
        <v>70</v>
      </c>
      <c r="P6" s="750" t="s">
        <v>4</v>
      </c>
      <c r="Q6" s="2120"/>
    </row>
    <row r="7" spans="1:20">
      <c r="A7" s="2121"/>
      <c r="B7" s="73" t="s">
        <v>1611</v>
      </c>
      <c r="C7" s="1056" t="s">
        <v>1612</v>
      </c>
      <c r="D7" s="1056" t="s">
        <v>1613</v>
      </c>
      <c r="E7" s="1053" t="s">
        <v>1614</v>
      </c>
      <c r="F7" s="1054" t="s">
        <v>13</v>
      </c>
      <c r="G7" s="1055" t="s">
        <v>14</v>
      </c>
      <c r="H7" s="73" t="s">
        <v>15</v>
      </c>
      <c r="I7" s="1056" t="s">
        <v>16</v>
      </c>
      <c r="J7" s="1057" t="s">
        <v>17</v>
      </c>
      <c r="K7" s="73" t="s">
        <v>11</v>
      </c>
      <c r="L7" s="229" t="s">
        <v>1609</v>
      </c>
      <c r="M7" s="229" t="s">
        <v>1610</v>
      </c>
      <c r="N7" s="73" t="s">
        <v>1611</v>
      </c>
      <c r="O7" s="1056" t="s">
        <v>1612</v>
      </c>
      <c r="P7" s="1056" t="s">
        <v>1613</v>
      </c>
      <c r="Q7" s="2121"/>
    </row>
    <row r="8" spans="1:20" ht="18.75">
      <c r="A8" s="231"/>
      <c r="B8" s="231"/>
      <c r="C8" s="232"/>
      <c r="D8" s="232"/>
      <c r="E8" s="231"/>
      <c r="F8" s="232"/>
      <c r="G8" s="232"/>
      <c r="H8" s="744"/>
      <c r="I8" s="744"/>
      <c r="J8" s="744"/>
      <c r="K8" s="758"/>
      <c r="L8" s="758"/>
      <c r="M8" s="1290"/>
      <c r="N8" s="233"/>
      <c r="O8" s="118"/>
      <c r="P8" s="759"/>
      <c r="Q8" s="330"/>
    </row>
    <row r="9" spans="1:20" ht="35.25" customHeight="1">
      <c r="A9" s="342" t="s">
        <v>473</v>
      </c>
      <c r="B9" s="551">
        <v>381</v>
      </c>
      <c r="C9" s="552">
        <v>349</v>
      </c>
      <c r="D9" s="552">
        <v>494</v>
      </c>
      <c r="E9" s="551">
        <v>394</v>
      </c>
      <c r="F9" s="552">
        <v>441</v>
      </c>
      <c r="G9" s="552">
        <v>533</v>
      </c>
      <c r="H9" s="552">
        <v>389</v>
      </c>
      <c r="I9" s="552">
        <v>399</v>
      </c>
      <c r="J9" s="552">
        <v>467</v>
      </c>
      <c r="K9" s="552">
        <v>340</v>
      </c>
      <c r="L9" s="552">
        <v>330</v>
      </c>
      <c r="M9" s="553">
        <v>416</v>
      </c>
      <c r="N9" s="552">
        <v>389</v>
      </c>
      <c r="O9" s="552">
        <v>342</v>
      </c>
      <c r="P9" s="552">
        <v>488</v>
      </c>
      <c r="Q9" s="326" t="s">
        <v>474</v>
      </c>
    </row>
    <row r="10" spans="1:20" ht="35.25" customHeight="1">
      <c r="A10" s="341"/>
      <c r="B10" s="1289"/>
      <c r="C10" s="1285"/>
      <c r="D10" s="1285"/>
      <c r="E10" s="1289"/>
      <c r="F10" s="1285"/>
      <c r="G10" s="1285"/>
      <c r="H10" s="1285"/>
      <c r="I10" s="1285"/>
      <c r="J10" s="1285"/>
      <c r="K10" s="1285"/>
      <c r="L10" s="1285"/>
      <c r="M10" s="1288"/>
      <c r="N10" s="1285"/>
      <c r="O10" s="1285"/>
      <c r="P10" s="1285"/>
      <c r="Q10" s="340"/>
    </row>
    <row r="11" spans="1:20" ht="35.25" customHeight="1">
      <c r="A11" s="333" t="s">
        <v>1606</v>
      </c>
      <c r="B11" s="554">
        <v>243</v>
      </c>
      <c r="C11" s="556">
        <v>216</v>
      </c>
      <c r="D11" s="556">
        <v>237</v>
      </c>
      <c r="E11" s="554">
        <v>249</v>
      </c>
      <c r="F11" s="556">
        <v>313</v>
      </c>
      <c r="G11" s="556">
        <v>292</v>
      </c>
      <c r="H11" s="556">
        <v>255</v>
      </c>
      <c r="I11" s="556">
        <v>247</v>
      </c>
      <c r="J11" s="556">
        <v>242</v>
      </c>
      <c r="K11" s="556">
        <v>233.18265592197699</v>
      </c>
      <c r="L11" s="556">
        <v>220.97287401074101</v>
      </c>
      <c r="M11" s="557">
        <v>211.850470488382</v>
      </c>
      <c r="N11" s="556">
        <v>241</v>
      </c>
      <c r="O11" s="556">
        <v>215</v>
      </c>
      <c r="P11" s="556">
        <v>237</v>
      </c>
      <c r="Q11" s="332" t="s">
        <v>1607</v>
      </c>
    </row>
    <row r="12" spans="1:20" ht="35.25" customHeight="1">
      <c r="A12" s="324" t="s">
        <v>262</v>
      </c>
      <c r="B12" s="554"/>
      <c r="C12" s="556"/>
      <c r="D12" s="556"/>
      <c r="E12" s="554"/>
      <c r="F12" s="556"/>
      <c r="G12" s="556"/>
      <c r="H12" s="556"/>
      <c r="I12" s="556"/>
      <c r="J12" s="556"/>
      <c r="K12" s="556"/>
      <c r="L12" s="556"/>
      <c r="M12" s="557"/>
      <c r="N12" s="556"/>
      <c r="O12" s="556"/>
      <c r="P12" s="556"/>
      <c r="Q12" s="332" t="s">
        <v>262</v>
      </c>
    </row>
    <row r="13" spans="1:20" ht="35.25" customHeight="1">
      <c r="A13" s="333" t="s">
        <v>1773</v>
      </c>
      <c r="B13" s="554">
        <v>138</v>
      </c>
      <c r="C13" s="556">
        <v>133</v>
      </c>
      <c r="D13" s="556">
        <v>257</v>
      </c>
      <c r="E13" s="554">
        <v>145</v>
      </c>
      <c r="F13" s="556">
        <v>128</v>
      </c>
      <c r="G13" s="556">
        <v>241</v>
      </c>
      <c r="H13" s="556">
        <v>134</v>
      </c>
      <c r="I13" s="556">
        <v>152</v>
      </c>
      <c r="J13" s="556">
        <v>225</v>
      </c>
      <c r="K13" s="556">
        <v>107</v>
      </c>
      <c r="L13" s="556">
        <v>109</v>
      </c>
      <c r="M13" s="557">
        <v>204</v>
      </c>
      <c r="N13" s="556">
        <v>148</v>
      </c>
      <c r="O13" s="556">
        <v>127</v>
      </c>
      <c r="P13" s="556">
        <v>251</v>
      </c>
      <c r="Q13" s="332" t="s">
        <v>1772</v>
      </c>
    </row>
    <row r="14" spans="1:20" ht="35.25" customHeight="1">
      <c r="A14" s="333" t="s">
        <v>1771</v>
      </c>
      <c r="B14" s="554">
        <v>65</v>
      </c>
      <c r="C14" s="556">
        <v>81</v>
      </c>
      <c r="D14" s="556">
        <v>171</v>
      </c>
      <c r="E14" s="554">
        <v>83</v>
      </c>
      <c r="F14" s="556">
        <v>74</v>
      </c>
      <c r="G14" s="556">
        <v>175</v>
      </c>
      <c r="H14" s="556">
        <v>75</v>
      </c>
      <c r="I14" s="556">
        <v>88</v>
      </c>
      <c r="J14" s="556">
        <v>165</v>
      </c>
      <c r="K14" s="556">
        <v>55</v>
      </c>
      <c r="L14" s="556">
        <v>51</v>
      </c>
      <c r="M14" s="557">
        <v>152</v>
      </c>
      <c r="N14" s="556">
        <v>83</v>
      </c>
      <c r="O14" s="556">
        <v>76</v>
      </c>
      <c r="P14" s="556">
        <v>172</v>
      </c>
      <c r="Q14" s="332" t="s">
        <v>2063</v>
      </c>
    </row>
    <row r="15" spans="1:20" ht="35.25" customHeight="1">
      <c r="A15" s="337"/>
      <c r="B15" s="990"/>
      <c r="C15" s="1272"/>
      <c r="D15" s="1272"/>
      <c r="E15" s="1292"/>
      <c r="F15" s="1293"/>
      <c r="G15" s="1293"/>
      <c r="H15" s="1271"/>
      <c r="I15" s="1271"/>
      <c r="J15" s="1271"/>
      <c r="K15" s="1271"/>
      <c r="L15" s="1271"/>
      <c r="M15" s="1270"/>
      <c r="N15" s="556"/>
      <c r="O15" s="556"/>
      <c r="P15" s="556"/>
      <c r="Q15" s="319"/>
    </row>
    <row r="16" spans="1:20" ht="35.25" customHeight="1">
      <c r="A16" s="339" t="s">
        <v>475</v>
      </c>
      <c r="B16" s="1267"/>
      <c r="C16" s="1294"/>
      <c r="D16" s="1294"/>
      <c r="E16" s="1292"/>
      <c r="F16" s="1293"/>
      <c r="G16" s="1293"/>
      <c r="H16" s="1271"/>
      <c r="I16" s="1271"/>
      <c r="J16" s="1271"/>
      <c r="K16" s="1271"/>
      <c r="L16" s="1271"/>
      <c r="M16" s="1270"/>
      <c r="N16" s="556"/>
      <c r="O16" s="556"/>
      <c r="P16" s="556"/>
      <c r="Q16" s="338" t="s">
        <v>476</v>
      </c>
    </row>
    <row r="17" spans="1:17" ht="35.25" customHeight="1">
      <c r="A17" s="337"/>
      <c r="B17" s="1292"/>
      <c r="C17" s="1293"/>
      <c r="D17" s="1293"/>
      <c r="E17" s="1292"/>
      <c r="F17" s="1293"/>
      <c r="G17" s="1293"/>
      <c r="H17" s="1271"/>
      <c r="I17" s="1271"/>
      <c r="J17" s="1271"/>
      <c r="K17" s="1271"/>
      <c r="L17" s="1271"/>
      <c r="M17" s="1270"/>
      <c r="N17" s="556"/>
      <c r="O17" s="556"/>
      <c r="P17" s="556"/>
      <c r="Q17" s="319"/>
    </row>
    <row r="18" spans="1:17" ht="35.25" customHeight="1">
      <c r="A18" s="336" t="s">
        <v>477</v>
      </c>
      <c r="B18" s="554">
        <v>4915</v>
      </c>
      <c r="C18" s="556">
        <v>4337</v>
      </c>
      <c r="D18" s="556">
        <v>4724</v>
      </c>
      <c r="E18" s="554">
        <v>4542</v>
      </c>
      <c r="F18" s="556">
        <v>5115</v>
      </c>
      <c r="G18" s="556">
        <v>5241</v>
      </c>
      <c r="H18" s="556">
        <v>4762.62</v>
      </c>
      <c r="I18" s="556">
        <v>4808.4030000000002</v>
      </c>
      <c r="J18" s="556">
        <v>4808.3519999999999</v>
      </c>
      <c r="K18" s="556">
        <v>4586.2629999999999</v>
      </c>
      <c r="L18" s="556">
        <v>4641.0749999999998</v>
      </c>
      <c r="M18" s="557">
        <v>4441.1289999999999</v>
      </c>
      <c r="N18" s="556">
        <v>4881</v>
      </c>
      <c r="O18" s="556">
        <v>4333</v>
      </c>
      <c r="P18" s="556">
        <v>4715</v>
      </c>
      <c r="Q18" s="335" t="s">
        <v>1770</v>
      </c>
    </row>
    <row r="19" spans="1:17" ht="35.25" customHeight="1">
      <c r="A19" s="336" t="s">
        <v>478</v>
      </c>
      <c r="B19" s="554">
        <v>582</v>
      </c>
      <c r="C19" s="556">
        <v>508</v>
      </c>
      <c r="D19" s="556">
        <v>558</v>
      </c>
      <c r="E19" s="554">
        <v>581</v>
      </c>
      <c r="F19" s="556">
        <v>748</v>
      </c>
      <c r="G19" s="556">
        <v>705</v>
      </c>
      <c r="H19" s="556">
        <v>613.30154606597398</v>
      </c>
      <c r="I19" s="556">
        <v>595.09771716817295</v>
      </c>
      <c r="J19" s="556">
        <v>586.38356886157601</v>
      </c>
      <c r="K19" s="556">
        <v>613.70327999999995</v>
      </c>
      <c r="L19" s="556">
        <v>577.91397099999995</v>
      </c>
      <c r="M19" s="557">
        <v>570.34049600000003</v>
      </c>
      <c r="N19" s="556">
        <v>588.39518199999998</v>
      </c>
      <c r="O19" s="556">
        <v>509.71963699999998</v>
      </c>
      <c r="P19" s="556">
        <v>567.25660000000005</v>
      </c>
      <c r="Q19" s="335" t="s">
        <v>1769</v>
      </c>
    </row>
    <row r="20" spans="1:17" ht="35.25" customHeight="1">
      <c r="A20" s="324" t="s">
        <v>1615</v>
      </c>
      <c r="B20" s="554">
        <v>118</v>
      </c>
      <c r="C20" s="556">
        <v>117</v>
      </c>
      <c r="D20" s="556">
        <v>118</v>
      </c>
      <c r="E20" s="554">
        <v>128</v>
      </c>
      <c r="F20" s="556">
        <v>146</v>
      </c>
      <c r="G20" s="556">
        <v>135</v>
      </c>
      <c r="H20" s="556">
        <v>128.77398282163472</v>
      </c>
      <c r="I20" s="556">
        <v>123.76203017263173</v>
      </c>
      <c r="J20" s="556">
        <v>121.95104868811103</v>
      </c>
      <c r="K20" s="556">
        <v>133.81336395230716</v>
      </c>
      <c r="L20" s="556">
        <v>124.52157549705616</v>
      </c>
      <c r="M20" s="557">
        <v>128.422411508425</v>
      </c>
      <c r="N20" s="556">
        <f>+(N19/N18)*1000</f>
        <v>120.54808072116369</v>
      </c>
      <c r="O20" s="556">
        <f>+(O19/O18)*1000</f>
        <v>117.63665751211632</v>
      </c>
      <c r="P20" s="556">
        <f>+(P19/P18)*1000</f>
        <v>120.30892895015907</v>
      </c>
      <c r="Q20" s="334" t="s">
        <v>2233</v>
      </c>
    </row>
    <row r="21" spans="1:17" ht="35.25" customHeight="1">
      <c r="A21" s="337"/>
      <c r="B21" s="554"/>
      <c r="C21" s="556"/>
      <c r="D21" s="556"/>
      <c r="E21" s="554"/>
      <c r="F21" s="556"/>
      <c r="G21" s="556"/>
      <c r="H21" s="556"/>
      <c r="I21" s="556"/>
      <c r="J21" s="556"/>
      <c r="K21" s="556"/>
      <c r="L21" s="556"/>
      <c r="M21" s="557"/>
      <c r="N21" s="556"/>
      <c r="O21" s="556"/>
      <c r="P21" s="556"/>
      <c r="Q21" s="319"/>
    </row>
    <row r="22" spans="1:17" ht="35.25" customHeight="1">
      <c r="A22" s="339" t="s">
        <v>479</v>
      </c>
      <c r="B22" s="554"/>
      <c r="C22" s="556"/>
      <c r="D22" s="556"/>
      <c r="E22" s="554"/>
      <c r="F22" s="556"/>
      <c r="G22" s="556"/>
      <c r="H22" s="556"/>
      <c r="I22" s="556"/>
      <c r="J22" s="556"/>
      <c r="K22" s="556"/>
      <c r="L22" s="556"/>
      <c r="M22" s="557"/>
      <c r="N22" s="556"/>
      <c r="O22" s="556"/>
      <c r="P22" s="556"/>
      <c r="Q22" s="338" t="s">
        <v>480</v>
      </c>
    </row>
    <row r="23" spans="1:17" ht="35.25" customHeight="1">
      <c r="A23" s="337"/>
      <c r="B23" s="554"/>
      <c r="C23" s="556"/>
      <c r="D23" s="556"/>
      <c r="E23" s="554"/>
      <c r="F23" s="556"/>
      <c r="G23" s="556"/>
      <c r="H23" s="556"/>
      <c r="I23" s="556"/>
      <c r="J23" s="556"/>
      <c r="K23" s="556"/>
      <c r="L23" s="556"/>
      <c r="M23" s="557"/>
      <c r="N23" s="556"/>
      <c r="O23" s="556"/>
      <c r="P23" s="556"/>
      <c r="Q23" s="319"/>
    </row>
    <row r="24" spans="1:17" ht="35.25" customHeight="1">
      <c r="A24" s="333" t="s">
        <v>481</v>
      </c>
      <c r="B24" s="558">
        <v>2030</v>
      </c>
      <c r="C24" s="555">
        <v>1961</v>
      </c>
      <c r="D24" s="556">
        <v>1990</v>
      </c>
      <c r="E24" s="558">
        <v>2093</v>
      </c>
      <c r="F24" s="555">
        <v>1908</v>
      </c>
      <c r="G24" s="556">
        <v>2129</v>
      </c>
      <c r="H24" s="555">
        <v>1976</v>
      </c>
      <c r="I24" s="555">
        <v>2271</v>
      </c>
      <c r="J24" s="556">
        <v>1826</v>
      </c>
      <c r="K24" s="555">
        <v>1667</v>
      </c>
      <c r="L24" s="555">
        <v>1630</v>
      </c>
      <c r="M24" s="557">
        <v>1573</v>
      </c>
      <c r="N24" s="555">
        <v>2119</v>
      </c>
      <c r="O24" s="555">
        <v>1970</v>
      </c>
      <c r="P24" s="556">
        <v>2017</v>
      </c>
      <c r="Q24" s="335" t="s">
        <v>1768</v>
      </c>
    </row>
    <row r="25" spans="1:17" ht="35.25" customHeight="1">
      <c r="A25" s="333" t="s">
        <v>1766</v>
      </c>
      <c r="B25" s="558">
        <v>1141</v>
      </c>
      <c r="C25" s="555">
        <v>1210</v>
      </c>
      <c r="D25" s="556">
        <v>1172</v>
      </c>
      <c r="E25" s="558">
        <v>1325</v>
      </c>
      <c r="F25" s="555">
        <v>1264</v>
      </c>
      <c r="G25" s="556">
        <v>1280</v>
      </c>
      <c r="H25" s="555">
        <v>1286</v>
      </c>
      <c r="I25" s="555">
        <v>1477</v>
      </c>
      <c r="J25" s="556">
        <v>1089</v>
      </c>
      <c r="K25" s="555">
        <v>974</v>
      </c>
      <c r="L25" s="555">
        <v>968</v>
      </c>
      <c r="M25" s="557">
        <v>909</v>
      </c>
      <c r="N25" s="555">
        <v>1384</v>
      </c>
      <c r="O25" s="555">
        <v>1274</v>
      </c>
      <c r="P25" s="556">
        <v>1240</v>
      </c>
      <c r="Q25" s="332" t="s">
        <v>2064</v>
      </c>
    </row>
    <row r="26" spans="1:17" ht="35.25" customHeight="1">
      <c r="A26" s="336" t="s">
        <v>1852</v>
      </c>
      <c r="B26" s="558">
        <v>262</v>
      </c>
      <c r="C26" s="1295">
        <v>263</v>
      </c>
      <c r="D26" s="556">
        <v>270</v>
      </c>
      <c r="E26" s="558">
        <v>289</v>
      </c>
      <c r="F26" s="1295">
        <v>278</v>
      </c>
      <c r="G26" s="556">
        <v>283</v>
      </c>
      <c r="H26" s="555">
        <v>269</v>
      </c>
      <c r="I26" s="1295">
        <v>323</v>
      </c>
      <c r="J26" s="556">
        <v>257</v>
      </c>
      <c r="K26" s="555">
        <v>212</v>
      </c>
      <c r="L26" s="1295">
        <v>210</v>
      </c>
      <c r="M26" s="557">
        <v>202</v>
      </c>
      <c r="N26" s="555">
        <v>299</v>
      </c>
      <c r="O26" s="1295">
        <v>262</v>
      </c>
      <c r="P26" s="556">
        <v>269</v>
      </c>
      <c r="Q26" s="335" t="s">
        <v>1767</v>
      </c>
    </row>
    <row r="27" spans="1:17" ht="35.25" customHeight="1">
      <c r="A27" s="333" t="s">
        <v>1766</v>
      </c>
      <c r="B27" s="558">
        <v>151</v>
      </c>
      <c r="C27" s="555">
        <v>164</v>
      </c>
      <c r="D27" s="556">
        <v>161</v>
      </c>
      <c r="E27" s="558">
        <v>185</v>
      </c>
      <c r="F27" s="555">
        <v>171</v>
      </c>
      <c r="G27" s="556">
        <v>175</v>
      </c>
      <c r="H27" s="555">
        <v>175</v>
      </c>
      <c r="I27" s="555">
        <v>204</v>
      </c>
      <c r="J27" s="556">
        <v>152</v>
      </c>
      <c r="K27" s="555">
        <v>127</v>
      </c>
      <c r="L27" s="555">
        <v>119</v>
      </c>
      <c r="M27" s="557">
        <v>120</v>
      </c>
      <c r="N27" s="555">
        <v>191</v>
      </c>
      <c r="O27" s="555">
        <v>174</v>
      </c>
      <c r="P27" s="556">
        <v>171</v>
      </c>
      <c r="Q27" s="335" t="s">
        <v>2065</v>
      </c>
    </row>
    <row r="28" spans="1:17" ht="35.25" customHeight="1">
      <c r="A28" s="324" t="s">
        <v>1853</v>
      </c>
      <c r="B28" s="558">
        <v>129</v>
      </c>
      <c r="C28" s="555">
        <v>134</v>
      </c>
      <c r="D28" s="556">
        <v>136</v>
      </c>
      <c r="E28" s="558">
        <v>138</v>
      </c>
      <c r="F28" s="555">
        <v>146</v>
      </c>
      <c r="G28" s="556">
        <v>133</v>
      </c>
      <c r="H28" s="555">
        <v>136.13360323886639</v>
      </c>
      <c r="I28" s="555">
        <v>142.22809335094672</v>
      </c>
      <c r="J28" s="556">
        <v>140.74479737130341</v>
      </c>
      <c r="K28" s="555">
        <v>127.1745650869826</v>
      </c>
      <c r="L28" s="555">
        <v>128.83435582822085</v>
      </c>
      <c r="M28" s="557">
        <v>128.41703750794659</v>
      </c>
      <c r="N28" s="555">
        <v>141</v>
      </c>
      <c r="O28" s="555">
        <f>O26*1000/O24</f>
        <v>132.99492385786803</v>
      </c>
      <c r="P28" s="556">
        <f>P26*1000/P24</f>
        <v>133.36638572136837</v>
      </c>
      <c r="Q28" s="334" t="s">
        <v>2233</v>
      </c>
    </row>
    <row r="29" spans="1:17" ht="35.25" customHeight="1">
      <c r="A29" s="333" t="s">
        <v>1766</v>
      </c>
      <c r="B29" s="558">
        <v>132</v>
      </c>
      <c r="C29" s="555">
        <v>136</v>
      </c>
      <c r="D29" s="556">
        <v>137</v>
      </c>
      <c r="E29" s="558">
        <v>140</v>
      </c>
      <c r="F29" s="555">
        <v>135</v>
      </c>
      <c r="G29" s="556">
        <v>137</v>
      </c>
      <c r="H29" s="555">
        <v>136.08087091757386</v>
      </c>
      <c r="I29" s="555">
        <v>138.11780636425186</v>
      </c>
      <c r="J29" s="556">
        <v>139.57759412304867</v>
      </c>
      <c r="K29" s="555">
        <v>130.39014373716631</v>
      </c>
      <c r="L29" s="555">
        <v>122.93388429752066</v>
      </c>
      <c r="M29" s="557">
        <v>132.01320132013203</v>
      </c>
      <c r="N29" s="555">
        <f>N27*1000/N25</f>
        <v>138.00578034682081</v>
      </c>
      <c r="O29" s="555">
        <f>O27*1000/O25</f>
        <v>136.57770800627944</v>
      </c>
      <c r="P29" s="556">
        <f>P27*1000/P25</f>
        <v>137.90322580645162</v>
      </c>
      <c r="Q29" s="332" t="s">
        <v>2063</v>
      </c>
    </row>
    <row r="30" spans="1:17" ht="18.75">
      <c r="A30" s="321"/>
      <c r="B30" s="545"/>
      <c r="C30" s="546"/>
      <c r="D30" s="546"/>
      <c r="E30" s="321"/>
      <c r="F30" s="549"/>
      <c r="G30" s="549"/>
      <c r="H30" s="233"/>
      <c r="I30" s="233"/>
      <c r="J30" s="233"/>
      <c r="K30" s="233"/>
      <c r="L30" s="233"/>
      <c r="M30" s="968"/>
      <c r="N30" s="1287"/>
      <c r="O30" s="1287"/>
      <c r="P30" s="1286"/>
      <c r="Q30" s="319"/>
    </row>
    <row r="31" spans="1:17" ht="18.75">
      <c r="A31" s="323"/>
      <c r="B31" s="323"/>
      <c r="C31" s="967"/>
      <c r="D31" s="967"/>
      <c r="E31" s="323"/>
      <c r="F31" s="967"/>
      <c r="G31" s="967"/>
      <c r="H31" s="546"/>
      <c r="I31" s="546"/>
      <c r="J31" s="546"/>
      <c r="K31" s="233"/>
      <c r="L31" s="233"/>
      <c r="M31" s="968"/>
      <c r="N31" s="1285"/>
      <c r="O31" s="1285"/>
      <c r="P31" s="1285"/>
      <c r="Q31" s="330"/>
    </row>
    <row r="32" spans="1:17" ht="18.75">
      <c r="A32" s="323"/>
      <c r="B32" s="323"/>
      <c r="C32" s="967"/>
      <c r="D32" s="967"/>
      <c r="E32" s="323"/>
      <c r="F32" s="967"/>
      <c r="G32" s="967"/>
      <c r="H32" s="546"/>
      <c r="I32" s="546"/>
      <c r="J32" s="546"/>
      <c r="K32" s="546"/>
      <c r="L32" s="546"/>
      <c r="M32" s="1284"/>
      <c r="N32" s="1285"/>
      <c r="O32" s="1287"/>
      <c r="P32" s="1286"/>
      <c r="Q32" s="330"/>
    </row>
    <row r="33" spans="1:17" ht="18.75">
      <c r="A33" s="323"/>
      <c r="B33" s="323"/>
      <c r="C33" s="967"/>
      <c r="D33" s="967"/>
      <c r="E33" s="323"/>
      <c r="F33" s="967"/>
      <c r="G33" s="967"/>
      <c r="H33" s="233"/>
      <c r="I33" s="233"/>
      <c r="J33" s="233"/>
      <c r="K33" s="546"/>
      <c r="L33" s="546"/>
      <c r="M33" s="1284"/>
      <c r="N33" s="1285"/>
      <c r="O33" s="1285"/>
      <c r="P33" s="1285"/>
      <c r="Q33" s="330"/>
    </row>
    <row r="34" spans="1:17" ht="18.75">
      <c r="A34" s="323"/>
      <c r="B34" s="323"/>
      <c r="C34" s="967"/>
      <c r="D34" s="967"/>
      <c r="E34" s="323"/>
      <c r="F34" s="967"/>
      <c r="G34" s="967"/>
      <c r="H34" s="233"/>
      <c r="I34" s="233"/>
      <c r="J34" s="233"/>
      <c r="K34" s="233"/>
      <c r="L34" s="233"/>
      <c r="M34" s="968"/>
      <c r="N34" s="233"/>
      <c r="O34" s="233"/>
      <c r="P34" s="233"/>
      <c r="Q34" s="330"/>
    </row>
    <row r="35" spans="1:17" ht="18.75">
      <c r="A35" s="323"/>
      <c r="B35" s="323"/>
      <c r="C35" s="967"/>
      <c r="D35" s="967"/>
      <c r="E35" s="323"/>
      <c r="F35" s="967"/>
      <c r="G35" s="967"/>
      <c r="H35" s="233"/>
      <c r="I35" s="233"/>
      <c r="J35" s="233"/>
      <c r="K35" s="233"/>
      <c r="L35" s="233"/>
      <c r="M35" s="968"/>
      <c r="N35" s="233"/>
      <c r="O35" s="233"/>
      <c r="P35" s="233"/>
      <c r="Q35" s="330"/>
    </row>
    <row r="36" spans="1:17" ht="18.75">
      <c r="A36" s="323"/>
      <c r="B36" s="323"/>
      <c r="C36" s="967"/>
      <c r="D36" s="967"/>
      <c r="E36" s="323"/>
      <c r="F36" s="967"/>
      <c r="G36" s="967"/>
      <c r="H36" s="233"/>
      <c r="I36" s="233"/>
      <c r="J36" s="233"/>
      <c r="K36" s="233"/>
      <c r="L36" s="233"/>
      <c r="M36" s="968"/>
      <c r="N36" s="233"/>
      <c r="O36" s="233"/>
      <c r="P36" s="233"/>
      <c r="Q36" s="330"/>
    </row>
    <row r="37" spans="1:17" ht="18.75">
      <c r="A37" s="331"/>
      <c r="B37" s="331"/>
      <c r="C37" s="969"/>
      <c r="D37" s="969"/>
      <c r="E37" s="331"/>
      <c r="F37" s="969"/>
      <c r="G37" s="969"/>
      <c r="H37" s="546"/>
      <c r="I37" s="546"/>
      <c r="J37" s="546"/>
      <c r="K37" s="233"/>
      <c r="L37" s="233"/>
      <c r="M37" s="968"/>
      <c r="N37" s="233"/>
      <c r="O37" s="233"/>
      <c r="P37" s="233"/>
      <c r="Q37" s="330"/>
    </row>
    <row r="38" spans="1:17" ht="18.75">
      <c r="A38" s="331"/>
      <c r="B38" s="331"/>
      <c r="C38" s="969"/>
      <c r="D38" s="969"/>
      <c r="E38" s="331"/>
      <c r="F38" s="969"/>
      <c r="G38" s="969"/>
      <c r="H38" s="546"/>
      <c r="I38" s="546"/>
      <c r="J38" s="546"/>
      <c r="K38" s="546"/>
      <c r="L38" s="546"/>
      <c r="M38" s="1284"/>
      <c r="N38" s="233"/>
      <c r="O38" s="233"/>
      <c r="P38" s="968"/>
      <c r="Q38" s="330"/>
    </row>
    <row r="39" spans="1:17" ht="18.75">
      <c r="A39" s="329"/>
      <c r="B39" s="329"/>
      <c r="C39" s="970"/>
      <c r="D39" s="970"/>
      <c r="E39" s="329"/>
      <c r="F39" s="970"/>
      <c r="G39" s="970"/>
      <c r="H39" s="546"/>
      <c r="I39" s="546"/>
      <c r="J39" s="546"/>
      <c r="K39" s="546"/>
      <c r="L39" s="546"/>
      <c r="M39" s="1284"/>
      <c r="N39" s="233"/>
      <c r="O39" s="118"/>
      <c r="P39" s="759"/>
      <c r="Q39" s="328"/>
    </row>
    <row r="40" spans="1:17" ht="18.75">
      <c r="A40" s="234"/>
      <c r="B40" s="234"/>
      <c r="C40" s="971"/>
      <c r="D40" s="971"/>
      <c r="E40" s="234"/>
      <c r="F40" s="971"/>
      <c r="G40" s="971"/>
      <c r="H40" s="760"/>
      <c r="I40" s="760"/>
      <c r="J40" s="760"/>
      <c r="K40" s="760"/>
      <c r="L40" s="547"/>
      <c r="M40" s="1283"/>
      <c r="N40" s="515"/>
      <c r="O40" s="515"/>
      <c r="P40" s="761"/>
      <c r="Q40" s="222"/>
    </row>
    <row r="41" spans="1:17">
      <c r="A41" s="120" t="s">
        <v>482</v>
      </c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19" t="s">
        <v>483</v>
      </c>
    </row>
    <row r="42" spans="1:17" ht="27">
      <c r="A42" s="745" t="s">
        <v>484</v>
      </c>
      <c r="B42" s="745"/>
      <c r="C42" s="745"/>
      <c r="D42" s="745"/>
      <c r="E42" s="745"/>
      <c r="F42" s="745"/>
      <c r="G42" s="745"/>
      <c r="H42" s="745"/>
      <c r="I42" s="745"/>
      <c r="J42" s="745"/>
      <c r="K42" s="745"/>
      <c r="L42" s="745"/>
      <c r="M42" s="745"/>
      <c r="N42" s="745"/>
      <c r="O42" s="745"/>
      <c r="P42" s="745"/>
      <c r="Q42" s="746" t="s">
        <v>485</v>
      </c>
    </row>
    <row r="43" spans="1:17" ht="27">
      <c r="A43" s="747" t="s">
        <v>2066</v>
      </c>
      <c r="B43" s="747"/>
      <c r="C43" s="747"/>
      <c r="D43" s="747"/>
      <c r="E43" s="747"/>
      <c r="F43" s="747"/>
      <c r="G43" s="747"/>
      <c r="H43" s="747"/>
      <c r="I43" s="747"/>
      <c r="J43" s="747"/>
      <c r="K43" s="747"/>
      <c r="L43" s="747"/>
      <c r="M43" s="747"/>
      <c r="N43" s="747"/>
      <c r="O43" s="747"/>
      <c r="P43" s="747"/>
      <c r="Q43" s="748" t="s">
        <v>486</v>
      </c>
    </row>
    <row r="44" spans="1:17">
      <c r="A44" s="749" t="s">
        <v>262</v>
      </c>
      <c r="B44" s="749"/>
      <c r="C44" s="749"/>
      <c r="D44" s="749"/>
      <c r="E44" s="749"/>
      <c r="F44" s="749"/>
      <c r="G44" s="749"/>
      <c r="H44" s="749"/>
      <c r="I44" s="749"/>
      <c r="J44" s="749"/>
      <c r="K44" s="749"/>
      <c r="L44" s="749"/>
      <c r="M44" s="749"/>
      <c r="N44" s="749"/>
      <c r="O44" s="749"/>
      <c r="P44" s="749"/>
      <c r="Q44" s="749"/>
    </row>
    <row r="45" spans="1:17" ht="17.25" customHeight="1">
      <c r="A45" s="2118"/>
      <c r="B45" s="2128">
        <v>2025</v>
      </c>
      <c r="C45" s="2129"/>
      <c r="D45" s="2129"/>
      <c r="E45" s="2129"/>
      <c r="F45" s="2129"/>
      <c r="G45" s="2129"/>
      <c r="H45" s="2129"/>
      <c r="I45" s="2129"/>
      <c r="J45" s="2129"/>
      <c r="K45" s="2129"/>
      <c r="L45" s="2129"/>
      <c r="M45" s="2130"/>
      <c r="N45" s="2122" t="s">
        <v>2232</v>
      </c>
      <c r="O45" s="2123"/>
      <c r="P45" s="2124"/>
      <c r="Q45" s="2118"/>
    </row>
    <row r="46" spans="1:17">
      <c r="A46" s="2119"/>
      <c r="B46" s="2131"/>
      <c r="C46" s="2132"/>
      <c r="D46" s="2132"/>
      <c r="E46" s="2132"/>
      <c r="F46" s="2132"/>
      <c r="G46" s="2132"/>
      <c r="H46" s="2132"/>
      <c r="I46" s="2132"/>
      <c r="J46" s="2132"/>
      <c r="K46" s="2132"/>
      <c r="L46" s="2132"/>
      <c r="M46" s="2133"/>
      <c r="N46" s="2125"/>
      <c r="O46" s="2126"/>
      <c r="P46" s="2127"/>
      <c r="Q46" s="2119" t="s">
        <v>68</v>
      </c>
    </row>
    <row r="47" spans="1:17" ht="15.75">
      <c r="A47" s="2120"/>
      <c r="B47" s="647" t="s">
        <v>69</v>
      </c>
      <c r="C47" s="750" t="s">
        <v>70</v>
      </c>
      <c r="D47" s="751" t="s">
        <v>4</v>
      </c>
      <c r="E47" s="752" t="s">
        <v>5</v>
      </c>
      <c r="F47" s="753" t="s">
        <v>6</v>
      </c>
      <c r="G47" s="751" t="s">
        <v>7</v>
      </c>
      <c r="H47" s="647" t="s">
        <v>8</v>
      </c>
      <c r="I47" s="750" t="s">
        <v>9</v>
      </c>
      <c r="J47" s="751" t="s">
        <v>10</v>
      </c>
      <c r="K47" s="647" t="s">
        <v>1</v>
      </c>
      <c r="L47" s="653" t="s">
        <v>2</v>
      </c>
      <c r="M47" s="654" t="s">
        <v>3</v>
      </c>
      <c r="N47" s="647" t="s">
        <v>69</v>
      </c>
      <c r="O47" s="750" t="s">
        <v>70</v>
      </c>
      <c r="P47" s="1291" t="s">
        <v>4</v>
      </c>
      <c r="Q47" s="2120"/>
    </row>
    <row r="48" spans="1:17">
      <c r="A48" s="2121"/>
      <c r="B48" s="73" t="s">
        <v>1611</v>
      </c>
      <c r="C48" s="1056" t="s">
        <v>1612</v>
      </c>
      <c r="D48" s="1057" t="s">
        <v>1613</v>
      </c>
      <c r="E48" s="1053" t="s">
        <v>1614</v>
      </c>
      <c r="F48" s="1054" t="s">
        <v>13</v>
      </c>
      <c r="G48" s="1055" t="s">
        <v>14</v>
      </c>
      <c r="H48" s="73" t="s">
        <v>15</v>
      </c>
      <c r="I48" s="1056" t="s">
        <v>16</v>
      </c>
      <c r="J48" s="1057" t="s">
        <v>17</v>
      </c>
      <c r="K48" s="73" t="s">
        <v>11</v>
      </c>
      <c r="L48" s="229" t="s">
        <v>1609</v>
      </c>
      <c r="M48" s="230" t="s">
        <v>1610</v>
      </c>
      <c r="N48" s="73" t="s">
        <v>1611</v>
      </c>
      <c r="O48" s="1056" t="s">
        <v>1612</v>
      </c>
      <c r="P48" s="1057" t="s">
        <v>1613</v>
      </c>
      <c r="Q48" s="2121"/>
    </row>
    <row r="49" spans="1:17" ht="16.5">
      <c r="A49" s="121"/>
      <c r="B49" s="121"/>
      <c r="C49" s="756"/>
      <c r="D49" s="757"/>
      <c r="E49" s="121"/>
      <c r="F49" s="756"/>
      <c r="G49" s="756"/>
      <c r="H49" s="972"/>
      <c r="I49" s="972"/>
      <c r="J49" s="972"/>
      <c r="K49" s="755"/>
      <c r="L49" s="755"/>
      <c r="M49" s="973"/>
      <c r="N49" s="974"/>
      <c r="O49" s="974"/>
      <c r="P49" s="974"/>
      <c r="Q49" s="320"/>
    </row>
    <row r="50" spans="1:17" ht="29.25" customHeight="1">
      <c r="A50" s="327" t="s">
        <v>2231</v>
      </c>
      <c r="B50" s="327"/>
      <c r="C50" s="974"/>
      <c r="D50" s="975"/>
      <c r="E50" s="327"/>
      <c r="F50" s="974"/>
      <c r="G50" s="974"/>
      <c r="H50" s="754"/>
      <c r="I50" s="754"/>
      <c r="J50" s="754"/>
      <c r="K50" s="754"/>
      <c r="L50" s="754"/>
      <c r="M50" s="976"/>
      <c r="N50" s="754"/>
      <c r="O50" s="754"/>
      <c r="P50" s="754"/>
      <c r="Q50" s="326" t="s">
        <v>487</v>
      </c>
    </row>
    <row r="51" spans="1:17" ht="29.25" customHeight="1">
      <c r="A51" s="327"/>
      <c r="B51" s="327"/>
      <c r="C51" s="974"/>
      <c r="D51" s="975"/>
      <c r="E51" s="327"/>
      <c r="F51" s="974"/>
      <c r="G51" s="974"/>
      <c r="H51" s="754"/>
      <c r="I51" s="754"/>
      <c r="J51" s="754"/>
      <c r="K51" s="754"/>
      <c r="L51" s="754"/>
      <c r="M51" s="976"/>
      <c r="N51" s="754"/>
      <c r="O51" s="754"/>
      <c r="P51" s="754"/>
      <c r="Q51" s="326"/>
    </row>
    <row r="52" spans="1:17" ht="29.25" customHeight="1">
      <c r="A52" s="325" t="s">
        <v>1957</v>
      </c>
      <c r="B52" s="1266">
        <v>2708.8513286803795</v>
      </c>
      <c r="C52" s="1264">
        <v>3023.7258740659336</v>
      </c>
      <c r="D52" s="1265">
        <v>2488.0181469402582</v>
      </c>
      <c r="E52" s="1266">
        <v>3013.0526444552756</v>
      </c>
      <c r="F52" s="1264">
        <v>2985.0715134264519</v>
      </c>
      <c r="G52" s="1264">
        <v>3104.3917403658093</v>
      </c>
      <c r="H52" s="1264">
        <v>3103.0359384256699</v>
      </c>
      <c r="I52" s="1264">
        <v>3299.2943560993881</v>
      </c>
      <c r="J52" s="1264">
        <v>2719.9001018751551</v>
      </c>
      <c r="K52" s="1264">
        <v>2906.5047915433215</v>
      </c>
      <c r="L52" s="1264">
        <v>2595.9033829342293</v>
      </c>
      <c r="M52" s="1265">
        <v>2255.4179760781567</v>
      </c>
      <c r="N52" s="1264">
        <v>3662.1610000000001</v>
      </c>
      <c r="O52" s="1264">
        <v>2958.4920000000002</v>
      </c>
      <c r="P52" s="1264">
        <v>3034.7460000000001</v>
      </c>
      <c r="Q52" s="977" t="s">
        <v>145</v>
      </c>
    </row>
    <row r="53" spans="1:17" ht="29.25" customHeight="1">
      <c r="A53" s="324" t="s">
        <v>2067</v>
      </c>
      <c r="B53" s="324"/>
      <c r="C53" s="986"/>
      <c r="D53" s="987"/>
      <c r="E53" s="988"/>
      <c r="F53" s="1271"/>
      <c r="G53" s="1271"/>
      <c r="H53" s="1709"/>
      <c r="I53" s="1709"/>
      <c r="J53" s="1282"/>
      <c r="K53" s="1279"/>
      <c r="L53" s="1279"/>
      <c r="M53" s="1281"/>
      <c r="N53" s="1279"/>
      <c r="O53" s="1279"/>
      <c r="P53" s="1279"/>
      <c r="Q53" s="978" t="s">
        <v>2068</v>
      </c>
    </row>
    <row r="54" spans="1:17" ht="29.25" customHeight="1">
      <c r="A54" s="324" t="s">
        <v>488</v>
      </c>
      <c r="B54" s="1280">
        <v>677.61693668037969</v>
      </c>
      <c r="C54" s="1279">
        <v>690.87643606593372</v>
      </c>
      <c r="D54" s="1281">
        <v>688.37471894025828</v>
      </c>
      <c r="E54" s="1280">
        <v>715.99274289527591</v>
      </c>
      <c r="F54" s="1279">
        <v>651.47381842645211</v>
      </c>
      <c r="G54" s="1279">
        <v>691.71001636580911</v>
      </c>
      <c r="H54" s="1278">
        <v>743.19852242566992</v>
      </c>
      <c r="I54" s="1278">
        <v>957.1602860993878</v>
      </c>
      <c r="J54" s="1278">
        <v>663.23987047515516</v>
      </c>
      <c r="K54" s="1709">
        <v>596.12036854332166</v>
      </c>
      <c r="L54" s="1709">
        <v>702.5484579342293</v>
      </c>
      <c r="M54" s="1710">
        <v>424.32321707815697</v>
      </c>
      <c r="N54" s="1261">
        <v>904.69899999999996</v>
      </c>
      <c r="O54" s="1261">
        <v>806.84299999999996</v>
      </c>
      <c r="P54" s="1261">
        <v>775.33600000000001</v>
      </c>
      <c r="Q54" s="335" t="s">
        <v>489</v>
      </c>
    </row>
    <row r="55" spans="1:17" ht="29.25" customHeight="1">
      <c r="A55" s="324" t="s">
        <v>490</v>
      </c>
      <c r="B55" s="1276">
        <v>0</v>
      </c>
      <c r="C55" s="1711">
        <v>7.0039999999999996</v>
      </c>
      <c r="D55" s="1712">
        <v>7.0279999999999996</v>
      </c>
      <c r="E55" s="1713">
        <v>5.9210000000000003</v>
      </c>
      <c r="F55" s="1711">
        <v>25.57</v>
      </c>
      <c r="G55" s="1711">
        <v>8.0920000000000005</v>
      </c>
      <c r="H55" s="1278">
        <v>11.106999999999999</v>
      </c>
      <c r="I55" s="1278">
        <v>5.86</v>
      </c>
      <c r="J55" s="1278">
        <v>16.908000000000001</v>
      </c>
      <c r="K55" s="1709">
        <v>6.7130000000000001</v>
      </c>
      <c r="L55" s="1709">
        <v>27.891999999999999</v>
      </c>
      <c r="M55" s="1710">
        <v>12.170999999999999</v>
      </c>
      <c r="N55" s="1261">
        <v>14.407999999999999</v>
      </c>
      <c r="O55" s="1274">
        <v>0</v>
      </c>
      <c r="P55" s="1274">
        <v>0</v>
      </c>
      <c r="Q55" s="335" t="s">
        <v>491</v>
      </c>
    </row>
    <row r="56" spans="1:17" ht="29.25" customHeight="1">
      <c r="A56" s="989" t="s">
        <v>492</v>
      </c>
      <c r="B56" s="1713">
        <v>310.791</v>
      </c>
      <c r="C56" s="1711">
        <v>490.70800000000003</v>
      </c>
      <c r="D56" s="1712">
        <v>451.05099999999999</v>
      </c>
      <c r="E56" s="1713">
        <v>393.95100000000002</v>
      </c>
      <c r="F56" s="1711">
        <v>482.71100000000001</v>
      </c>
      <c r="G56" s="1711">
        <v>518.43700000000001</v>
      </c>
      <c r="H56" s="1278">
        <v>513.48400000000004</v>
      </c>
      <c r="I56" s="1278">
        <v>582.61900000000003</v>
      </c>
      <c r="J56" s="1278">
        <v>427.24</v>
      </c>
      <c r="K56" s="1709">
        <v>367.089</v>
      </c>
      <c r="L56" s="1709">
        <v>432.012</v>
      </c>
      <c r="M56" s="1710">
        <v>399.37700000000001</v>
      </c>
      <c r="N56" s="1261">
        <v>503.25</v>
      </c>
      <c r="O56" s="1261">
        <v>483.39699999999999</v>
      </c>
      <c r="P56" s="1261">
        <v>472.23500000000001</v>
      </c>
      <c r="Q56" s="978" t="s">
        <v>493</v>
      </c>
    </row>
    <row r="57" spans="1:17" ht="29.25" customHeight="1">
      <c r="A57" s="324" t="s">
        <v>494</v>
      </c>
      <c r="B57" s="1713">
        <v>962.60699999999997</v>
      </c>
      <c r="C57" s="1711">
        <v>1179.9369999999999</v>
      </c>
      <c r="D57" s="1712">
        <v>908.46900000000005</v>
      </c>
      <c r="E57" s="1713">
        <v>1262.6289999999999</v>
      </c>
      <c r="F57" s="1711">
        <v>1302.671</v>
      </c>
      <c r="G57" s="1711">
        <v>1294.153</v>
      </c>
      <c r="H57" s="1278">
        <v>1310.3430000000001</v>
      </c>
      <c r="I57" s="1278">
        <v>1261.069</v>
      </c>
      <c r="J57" s="1278">
        <v>1073.26</v>
      </c>
      <c r="K57" s="1709">
        <v>1240.835</v>
      </c>
      <c r="L57" s="1709">
        <v>907.72400000000005</v>
      </c>
      <c r="M57" s="1710">
        <v>811.69600000000003</v>
      </c>
      <c r="N57" s="1261">
        <v>1535.798</v>
      </c>
      <c r="O57" s="1261">
        <v>1086.835</v>
      </c>
      <c r="P57" s="1261">
        <v>1240.69</v>
      </c>
      <c r="Q57" s="335" t="s">
        <v>495</v>
      </c>
    </row>
    <row r="58" spans="1:17" ht="29.25" customHeight="1">
      <c r="A58" s="324" t="s">
        <v>496</v>
      </c>
      <c r="B58" s="1713">
        <v>139.391854</v>
      </c>
      <c r="C58" s="1711">
        <v>103.89582899999999</v>
      </c>
      <c r="D58" s="1712">
        <v>74.118712000000002</v>
      </c>
      <c r="E58" s="1713">
        <v>76.602000000000004</v>
      </c>
      <c r="F58" s="1711">
        <v>86.426066999999989</v>
      </c>
      <c r="G58" s="1711">
        <v>118.743353</v>
      </c>
      <c r="H58" s="1278">
        <v>82.431429999999992</v>
      </c>
      <c r="I58" s="1278">
        <v>61.013300000000001</v>
      </c>
      <c r="J58" s="1278">
        <v>59.673999999999999</v>
      </c>
      <c r="K58" s="1709">
        <v>109.367515</v>
      </c>
      <c r="L58" s="1709">
        <v>75.564999999999998</v>
      </c>
      <c r="M58" s="1710">
        <v>105.512</v>
      </c>
      <c r="N58" s="1261">
        <v>76.433000000000007</v>
      </c>
      <c r="O58" s="1261">
        <v>59.618000000000002</v>
      </c>
      <c r="P58" s="1261">
        <v>56.462000000000003</v>
      </c>
      <c r="Q58" s="335" t="s">
        <v>497</v>
      </c>
    </row>
    <row r="59" spans="1:17" ht="29.25" customHeight="1">
      <c r="A59" s="324" t="s">
        <v>498</v>
      </c>
      <c r="B59" s="1280">
        <v>385.67953799999992</v>
      </c>
      <c r="C59" s="1279">
        <v>377.95460899999995</v>
      </c>
      <c r="D59" s="1281">
        <v>233.897716</v>
      </c>
      <c r="E59" s="1280">
        <v>317.46990155999998</v>
      </c>
      <c r="F59" s="1279">
        <v>200.89462799999995</v>
      </c>
      <c r="G59" s="1279">
        <v>344.81637100000012</v>
      </c>
      <c r="H59" s="1278">
        <v>259.12198599999999</v>
      </c>
      <c r="I59" s="1278">
        <v>250.86077000000003</v>
      </c>
      <c r="J59" s="1278">
        <v>295.54523139999998</v>
      </c>
      <c r="K59" s="1709">
        <v>403.58390800000001</v>
      </c>
      <c r="L59" s="1709">
        <v>323.80192499999998</v>
      </c>
      <c r="M59" s="1710">
        <v>321.73575899999997</v>
      </c>
      <c r="N59" s="1261">
        <v>394.34800000000001</v>
      </c>
      <c r="O59" s="1261">
        <v>373.55</v>
      </c>
      <c r="P59" s="1261">
        <v>356.197</v>
      </c>
      <c r="Q59" s="335" t="s">
        <v>499</v>
      </c>
    </row>
    <row r="60" spans="1:17" ht="29.25" customHeight="1">
      <c r="A60" s="324" t="s">
        <v>500</v>
      </c>
      <c r="B60" s="1276">
        <v>0</v>
      </c>
      <c r="C60" s="1274">
        <v>0</v>
      </c>
      <c r="D60" s="1275">
        <v>0</v>
      </c>
      <c r="E60" s="1276">
        <v>0</v>
      </c>
      <c r="F60" s="1274">
        <v>0</v>
      </c>
      <c r="G60" s="1274">
        <v>0</v>
      </c>
      <c r="H60" s="1274">
        <v>0</v>
      </c>
      <c r="I60" s="1278">
        <v>1.3520000000000001</v>
      </c>
      <c r="J60" s="1274">
        <v>0</v>
      </c>
      <c r="K60" s="1709">
        <v>1.3160000000000001</v>
      </c>
      <c r="L60" s="1274">
        <v>0</v>
      </c>
      <c r="M60" s="1275">
        <v>0</v>
      </c>
      <c r="N60" s="1261">
        <v>0.99099999999999999</v>
      </c>
      <c r="O60" s="1274">
        <v>0</v>
      </c>
      <c r="P60" s="1274">
        <v>0</v>
      </c>
      <c r="Q60" s="335" t="s">
        <v>501</v>
      </c>
    </row>
    <row r="61" spans="1:17" ht="29.25" customHeight="1">
      <c r="A61" s="324" t="s">
        <v>502</v>
      </c>
      <c r="B61" s="1713">
        <v>232.76499999999999</v>
      </c>
      <c r="C61" s="1711">
        <v>173.35</v>
      </c>
      <c r="D61" s="1712">
        <v>125.07899999999999</v>
      </c>
      <c r="E61" s="1713">
        <v>240.48699999999999</v>
      </c>
      <c r="F61" s="1711">
        <v>235.32499999999999</v>
      </c>
      <c r="G61" s="1711">
        <v>128.44</v>
      </c>
      <c r="H61" s="1277">
        <v>183.35</v>
      </c>
      <c r="I61" s="1277">
        <v>179.36</v>
      </c>
      <c r="J61" s="1277">
        <v>184.03299999999999</v>
      </c>
      <c r="K61" s="1709">
        <v>181.48</v>
      </c>
      <c r="L61" s="1709">
        <v>126.36</v>
      </c>
      <c r="M61" s="1710">
        <v>180.60300000000001</v>
      </c>
      <c r="N61" s="1261">
        <v>232.23400000000001</v>
      </c>
      <c r="O61" s="1261">
        <v>148.249</v>
      </c>
      <c r="P61" s="1261">
        <v>133.82599999999999</v>
      </c>
      <c r="Q61" s="335" t="s">
        <v>503</v>
      </c>
    </row>
    <row r="62" spans="1:17" ht="29.25" customHeight="1">
      <c r="A62" s="324" t="s">
        <v>504</v>
      </c>
      <c r="B62" s="1276">
        <v>0</v>
      </c>
      <c r="C62" s="1274">
        <v>0</v>
      </c>
      <c r="D62" s="1275">
        <v>0</v>
      </c>
      <c r="E62" s="1276">
        <v>0</v>
      </c>
      <c r="F62" s="1274">
        <v>0</v>
      </c>
      <c r="G62" s="1274">
        <v>0</v>
      </c>
      <c r="H62" s="1274">
        <v>0</v>
      </c>
      <c r="I62" s="1274">
        <v>0</v>
      </c>
      <c r="J62" s="1274">
        <v>0</v>
      </c>
      <c r="K62" s="1274">
        <v>0</v>
      </c>
      <c r="L62" s="1274">
        <v>0</v>
      </c>
      <c r="M62" s="1275">
        <v>0</v>
      </c>
      <c r="N62" s="1274">
        <v>0</v>
      </c>
      <c r="O62" s="1274">
        <v>0</v>
      </c>
      <c r="P62" s="1274">
        <v>0</v>
      </c>
      <c r="Q62" s="332" t="s">
        <v>505</v>
      </c>
    </row>
    <row r="63" spans="1:17" ht="29.25" customHeight="1">
      <c r="A63" s="990"/>
      <c r="B63" s="990"/>
      <c r="C63" s="1272"/>
      <c r="D63" s="1273"/>
      <c r="E63" s="990"/>
      <c r="F63" s="1272"/>
      <c r="G63" s="1272"/>
      <c r="H63" s="1269"/>
      <c r="I63" s="1269"/>
      <c r="J63" s="1269"/>
      <c r="K63" s="1271"/>
      <c r="L63" s="1271"/>
      <c r="M63" s="1710"/>
      <c r="N63" s="1271"/>
      <c r="O63" s="1271"/>
      <c r="P63" s="1270"/>
      <c r="Q63" s="355"/>
    </row>
    <row r="64" spans="1:17" ht="29.25" customHeight="1">
      <c r="A64" s="324"/>
      <c r="B64" s="324"/>
      <c r="C64" s="986"/>
      <c r="D64" s="987"/>
      <c r="E64" s="324"/>
      <c r="F64" s="986"/>
      <c r="G64" s="986"/>
      <c r="H64" s="1269"/>
      <c r="I64" s="1269"/>
      <c r="J64" s="1269"/>
      <c r="K64" s="1269"/>
      <c r="L64" s="1269"/>
      <c r="M64" s="1268"/>
      <c r="N64" s="1264"/>
      <c r="O64" s="1264"/>
      <c r="P64" s="1264"/>
      <c r="Q64" s="335"/>
    </row>
    <row r="65" spans="1:17" ht="29.25" customHeight="1">
      <c r="A65" s="1267" t="s">
        <v>1958</v>
      </c>
      <c r="B65" s="1266">
        <v>4049.8603389569116</v>
      </c>
      <c r="C65" s="1264">
        <v>5620.0585083421247</v>
      </c>
      <c r="D65" s="1265">
        <v>6192.9688994850494</v>
      </c>
      <c r="E65" s="1266">
        <v>5786.6801824526538</v>
      </c>
      <c r="F65" s="1264">
        <v>6023.0823700581477</v>
      </c>
      <c r="G65" s="1264">
        <v>6083.8407765977245</v>
      </c>
      <c r="H65" s="1264">
        <v>5346.3238436568681</v>
      </c>
      <c r="I65" s="1264">
        <v>6765.7813405507768</v>
      </c>
      <c r="J65" s="1264">
        <v>6782.496667141173</v>
      </c>
      <c r="K65" s="1264">
        <v>5214.2963947141416</v>
      </c>
      <c r="L65" s="1264">
        <v>5291.4899555823349</v>
      </c>
      <c r="M65" s="1265">
        <v>4906.3145138012524</v>
      </c>
      <c r="N65" s="1264">
        <v>5765.52</v>
      </c>
      <c r="O65" s="1264">
        <v>5436.6620000000003</v>
      </c>
      <c r="P65" s="1264">
        <v>5299.2730000000001</v>
      </c>
      <c r="Q65" s="979" t="s">
        <v>123</v>
      </c>
    </row>
    <row r="66" spans="1:17" ht="29.25" customHeight="1">
      <c r="A66" s="324" t="s">
        <v>2067</v>
      </c>
      <c r="B66" s="324"/>
      <c r="C66" s="986"/>
      <c r="D66" s="987"/>
      <c r="E66" s="324"/>
      <c r="F66" s="986"/>
      <c r="G66" s="986"/>
      <c r="H66" s="1261"/>
      <c r="I66" s="1714"/>
      <c r="J66" s="1263"/>
      <c r="K66" s="1261"/>
      <c r="L66" s="1714"/>
      <c r="M66" s="1262"/>
      <c r="N66" s="1261"/>
      <c r="O66" s="1714"/>
      <c r="P66" s="1261"/>
      <c r="Q66" s="978" t="s">
        <v>1558</v>
      </c>
    </row>
    <row r="67" spans="1:17" ht="29.25" customHeight="1">
      <c r="A67" s="324" t="s">
        <v>488</v>
      </c>
      <c r="B67" s="1715">
        <v>1514.4867039569117</v>
      </c>
      <c r="C67" s="1709">
        <v>2006.1484100131245</v>
      </c>
      <c r="D67" s="1710">
        <v>2168.0594734850488</v>
      </c>
      <c r="E67" s="1715">
        <v>1922.5973607256537</v>
      </c>
      <c r="F67" s="1709">
        <v>2168.396275498148</v>
      </c>
      <c r="G67" s="1709">
        <v>2274.2742772077236</v>
      </c>
      <c r="H67" s="1709">
        <v>1936.9137725568671</v>
      </c>
      <c r="I67" s="1709">
        <v>2417.5913953407771</v>
      </c>
      <c r="J67" s="1709">
        <v>2370.2450581611729</v>
      </c>
      <c r="K67" s="1709">
        <v>1718.2260907141415</v>
      </c>
      <c r="L67" s="1709">
        <v>1805.4201725823352</v>
      </c>
      <c r="M67" s="1710">
        <v>1626.8981718012528</v>
      </c>
      <c r="N67" s="1261">
        <v>1905.789</v>
      </c>
      <c r="O67" s="1714">
        <v>1752.0920000000001</v>
      </c>
      <c r="P67" s="1261">
        <v>1789.9590000000001</v>
      </c>
      <c r="Q67" s="335" t="s">
        <v>489</v>
      </c>
    </row>
    <row r="68" spans="1:17" ht="29.25" customHeight="1">
      <c r="A68" s="324" t="s">
        <v>490</v>
      </c>
      <c r="B68" s="1715">
        <v>305.63400000000001</v>
      </c>
      <c r="C68" s="1709">
        <v>444.94200000000001</v>
      </c>
      <c r="D68" s="1710">
        <v>449.262</v>
      </c>
      <c r="E68" s="1715">
        <v>380.79199999999997</v>
      </c>
      <c r="F68" s="1709">
        <v>466.709</v>
      </c>
      <c r="G68" s="1709">
        <v>401.99200000000002</v>
      </c>
      <c r="H68" s="1709">
        <v>451.07799999999997</v>
      </c>
      <c r="I68" s="1709">
        <v>429.92200000000003</v>
      </c>
      <c r="J68" s="1709">
        <v>492.05399999999997</v>
      </c>
      <c r="K68" s="1709">
        <v>470.80399999999997</v>
      </c>
      <c r="L68" s="1709">
        <v>356.82400000000001</v>
      </c>
      <c r="M68" s="1710">
        <v>346.71600000000001</v>
      </c>
      <c r="N68" s="1261">
        <v>385.44099999999997</v>
      </c>
      <c r="O68" s="1714">
        <v>416.31099999999998</v>
      </c>
      <c r="P68" s="1261">
        <v>359.77</v>
      </c>
      <c r="Q68" s="335" t="s">
        <v>491</v>
      </c>
    </row>
    <row r="69" spans="1:17" ht="29.25" customHeight="1">
      <c r="A69" s="989" t="s">
        <v>1650</v>
      </c>
      <c r="B69" s="1715">
        <v>223.68</v>
      </c>
      <c r="C69" s="1709">
        <v>353.84199999999998</v>
      </c>
      <c r="D69" s="1710">
        <v>486.99</v>
      </c>
      <c r="E69" s="1715">
        <v>552.053</v>
      </c>
      <c r="F69" s="1709">
        <v>471.00599999999997</v>
      </c>
      <c r="G69" s="1709">
        <v>415.24700000000001</v>
      </c>
      <c r="H69" s="1709">
        <v>430.68400000000003</v>
      </c>
      <c r="I69" s="1709">
        <v>494.80099999999999</v>
      </c>
      <c r="J69" s="1709">
        <v>577.18200000000002</v>
      </c>
      <c r="K69" s="1709">
        <v>416.92700000000002</v>
      </c>
      <c r="L69" s="1709">
        <v>507.57</v>
      </c>
      <c r="M69" s="1710">
        <v>258.98899999999998</v>
      </c>
      <c r="N69" s="1261">
        <v>385.90699999999998</v>
      </c>
      <c r="O69" s="1714">
        <v>417.02300000000002</v>
      </c>
      <c r="P69" s="1261">
        <v>459.50200000000001</v>
      </c>
      <c r="Q69" s="978" t="s">
        <v>2230</v>
      </c>
    </row>
    <row r="70" spans="1:17" ht="29.25" customHeight="1">
      <c r="A70" s="324" t="s">
        <v>494</v>
      </c>
      <c r="B70" s="1715">
        <v>1309.191</v>
      </c>
      <c r="C70" s="1709">
        <v>2033.7360000000001</v>
      </c>
      <c r="D70" s="1710">
        <v>2421.096</v>
      </c>
      <c r="E70" s="1715">
        <v>2300.8049999999998</v>
      </c>
      <c r="F70" s="1709">
        <v>2229.7139999999999</v>
      </c>
      <c r="G70" s="1709">
        <v>2379.3409999999999</v>
      </c>
      <c r="H70" s="1709">
        <v>1970.884</v>
      </c>
      <c r="I70" s="1709">
        <v>2653.355</v>
      </c>
      <c r="J70" s="1709">
        <v>2709.6080000000002</v>
      </c>
      <c r="K70" s="1709">
        <v>1935.2819999999999</v>
      </c>
      <c r="L70" s="1709">
        <v>1944.5229999999999</v>
      </c>
      <c r="M70" s="1710">
        <v>2103.377</v>
      </c>
      <c r="N70" s="1261">
        <v>2423.0219999999999</v>
      </c>
      <c r="O70" s="1714">
        <v>2308.942</v>
      </c>
      <c r="P70" s="1261">
        <v>2089.1030000000001</v>
      </c>
      <c r="Q70" s="335" t="s">
        <v>495</v>
      </c>
    </row>
    <row r="71" spans="1:17" ht="29.25" customHeight="1">
      <c r="A71" s="324" t="s">
        <v>496</v>
      </c>
      <c r="B71" s="1715">
        <v>215.86493199999998</v>
      </c>
      <c r="C71" s="1709">
        <v>317.51375200000001</v>
      </c>
      <c r="D71" s="1710">
        <v>215.27311500000002</v>
      </c>
      <c r="E71" s="1715">
        <v>234.52222999999998</v>
      </c>
      <c r="F71" s="1709">
        <v>234.42334500000004</v>
      </c>
      <c r="G71" s="1709">
        <v>207.95326599999999</v>
      </c>
      <c r="H71" s="1709">
        <v>178.63352899999998</v>
      </c>
      <c r="I71" s="1709">
        <v>260.50610899999998</v>
      </c>
      <c r="J71" s="1709">
        <v>231.90305799999999</v>
      </c>
      <c r="K71" s="1709">
        <v>215.67994399999998</v>
      </c>
      <c r="L71" s="1709">
        <v>257.207401</v>
      </c>
      <c r="M71" s="1710">
        <v>218.56171400000002</v>
      </c>
      <c r="N71" s="1261">
        <v>217.42699999999999</v>
      </c>
      <c r="O71" s="1714">
        <v>185.506</v>
      </c>
      <c r="P71" s="1261">
        <v>169.34399999999999</v>
      </c>
      <c r="Q71" s="335" t="s">
        <v>497</v>
      </c>
    </row>
    <row r="72" spans="1:17" ht="29.25" customHeight="1">
      <c r="A72" s="324" t="s">
        <v>498</v>
      </c>
      <c r="B72" s="1715">
        <v>337.18585300000001</v>
      </c>
      <c r="C72" s="1709">
        <v>334.46703632900005</v>
      </c>
      <c r="D72" s="1710">
        <v>310.38031099999995</v>
      </c>
      <c r="E72" s="1715">
        <v>269.27201172699995</v>
      </c>
      <c r="F72" s="1709">
        <v>302.78511756</v>
      </c>
      <c r="G72" s="1709">
        <v>287.84170339000008</v>
      </c>
      <c r="H72" s="1709">
        <v>287.54394209999998</v>
      </c>
      <c r="I72" s="1709">
        <v>393.3035662100001</v>
      </c>
      <c r="J72" s="1709">
        <v>316.35255098000005</v>
      </c>
      <c r="K72" s="1709">
        <v>359.02835999999996</v>
      </c>
      <c r="L72" s="1709">
        <v>331.44738200000012</v>
      </c>
      <c r="M72" s="1710">
        <v>262.04962799999998</v>
      </c>
      <c r="N72" s="1261">
        <v>333.339</v>
      </c>
      <c r="O72" s="1714">
        <v>266.04599999999999</v>
      </c>
      <c r="P72" s="1261">
        <v>309.24200000000002</v>
      </c>
      <c r="Q72" s="335" t="s">
        <v>499</v>
      </c>
    </row>
    <row r="73" spans="1:17" ht="29.25" customHeight="1">
      <c r="A73" s="324" t="s">
        <v>500</v>
      </c>
      <c r="B73" s="1715">
        <v>4.681</v>
      </c>
      <c r="C73" s="1274">
        <v>0</v>
      </c>
      <c r="D73" s="1710">
        <v>3.089</v>
      </c>
      <c r="E73" s="1715">
        <v>1.84</v>
      </c>
      <c r="F73" s="1709">
        <v>5.1550000000000002</v>
      </c>
      <c r="G73" s="1709">
        <v>2.5179999999999998</v>
      </c>
      <c r="H73" s="1709">
        <v>3.8940000000000001</v>
      </c>
      <c r="I73" s="1274">
        <v>0</v>
      </c>
      <c r="J73" s="1709">
        <v>6.7430000000000003</v>
      </c>
      <c r="K73" s="1709">
        <v>5.09</v>
      </c>
      <c r="L73" s="1274">
        <v>0</v>
      </c>
      <c r="M73" s="1710">
        <v>3.3149999999999999</v>
      </c>
      <c r="N73" s="1261">
        <v>8.1059999999999999</v>
      </c>
      <c r="O73" s="1714">
        <v>3.6259999999999999</v>
      </c>
      <c r="P73" s="1261">
        <v>4.0960000000000001</v>
      </c>
      <c r="Q73" s="335" t="s">
        <v>501</v>
      </c>
    </row>
    <row r="74" spans="1:17" ht="29.25" customHeight="1">
      <c r="A74" s="324" t="s">
        <v>502</v>
      </c>
      <c r="B74" s="1715">
        <v>63.862850000000002</v>
      </c>
      <c r="C74" s="1709">
        <v>58.865310000000001</v>
      </c>
      <c r="D74" s="1710">
        <v>67.197999999999993</v>
      </c>
      <c r="E74" s="1715">
        <v>67.234580000000008</v>
      </c>
      <c r="F74" s="1709">
        <v>63.786099999999998</v>
      </c>
      <c r="G74" s="1709">
        <v>42.783699999999996</v>
      </c>
      <c r="H74" s="1709">
        <v>52.090600000000002</v>
      </c>
      <c r="I74" s="1709">
        <v>50.537999999999997</v>
      </c>
      <c r="J74" s="1709">
        <v>78.409000000000006</v>
      </c>
      <c r="K74" s="1709">
        <v>52.075000000000003</v>
      </c>
      <c r="L74" s="1709">
        <v>59.924999999999997</v>
      </c>
      <c r="M74" s="1710">
        <v>62.344999999999999</v>
      </c>
      <c r="N74" s="1261">
        <v>61.908999999999999</v>
      </c>
      <c r="O74" s="1714">
        <v>44.814</v>
      </c>
      <c r="P74" s="1261">
        <v>37.561999999999998</v>
      </c>
      <c r="Q74" s="335" t="s">
        <v>503</v>
      </c>
    </row>
    <row r="75" spans="1:17" ht="29.25" customHeight="1">
      <c r="A75" s="324" t="s">
        <v>504</v>
      </c>
      <c r="B75" s="1715">
        <v>75.274000000000001</v>
      </c>
      <c r="C75" s="1709">
        <v>70.543999999999997</v>
      </c>
      <c r="D75" s="1710">
        <v>71.620999999999995</v>
      </c>
      <c r="E75" s="1715">
        <v>57.564</v>
      </c>
      <c r="F75" s="1709">
        <v>81.107532000000006</v>
      </c>
      <c r="G75" s="1709">
        <v>71.889830000000003</v>
      </c>
      <c r="H75" s="1709">
        <v>34.601999999999997</v>
      </c>
      <c r="I75" s="1709">
        <v>65.76427000000001</v>
      </c>
      <c r="J75" s="1274">
        <v>0</v>
      </c>
      <c r="K75" s="1709">
        <v>41.183999999999997</v>
      </c>
      <c r="L75" s="1709">
        <v>28.573</v>
      </c>
      <c r="M75" s="1710">
        <v>24.062999999999999</v>
      </c>
      <c r="N75" s="1261">
        <v>44.58</v>
      </c>
      <c r="O75" s="1714">
        <v>42.302</v>
      </c>
      <c r="P75" s="1261">
        <v>80.694999999999993</v>
      </c>
      <c r="Q75" s="332" t="s">
        <v>505</v>
      </c>
    </row>
    <row r="76" spans="1:17" ht="15.75">
      <c r="A76" s="321"/>
      <c r="B76" s="324"/>
      <c r="C76" s="986"/>
      <c r="D76" s="987"/>
      <c r="E76" s="324"/>
      <c r="F76" s="986"/>
      <c r="G76" s="986"/>
      <c r="H76" s="986"/>
      <c r="I76" s="986"/>
      <c r="J76" s="986"/>
      <c r="K76" s="986"/>
      <c r="L76" s="986"/>
      <c r="M76" s="987"/>
      <c r="N76" s="986"/>
      <c r="O76" s="986"/>
      <c r="P76" s="987"/>
      <c r="Q76" s="322"/>
    </row>
    <row r="77" spans="1:17" ht="15.75">
      <c r="A77" s="321"/>
      <c r="B77" s="324"/>
      <c r="C77" s="986"/>
      <c r="D77" s="987"/>
      <c r="E77" s="324"/>
      <c r="F77" s="986"/>
      <c r="G77" s="986"/>
      <c r="H77" s="986"/>
      <c r="I77" s="986"/>
      <c r="J77" s="986"/>
      <c r="K77" s="986"/>
      <c r="L77" s="986"/>
      <c r="M77" s="987"/>
      <c r="N77" s="986"/>
      <c r="O77" s="986"/>
      <c r="P77" s="987"/>
      <c r="Q77" s="320"/>
    </row>
    <row r="78" spans="1:17" ht="15.75">
      <c r="A78" s="321"/>
      <c r="B78" s="324"/>
      <c r="C78" s="986"/>
      <c r="D78" s="987"/>
      <c r="E78" s="324"/>
      <c r="F78" s="986"/>
      <c r="G78" s="986"/>
      <c r="H78" s="986"/>
      <c r="I78" s="986"/>
      <c r="J78" s="986"/>
      <c r="K78" s="986"/>
      <c r="L78" s="986"/>
      <c r="M78" s="987"/>
      <c r="N78" s="986"/>
      <c r="O78" s="986"/>
      <c r="P78" s="987"/>
      <c r="Q78" s="320"/>
    </row>
    <row r="79" spans="1:17">
      <c r="A79" s="321"/>
      <c r="B79" s="321"/>
      <c r="C79" s="549"/>
      <c r="D79" s="966"/>
      <c r="E79" s="321"/>
      <c r="F79" s="549"/>
      <c r="G79" s="549"/>
      <c r="H79" s="549"/>
      <c r="I79" s="549"/>
      <c r="J79" s="549"/>
      <c r="K79" s="549"/>
      <c r="L79" s="549"/>
      <c r="M79" s="966"/>
      <c r="N79" s="549"/>
      <c r="O79" s="549"/>
      <c r="P79" s="966"/>
      <c r="Q79" s="320"/>
    </row>
    <row r="80" spans="1:17">
      <c r="A80" s="321"/>
      <c r="B80" s="321"/>
      <c r="C80" s="549"/>
      <c r="D80" s="966"/>
      <c r="E80" s="321"/>
      <c r="F80" s="549"/>
      <c r="G80" s="549"/>
      <c r="H80" s="549"/>
      <c r="I80" s="549"/>
      <c r="J80" s="549"/>
      <c r="K80" s="549"/>
      <c r="L80" s="549"/>
      <c r="M80" s="966"/>
      <c r="N80" s="549"/>
      <c r="O80" s="549"/>
      <c r="P80" s="966"/>
      <c r="Q80" s="320"/>
    </row>
    <row r="81" spans="1:17">
      <c r="A81" s="321"/>
      <c r="B81" s="321"/>
      <c r="C81" s="549"/>
      <c r="D81" s="966"/>
      <c r="E81" s="321"/>
      <c r="F81" s="549"/>
      <c r="G81" s="549"/>
      <c r="H81" s="981"/>
      <c r="I81" s="981"/>
      <c r="J81" s="981"/>
      <c r="K81" s="549"/>
      <c r="L81" s="549"/>
      <c r="M81" s="966"/>
      <c r="N81" s="549"/>
      <c r="O81" s="549"/>
      <c r="P81" s="966"/>
      <c r="Q81" s="320"/>
    </row>
    <row r="82" spans="1:17">
      <c r="A82" s="321"/>
      <c r="B82" s="321"/>
      <c r="C82" s="549"/>
      <c r="D82" s="966"/>
      <c r="E82" s="321"/>
      <c r="F82" s="549"/>
      <c r="G82" s="549"/>
      <c r="H82" s="981"/>
      <c r="I82" s="981"/>
      <c r="J82" s="981"/>
      <c r="K82" s="981"/>
      <c r="L82" s="981"/>
      <c r="M82" s="982"/>
      <c r="N82" s="981"/>
      <c r="O82" s="981"/>
      <c r="P82" s="982"/>
      <c r="Q82" s="320"/>
    </row>
    <row r="83" spans="1:17">
      <c r="A83" s="980" t="s">
        <v>506</v>
      </c>
      <c r="B83" s="980"/>
      <c r="C83" s="981"/>
      <c r="D83" s="982"/>
      <c r="E83" s="980"/>
      <c r="F83" s="981"/>
      <c r="G83" s="981"/>
      <c r="H83" s="273"/>
      <c r="I83" s="273"/>
      <c r="J83" s="273"/>
      <c r="K83" s="981"/>
      <c r="L83" s="981"/>
      <c r="M83" s="982"/>
      <c r="N83" s="981"/>
      <c r="O83" s="981"/>
      <c r="P83" s="982"/>
      <c r="Q83" s="319" t="s">
        <v>507</v>
      </c>
    </row>
    <row r="84" spans="1:17">
      <c r="A84" s="980"/>
      <c r="B84" s="980"/>
      <c r="C84" s="981"/>
      <c r="D84" s="982"/>
      <c r="E84" s="980"/>
      <c r="F84" s="981"/>
      <c r="G84" s="981"/>
      <c r="H84" s="122"/>
      <c r="I84" s="122"/>
      <c r="J84" s="122"/>
      <c r="K84" s="122"/>
      <c r="L84" s="122"/>
      <c r="M84" s="548"/>
      <c r="N84" s="122"/>
      <c r="O84" s="122"/>
      <c r="P84" s="548"/>
      <c r="Q84" s="319" t="s">
        <v>508</v>
      </c>
    </row>
    <row r="85" spans="1:17">
      <c r="A85" s="516"/>
      <c r="B85" s="516"/>
      <c r="C85" s="273"/>
      <c r="D85" s="983"/>
      <c r="E85" s="516"/>
      <c r="F85" s="273"/>
      <c r="G85" s="273"/>
      <c r="H85" s="122"/>
      <c r="I85" s="122"/>
      <c r="J85" s="122"/>
      <c r="K85" s="122"/>
      <c r="L85" s="122"/>
      <c r="M85" s="548"/>
      <c r="N85" s="122"/>
      <c r="O85" s="122"/>
      <c r="P85" s="548"/>
      <c r="Q85" s="318"/>
    </row>
    <row r="86" spans="1:17">
      <c r="A86" s="517"/>
      <c r="B86" s="517"/>
      <c r="C86" s="984"/>
      <c r="D86" s="985"/>
      <c r="E86" s="517"/>
      <c r="F86" s="984"/>
      <c r="G86" s="984"/>
      <c r="H86" s="272"/>
      <c r="I86" s="272"/>
      <c r="J86" s="272"/>
      <c r="K86" s="272"/>
      <c r="L86" s="272"/>
      <c r="M86" s="550"/>
      <c r="N86" s="272"/>
      <c r="O86" s="272"/>
      <c r="P86" s="550"/>
      <c r="Q86" s="1260"/>
    </row>
    <row r="87" spans="1:17">
      <c r="A87" s="1296" t="s">
        <v>509</v>
      </c>
      <c r="B87" s="273"/>
      <c r="C87" s="273"/>
      <c r="D87" s="273"/>
      <c r="E87" s="273"/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1297" t="s">
        <v>510</v>
      </c>
    </row>
  </sheetData>
  <mergeCells count="8">
    <mergeCell ref="Q4:Q7"/>
    <mergeCell ref="A45:A48"/>
    <mergeCell ref="Q45:Q48"/>
    <mergeCell ref="A4:A7"/>
    <mergeCell ref="N4:P5"/>
    <mergeCell ref="N45:P46"/>
    <mergeCell ref="B45:M46"/>
    <mergeCell ref="B4:M5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60033"/>
  </sheetPr>
  <dimension ref="A1:S91"/>
  <sheetViews>
    <sheetView showGridLines="0" tabSelected="1" view="pageLayout" topLeftCell="A59" zoomScale="50" zoomScaleNormal="60" zoomScalePageLayoutView="50" workbookViewId="0">
      <selection activeCell="X70" sqref="X70"/>
    </sheetView>
  </sheetViews>
  <sheetFormatPr baseColWidth="10" defaultRowHeight="15"/>
  <cols>
    <col min="1" max="1" width="29.28515625" style="728" customWidth="1"/>
    <col min="2" max="16" width="13.140625" style="728" customWidth="1"/>
    <col min="17" max="17" width="24.7109375" style="728" customWidth="1"/>
    <col min="18" max="18" width="18.28515625" style="728" bestFit="1" customWidth="1"/>
    <col min="19" max="26" width="11.42578125" style="728"/>
    <col min="27" max="27" width="11.42578125" style="728" customWidth="1"/>
    <col min="28" max="16384" width="11.42578125" style="728"/>
  </cols>
  <sheetData>
    <row r="1" spans="1:17" ht="27">
      <c r="A1" s="1187" t="s">
        <v>431</v>
      </c>
      <c r="B1" s="1772"/>
      <c r="C1" s="1772"/>
      <c r="D1" s="1772"/>
      <c r="E1" s="1772"/>
      <c r="F1" s="1772"/>
      <c r="G1" s="1772"/>
      <c r="H1" s="1772"/>
      <c r="I1" s="1772"/>
      <c r="J1" s="1772"/>
      <c r="K1" s="1772"/>
      <c r="L1" s="1772"/>
      <c r="M1" s="1772"/>
      <c r="N1" s="1773"/>
      <c r="O1" s="1773"/>
      <c r="P1" s="1773"/>
      <c r="Q1" s="1774" t="s">
        <v>432</v>
      </c>
    </row>
    <row r="2" spans="1:17" ht="23.25">
      <c r="A2" s="1775" t="s">
        <v>1487</v>
      </c>
      <c r="B2" s="1776"/>
      <c r="C2" s="1776"/>
      <c r="D2" s="1776"/>
      <c r="E2" s="1776"/>
      <c r="F2" s="1776"/>
      <c r="G2" s="1776"/>
      <c r="H2" s="1776"/>
      <c r="I2" s="1776"/>
      <c r="J2" s="1776"/>
      <c r="K2" s="1776"/>
      <c r="L2" s="1776"/>
      <c r="M2" s="1776"/>
      <c r="N2" s="1777"/>
      <c r="O2" s="1777"/>
      <c r="P2" s="1777"/>
      <c r="Q2" s="1778" t="s">
        <v>433</v>
      </c>
    </row>
    <row r="3" spans="1:17">
      <c r="A3" s="1772"/>
      <c r="B3" s="1772"/>
      <c r="C3" s="1772"/>
      <c r="D3" s="1772"/>
      <c r="E3" s="1772"/>
      <c r="F3" s="1772"/>
      <c r="G3" s="1772"/>
      <c r="H3" s="1772"/>
      <c r="I3" s="1772"/>
      <c r="J3" s="1772"/>
      <c r="K3" s="1772"/>
      <c r="L3" s="1772"/>
      <c r="M3" s="1772"/>
      <c r="N3" s="1773"/>
      <c r="O3" s="1773"/>
      <c r="P3" s="1773"/>
      <c r="Q3" s="1773"/>
    </row>
    <row r="4" spans="1:17" ht="16.5">
      <c r="A4" s="2134"/>
      <c r="B4" s="2137" t="s">
        <v>2371</v>
      </c>
      <c r="C4" s="2138"/>
      <c r="D4" s="2138"/>
      <c r="E4" s="2138"/>
      <c r="F4" s="2138"/>
      <c r="G4" s="2138"/>
      <c r="H4" s="2138"/>
      <c r="I4" s="2138"/>
      <c r="J4" s="2139"/>
      <c r="K4" s="2140">
        <v>2023</v>
      </c>
      <c r="L4" s="2141"/>
      <c r="M4" s="2141"/>
      <c r="N4" s="2141"/>
      <c r="O4" s="2141"/>
      <c r="P4" s="2142"/>
      <c r="Q4" s="2143"/>
    </row>
    <row r="5" spans="1:17">
      <c r="A5" s="2135"/>
      <c r="B5" s="1779" t="s">
        <v>117</v>
      </c>
      <c r="C5" s="1780" t="s">
        <v>118</v>
      </c>
      <c r="D5" s="1781" t="s">
        <v>119</v>
      </c>
      <c r="E5" s="1779" t="s">
        <v>120</v>
      </c>
      <c r="F5" s="1780" t="s">
        <v>9</v>
      </c>
      <c r="G5" s="1781" t="s">
        <v>10</v>
      </c>
      <c r="H5" s="1782" t="s">
        <v>1</v>
      </c>
      <c r="I5" s="1782" t="s">
        <v>2</v>
      </c>
      <c r="J5" s="1783" t="s">
        <v>3</v>
      </c>
      <c r="K5" s="1753" t="s">
        <v>18</v>
      </c>
      <c r="L5" s="1753" t="s">
        <v>55</v>
      </c>
      <c r="M5" s="1754" t="s">
        <v>4</v>
      </c>
      <c r="N5" s="1755" t="s">
        <v>117</v>
      </c>
      <c r="O5" s="1756" t="s">
        <v>118</v>
      </c>
      <c r="P5" s="1756" t="s">
        <v>119</v>
      </c>
      <c r="Q5" s="2144"/>
    </row>
    <row r="6" spans="1:17">
      <c r="A6" s="2136"/>
      <c r="B6" s="1784" t="s">
        <v>1765</v>
      </c>
      <c r="C6" s="1785" t="s">
        <v>13</v>
      </c>
      <c r="D6" s="1786" t="s">
        <v>14</v>
      </c>
      <c r="E6" s="1784" t="s">
        <v>15</v>
      </c>
      <c r="F6" s="1785" t="s">
        <v>16</v>
      </c>
      <c r="G6" s="1786" t="s">
        <v>17</v>
      </c>
      <c r="H6" s="1787" t="s">
        <v>11</v>
      </c>
      <c r="I6" s="1787" t="s">
        <v>437</v>
      </c>
      <c r="J6" s="1788" t="s">
        <v>438</v>
      </c>
      <c r="K6" s="1757" t="s">
        <v>434</v>
      </c>
      <c r="L6" s="1757" t="s">
        <v>435</v>
      </c>
      <c r="M6" s="1758" t="s">
        <v>436</v>
      </c>
      <c r="N6" s="1759" t="s">
        <v>2356</v>
      </c>
      <c r="O6" s="1760" t="s">
        <v>2357</v>
      </c>
      <c r="P6" s="1760" t="s">
        <v>2358</v>
      </c>
      <c r="Q6" s="2145"/>
    </row>
    <row r="7" spans="1:17" ht="24" customHeight="1">
      <c r="A7" s="1789"/>
      <c r="B7" s="1779"/>
      <c r="C7" s="1780"/>
      <c r="D7" s="1781"/>
      <c r="E7" s="1790"/>
      <c r="F7" s="1791"/>
      <c r="G7" s="1792"/>
      <c r="H7" s="1790"/>
      <c r="I7" s="1791"/>
      <c r="J7" s="1792"/>
      <c r="K7" s="1793"/>
      <c r="L7" s="1793"/>
      <c r="M7" s="1793"/>
      <c r="N7" s="1794"/>
      <c r="O7" s="1795"/>
      <c r="P7" s="1796"/>
      <c r="Q7" s="1797"/>
    </row>
    <row r="8" spans="1:17" ht="24" customHeight="1">
      <c r="A8" s="1798" t="s">
        <v>439</v>
      </c>
      <c r="B8" s="1799"/>
      <c r="C8" s="1428"/>
      <c r="D8" s="1800"/>
      <c r="E8" s="1799"/>
      <c r="F8" s="1428"/>
      <c r="G8" s="1800"/>
      <c r="H8" s="1799"/>
      <c r="I8" s="1428"/>
      <c r="J8" s="1800"/>
      <c r="K8" s="1771"/>
      <c r="L8" s="1771"/>
      <c r="M8" s="1771"/>
      <c r="N8" s="1801"/>
      <c r="O8" s="1802"/>
      <c r="P8" s="1803"/>
      <c r="Q8" s="1804" t="s">
        <v>440</v>
      </c>
    </row>
    <row r="9" spans="1:17" ht="24" customHeight="1">
      <c r="A9" s="1805"/>
      <c r="B9" s="1799"/>
      <c r="C9" s="1428"/>
      <c r="D9" s="1800"/>
      <c r="E9" s="1799"/>
      <c r="F9" s="1428"/>
      <c r="G9" s="1800"/>
      <c r="H9" s="1799"/>
      <c r="I9" s="1428"/>
      <c r="J9" s="1800"/>
      <c r="K9" s="1771"/>
      <c r="L9" s="1771"/>
      <c r="M9" s="1771"/>
      <c r="N9" s="1806"/>
      <c r="O9" s="1807"/>
      <c r="P9" s="1808"/>
      <c r="Q9" s="1809"/>
    </row>
    <row r="10" spans="1:17" ht="24" customHeight="1">
      <c r="A10" s="1810" t="s">
        <v>441</v>
      </c>
      <c r="B10" s="1811">
        <v>2468199</v>
      </c>
      <c r="C10" s="1812">
        <v>2627594</v>
      </c>
      <c r="D10" s="1813">
        <v>2259405</v>
      </c>
      <c r="E10" s="1811">
        <v>2193718</v>
      </c>
      <c r="F10" s="1812">
        <v>2596498</v>
      </c>
      <c r="G10" s="1813">
        <v>2442985</v>
      </c>
      <c r="H10" s="1811">
        <v>2154450</v>
      </c>
      <c r="I10" s="1812">
        <v>1961440</v>
      </c>
      <c r="J10" s="1813">
        <v>1741793</v>
      </c>
      <c r="K10" s="1727">
        <v>1241265</v>
      </c>
      <c r="L10" s="1727">
        <v>1376458</v>
      </c>
      <c r="M10" s="1727">
        <v>1773890</v>
      </c>
      <c r="N10" s="1728">
        <v>1329945.0999999996</v>
      </c>
      <c r="O10" s="1727">
        <v>1702908.9000000008</v>
      </c>
      <c r="P10" s="1741">
        <v>1442751.2000000032</v>
      </c>
      <c r="Q10" s="1814" t="s">
        <v>442</v>
      </c>
    </row>
    <row r="11" spans="1:17" ht="24" customHeight="1">
      <c r="A11" s="1815" t="s">
        <v>182</v>
      </c>
      <c r="B11" s="1806">
        <v>636714</v>
      </c>
      <c r="C11" s="1807">
        <v>847291</v>
      </c>
      <c r="D11" s="1816">
        <v>636245</v>
      </c>
      <c r="E11" s="1806">
        <v>613354</v>
      </c>
      <c r="F11" s="1807">
        <v>765164</v>
      </c>
      <c r="G11" s="1816">
        <v>687338</v>
      </c>
      <c r="H11" s="1806">
        <v>599537</v>
      </c>
      <c r="I11" s="1807">
        <v>551774</v>
      </c>
      <c r="J11" s="1816">
        <v>476905</v>
      </c>
      <c r="K11" s="1817">
        <v>318313</v>
      </c>
      <c r="L11" s="1817">
        <v>381462</v>
      </c>
      <c r="M11" s="1817">
        <v>528576</v>
      </c>
      <c r="N11" s="1818">
        <v>359781.40000000084</v>
      </c>
      <c r="O11" s="1817">
        <v>610804.69999999984</v>
      </c>
      <c r="P11" s="1819">
        <v>429100.09999999969</v>
      </c>
      <c r="Q11" s="1820" t="s">
        <v>183</v>
      </c>
    </row>
    <row r="12" spans="1:17" ht="24" customHeight="1">
      <c r="A12" s="1815" t="s">
        <v>2359</v>
      </c>
      <c r="B12" s="1806">
        <v>445964</v>
      </c>
      <c r="C12" s="1807">
        <v>428092</v>
      </c>
      <c r="D12" s="1816">
        <v>389712</v>
      </c>
      <c r="E12" s="1806">
        <v>389132</v>
      </c>
      <c r="F12" s="1807">
        <v>386704</v>
      </c>
      <c r="G12" s="1816">
        <v>364310</v>
      </c>
      <c r="H12" s="1806">
        <v>325557</v>
      </c>
      <c r="I12" s="1807">
        <v>306669</v>
      </c>
      <c r="J12" s="1816">
        <v>242670</v>
      </c>
      <c r="K12" s="1817">
        <v>232437</v>
      </c>
      <c r="L12" s="1817">
        <v>224180</v>
      </c>
      <c r="M12" s="1817">
        <v>274140</v>
      </c>
      <c r="N12" s="1818">
        <v>215364.60000000006</v>
      </c>
      <c r="O12" s="1817">
        <v>252072.69999999998</v>
      </c>
      <c r="P12" s="1819">
        <v>236447.19999999998</v>
      </c>
      <c r="Q12" s="1820" t="s">
        <v>213</v>
      </c>
    </row>
    <row r="13" spans="1:17" ht="24" customHeight="1">
      <c r="A13" s="1815" t="s">
        <v>194</v>
      </c>
      <c r="B13" s="1806">
        <v>142302</v>
      </c>
      <c r="C13" s="1807">
        <v>111273</v>
      </c>
      <c r="D13" s="1816">
        <v>101438</v>
      </c>
      <c r="E13" s="1806">
        <v>101551</v>
      </c>
      <c r="F13" s="1807">
        <v>152559</v>
      </c>
      <c r="G13" s="1816">
        <v>175885</v>
      </c>
      <c r="H13" s="1806">
        <v>193323</v>
      </c>
      <c r="I13" s="1807">
        <v>136453</v>
      </c>
      <c r="J13" s="1816">
        <v>120485</v>
      </c>
      <c r="K13" s="1817">
        <v>73992</v>
      </c>
      <c r="L13" s="1817">
        <v>95123</v>
      </c>
      <c r="M13" s="1817">
        <v>99081</v>
      </c>
      <c r="N13" s="1818">
        <v>74181.8</v>
      </c>
      <c r="O13" s="1817">
        <v>62159.899999999987</v>
      </c>
      <c r="P13" s="1819">
        <v>60659.499999999993</v>
      </c>
      <c r="Q13" s="1820" t="s">
        <v>195</v>
      </c>
    </row>
    <row r="14" spans="1:17" ht="24" customHeight="1">
      <c r="A14" s="1815" t="s">
        <v>443</v>
      </c>
      <c r="B14" s="1821">
        <v>69126</v>
      </c>
      <c r="C14" s="1771">
        <v>69716</v>
      </c>
      <c r="D14" s="1809">
        <v>73472</v>
      </c>
      <c r="E14" s="1821">
        <v>66263</v>
      </c>
      <c r="F14" s="1771">
        <v>63328</v>
      </c>
      <c r="G14" s="1809">
        <v>46632</v>
      </c>
      <c r="H14" s="1821">
        <v>28467</v>
      </c>
      <c r="I14" s="1771">
        <v>53190</v>
      </c>
      <c r="J14" s="1809">
        <v>49641</v>
      </c>
      <c r="K14" s="1822">
        <v>48900</v>
      </c>
      <c r="L14" s="1822">
        <v>49422</v>
      </c>
      <c r="M14" s="1822">
        <v>53724</v>
      </c>
      <c r="N14" s="1818">
        <v>41766.999999999993</v>
      </c>
      <c r="O14" s="1817">
        <v>56811.7</v>
      </c>
      <c r="P14" s="1819">
        <v>53121.200000000012</v>
      </c>
      <c r="Q14" s="1820" t="s">
        <v>444</v>
      </c>
    </row>
    <row r="15" spans="1:17" ht="24" customHeight="1">
      <c r="A15" s="1815" t="s">
        <v>178</v>
      </c>
      <c r="B15" s="1806">
        <v>146736</v>
      </c>
      <c r="C15" s="1807">
        <v>175006</v>
      </c>
      <c r="D15" s="1816">
        <v>133901</v>
      </c>
      <c r="E15" s="1806">
        <v>140983</v>
      </c>
      <c r="F15" s="1807">
        <v>161695</v>
      </c>
      <c r="G15" s="1816">
        <v>151773</v>
      </c>
      <c r="H15" s="1806">
        <v>173073</v>
      </c>
      <c r="I15" s="1807">
        <v>102119</v>
      </c>
      <c r="J15" s="1816">
        <v>101983</v>
      </c>
      <c r="K15" s="1817">
        <v>73427</v>
      </c>
      <c r="L15" s="1817">
        <v>65829</v>
      </c>
      <c r="M15" s="1817">
        <v>97266</v>
      </c>
      <c r="N15" s="1818">
        <v>78564.20000000007</v>
      </c>
      <c r="O15" s="1817">
        <v>97002.400000000067</v>
      </c>
      <c r="P15" s="1819">
        <v>77671.000000000029</v>
      </c>
      <c r="Q15" s="1820" t="s">
        <v>179</v>
      </c>
    </row>
    <row r="16" spans="1:17" ht="24" customHeight="1">
      <c r="A16" s="1815" t="s">
        <v>445</v>
      </c>
      <c r="B16" s="1806">
        <v>119904</v>
      </c>
      <c r="C16" s="1807">
        <v>72343</v>
      </c>
      <c r="D16" s="1816">
        <v>85935</v>
      </c>
      <c r="E16" s="1806">
        <v>101911</v>
      </c>
      <c r="F16" s="1807">
        <v>133757</v>
      </c>
      <c r="G16" s="1816">
        <v>116305</v>
      </c>
      <c r="H16" s="1806">
        <v>97530</v>
      </c>
      <c r="I16" s="1807">
        <v>88550</v>
      </c>
      <c r="J16" s="1816">
        <v>74378</v>
      </c>
      <c r="K16" s="1817">
        <v>54073</v>
      </c>
      <c r="L16" s="1817">
        <v>56767</v>
      </c>
      <c r="M16" s="1817">
        <v>84363</v>
      </c>
      <c r="N16" s="1818">
        <v>62706.600000000006</v>
      </c>
      <c r="O16" s="1817">
        <v>45090.100000000035</v>
      </c>
      <c r="P16" s="1819">
        <v>55724.900000000038</v>
      </c>
      <c r="Q16" s="1820" t="s">
        <v>446</v>
      </c>
    </row>
    <row r="17" spans="1:17" ht="24" customHeight="1">
      <c r="A17" s="1815" t="s">
        <v>208</v>
      </c>
      <c r="B17" s="1806">
        <v>84682</v>
      </c>
      <c r="C17" s="1807">
        <v>80698</v>
      </c>
      <c r="D17" s="1816">
        <v>87652</v>
      </c>
      <c r="E17" s="1806">
        <v>57353</v>
      </c>
      <c r="F17" s="1807">
        <v>75489</v>
      </c>
      <c r="G17" s="1816">
        <v>77862</v>
      </c>
      <c r="H17" s="1806">
        <v>65454</v>
      </c>
      <c r="I17" s="1807">
        <v>67185</v>
      </c>
      <c r="J17" s="1816">
        <v>56566</v>
      </c>
      <c r="K17" s="1817">
        <v>37651</v>
      </c>
      <c r="L17" s="1817">
        <v>41852</v>
      </c>
      <c r="M17" s="1817">
        <v>47713</v>
      </c>
      <c r="N17" s="1818">
        <v>38604.500000000022</v>
      </c>
      <c r="O17" s="1817">
        <v>48814.700000000012</v>
      </c>
      <c r="P17" s="1819">
        <v>53578.799999999967</v>
      </c>
      <c r="Q17" s="1820" t="s">
        <v>209</v>
      </c>
    </row>
    <row r="18" spans="1:17" ht="24" customHeight="1">
      <c r="A18" s="1815"/>
      <c r="B18" s="1806"/>
      <c r="C18" s="1807"/>
      <c r="D18" s="1816"/>
      <c r="E18" s="1806"/>
      <c r="F18" s="1807"/>
      <c r="G18" s="1816"/>
      <c r="H18" s="1806"/>
      <c r="I18" s="1807"/>
      <c r="J18" s="1816"/>
      <c r="K18" s="1817"/>
      <c r="L18" s="1817"/>
      <c r="M18" s="1817"/>
      <c r="N18" s="1818"/>
      <c r="O18" s="1817"/>
      <c r="P18" s="1819"/>
      <c r="Q18" s="1820"/>
    </row>
    <row r="19" spans="1:17" ht="24" customHeight="1">
      <c r="A19" s="1823" t="s">
        <v>447</v>
      </c>
      <c r="B19" s="1821">
        <v>822771</v>
      </c>
      <c r="C19" s="1771">
        <v>843175</v>
      </c>
      <c r="D19" s="1809">
        <v>751050</v>
      </c>
      <c r="E19" s="1821">
        <v>723171</v>
      </c>
      <c r="F19" s="1771">
        <v>857802</v>
      </c>
      <c r="G19" s="1809">
        <v>822880</v>
      </c>
      <c r="H19" s="1821">
        <v>671509</v>
      </c>
      <c r="I19" s="1771">
        <v>655500</v>
      </c>
      <c r="J19" s="1809">
        <v>619165</v>
      </c>
      <c r="K19" s="1822">
        <v>402472</v>
      </c>
      <c r="L19" s="1822">
        <v>461823</v>
      </c>
      <c r="M19" s="1822">
        <v>589027</v>
      </c>
      <c r="N19" s="1818">
        <v>458974.9999999986</v>
      </c>
      <c r="O19" s="1817">
        <v>530152.70000000088</v>
      </c>
      <c r="P19" s="1819">
        <v>476448.50000000349</v>
      </c>
      <c r="Q19" s="1820" t="s">
        <v>448</v>
      </c>
    </row>
    <row r="20" spans="1:17" ht="24" customHeight="1">
      <c r="A20" s="2004"/>
      <c r="B20" s="2005"/>
      <c r="C20" s="2006"/>
      <c r="D20" s="2007"/>
      <c r="E20" s="2005"/>
      <c r="F20" s="2006"/>
      <c r="G20" s="2007"/>
      <c r="H20" s="2005"/>
      <c r="I20" s="2006"/>
      <c r="J20" s="2007"/>
      <c r="K20" s="2008"/>
      <c r="L20" s="2008"/>
      <c r="M20" s="2008"/>
      <c r="N20" s="2009"/>
      <c r="O20" s="2010"/>
      <c r="P20" s="2011"/>
      <c r="Q20" s="2012"/>
    </row>
    <row r="21" spans="1:17" ht="24" customHeight="1">
      <c r="A21" s="1810" t="s">
        <v>449</v>
      </c>
      <c r="B21" s="1811">
        <v>1094469</v>
      </c>
      <c r="C21" s="1812">
        <v>1797158</v>
      </c>
      <c r="D21" s="1813">
        <v>1289249</v>
      </c>
      <c r="E21" s="1811">
        <v>989464</v>
      </c>
      <c r="F21" s="1812">
        <v>1014391</v>
      </c>
      <c r="G21" s="1813">
        <v>799616</v>
      </c>
      <c r="H21" s="1811">
        <v>553026</v>
      </c>
      <c r="I21" s="1812">
        <v>726072</v>
      </c>
      <c r="J21" s="1813">
        <v>806270</v>
      </c>
      <c r="K21" s="1727">
        <v>620963</v>
      </c>
      <c r="L21" s="1727">
        <v>538937</v>
      </c>
      <c r="M21" s="1727">
        <v>634100</v>
      </c>
      <c r="N21" s="1728">
        <v>705327.70000000054</v>
      </c>
      <c r="O21" s="1727">
        <v>1496784.3</v>
      </c>
      <c r="P21" s="1741">
        <v>1076986.8999999994</v>
      </c>
      <c r="Q21" s="1814" t="s">
        <v>450</v>
      </c>
    </row>
    <row r="22" spans="1:17" ht="24" customHeight="1">
      <c r="A22" s="1810"/>
      <c r="B22" s="1811"/>
      <c r="C22" s="1812"/>
      <c r="D22" s="1813"/>
      <c r="E22" s="1811"/>
      <c r="F22" s="1812"/>
      <c r="G22" s="1813"/>
      <c r="H22" s="1811"/>
      <c r="I22" s="1812"/>
      <c r="J22" s="1813"/>
      <c r="K22" s="1824"/>
      <c r="L22" s="1824"/>
      <c r="M22" s="1824"/>
      <c r="N22" s="1818"/>
      <c r="O22" s="1817"/>
      <c r="P22" s="1819"/>
      <c r="Q22" s="1814"/>
    </row>
    <row r="23" spans="1:17" ht="24" customHeight="1">
      <c r="A23" s="1810" t="s">
        <v>53</v>
      </c>
      <c r="B23" s="1811">
        <v>3562668</v>
      </c>
      <c r="C23" s="1812">
        <v>4424752</v>
      </c>
      <c r="D23" s="1813">
        <v>3548654</v>
      </c>
      <c r="E23" s="1811">
        <v>3183182</v>
      </c>
      <c r="F23" s="1812">
        <v>3610889</v>
      </c>
      <c r="G23" s="1813">
        <v>3242601</v>
      </c>
      <c r="H23" s="1811">
        <v>2707476</v>
      </c>
      <c r="I23" s="1812">
        <v>2687512</v>
      </c>
      <c r="J23" s="1813">
        <v>2548063</v>
      </c>
      <c r="K23" s="1727">
        <v>1862228</v>
      </c>
      <c r="L23" s="1727">
        <v>1915395</v>
      </c>
      <c r="M23" s="1727">
        <v>2407990</v>
      </c>
      <c r="N23" s="1728">
        <v>2035272.8</v>
      </c>
      <c r="O23" s="1727">
        <v>3199693.2000000048</v>
      </c>
      <c r="P23" s="1741">
        <v>2519738.0999999996</v>
      </c>
      <c r="Q23" s="1814" t="s">
        <v>54</v>
      </c>
    </row>
    <row r="24" spans="1:17" ht="24" customHeight="1">
      <c r="A24" s="1805"/>
      <c r="B24" s="1811"/>
      <c r="C24" s="1812"/>
      <c r="D24" s="1813"/>
      <c r="E24" s="1811"/>
      <c r="F24" s="1812"/>
      <c r="G24" s="1813"/>
      <c r="H24" s="1811"/>
      <c r="I24" s="1812"/>
      <c r="J24" s="1813"/>
      <c r="K24" s="1824"/>
      <c r="L24" s="1824"/>
      <c r="M24" s="1824"/>
      <c r="N24" s="1818"/>
      <c r="O24" s="1817"/>
      <c r="P24" s="1819"/>
      <c r="Q24" s="1820"/>
    </row>
    <row r="25" spans="1:17" ht="24" customHeight="1">
      <c r="A25" s="1805"/>
      <c r="B25" s="1806"/>
      <c r="C25" s="1807"/>
      <c r="D25" s="1816"/>
      <c r="E25" s="1806"/>
      <c r="F25" s="1807"/>
      <c r="G25" s="1816"/>
      <c r="H25" s="1806"/>
      <c r="I25" s="1807"/>
      <c r="J25" s="1816"/>
      <c r="K25" s="1824"/>
      <c r="L25" s="1824"/>
      <c r="M25" s="1824"/>
      <c r="N25" s="1818"/>
      <c r="O25" s="1817"/>
      <c r="P25" s="1819"/>
      <c r="Q25" s="1820"/>
    </row>
    <row r="26" spans="1:17" ht="24" customHeight="1">
      <c r="A26" s="1825" t="s">
        <v>451</v>
      </c>
      <c r="B26" s="1821"/>
      <c r="C26" s="1771"/>
      <c r="D26" s="1809"/>
      <c r="E26" s="1821"/>
      <c r="F26" s="1771"/>
      <c r="G26" s="1809"/>
      <c r="H26" s="1821"/>
      <c r="I26" s="1771"/>
      <c r="J26" s="1809"/>
      <c r="K26" s="1824"/>
      <c r="L26" s="1824"/>
      <c r="M26" s="1824"/>
      <c r="N26" s="1826"/>
      <c r="O26" s="1827"/>
      <c r="P26" s="1828"/>
      <c r="Q26" s="1814" t="s">
        <v>2360</v>
      </c>
    </row>
    <row r="27" spans="1:17" ht="24" customHeight="1">
      <c r="A27" s="1815" t="s">
        <v>452</v>
      </c>
      <c r="B27" s="1806">
        <v>1170516</v>
      </c>
      <c r="C27" s="1807">
        <v>1293266</v>
      </c>
      <c r="D27" s="1816">
        <v>997299</v>
      </c>
      <c r="E27" s="1806">
        <v>1038000</v>
      </c>
      <c r="F27" s="1807">
        <v>1195798</v>
      </c>
      <c r="G27" s="1816">
        <v>1172117</v>
      </c>
      <c r="H27" s="1806">
        <v>941044</v>
      </c>
      <c r="I27" s="1807">
        <v>957239</v>
      </c>
      <c r="J27" s="1816">
        <v>868336</v>
      </c>
      <c r="K27" s="1817">
        <v>701434</v>
      </c>
      <c r="L27" s="1817">
        <v>715727</v>
      </c>
      <c r="M27" s="1817">
        <v>954493</v>
      </c>
      <c r="N27" s="1818">
        <v>590842.99999999988</v>
      </c>
      <c r="O27" s="1817">
        <v>914605.99999999965</v>
      </c>
      <c r="P27" s="1819">
        <v>736342.1999999996</v>
      </c>
      <c r="Q27" s="1820" t="s">
        <v>453</v>
      </c>
    </row>
    <row r="28" spans="1:17" ht="24" customHeight="1">
      <c r="A28" s="1815" t="s">
        <v>2361</v>
      </c>
      <c r="B28" s="1806">
        <v>647684</v>
      </c>
      <c r="C28" s="1807">
        <v>876290</v>
      </c>
      <c r="D28" s="1816">
        <v>712707</v>
      </c>
      <c r="E28" s="1806">
        <v>591544</v>
      </c>
      <c r="F28" s="1807">
        <v>635609</v>
      </c>
      <c r="G28" s="1816">
        <v>559391</v>
      </c>
      <c r="H28" s="1806">
        <v>528732</v>
      </c>
      <c r="I28" s="1807">
        <v>479362</v>
      </c>
      <c r="J28" s="1816">
        <v>487605</v>
      </c>
      <c r="K28" s="1817">
        <v>395995</v>
      </c>
      <c r="L28" s="1817">
        <v>411078</v>
      </c>
      <c r="M28" s="1817">
        <v>438388</v>
      </c>
      <c r="N28" s="1818">
        <v>460782.3000000001</v>
      </c>
      <c r="O28" s="1817">
        <v>765330.5</v>
      </c>
      <c r="P28" s="1819">
        <v>604313.59999999998</v>
      </c>
      <c r="Q28" s="1820" t="s">
        <v>2362</v>
      </c>
    </row>
    <row r="29" spans="1:17" ht="24" customHeight="1">
      <c r="A29" s="1815" t="s">
        <v>454</v>
      </c>
      <c r="B29" s="1806">
        <v>238313</v>
      </c>
      <c r="C29" s="1807">
        <v>241644</v>
      </c>
      <c r="D29" s="1816">
        <v>234276</v>
      </c>
      <c r="E29" s="1806">
        <v>217156</v>
      </c>
      <c r="F29" s="1807">
        <v>278787</v>
      </c>
      <c r="G29" s="1816">
        <v>224628</v>
      </c>
      <c r="H29" s="1806">
        <v>175634</v>
      </c>
      <c r="I29" s="1807">
        <v>186301</v>
      </c>
      <c r="J29" s="1816">
        <v>176127</v>
      </c>
      <c r="K29" s="1817">
        <v>156941</v>
      </c>
      <c r="L29" s="1817">
        <v>168578</v>
      </c>
      <c r="M29" s="1817">
        <v>207531</v>
      </c>
      <c r="N29" s="1818">
        <v>168983.10000000003</v>
      </c>
      <c r="O29" s="1817">
        <v>197959.3</v>
      </c>
      <c r="P29" s="1819">
        <v>157888.50000000003</v>
      </c>
      <c r="Q29" s="1820" t="s">
        <v>455</v>
      </c>
    </row>
    <row r="30" spans="1:17" ht="24" customHeight="1">
      <c r="A30" s="1815" t="s">
        <v>456</v>
      </c>
      <c r="B30" s="1806">
        <v>131067</v>
      </c>
      <c r="C30" s="1807">
        <v>125752</v>
      </c>
      <c r="D30" s="1816">
        <v>108337</v>
      </c>
      <c r="E30" s="1806">
        <v>117517</v>
      </c>
      <c r="F30" s="1807">
        <v>145543</v>
      </c>
      <c r="G30" s="1816">
        <v>138133</v>
      </c>
      <c r="H30" s="1806">
        <v>103564</v>
      </c>
      <c r="I30" s="1807">
        <v>97478</v>
      </c>
      <c r="J30" s="1816">
        <v>92907</v>
      </c>
      <c r="K30" s="1817">
        <v>69878</v>
      </c>
      <c r="L30" s="1817">
        <v>77708</v>
      </c>
      <c r="M30" s="1817">
        <v>106256</v>
      </c>
      <c r="N30" s="1818">
        <v>79453.000000000044</v>
      </c>
      <c r="O30" s="1817">
        <v>72618.7</v>
      </c>
      <c r="P30" s="1819">
        <v>59707.999999999993</v>
      </c>
      <c r="Q30" s="1820" t="s">
        <v>457</v>
      </c>
    </row>
    <row r="31" spans="1:17" ht="24" customHeight="1">
      <c r="A31" s="1815" t="s">
        <v>458</v>
      </c>
      <c r="B31" s="1806">
        <v>202951</v>
      </c>
      <c r="C31" s="1807">
        <v>276822</v>
      </c>
      <c r="D31" s="1816">
        <v>200381</v>
      </c>
      <c r="E31" s="1806">
        <v>155278</v>
      </c>
      <c r="F31" s="1807">
        <v>201053</v>
      </c>
      <c r="G31" s="1816">
        <v>150901</v>
      </c>
      <c r="H31" s="1806">
        <v>96711</v>
      </c>
      <c r="I31" s="1807">
        <v>116055</v>
      </c>
      <c r="J31" s="1816">
        <v>116981</v>
      </c>
      <c r="K31" s="1817">
        <v>102398</v>
      </c>
      <c r="L31" s="1817">
        <v>106652</v>
      </c>
      <c r="M31" s="1817">
        <v>140943</v>
      </c>
      <c r="N31" s="1818">
        <v>149251.30000000002</v>
      </c>
      <c r="O31" s="1817">
        <v>267630</v>
      </c>
      <c r="P31" s="1819">
        <v>175323.50000000003</v>
      </c>
      <c r="Q31" s="1820" t="s">
        <v>459</v>
      </c>
    </row>
    <row r="32" spans="1:17" ht="24" customHeight="1">
      <c r="A32" s="1815" t="s">
        <v>460</v>
      </c>
      <c r="B32" s="1806">
        <v>72695</v>
      </c>
      <c r="C32" s="1807">
        <v>78231</v>
      </c>
      <c r="D32" s="1816">
        <v>77315</v>
      </c>
      <c r="E32" s="1806">
        <v>69188</v>
      </c>
      <c r="F32" s="1807">
        <v>78172</v>
      </c>
      <c r="G32" s="1816">
        <v>69381</v>
      </c>
      <c r="H32" s="1806">
        <v>53178</v>
      </c>
      <c r="I32" s="1807">
        <v>66633</v>
      </c>
      <c r="J32" s="1816">
        <v>56395</v>
      </c>
      <c r="K32" s="1817">
        <v>64945</v>
      </c>
      <c r="L32" s="1817">
        <v>70580</v>
      </c>
      <c r="M32" s="1817">
        <v>79153</v>
      </c>
      <c r="N32" s="1818">
        <v>68629</v>
      </c>
      <c r="O32" s="1817">
        <v>66466.399999999994</v>
      </c>
      <c r="P32" s="1819">
        <v>74243.399999999994</v>
      </c>
      <c r="Q32" s="1820" t="s">
        <v>461</v>
      </c>
    </row>
    <row r="33" spans="1:17" ht="24" customHeight="1">
      <c r="A33" s="1815" t="s">
        <v>462</v>
      </c>
      <c r="B33" s="1806">
        <v>52661</v>
      </c>
      <c r="C33" s="1807">
        <v>54877</v>
      </c>
      <c r="D33" s="1816">
        <v>34939</v>
      </c>
      <c r="E33" s="1806">
        <v>37391</v>
      </c>
      <c r="F33" s="1807">
        <v>69559</v>
      </c>
      <c r="G33" s="1816">
        <v>61392</v>
      </c>
      <c r="H33" s="1806">
        <v>51773</v>
      </c>
      <c r="I33" s="1807">
        <v>45320</v>
      </c>
      <c r="J33" s="1816">
        <v>48093</v>
      </c>
      <c r="K33" s="1817">
        <v>18464</v>
      </c>
      <c r="L33" s="1817">
        <v>24582</v>
      </c>
      <c r="M33" s="1817">
        <v>32381</v>
      </c>
      <c r="N33" s="1818">
        <v>15981.900000000003</v>
      </c>
      <c r="O33" s="1817">
        <v>12421.200000000003</v>
      </c>
      <c r="P33" s="1819">
        <v>8470</v>
      </c>
      <c r="Q33" s="1820" t="s">
        <v>463</v>
      </c>
    </row>
    <row r="34" spans="1:17" ht="24" customHeight="1">
      <c r="A34" s="1815" t="s">
        <v>2363</v>
      </c>
      <c r="B34" s="1806">
        <v>99276</v>
      </c>
      <c r="C34" s="1807">
        <v>141689</v>
      </c>
      <c r="D34" s="1816">
        <v>102998</v>
      </c>
      <c r="E34" s="1806">
        <v>89414</v>
      </c>
      <c r="F34" s="1807">
        <v>99934</v>
      </c>
      <c r="G34" s="1816">
        <v>100301</v>
      </c>
      <c r="H34" s="1806">
        <v>78830</v>
      </c>
      <c r="I34" s="1807">
        <v>81856</v>
      </c>
      <c r="J34" s="1816">
        <v>67709</v>
      </c>
      <c r="K34" s="1817">
        <v>41127</v>
      </c>
      <c r="L34" s="1817">
        <v>50601</v>
      </c>
      <c r="M34" s="1817">
        <v>63298</v>
      </c>
      <c r="N34" s="1818">
        <v>54843.799999999974</v>
      </c>
      <c r="O34" s="1817">
        <v>104905.89999999995</v>
      </c>
      <c r="P34" s="1819">
        <v>64121.200000000004</v>
      </c>
      <c r="Q34" s="1820" t="s">
        <v>2364</v>
      </c>
    </row>
    <row r="35" spans="1:17" ht="24" customHeight="1">
      <c r="A35" s="1815" t="s">
        <v>2365</v>
      </c>
      <c r="B35" s="1806">
        <v>42279</v>
      </c>
      <c r="C35" s="1807">
        <v>91186</v>
      </c>
      <c r="D35" s="1816">
        <v>70384</v>
      </c>
      <c r="E35" s="1806">
        <v>40975</v>
      </c>
      <c r="F35" s="1807">
        <v>36312</v>
      </c>
      <c r="G35" s="1816">
        <v>34592</v>
      </c>
      <c r="H35" s="1806">
        <v>25540</v>
      </c>
      <c r="I35" s="1807">
        <v>20884</v>
      </c>
      <c r="J35" s="1816">
        <v>22737</v>
      </c>
      <c r="K35" s="1817">
        <v>14771</v>
      </c>
      <c r="L35" s="1817">
        <v>17040</v>
      </c>
      <c r="M35" s="1817">
        <v>22216</v>
      </c>
      <c r="N35" s="1818">
        <v>21226.700000000004</v>
      </c>
      <c r="O35" s="1817">
        <v>48632.1</v>
      </c>
      <c r="P35" s="1819">
        <v>38446.100000000006</v>
      </c>
      <c r="Q35" s="1820" t="s">
        <v>2366</v>
      </c>
    </row>
    <row r="36" spans="1:17" ht="24" customHeight="1">
      <c r="A36" s="1815" t="s">
        <v>464</v>
      </c>
      <c r="B36" s="1806">
        <v>27506</v>
      </c>
      <c r="C36" s="1807">
        <v>41210</v>
      </c>
      <c r="D36" s="1816">
        <v>25815</v>
      </c>
      <c r="E36" s="1806">
        <v>22528</v>
      </c>
      <c r="F36" s="1807">
        <v>25764</v>
      </c>
      <c r="G36" s="1816">
        <v>18376</v>
      </c>
      <c r="H36" s="1806">
        <v>18189</v>
      </c>
      <c r="I36" s="1807">
        <v>15590</v>
      </c>
      <c r="J36" s="1816">
        <v>20190</v>
      </c>
      <c r="K36" s="1817">
        <v>15485</v>
      </c>
      <c r="L36" s="1817">
        <v>10933</v>
      </c>
      <c r="M36" s="1817">
        <v>16935</v>
      </c>
      <c r="N36" s="1818">
        <v>18709.899999999998</v>
      </c>
      <c r="O36" s="1817">
        <v>38467</v>
      </c>
      <c r="P36" s="1819">
        <v>29455.800000000003</v>
      </c>
      <c r="Q36" s="1820" t="s">
        <v>465</v>
      </c>
    </row>
    <row r="37" spans="1:17" ht="24" customHeight="1">
      <c r="A37" s="1815" t="s">
        <v>466</v>
      </c>
      <c r="B37" s="1806">
        <v>31545</v>
      </c>
      <c r="C37" s="1807">
        <v>41632</v>
      </c>
      <c r="D37" s="1816">
        <v>34154</v>
      </c>
      <c r="E37" s="1806">
        <v>24739</v>
      </c>
      <c r="F37" s="1807">
        <v>33895</v>
      </c>
      <c r="G37" s="1816">
        <v>30345</v>
      </c>
      <c r="H37" s="1806">
        <v>29526</v>
      </c>
      <c r="I37" s="1807">
        <v>29305</v>
      </c>
      <c r="J37" s="1816">
        <v>25506</v>
      </c>
      <c r="K37" s="1817">
        <v>13482</v>
      </c>
      <c r="L37" s="1817">
        <v>13677</v>
      </c>
      <c r="M37" s="1817">
        <v>17634</v>
      </c>
      <c r="N37" s="1818">
        <v>15071.100000000002</v>
      </c>
      <c r="O37" s="1817">
        <v>22156.199999999997</v>
      </c>
      <c r="P37" s="1819">
        <v>16952.100000000002</v>
      </c>
      <c r="Q37" s="1820" t="s">
        <v>467</v>
      </c>
    </row>
    <row r="38" spans="1:17" ht="24" customHeight="1">
      <c r="A38" s="1815" t="s">
        <v>2367</v>
      </c>
      <c r="B38" s="1806">
        <v>22850</v>
      </c>
      <c r="C38" s="1807">
        <v>29473</v>
      </c>
      <c r="D38" s="1816">
        <v>23311</v>
      </c>
      <c r="E38" s="1806">
        <v>20966</v>
      </c>
      <c r="F38" s="1807">
        <v>24193</v>
      </c>
      <c r="G38" s="1816">
        <v>21313</v>
      </c>
      <c r="H38" s="1806">
        <v>20191</v>
      </c>
      <c r="I38" s="1807">
        <v>19081</v>
      </c>
      <c r="J38" s="1816">
        <v>18220</v>
      </c>
      <c r="K38" s="1817">
        <v>14865</v>
      </c>
      <c r="L38" s="1817">
        <v>15288</v>
      </c>
      <c r="M38" s="1817">
        <v>15381</v>
      </c>
      <c r="N38" s="1818">
        <v>13719.2</v>
      </c>
      <c r="O38" s="1817">
        <v>21940.6</v>
      </c>
      <c r="P38" s="1819">
        <v>20721.799999999996</v>
      </c>
      <c r="Q38" s="1820" t="s">
        <v>2368</v>
      </c>
    </row>
    <row r="39" spans="1:17" ht="24" customHeight="1">
      <c r="A39" s="1815"/>
      <c r="B39" s="1806"/>
      <c r="C39" s="1807"/>
      <c r="D39" s="1816"/>
      <c r="E39" s="1806"/>
      <c r="F39" s="1807"/>
      <c r="G39" s="1816"/>
      <c r="H39" s="1806"/>
      <c r="I39" s="1807"/>
      <c r="J39" s="1816"/>
      <c r="K39" s="1817"/>
      <c r="L39" s="1817"/>
      <c r="M39" s="1817"/>
      <c r="N39" s="1818"/>
      <c r="O39" s="1817"/>
      <c r="P39" s="1819"/>
      <c r="Q39" s="1820"/>
    </row>
    <row r="40" spans="1:17" ht="24" customHeight="1">
      <c r="A40" s="1815" t="s">
        <v>447</v>
      </c>
      <c r="B40" s="1821">
        <v>823325</v>
      </c>
      <c r="C40" s="1771">
        <v>1132680</v>
      </c>
      <c r="D40" s="1809">
        <v>926738</v>
      </c>
      <c r="E40" s="1821">
        <v>758486</v>
      </c>
      <c r="F40" s="1771">
        <v>786270</v>
      </c>
      <c r="G40" s="1809">
        <v>661731</v>
      </c>
      <c r="H40" s="1821">
        <v>584564</v>
      </c>
      <c r="I40" s="1771">
        <v>572408</v>
      </c>
      <c r="J40" s="1809">
        <v>547257</v>
      </c>
      <c r="K40" s="1822">
        <v>252443</v>
      </c>
      <c r="L40" s="1822">
        <v>232951</v>
      </c>
      <c r="M40" s="1822">
        <v>313381</v>
      </c>
      <c r="N40" s="1818">
        <v>377778.5</v>
      </c>
      <c r="O40" s="1817">
        <v>666559.30000000494</v>
      </c>
      <c r="P40" s="1819">
        <v>533751.89999999991</v>
      </c>
      <c r="Q40" s="1820" t="s">
        <v>468</v>
      </c>
    </row>
    <row r="41" spans="1:17" ht="24" customHeight="1">
      <c r="A41" s="1815"/>
      <c r="B41" s="1806"/>
      <c r="C41" s="1807"/>
      <c r="D41" s="1816"/>
      <c r="E41" s="1806"/>
      <c r="F41" s="1807"/>
      <c r="G41" s="1816"/>
      <c r="H41" s="1806"/>
      <c r="I41" s="1807"/>
      <c r="J41" s="1816"/>
      <c r="K41" s="1817"/>
      <c r="L41" s="1817"/>
      <c r="M41" s="1817"/>
      <c r="N41" s="1818"/>
      <c r="O41" s="1817"/>
      <c r="P41" s="1819"/>
      <c r="Q41" s="1809"/>
    </row>
    <row r="42" spans="1:17" ht="24" customHeight="1">
      <c r="A42" s="1829" t="s">
        <v>53</v>
      </c>
      <c r="B42" s="1830">
        <v>3562668</v>
      </c>
      <c r="C42" s="1831">
        <v>4424752</v>
      </c>
      <c r="D42" s="1832">
        <v>3548654</v>
      </c>
      <c r="E42" s="1830">
        <v>3183182</v>
      </c>
      <c r="F42" s="1831">
        <v>3610889</v>
      </c>
      <c r="G42" s="1832">
        <v>3242601</v>
      </c>
      <c r="H42" s="1830">
        <v>2707476</v>
      </c>
      <c r="I42" s="1831">
        <v>2687512</v>
      </c>
      <c r="J42" s="1832">
        <v>2548063</v>
      </c>
      <c r="K42" s="1833">
        <v>1862228</v>
      </c>
      <c r="L42" s="1833">
        <v>1915395</v>
      </c>
      <c r="M42" s="1833">
        <v>2407990</v>
      </c>
      <c r="N42" s="1834">
        <v>2035272.8</v>
      </c>
      <c r="O42" s="1833">
        <v>3199693.2000000048</v>
      </c>
      <c r="P42" s="1835">
        <v>2519738.0999999996</v>
      </c>
      <c r="Q42" s="1836" t="s">
        <v>54</v>
      </c>
    </row>
    <row r="43" spans="1:17">
      <c r="A43" s="1761" t="s">
        <v>2369</v>
      </c>
      <c r="B43" s="1762"/>
      <c r="C43" s="1762"/>
      <c r="D43" s="1762"/>
      <c r="E43" s="1762"/>
      <c r="F43" s="1762"/>
      <c r="G43" s="1762"/>
      <c r="H43" s="1762"/>
      <c r="I43" s="1762"/>
      <c r="J43" s="1762"/>
      <c r="K43" s="1763"/>
      <c r="L43" s="1763"/>
      <c r="M43" s="1763"/>
      <c r="N43" s="1764"/>
      <c r="O43" s="1764"/>
      <c r="P43" s="1764"/>
      <c r="Q43" s="1765" t="s">
        <v>2370</v>
      </c>
    </row>
    <row r="44" spans="1:17">
      <c r="A44" s="1766"/>
      <c r="K44" s="1724"/>
      <c r="L44" s="1724"/>
      <c r="M44" s="1724"/>
      <c r="N44" s="1767"/>
      <c r="O44" s="1767"/>
      <c r="P44" s="83"/>
      <c r="Q44" s="1768"/>
    </row>
    <row r="46" spans="1:17" ht="27">
      <c r="A46" s="1187" t="s">
        <v>431</v>
      </c>
      <c r="B46" s="1837"/>
      <c r="C46" s="1837"/>
      <c r="D46" s="1837"/>
      <c r="E46" s="1837"/>
      <c r="F46" s="1837"/>
      <c r="G46" s="1837"/>
      <c r="H46" s="1837"/>
      <c r="I46" s="1837"/>
      <c r="J46" s="1837"/>
      <c r="K46" s="1837"/>
      <c r="L46" s="1837"/>
      <c r="M46" s="1837"/>
      <c r="N46" s="1837"/>
      <c r="O46" s="1837"/>
      <c r="P46" s="1837"/>
      <c r="Q46" s="1774" t="s">
        <v>432</v>
      </c>
    </row>
    <row r="47" spans="1:17" ht="22.5">
      <c r="A47" s="1775" t="s">
        <v>1487</v>
      </c>
      <c r="B47" s="1838"/>
      <c r="C47" s="1838"/>
      <c r="D47" s="1838"/>
      <c r="E47" s="1838"/>
      <c r="F47" s="1838"/>
      <c r="G47" s="1838"/>
      <c r="H47" s="1838"/>
      <c r="I47" s="1838"/>
      <c r="J47" s="1838"/>
      <c r="K47" s="1838"/>
      <c r="L47" s="1838"/>
      <c r="M47" s="1838"/>
      <c r="N47" s="1838"/>
      <c r="O47" s="1838"/>
      <c r="P47" s="1838"/>
      <c r="Q47" s="1778" t="s">
        <v>433</v>
      </c>
    </row>
    <row r="48" spans="1:17">
      <c r="A48" s="1839"/>
      <c r="B48" s="1839"/>
      <c r="C48" s="1839"/>
      <c r="D48" s="1839"/>
      <c r="E48" s="1839"/>
      <c r="H48" s="1839"/>
      <c r="I48" s="1839"/>
      <c r="J48" s="1839"/>
      <c r="K48" s="1839"/>
      <c r="L48" s="1839"/>
      <c r="M48" s="1839"/>
      <c r="N48" s="1839"/>
      <c r="O48" s="1839"/>
      <c r="P48" s="1839"/>
      <c r="Q48" s="1840"/>
    </row>
    <row r="49" spans="1:17" s="1724" customFormat="1" ht="27" customHeight="1">
      <c r="A49" s="2134"/>
      <c r="B49" s="2137" t="s">
        <v>2372</v>
      </c>
      <c r="C49" s="2138"/>
      <c r="D49" s="2138"/>
      <c r="E49" s="2138"/>
      <c r="F49" s="2138"/>
      <c r="G49" s="2138"/>
      <c r="H49" s="2138"/>
      <c r="I49" s="2138"/>
      <c r="J49" s="2138"/>
      <c r="K49" s="2138"/>
      <c r="L49" s="2138"/>
      <c r="M49" s="2139"/>
      <c r="N49" s="2137">
        <v>2024</v>
      </c>
      <c r="O49" s="2138"/>
      <c r="P49" s="2139"/>
      <c r="Q49" s="2146"/>
    </row>
    <row r="50" spans="1:17" s="1724" customFormat="1" ht="15.75" customHeight="1">
      <c r="A50" s="2135"/>
      <c r="B50" s="1841" t="s">
        <v>18</v>
      </c>
      <c r="C50" s="1842" t="s">
        <v>55</v>
      </c>
      <c r="D50" s="1843" t="s">
        <v>4</v>
      </c>
      <c r="E50" s="1842" t="s">
        <v>117</v>
      </c>
      <c r="F50" s="1842" t="s">
        <v>118</v>
      </c>
      <c r="G50" s="1843" t="s">
        <v>119</v>
      </c>
      <c r="H50" s="1826" t="s">
        <v>120</v>
      </c>
      <c r="I50" s="1827" t="s">
        <v>9</v>
      </c>
      <c r="J50" s="1828" t="s">
        <v>10</v>
      </c>
      <c r="K50" s="1841" t="s">
        <v>1</v>
      </c>
      <c r="L50" s="1842" t="s">
        <v>2</v>
      </c>
      <c r="M50" s="1843" t="s">
        <v>3</v>
      </c>
      <c r="N50" s="1841" t="s">
        <v>18</v>
      </c>
      <c r="O50" s="1842" t="s">
        <v>55</v>
      </c>
      <c r="P50" s="1843" t="s">
        <v>4</v>
      </c>
      <c r="Q50" s="2147"/>
    </row>
    <row r="51" spans="1:17" s="1724" customFormat="1" ht="15.75" customHeight="1">
      <c r="A51" s="2136"/>
      <c r="B51" s="1770" t="s">
        <v>434</v>
      </c>
      <c r="C51" s="1757" t="s">
        <v>435</v>
      </c>
      <c r="D51" s="1758" t="s">
        <v>436</v>
      </c>
      <c r="E51" s="1844" t="s">
        <v>1765</v>
      </c>
      <c r="F51" s="1844" t="s">
        <v>13</v>
      </c>
      <c r="G51" s="1845" t="s">
        <v>14</v>
      </c>
      <c r="H51" s="1718" t="s">
        <v>15</v>
      </c>
      <c r="I51" s="1719" t="s">
        <v>16</v>
      </c>
      <c r="J51" s="1846" t="s">
        <v>17</v>
      </c>
      <c r="K51" s="1847" t="s">
        <v>11</v>
      </c>
      <c r="L51" s="1844" t="s">
        <v>437</v>
      </c>
      <c r="M51" s="1845" t="s">
        <v>438</v>
      </c>
      <c r="N51" s="1770" t="s">
        <v>434</v>
      </c>
      <c r="O51" s="1757" t="s">
        <v>435</v>
      </c>
      <c r="P51" s="1758" t="s">
        <v>436</v>
      </c>
      <c r="Q51" s="2148"/>
    </row>
    <row r="52" spans="1:17">
      <c r="A52" s="1848"/>
      <c r="B52" s="1849"/>
      <c r="C52" s="1791"/>
      <c r="D52" s="1791"/>
      <c r="E52" s="1849"/>
      <c r="F52" s="1791"/>
      <c r="G52" s="1791"/>
      <c r="H52" s="1850"/>
      <c r="I52" s="1850"/>
      <c r="J52" s="1850"/>
      <c r="K52" s="1850"/>
      <c r="L52" s="1850"/>
      <c r="M52" s="1851"/>
      <c r="N52" s="1850"/>
      <c r="O52" s="1850"/>
      <c r="P52" s="1851"/>
      <c r="Q52" s="1792"/>
    </row>
    <row r="53" spans="1:17" ht="24" customHeight="1">
      <c r="A53" s="1852" t="s">
        <v>439</v>
      </c>
      <c r="B53" s="1853"/>
      <c r="C53" s="1428"/>
      <c r="D53" s="1428"/>
      <c r="E53" s="1853"/>
      <c r="F53" s="1428"/>
      <c r="G53" s="1428"/>
      <c r="H53" s="1854"/>
      <c r="I53" s="1854"/>
      <c r="J53" s="1854"/>
      <c r="K53" s="1854"/>
      <c r="L53" s="1854"/>
      <c r="M53" s="1855"/>
      <c r="N53" s="1854"/>
      <c r="O53" s="1854"/>
      <c r="P53" s="1855"/>
      <c r="Q53" s="1856" t="s">
        <v>440</v>
      </c>
    </row>
    <row r="54" spans="1:17" ht="15" customHeight="1">
      <c r="A54" s="735"/>
      <c r="B54" s="1799"/>
      <c r="C54" s="1428"/>
      <c r="D54" s="1428"/>
      <c r="E54" s="1799"/>
      <c r="F54" s="1428"/>
      <c r="G54" s="1428"/>
      <c r="H54" s="1857"/>
      <c r="I54" s="1857"/>
      <c r="J54" s="1857"/>
      <c r="K54" s="1858"/>
      <c r="L54" s="1858"/>
      <c r="M54" s="1859"/>
      <c r="N54" s="1428"/>
      <c r="O54" s="1428"/>
      <c r="P54" s="1800"/>
      <c r="Q54" s="1860"/>
    </row>
    <row r="55" spans="1:17" s="1839" customFormat="1" ht="24" customHeight="1">
      <c r="A55" s="1861" t="s">
        <v>441</v>
      </c>
      <c r="B55" s="1811">
        <v>2772162</v>
      </c>
      <c r="C55" s="1812">
        <v>2718165</v>
      </c>
      <c r="D55" s="1812">
        <v>3074226</v>
      </c>
      <c r="E55" s="1811">
        <v>2679239</v>
      </c>
      <c r="F55" s="1812">
        <v>2758087</v>
      </c>
      <c r="G55" s="1812">
        <v>2385149</v>
      </c>
      <c r="H55" s="1812">
        <v>2419087</v>
      </c>
      <c r="I55" s="1812">
        <v>2783300</v>
      </c>
      <c r="J55" s="1812">
        <v>2956489</v>
      </c>
      <c r="K55" s="1812">
        <v>2404692</v>
      </c>
      <c r="L55" s="1812">
        <v>2344703</v>
      </c>
      <c r="M55" s="1813">
        <v>2133485</v>
      </c>
      <c r="N55" s="1812">
        <v>2393196</v>
      </c>
      <c r="O55" s="1812">
        <v>2543538</v>
      </c>
      <c r="P55" s="1813">
        <v>2849002</v>
      </c>
      <c r="Q55" s="1856" t="s">
        <v>442</v>
      </c>
    </row>
    <row r="56" spans="1:17" ht="24" customHeight="1">
      <c r="A56" s="1862" t="s">
        <v>182</v>
      </c>
      <c r="B56" s="1806">
        <v>647089</v>
      </c>
      <c r="C56" s="1807">
        <v>618554</v>
      </c>
      <c r="D56" s="1807">
        <v>772728</v>
      </c>
      <c r="E56" s="1806">
        <v>675258</v>
      </c>
      <c r="F56" s="1807">
        <v>805278</v>
      </c>
      <c r="G56" s="1807">
        <v>618382</v>
      </c>
      <c r="H56" s="1807">
        <v>629301</v>
      </c>
      <c r="I56" s="1807">
        <v>740242</v>
      </c>
      <c r="J56" s="1807">
        <v>744050</v>
      </c>
      <c r="K56" s="1807">
        <v>599145</v>
      </c>
      <c r="L56" s="1807">
        <v>610295</v>
      </c>
      <c r="M56" s="1816">
        <v>521601</v>
      </c>
      <c r="N56" s="1807">
        <v>554421</v>
      </c>
      <c r="O56" s="1807">
        <v>593187</v>
      </c>
      <c r="P56" s="1816">
        <v>781876</v>
      </c>
      <c r="Q56" s="1860" t="s">
        <v>183</v>
      </c>
    </row>
    <row r="57" spans="1:17" ht="24" customHeight="1">
      <c r="A57" s="1862" t="s">
        <v>212</v>
      </c>
      <c r="B57" s="1806">
        <v>461506</v>
      </c>
      <c r="C57" s="1807">
        <v>460970</v>
      </c>
      <c r="D57" s="1807">
        <v>558437</v>
      </c>
      <c r="E57" s="1806">
        <v>505557</v>
      </c>
      <c r="F57" s="1807">
        <v>514900</v>
      </c>
      <c r="G57" s="1807">
        <v>457274</v>
      </c>
      <c r="H57" s="1807">
        <v>451183</v>
      </c>
      <c r="I57" s="1807">
        <v>444831</v>
      </c>
      <c r="J57" s="1807">
        <v>443513</v>
      </c>
      <c r="K57" s="1807">
        <v>418278</v>
      </c>
      <c r="L57" s="1807">
        <v>406346</v>
      </c>
      <c r="M57" s="1816">
        <v>355311</v>
      </c>
      <c r="N57" s="1807">
        <v>414759</v>
      </c>
      <c r="O57" s="1807">
        <v>434455</v>
      </c>
      <c r="P57" s="1816">
        <v>468398</v>
      </c>
      <c r="Q57" s="1860" t="s">
        <v>213</v>
      </c>
    </row>
    <row r="58" spans="1:17" ht="24" customHeight="1">
      <c r="A58" s="1862" t="s">
        <v>194</v>
      </c>
      <c r="B58" s="1806">
        <v>161313</v>
      </c>
      <c r="C58" s="1807">
        <v>192464</v>
      </c>
      <c r="D58" s="1807">
        <v>198306</v>
      </c>
      <c r="E58" s="1806">
        <v>156551</v>
      </c>
      <c r="F58" s="1807">
        <v>107622</v>
      </c>
      <c r="G58" s="1807">
        <v>89205</v>
      </c>
      <c r="H58" s="1807">
        <v>114349</v>
      </c>
      <c r="I58" s="1807">
        <v>153597</v>
      </c>
      <c r="J58" s="1807">
        <v>208018</v>
      </c>
      <c r="K58" s="1807">
        <v>184741</v>
      </c>
      <c r="L58" s="1807">
        <v>144793</v>
      </c>
      <c r="M58" s="1816">
        <v>132938</v>
      </c>
      <c r="N58" s="1807">
        <v>141295</v>
      </c>
      <c r="O58" s="1807">
        <v>178125</v>
      </c>
      <c r="P58" s="1816">
        <v>185783</v>
      </c>
      <c r="Q58" s="1860" t="s">
        <v>195</v>
      </c>
    </row>
    <row r="59" spans="1:17" ht="24" customHeight="1">
      <c r="A59" s="1862" t="s">
        <v>443</v>
      </c>
      <c r="B59" s="1821">
        <v>71255</v>
      </c>
      <c r="C59" s="1771">
        <v>61180</v>
      </c>
      <c r="D59" s="1771">
        <v>57898</v>
      </c>
      <c r="E59" s="1821">
        <v>65800</v>
      </c>
      <c r="F59" s="1771">
        <v>74584</v>
      </c>
      <c r="G59" s="1771">
        <v>75592</v>
      </c>
      <c r="H59" s="1771">
        <v>66535</v>
      </c>
      <c r="I59" s="1771">
        <v>65953</v>
      </c>
      <c r="J59" s="1771">
        <v>61702</v>
      </c>
      <c r="K59" s="1771">
        <v>27326</v>
      </c>
      <c r="L59" s="1771">
        <v>49316</v>
      </c>
      <c r="M59" s="1809">
        <v>55725</v>
      </c>
      <c r="N59" s="1771">
        <v>71409</v>
      </c>
      <c r="O59" s="1771">
        <v>68425</v>
      </c>
      <c r="P59" s="1809">
        <v>66785</v>
      </c>
      <c r="Q59" s="1860" t="s">
        <v>444</v>
      </c>
    </row>
    <row r="60" spans="1:17" ht="24" customHeight="1">
      <c r="A60" s="1862" t="s">
        <v>178</v>
      </c>
      <c r="B60" s="1806">
        <v>174584</v>
      </c>
      <c r="C60" s="1807">
        <v>144751</v>
      </c>
      <c r="D60" s="1807">
        <v>163409</v>
      </c>
      <c r="E60" s="1806">
        <v>152475</v>
      </c>
      <c r="F60" s="1807">
        <v>164623</v>
      </c>
      <c r="G60" s="1807">
        <v>128616</v>
      </c>
      <c r="H60" s="1807">
        <v>149056</v>
      </c>
      <c r="I60" s="1807">
        <v>169479</v>
      </c>
      <c r="J60" s="1807">
        <v>207564</v>
      </c>
      <c r="K60" s="1807">
        <v>130196</v>
      </c>
      <c r="L60" s="1807">
        <v>125303</v>
      </c>
      <c r="M60" s="1816">
        <v>121262</v>
      </c>
      <c r="N60" s="1807">
        <v>161067</v>
      </c>
      <c r="O60" s="1807">
        <v>151878</v>
      </c>
      <c r="P60" s="1816">
        <v>181834</v>
      </c>
      <c r="Q60" s="1860" t="s">
        <v>179</v>
      </c>
    </row>
    <row r="61" spans="1:17" ht="24" customHeight="1">
      <c r="A61" s="1862" t="s">
        <v>445</v>
      </c>
      <c r="B61" s="1806">
        <v>170703</v>
      </c>
      <c r="C61" s="1807">
        <v>169193</v>
      </c>
      <c r="D61" s="1807">
        <v>181182</v>
      </c>
      <c r="E61" s="1806">
        <v>137600</v>
      </c>
      <c r="F61" s="1807">
        <v>94917</v>
      </c>
      <c r="G61" s="1807">
        <v>105876</v>
      </c>
      <c r="H61" s="1807">
        <v>128495</v>
      </c>
      <c r="I61" s="1807">
        <v>165488</v>
      </c>
      <c r="J61" s="1807">
        <v>154615</v>
      </c>
      <c r="K61" s="1807">
        <v>135255</v>
      </c>
      <c r="L61" s="1807">
        <v>115849</v>
      </c>
      <c r="M61" s="1816">
        <v>99439</v>
      </c>
      <c r="N61" s="1807">
        <v>140632</v>
      </c>
      <c r="O61" s="1807">
        <v>147463</v>
      </c>
      <c r="P61" s="1816">
        <v>130956</v>
      </c>
      <c r="Q61" s="1860" t="s">
        <v>446</v>
      </c>
    </row>
    <row r="62" spans="1:17" ht="24" customHeight="1">
      <c r="A62" s="1862" t="s">
        <v>208</v>
      </c>
      <c r="B62" s="1806">
        <v>80403</v>
      </c>
      <c r="C62" s="1807">
        <v>88404</v>
      </c>
      <c r="D62" s="1807">
        <v>100681</v>
      </c>
      <c r="E62" s="1806">
        <v>88171</v>
      </c>
      <c r="F62" s="1807">
        <v>84236</v>
      </c>
      <c r="G62" s="1807">
        <v>95717</v>
      </c>
      <c r="H62" s="1807">
        <v>62277</v>
      </c>
      <c r="I62" s="1807">
        <v>83282</v>
      </c>
      <c r="J62" s="1807">
        <v>88183</v>
      </c>
      <c r="K62" s="1807">
        <v>72771</v>
      </c>
      <c r="L62" s="1807">
        <v>67136</v>
      </c>
      <c r="M62" s="1816">
        <v>62578</v>
      </c>
      <c r="N62" s="1807">
        <v>70615</v>
      </c>
      <c r="O62" s="1807">
        <v>76978</v>
      </c>
      <c r="P62" s="1816">
        <v>89226</v>
      </c>
      <c r="Q62" s="1860" t="s">
        <v>209</v>
      </c>
    </row>
    <row r="63" spans="1:17" ht="24" customHeight="1">
      <c r="A63" s="1862"/>
      <c r="B63" s="1821"/>
      <c r="C63" s="1771"/>
      <c r="D63" s="1771"/>
      <c r="E63" s="1821"/>
      <c r="F63" s="1771"/>
      <c r="G63" s="1771"/>
      <c r="H63" s="1771"/>
      <c r="I63" s="1771"/>
      <c r="J63" s="1771"/>
      <c r="K63" s="1771"/>
      <c r="L63" s="1771"/>
      <c r="M63" s="1809"/>
      <c r="N63" s="1807"/>
      <c r="O63" s="1807"/>
      <c r="P63" s="1816"/>
      <c r="Q63" s="1860"/>
    </row>
    <row r="64" spans="1:17" ht="24" customHeight="1">
      <c r="A64" s="1863" t="s">
        <v>447</v>
      </c>
      <c r="B64" s="2013">
        <v>1005309</v>
      </c>
      <c r="C64" s="2014">
        <v>982649</v>
      </c>
      <c r="D64" s="2015">
        <v>1041585</v>
      </c>
      <c r="E64" s="2013">
        <v>897827</v>
      </c>
      <c r="F64" s="2014">
        <v>911927</v>
      </c>
      <c r="G64" s="2014">
        <v>814487</v>
      </c>
      <c r="H64" s="2014">
        <v>817891</v>
      </c>
      <c r="I64" s="2014">
        <v>960428</v>
      </c>
      <c r="J64" s="2014">
        <v>1048844</v>
      </c>
      <c r="K64" s="2014">
        <v>836980</v>
      </c>
      <c r="L64" s="2014">
        <v>825665</v>
      </c>
      <c r="M64" s="2015">
        <v>784631</v>
      </c>
      <c r="N64" s="1771">
        <v>838998</v>
      </c>
      <c r="O64" s="1771">
        <v>893027</v>
      </c>
      <c r="P64" s="1809">
        <v>944144</v>
      </c>
      <c r="Q64" s="1860" t="s">
        <v>448</v>
      </c>
    </row>
    <row r="65" spans="1:17" ht="15" customHeight="1">
      <c r="A65" s="1864"/>
      <c r="B65" s="1821"/>
      <c r="C65" s="1771"/>
      <c r="D65" s="1771"/>
      <c r="E65" s="1821"/>
      <c r="F65" s="1771"/>
      <c r="G65" s="1771"/>
      <c r="H65" s="1771"/>
      <c r="I65" s="1771"/>
      <c r="J65" s="1771"/>
      <c r="K65" s="1771"/>
      <c r="L65" s="1771"/>
      <c r="M65" s="1809"/>
      <c r="N65" s="1807"/>
      <c r="O65" s="1807"/>
      <c r="P65" s="1816"/>
      <c r="Q65" s="1860"/>
    </row>
    <row r="66" spans="1:17" ht="15" customHeight="1">
      <c r="A66" s="1864"/>
      <c r="B66" s="1821"/>
      <c r="C66" s="1771"/>
      <c r="D66" s="1771"/>
      <c r="E66" s="1821"/>
      <c r="F66" s="1771"/>
      <c r="G66" s="1771"/>
      <c r="H66" s="1771"/>
      <c r="I66" s="1771"/>
      <c r="J66" s="1771"/>
      <c r="K66" s="1771"/>
      <c r="L66" s="1771"/>
      <c r="M66" s="1809"/>
      <c r="N66" s="1771"/>
      <c r="O66" s="1771"/>
      <c r="P66" s="1809"/>
      <c r="Q66" s="1860"/>
    </row>
    <row r="67" spans="1:17" s="1839" customFormat="1" ht="24" customHeight="1">
      <c r="A67" s="1861" t="s">
        <v>449</v>
      </c>
      <c r="B67" s="1811">
        <v>911777</v>
      </c>
      <c r="C67" s="1812">
        <v>869804</v>
      </c>
      <c r="D67" s="1812">
        <v>972438</v>
      </c>
      <c r="E67" s="1811">
        <v>1054845</v>
      </c>
      <c r="F67" s="1812">
        <v>1852372</v>
      </c>
      <c r="G67" s="1812">
        <v>1353692</v>
      </c>
      <c r="H67" s="1812">
        <v>1042913</v>
      </c>
      <c r="I67" s="1812">
        <v>1031883</v>
      </c>
      <c r="J67" s="1812">
        <v>888288</v>
      </c>
      <c r="K67" s="1812">
        <v>498898</v>
      </c>
      <c r="L67" s="1812">
        <v>765027</v>
      </c>
      <c r="M67" s="1813">
        <v>823485</v>
      </c>
      <c r="N67" s="1812">
        <v>935220</v>
      </c>
      <c r="O67" s="1812">
        <v>802284</v>
      </c>
      <c r="P67" s="1813">
        <v>875965</v>
      </c>
      <c r="Q67" s="1856" t="s">
        <v>450</v>
      </c>
    </row>
    <row r="68" spans="1:17" ht="24" customHeight="1">
      <c r="A68" s="1861"/>
      <c r="B68" s="1821"/>
      <c r="C68" s="1771"/>
      <c r="D68" s="1771"/>
      <c r="E68" s="1821"/>
      <c r="F68" s="1771"/>
      <c r="G68" s="1771"/>
      <c r="H68" s="1771"/>
      <c r="I68" s="1771"/>
      <c r="J68" s="1771"/>
      <c r="K68" s="1771"/>
      <c r="L68" s="1771"/>
      <c r="M68" s="1809"/>
      <c r="N68" s="1771"/>
      <c r="O68" s="1771"/>
      <c r="P68" s="1809"/>
      <c r="Q68" s="1856"/>
    </row>
    <row r="69" spans="1:17" s="1839" customFormat="1" ht="24" customHeight="1">
      <c r="A69" s="1861" t="s">
        <v>53</v>
      </c>
      <c r="B69" s="1811">
        <v>3683939</v>
      </c>
      <c r="C69" s="1812">
        <v>3587969</v>
      </c>
      <c r="D69" s="1812">
        <v>4046664</v>
      </c>
      <c r="E69" s="1811">
        <v>3734084</v>
      </c>
      <c r="F69" s="1812">
        <v>4610459</v>
      </c>
      <c r="G69" s="1812">
        <v>3738841</v>
      </c>
      <c r="H69" s="1812">
        <v>3462000</v>
      </c>
      <c r="I69" s="1812">
        <v>3815183</v>
      </c>
      <c r="J69" s="1812">
        <v>3844777</v>
      </c>
      <c r="K69" s="1812">
        <v>2903590</v>
      </c>
      <c r="L69" s="1812">
        <v>3109730</v>
      </c>
      <c r="M69" s="1813">
        <v>2956970</v>
      </c>
      <c r="N69" s="1812">
        <v>3328416</v>
      </c>
      <c r="O69" s="1812">
        <v>3345822</v>
      </c>
      <c r="P69" s="1813">
        <v>3724967</v>
      </c>
      <c r="Q69" s="1856" t="s">
        <v>54</v>
      </c>
    </row>
    <row r="70" spans="1:17" ht="24" customHeight="1">
      <c r="A70" s="735"/>
      <c r="B70" s="1821"/>
      <c r="C70" s="1771"/>
      <c r="D70" s="1771"/>
      <c r="E70" s="1821"/>
      <c r="F70" s="1771"/>
      <c r="G70" s="1771"/>
      <c r="H70" s="1771"/>
      <c r="I70" s="1771"/>
      <c r="J70" s="1771"/>
      <c r="K70" s="1771"/>
      <c r="L70" s="1771"/>
      <c r="M70" s="1809"/>
      <c r="N70" s="1807"/>
      <c r="O70" s="1807"/>
      <c r="P70" s="1816"/>
      <c r="Q70" s="1860"/>
    </row>
    <row r="71" spans="1:17" ht="15" customHeight="1">
      <c r="A71" s="735"/>
      <c r="B71" s="1821"/>
      <c r="C71" s="1771"/>
      <c r="D71" s="1771"/>
      <c r="E71" s="1821"/>
      <c r="F71" s="1771"/>
      <c r="G71" s="1771"/>
      <c r="H71" s="1771"/>
      <c r="I71" s="1771"/>
      <c r="J71" s="1771"/>
      <c r="K71" s="1771"/>
      <c r="L71" s="1771"/>
      <c r="M71" s="1809"/>
      <c r="N71" s="1771"/>
      <c r="O71" s="1771"/>
      <c r="P71" s="1809"/>
      <c r="Q71" s="1860"/>
    </row>
    <row r="72" spans="1:17" ht="15" customHeight="1">
      <c r="A72" s="735"/>
      <c r="B72" s="1821"/>
      <c r="C72" s="1771"/>
      <c r="D72" s="1771"/>
      <c r="E72" s="1821"/>
      <c r="F72" s="1771"/>
      <c r="G72" s="1771"/>
      <c r="H72" s="1771"/>
      <c r="I72" s="1771"/>
      <c r="J72" s="1771"/>
      <c r="K72" s="1771"/>
      <c r="L72" s="1771"/>
      <c r="M72" s="1809"/>
      <c r="N72" s="1771"/>
      <c r="O72" s="1771"/>
      <c r="P72" s="1809"/>
      <c r="Q72" s="1860"/>
    </row>
    <row r="73" spans="1:17" ht="24" customHeight="1">
      <c r="A73" s="1865" t="s">
        <v>451</v>
      </c>
      <c r="B73" s="1821"/>
      <c r="C73" s="1771"/>
      <c r="D73" s="1771"/>
      <c r="E73" s="1821"/>
      <c r="F73" s="1771"/>
      <c r="G73" s="1771"/>
      <c r="H73" s="1771"/>
      <c r="I73" s="1771"/>
      <c r="J73" s="1771"/>
      <c r="K73" s="1771"/>
      <c r="L73" s="1771"/>
      <c r="M73" s="1809"/>
      <c r="N73" s="1771"/>
      <c r="O73" s="1771"/>
      <c r="P73" s="1809"/>
      <c r="Q73" s="1856" t="s">
        <v>1851</v>
      </c>
    </row>
    <row r="74" spans="1:17" ht="24" customHeight="1">
      <c r="A74" s="1862" t="s">
        <v>452</v>
      </c>
      <c r="B74" s="1806">
        <v>1245879</v>
      </c>
      <c r="C74" s="1807">
        <v>1217725</v>
      </c>
      <c r="D74" s="1807">
        <v>1317739</v>
      </c>
      <c r="E74" s="1806">
        <v>1176097</v>
      </c>
      <c r="F74" s="1807">
        <v>1251373</v>
      </c>
      <c r="G74" s="1807">
        <v>949847</v>
      </c>
      <c r="H74" s="1807">
        <v>994247</v>
      </c>
      <c r="I74" s="1807">
        <v>1235679</v>
      </c>
      <c r="J74" s="1807">
        <v>1270119</v>
      </c>
      <c r="K74" s="1807">
        <v>980847</v>
      </c>
      <c r="L74" s="1807">
        <v>1040800</v>
      </c>
      <c r="M74" s="1816">
        <v>980120</v>
      </c>
      <c r="N74" s="1807">
        <v>1172760</v>
      </c>
      <c r="O74" s="1807">
        <v>1165534</v>
      </c>
      <c r="P74" s="1816">
        <v>1272108</v>
      </c>
      <c r="Q74" s="1860" t="s">
        <v>453</v>
      </c>
    </row>
    <row r="75" spans="1:17" ht="24" customHeight="1">
      <c r="A75" s="1862" t="s">
        <v>1850</v>
      </c>
      <c r="B75" s="1806">
        <v>650409</v>
      </c>
      <c r="C75" s="1807">
        <v>631049</v>
      </c>
      <c r="D75" s="1807">
        <v>713301</v>
      </c>
      <c r="E75" s="1806">
        <v>702777</v>
      </c>
      <c r="F75" s="1807">
        <v>943322</v>
      </c>
      <c r="G75" s="1807">
        <v>801560</v>
      </c>
      <c r="H75" s="1807">
        <v>676879</v>
      </c>
      <c r="I75" s="1807">
        <v>656016</v>
      </c>
      <c r="J75" s="1807">
        <v>652410</v>
      </c>
      <c r="K75" s="1807">
        <v>558106</v>
      </c>
      <c r="L75" s="1807">
        <v>589067</v>
      </c>
      <c r="M75" s="1816">
        <v>562774</v>
      </c>
      <c r="N75" s="1807">
        <v>568702</v>
      </c>
      <c r="O75" s="1807">
        <v>572128</v>
      </c>
      <c r="P75" s="1816">
        <v>649009</v>
      </c>
      <c r="Q75" s="1860" t="s">
        <v>1849</v>
      </c>
    </row>
    <row r="76" spans="1:17" ht="24" customHeight="1">
      <c r="A76" s="1862" t="s">
        <v>454</v>
      </c>
      <c r="B76" s="1806">
        <v>289466</v>
      </c>
      <c r="C76" s="1807">
        <v>277661</v>
      </c>
      <c r="D76" s="1807">
        <v>311560</v>
      </c>
      <c r="E76" s="1806">
        <v>289918</v>
      </c>
      <c r="F76" s="1807">
        <v>279127</v>
      </c>
      <c r="G76" s="1807">
        <v>264396</v>
      </c>
      <c r="H76" s="1807">
        <v>252574</v>
      </c>
      <c r="I76" s="1807">
        <v>279090</v>
      </c>
      <c r="J76" s="1807">
        <v>309377</v>
      </c>
      <c r="K76" s="1807">
        <v>188739</v>
      </c>
      <c r="L76" s="1807">
        <v>224776</v>
      </c>
      <c r="M76" s="1816">
        <v>218923</v>
      </c>
      <c r="N76" s="1807">
        <v>256854</v>
      </c>
      <c r="O76" s="1807">
        <v>268393</v>
      </c>
      <c r="P76" s="1816">
        <v>276217</v>
      </c>
      <c r="Q76" s="1860" t="s">
        <v>455</v>
      </c>
    </row>
    <row r="77" spans="1:17" ht="24" customHeight="1">
      <c r="A77" s="1862" t="s">
        <v>456</v>
      </c>
      <c r="B77" s="1806">
        <v>140342</v>
      </c>
      <c r="C77" s="1807">
        <v>153344</v>
      </c>
      <c r="D77" s="1807">
        <v>185874</v>
      </c>
      <c r="E77" s="1806">
        <v>141244</v>
      </c>
      <c r="F77" s="1807">
        <v>146448</v>
      </c>
      <c r="G77" s="1807">
        <v>110971</v>
      </c>
      <c r="H77" s="1807">
        <v>122656</v>
      </c>
      <c r="I77" s="1807">
        <v>164157</v>
      </c>
      <c r="J77" s="1807">
        <v>169225</v>
      </c>
      <c r="K77" s="1807">
        <v>114681</v>
      </c>
      <c r="L77" s="1807">
        <v>117431</v>
      </c>
      <c r="M77" s="1816">
        <v>112670</v>
      </c>
      <c r="N77" s="1807">
        <v>126232</v>
      </c>
      <c r="O77" s="1807">
        <v>139923</v>
      </c>
      <c r="P77" s="1816">
        <v>174969</v>
      </c>
      <c r="Q77" s="1860" t="s">
        <v>457</v>
      </c>
    </row>
    <row r="78" spans="1:17" ht="24" customHeight="1">
      <c r="A78" s="1862" t="s">
        <v>458</v>
      </c>
      <c r="B78" s="1806">
        <v>175811</v>
      </c>
      <c r="C78" s="1807">
        <v>156807</v>
      </c>
      <c r="D78" s="1807">
        <v>207344</v>
      </c>
      <c r="E78" s="1806">
        <v>215687</v>
      </c>
      <c r="F78" s="1807">
        <v>329556</v>
      </c>
      <c r="G78" s="1807">
        <v>241464</v>
      </c>
      <c r="H78" s="1807">
        <v>179533</v>
      </c>
      <c r="I78" s="1807">
        <v>215106</v>
      </c>
      <c r="J78" s="1807">
        <v>191254</v>
      </c>
      <c r="K78" s="1807">
        <v>105802</v>
      </c>
      <c r="L78" s="1807">
        <v>135441</v>
      </c>
      <c r="M78" s="1816">
        <v>134273</v>
      </c>
      <c r="N78" s="1807">
        <v>155918</v>
      </c>
      <c r="O78" s="1807">
        <v>146235</v>
      </c>
      <c r="P78" s="1816">
        <v>182820</v>
      </c>
      <c r="Q78" s="1860" t="s">
        <v>459</v>
      </c>
    </row>
    <row r="79" spans="1:17" ht="24" customHeight="1">
      <c r="A79" s="1862" t="s">
        <v>460</v>
      </c>
      <c r="B79" s="1806">
        <v>89894</v>
      </c>
      <c r="C79" s="1807">
        <v>87668</v>
      </c>
      <c r="D79" s="1807">
        <v>101167</v>
      </c>
      <c r="E79" s="1806">
        <v>75705</v>
      </c>
      <c r="F79" s="1807">
        <v>84208</v>
      </c>
      <c r="G79" s="1807">
        <v>94988</v>
      </c>
      <c r="H79" s="1807">
        <v>78221</v>
      </c>
      <c r="I79" s="1807">
        <v>91549</v>
      </c>
      <c r="J79" s="1807">
        <v>92368</v>
      </c>
      <c r="K79" s="1807">
        <v>57251</v>
      </c>
      <c r="L79" s="1807">
        <v>69365</v>
      </c>
      <c r="M79" s="1816">
        <v>68372</v>
      </c>
      <c r="N79" s="1807">
        <v>72330</v>
      </c>
      <c r="O79" s="1807">
        <v>87774</v>
      </c>
      <c r="P79" s="1816">
        <v>90368</v>
      </c>
      <c r="Q79" s="1860" t="s">
        <v>461</v>
      </c>
    </row>
    <row r="80" spans="1:17" ht="24" customHeight="1">
      <c r="A80" s="1862" t="s">
        <v>462</v>
      </c>
      <c r="B80" s="1806">
        <v>1988</v>
      </c>
      <c r="C80" s="1807">
        <v>1999</v>
      </c>
      <c r="D80" s="1807">
        <v>2214</v>
      </c>
      <c r="E80" s="1806">
        <v>1464</v>
      </c>
      <c r="F80" s="1807">
        <v>3944</v>
      </c>
      <c r="G80" s="1807">
        <v>1812</v>
      </c>
      <c r="H80" s="1807">
        <v>2291</v>
      </c>
      <c r="I80" s="1807">
        <v>2417</v>
      </c>
      <c r="J80" s="1807">
        <v>2035</v>
      </c>
      <c r="K80" s="1807">
        <v>1880</v>
      </c>
      <c r="L80" s="1807">
        <v>1770</v>
      </c>
      <c r="M80" s="1816">
        <v>2055</v>
      </c>
      <c r="N80" s="1807">
        <v>51063</v>
      </c>
      <c r="O80" s="1807">
        <v>61213</v>
      </c>
      <c r="P80" s="1816">
        <v>76047</v>
      </c>
      <c r="Q80" s="1860" t="s">
        <v>463</v>
      </c>
    </row>
    <row r="81" spans="1:19" ht="24" customHeight="1">
      <c r="A81" s="1862" t="s">
        <v>1848</v>
      </c>
      <c r="B81" s="1806">
        <v>101785</v>
      </c>
      <c r="C81" s="1807">
        <v>102917</v>
      </c>
      <c r="D81" s="1807">
        <v>125473</v>
      </c>
      <c r="E81" s="1806">
        <v>102469</v>
      </c>
      <c r="F81" s="1807">
        <v>134650</v>
      </c>
      <c r="G81" s="1807">
        <v>103552</v>
      </c>
      <c r="H81" s="1807">
        <v>100629</v>
      </c>
      <c r="I81" s="1807">
        <v>110592</v>
      </c>
      <c r="J81" s="1807">
        <v>112793</v>
      </c>
      <c r="K81" s="1807">
        <v>83463</v>
      </c>
      <c r="L81" s="1807">
        <v>89854</v>
      </c>
      <c r="M81" s="1816">
        <v>80617</v>
      </c>
      <c r="N81" s="1807">
        <v>94791</v>
      </c>
      <c r="O81" s="1807">
        <v>103366</v>
      </c>
      <c r="P81" s="1816">
        <v>112232</v>
      </c>
      <c r="Q81" s="1860" t="s">
        <v>1847</v>
      </c>
    </row>
    <row r="82" spans="1:19" ht="24" customHeight="1">
      <c r="A82" s="1862" t="s">
        <v>1846</v>
      </c>
      <c r="B82" s="1806">
        <v>39387</v>
      </c>
      <c r="C82" s="1807">
        <v>49128</v>
      </c>
      <c r="D82" s="1807">
        <v>55063</v>
      </c>
      <c r="E82" s="1806">
        <v>52257</v>
      </c>
      <c r="F82" s="1807">
        <v>102246</v>
      </c>
      <c r="G82" s="1807">
        <v>72349</v>
      </c>
      <c r="H82" s="1807">
        <v>45395</v>
      </c>
      <c r="I82" s="1807">
        <v>52533</v>
      </c>
      <c r="J82" s="1807">
        <v>43836</v>
      </c>
      <c r="K82" s="1807">
        <v>34641</v>
      </c>
      <c r="L82" s="1807">
        <v>27984</v>
      </c>
      <c r="M82" s="1816">
        <v>28155</v>
      </c>
      <c r="N82" s="1807">
        <v>31075</v>
      </c>
      <c r="O82" s="1807">
        <v>39991</v>
      </c>
      <c r="P82" s="1816">
        <v>52426</v>
      </c>
      <c r="Q82" s="1860" t="s">
        <v>1845</v>
      </c>
    </row>
    <row r="83" spans="1:19" ht="24" customHeight="1">
      <c r="A83" s="1862" t="s">
        <v>464</v>
      </c>
      <c r="B83" s="1806">
        <v>24629</v>
      </c>
      <c r="C83" s="1807">
        <v>20500</v>
      </c>
      <c r="D83" s="1807">
        <v>31099</v>
      </c>
      <c r="E83" s="1806">
        <v>24716</v>
      </c>
      <c r="F83" s="1807">
        <v>40764</v>
      </c>
      <c r="G83" s="1807">
        <v>32167</v>
      </c>
      <c r="H83" s="1807">
        <v>25738</v>
      </c>
      <c r="I83" s="1807">
        <v>24338</v>
      </c>
      <c r="J83" s="1807">
        <v>27039</v>
      </c>
      <c r="K83" s="1807">
        <v>13231</v>
      </c>
      <c r="L83" s="1807">
        <v>16512</v>
      </c>
      <c r="M83" s="1816">
        <v>20136</v>
      </c>
      <c r="N83" s="1807">
        <v>25621</v>
      </c>
      <c r="O83" s="1807">
        <v>24914</v>
      </c>
      <c r="P83" s="1816">
        <v>22487</v>
      </c>
      <c r="Q83" s="1860" t="s">
        <v>465</v>
      </c>
    </row>
    <row r="84" spans="1:19" ht="24" customHeight="1">
      <c r="A84" s="1862" t="s">
        <v>466</v>
      </c>
      <c r="B84" s="1806">
        <v>31079</v>
      </c>
      <c r="C84" s="1807">
        <v>34401</v>
      </c>
      <c r="D84" s="1807">
        <v>41917</v>
      </c>
      <c r="E84" s="1806">
        <v>35131</v>
      </c>
      <c r="F84" s="1807">
        <v>47393</v>
      </c>
      <c r="G84" s="1807">
        <v>32821</v>
      </c>
      <c r="H84" s="1807">
        <v>29792</v>
      </c>
      <c r="I84" s="1807">
        <v>35640</v>
      </c>
      <c r="J84" s="1807">
        <v>37506</v>
      </c>
      <c r="K84" s="1807">
        <v>36359</v>
      </c>
      <c r="L84" s="1807">
        <v>29626</v>
      </c>
      <c r="M84" s="1816">
        <v>28440</v>
      </c>
      <c r="N84" s="1807">
        <v>35590</v>
      </c>
      <c r="O84" s="1807">
        <v>32330</v>
      </c>
      <c r="P84" s="1816">
        <v>36515</v>
      </c>
      <c r="Q84" s="1860" t="s">
        <v>467</v>
      </c>
    </row>
    <row r="85" spans="1:19" ht="24" customHeight="1">
      <c r="A85" s="1862" t="s">
        <v>1844</v>
      </c>
      <c r="B85" s="1806">
        <v>19189</v>
      </c>
      <c r="C85" s="1807">
        <v>22178</v>
      </c>
      <c r="D85" s="1807">
        <v>21119</v>
      </c>
      <c r="E85" s="1806">
        <v>20250</v>
      </c>
      <c r="F85" s="1807">
        <v>33897</v>
      </c>
      <c r="G85" s="1807">
        <v>23360</v>
      </c>
      <c r="H85" s="1807">
        <v>20472</v>
      </c>
      <c r="I85" s="1807">
        <v>24938</v>
      </c>
      <c r="J85" s="1807">
        <v>22758</v>
      </c>
      <c r="K85" s="1807">
        <v>21515</v>
      </c>
      <c r="L85" s="1807">
        <v>18301</v>
      </c>
      <c r="M85" s="1816">
        <v>18984</v>
      </c>
      <c r="N85" s="1807">
        <v>18816</v>
      </c>
      <c r="O85" s="1807">
        <v>22828</v>
      </c>
      <c r="P85" s="1816">
        <v>22878</v>
      </c>
      <c r="Q85" s="1860" t="s">
        <v>1843</v>
      </c>
    </row>
    <row r="86" spans="1:19" ht="15" customHeight="1">
      <c r="A86" s="1862"/>
      <c r="B86" s="1806"/>
      <c r="C86" s="1807"/>
      <c r="D86" s="1807"/>
      <c r="E86" s="1806"/>
      <c r="F86" s="1807"/>
      <c r="G86" s="1807"/>
      <c r="H86" s="1807"/>
      <c r="I86" s="1807"/>
      <c r="J86" s="1807"/>
      <c r="K86" s="1807"/>
      <c r="L86" s="1807"/>
      <c r="M86" s="1816"/>
      <c r="N86" s="1807"/>
      <c r="O86" s="1807"/>
      <c r="P86" s="1816"/>
      <c r="Q86" s="1860"/>
    </row>
    <row r="87" spans="1:19" ht="24" customHeight="1">
      <c r="A87" s="1862" t="s">
        <v>447</v>
      </c>
      <c r="B87" s="1821">
        <v>874081</v>
      </c>
      <c r="C87" s="1771">
        <v>832592</v>
      </c>
      <c r="D87" s="1771">
        <v>932794</v>
      </c>
      <c r="E87" s="1821">
        <v>896369</v>
      </c>
      <c r="F87" s="1771">
        <v>1213531</v>
      </c>
      <c r="G87" s="1771">
        <v>1009554</v>
      </c>
      <c r="H87" s="1771">
        <v>933573</v>
      </c>
      <c r="I87" s="1771">
        <v>923128</v>
      </c>
      <c r="J87" s="1771">
        <v>914057</v>
      </c>
      <c r="K87" s="1771">
        <v>707075</v>
      </c>
      <c r="L87" s="1771">
        <v>748803</v>
      </c>
      <c r="M87" s="1809">
        <v>701451</v>
      </c>
      <c r="N87" s="1771">
        <v>718664</v>
      </c>
      <c r="O87" s="1771">
        <v>681193</v>
      </c>
      <c r="P87" s="1809">
        <v>756891</v>
      </c>
      <c r="Q87" s="1860" t="s">
        <v>468</v>
      </c>
    </row>
    <row r="88" spans="1:19" ht="15" customHeight="1">
      <c r="A88" s="1862"/>
      <c r="B88" s="1821"/>
      <c r="C88" s="1771"/>
      <c r="D88" s="1771"/>
      <c r="E88" s="1821"/>
      <c r="F88" s="1771"/>
      <c r="G88" s="1771"/>
      <c r="H88" s="1771"/>
      <c r="I88" s="1771"/>
      <c r="J88" s="1771"/>
      <c r="K88" s="1771"/>
      <c r="L88" s="1771"/>
      <c r="M88" s="1809"/>
      <c r="N88" s="1807"/>
      <c r="O88" s="1807"/>
      <c r="P88" s="1816"/>
      <c r="Q88" s="1860"/>
    </row>
    <row r="89" spans="1:19" s="1839" customFormat="1" ht="24" customHeight="1">
      <c r="A89" s="1866" t="s">
        <v>53</v>
      </c>
      <c r="B89" s="1830">
        <v>3683939</v>
      </c>
      <c r="C89" s="1831">
        <v>3587969</v>
      </c>
      <c r="D89" s="1831">
        <v>4046664</v>
      </c>
      <c r="E89" s="1830">
        <v>3734084</v>
      </c>
      <c r="F89" s="1831">
        <v>4610459</v>
      </c>
      <c r="G89" s="1831">
        <v>3738841</v>
      </c>
      <c r="H89" s="1831">
        <v>3462000</v>
      </c>
      <c r="I89" s="1831">
        <v>3815183</v>
      </c>
      <c r="J89" s="1831">
        <v>3844777</v>
      </c>
      <c r="K89" s="1831">
        <v>2903590</v>
      </c>
      <c r="L89" s="1831">
        <v>3109730</v>
      </c>
      <c r="M89" s="1832">
        <v>2956970</v>
      </c>
      <c r="N89" s="1831">
        <v>3328416</v>
      </c>
      <c r="O89" s="1831">
        <v>3345822</v>
      </c>
      <c r="P89" s="1832">
        <v>3724967</v>
      </c>
      <c r="Q89" s="1867" t="s">
        <v>54</v>
      </c>
    </row>
    <row r="90" spans="1:19">
      <c r="A90" s="1868" t="s">
        <v>1842</v>
      </c>
      <c r="B90" s="1869"/>
      <c r="C90" s="1869"/>
      <c r="D90" s="1869"/>
      <c r="E90" s="1869"/>
      <c r="F90" s="1869"/>
      <c r="G90" s="1869"/>
      <c r="I90" s="1428"/>
      <c r="K90" s="1869"/>
      <c r="L90" s="1869"/>
      <c r="M90" s="1869"/>
      <c r="Q90" s="1870" t="s">
        <v>1956</v>
      </c>
    </row>
    <row r="91" spans="1:19">
      <c r="B91" s="1868"/>
      <c r="C91" s="1868"/>
      <c r="D91" s="1868"/>
      <c r="E91" s="1868"/>
      <c r="F91" s="1868"/>
      <c r="G91" s="1868"/>
      <c r="H91" s="1868"/>
      <c r="I91" s="1868"/>
      <c r="J91" s="1868"/>
      <c r="K91" s="1868"/>
      <c r="L91" s="1868"/>
      <c r="M91" s="1868"/>
      <c r="N91" s="1839"/>
      <c r="O91" s="1839"/>
      <c r="R91" s="1428"/>
      <c r="S91" s="1871"/>
    </row>
  </sheetData>
  <mergeCells count="8">
    <mergeCell ref="A4:A6"/>
    <mergeCell ref="B4:J4"/>
    <mergeCell ref="K4:P4"/>
    <mergeCell ref="Q4:Q6"/>
    <mergeCell ref="N49:P49"/>
    <mergeCell ref="A49:A51"/>
    <mergeCell ref="Q49:Q51"/>
    <mergeCell ref="B49:M49"/>
  </mergeCells>
  <pageMargins left="0.39370078740157483" right="0.39370078740157483" top="0.39370078740157483" bottom="0.39370078740157483" header="0.39370078740157483" footer="0.39370078740157483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syncVertical="1" syncRef="A9" transitionEvaluation="1">
    <tabColor rgb="FF660033"/>
  </sheetPr>
  <dimension ref="A1:V110"/>
  <sheetViews>
    <sheetView showGridLines="0" view="pageLayout" topLeftCell="A9" zoomScale="60" zoomScaleNormal="84" zoomScalePageLayoutView="60" workbookViewId="0"/>
  </sheetViews>
  <sheetFormatPr baseColWidth="10" defaultColWidth="28.140625" defaultRowHeight="12.75"/>
  <cols>
    <col min="1" max="1" width="66.7109375" style="123" customWidth="1"/>
    <col min="2" max="6" width="8" style="169" customWidth="1"/>
    <col min="7" max="7" width="8" style="124" customWidth="1"/>
    <col min="8" max="9" width="8" style="169" customWidth="1"/>
    <col min="10" max="11" width="8" style="124" customWidth="1"/>
    <col min="12" max="12" width="8" style="167" customWidth="1"/>
    <col min="13" max="13" width="8" style="124" customWidth="1"/>
    <col min="14" max="15" width="8" style="169" customWidth="1"/>
    <col min="16" max="16" width="8" style="124" customWidth="1"/>
    <col min="17" max="17" width="44.42578125" style="165" customWidth="1"/>
    <col min="18" max="18" width="6.42578125" style="123" customWidth="1"/>
    <col min="19" max="19" width="5.7109375" style="123" customWidth="1"/>
    <col min="20" max="16384" width="28.140625" style="123"/>
  </cols>
  <sheetData>
    <row r="1" spans="1:19" s="163" customFormat="1" ht="24" customHeight="1">
      <c r="A1" s="360" t="s">
        <v>579</v>
      </c>
      <c r="B1" s="361"/>
      <c r="C1" s="362"/>
      <c r="D1" s="362"/>
      <c r="E1" s="362"/>
      <c r="F1" s="362"/>
      <c r="G1" s="362"/>
      <c r="H1" s="363"/>
      <c r="I1" s="363"/>
      <c r="J1" s="363"/>
      <c r="K1" s="362"/>
      <c r="L1" s="364"/>
      <c r="M1" s="362"/>
      <c r="N1" s="362"/>
      <c r="O1" s="362"/>
      <c r="P1" s="362"/>
      <c r="Q1" s="365" t="s">
        <v>580</v>
      </c>
    </row>
    <row r="2" spans="1:19" ht="22.5">
      <c r="A2" s="366" t="s">
        <v>581</v>
      </c>
      <c r="B2" s="363"/>
      <c r="C2" s="363"/>
      <c r="D2" s="363"/>
      <c r="E2" s="363"/>
      <c r="F2" s="363"/>
      <c r="G2" s="363"/>
      <c r="H2" s="367"/>
      <c r="I2" s="367"/>
      <c r="J2" s="367"/>
      <c r="K2" s="367"/>
      <c r="L2" s="368"/>
      <c r="M2" s="367"/>
      <c r="N2" s="363"/>
      <c r="O2" s="363"/>
      <c r="P2" s="363"/>
      <c r="Q2" s="369" t="s">
        <v>582</v>
      </c>
    </row>
    <row r="3" spans="1:19" ht="22.5">
      <c r="A3" s="370" t="s">
        <v>583</v>
      </c>
      <c r="B3" s="367"/>
      <c r="C3" s="367"/>
      <c r="D3" s="367"/>
      <c r="E3" s="367"/>
      <c r="F3" s="367"/>
      <c r="G3" s="367"/>
      <c r="H3" s="367"/>
      <c r="I3" s="371"/>
      <c r="J3" s="371"/>
      <c r="K3" s="367"/>
      <c r="L3" s="368"/>
      <c r="M3" s="367"/>
      <c r="N3" s="367"/>
      <c r="O3" s="367"/>
      <c r="P3" s="367"/>
      <c r="Q3" s="369" t="s">
        <v>584</v>
      </c>
    </row>
    <row r="4" spans="1:19" ht="15.95" customHeight="1">
      <c r="A4" s="372" t="s">
        <v>1569</v>
      </c>
      <c r="B4" s="374"/>
      <c r="C4" s="374"/>
      <c r="D4" s="374"/>
      <c r="E4" s="374"/>
      <c r="F4" s="374"/>
      <c r="G4" s="374"/>
      <c r="H4" s="374"/>
      <c r="I4" s="374"/>
      <c r="J4" s="374"/>
      <c r="K4" s="374"/>
      <c r="L4" s="386"/>
      <c r="M4" s="374"/>
      <c r="N4" s="373"/>
      <c r="O4" s="373"/>
      <c r="P4" s="373"/>
      <c r="Q4" s="375" t="s">
        <v>585</v>
      </c>
    </row>
    <row r="5" spans="1:19" ht="15.75" customHeight="1">
      <c r="A5" s="2153"/>
      <c r="B5" s="2149">
        <v>2025</v>
      </c>
      <c r="C5" s="2150"/>
      <c r="D5" s="2150"/>
      <c r="E5" s="2150"/>
      <c r="F5" s="2150"/>
      <c r="G5" s="2150"/>
      <c r="H5" s="2150"/>
      <c r="I5" s="2150"/>
      <c r="J5" s="2150"/>
      <c r="K5" s="2150"/>
      <c r="L5" s="2150"/>
      <c r="M5" s="2150"/>
      <c r="N5" s="2149">
        <v>2024</v>
      </c>
      <c r="O5" s="2150"/>
      <c r="P5" s="2150"/>
      <c r="Q5" s="2153"/>
    </row>
    <row r="6" spans="1:19" ht="15.75" customHeight="1">
      <c r="A6" s="2154"/>
      <c r="B6" s="2151"/>
      <c r="C6" s="2152"/>
      <c r="D6" s="2152"/>
      <c r="E6" s="2152"/>
      <c r="F6" s="2152"/>
      <c r="G6" s="2152"/>
      <c r="H6" s="2152"/>
      <c r="I6" s="2152"/>
      <c r="J6" s="2152"/>
      <c r="K6" s="2152"/>
      <c r="L6" s="2152"/>
      <c r="M6" s="2152"/>
      <c r="N6" s="2151"/>
      <c r="O6" s="2152"/>
      <c r="P6" s="2152"/>
      <c r="Q6" s="2154" t="s">
        <v>68</v>
      </c>
    </row>
    <row r="7" spans="1:19" ht="15.75" customHeight="1">
      <c r="A7" s="2154"/>
      <c r="B7" s="544" t="s">
        <v>69</v>
      </c>
      <c r="C7" s="542" t="s">
        <v>70</v>
      </c>
      <c r="D7" s="1211" t="s">
        <v>4</v>
      </c>
      <c r="E7" s="542" t="s">
        <v>5</v>
      </c>
      <c r="F7" s="542" t="s">
        <v>6</v>
      </c>
      <c r="G7" s="543" t="s">
        <v>7</v>
      </c>
      <c r="H7" s="544" t="s">
        <v>8</v>
      </c>
      <c r="I7" s="542" t="s">
        <v>9</v>
      </c>
      <c r="J7" s="1211" t="s">
        <v>10</v>
      </c>
      <c r="K7" s="542" t="s">
        <v>1</v>
      </c>
      <c r="L7" s="542" t="s">
        <v>2</v>
      </c>
      <c r="M7" s="543" t="s">
        <v>3</v>
      </c>
      <c r="N7" s="544" t="s">
        <v>69</v>
      </c>
      <c r="O7" s="542" t="s">
        <v>70</v>
      </c>
      <c r="P7" s="1211" t="s">
        <v>4</v>
      </c>
      <c r="Q7" s="2154"/>
    </row>
    <row r="8" spans="1:19" ht="15.75" customHeight="1">
      <c r="A8" s="2155"/>
      <c r="B8" s="779" t="s">
        <v>71</v>
      </c>
      <c r="C8" s="778" t="s">
        <v>72</v>
      </c>
      <c r="D8" s="780" t="s">
        <v>73</v>
      </c>
      <c r="E8" s="778" t="s">
        <v>12</v>
      </c>
      <c r="F8" s="778" t="s">
        <v>13</v>
      </c>
      <c r="G8" s="778" t="s">
        <v>14</v>
      </c>
      <c r="H8" s="779" t="s">
        <v>15</v>
      </c>
      <c r="I8" s="778" t="s">
        <v>16</v>
      </c>
      <c r="J8" s="780" t="s">
        <v>17</v>
      </c>
      <c r="K8" s="778" t="s">
        <v>11</v>
      </c>
      <c r="L8" s="778" t="s">
        <v>19</v>
      </c>
      <c r="M8" s="778" t="s">
        <v>20</v>
      </c>
      <c r="N8" s="779" t="s">
        <v>71</v>
      </c>
      <c r="O8" s="778" t="s">
        <v>72</v>
      </c>
      <c r="P8" s="780" t="s">
        <v>73</v>
      </c>
      <c r="Q8" s="2155"/>
    </row>
    <row r="9" spans="1:19" ht="19.5" customHeight="1">
      <c r="A9" s="376"/>
      <c r="B9" s="769"/>
      <c r="C9" s="768"/>
      <c r="D9" s="1247"/>
      <c r="E9" s="769"/>
      <c r="F9" s="770"/>
      <c r="G9" s="1248"/>
      <c r="H9" s="770"/>
      <c r="I9" s="770"/>
      <c r="J9" s="1248"/>
      <c r="K9" s="772"/>
      <c r="L9" s="772"/>
      <c r="M9" s="771"/>
      <c r="N9" s="768"/>
      <c r="O9" s="768"/>
      <c r="P9" s="1247"/>
      <c r="Q9" s="1199"/>
    </row>
    <row r="10" spans="1:19" s="164" customFormat="1" ht="21.75" customHeight="1">
      <c r="A10" s="1249" t="s">
        <v>586</v>
      </c>
      <c r="B10" s="381" t="s">
        <v>2222</v>
      </c>
      <c r="C10" s="380" t="s">
        <v>2222</v>
      </c>
      <c r="D10" s="380" t="s">
        <v>587</v>
      </c>
      <c r="E10" s="381" t="s">
        <v>587</v>
      </c>
      <c r="F10" s="380" t="s">
        <v>2222</v>
      </c>
      <c r="G10" s="380" t="s">
        <v>2222</v>
      </c>
      <c r="H10" s="380" t="s">
        <v>587</v>
      </c>
      <c r="I10" s="380" t="s">
        <v>587</v>
      </c>
      <c r="J10" s="380" t="s">
        <v>587</v>
      </c>
      <c r="K10" s="380" t="s">
        <v>587</v>
      </c>
      <c r="L10" s="380" t="s">
        <v>1586</v>
      </c>
      <c r="M10" s="382" t="s">
        <v>1586</v>
      </c>
      <c r="N10" s="380" t="s">
        <v>1586</v>
      </c>
      <c r="O10" s="380" t="s">
        <v>1586</v>
      </c>
      <c r="P10" s="380" t="s">
        <v>1586</v>
      </c>
      <c r="Q10" s="1250" t="s">
        <v>588</v>
      </c>
      <c r="S10" s="773"/>
    </row>
    <row r="11" spans="1:19" s="164" customFormat="1" ht="21.75" customHeight="1">
      <c r="A11" s="1251" t="s">
        <v>589</v>
      </c>
      <c r="B11" s="384" t="s">
        <v>590</v>
      </c>
      <c r="C11" s="383" t="s">
        <v>590</v>
      </c>
      <c r="D11" s="383" t="s">
        <v>590</v>
      </c>
      <c r="E11" s="384" t="s">
        <v>590</v>
      </c>
      <c r="F11" s="383" t="s">
        <v>590</v>
      </c>
      <c r="G11" s="383" t="s">
        <v>590</v>
      </c>
      <c r="H11" s="383" t="s">
        <v>590</v>
      </c>
      <c r="I11" s="383" t="s">
        <v>590</v>
      </c>
      <c r="J11" s="383" t="s">
        <v>590</v>
      </c>
      <c r="K11" s="383" t="s">
        <v>590</v>
      </c>
      <c r="L11" s="383" t="s">
        <v>590</v>
      </c>
      <c r="M11" s="385" t="s">
        <v>590</v>
      </c>
      <c r="N11" s="383" t="s">
        <v>590</v>
      </c>
      <c r="O11" s="383" t="s">
        <v>590</v>
      </c>
      <c r="P11" s="383" t="s">
        <v>590</v>
      </c>
      <c r="Q11" s="1168" t="s">
        <v>591</v>
      </c>
      <c r="S11" s="773"/>
    </row>
    <row r="12" spans="1:19" s="164" customFormat="1" ht="21.75" customHeight="1">
      <c r="A12" s="1251" t="s">
        <v>592</v>
      </c>
      <c r="B12" s="384" t="s">
        <v>590</v>
      </c>
      <c r="C12" s="383" t="s">
        <v>590</v>
      </c>
      <c r="D12" s="383" t="s">
        <v>590</v>
      </c>
      <c r="E12" s="384" t="s">
        <v>590</v>
      </c>
      <c r="F12" s="383" t="s">
        <v>590</v>
      </c>
      <c r="G12" s="383" t="s">
        <v>590</v>
      </c>
      <c r="H12" s="383" t="s">
        <v>590</v>
      </c>
      <c r="I12" s="383" t="s">
        <v>590</v>
      </c>
      <c r="J12" s="383" t="s">
        <v>590</v>
      </c>
      <c r="K12" s="383" t="s">
        <v>590</v>
      </c>
      <c r="L12" s="383" t="s">
        <v>590</v>
      </c>
      <c r="M12" s="385" t="s">
        <v>590</v>
      </c>
      <c r="N12" s="383" t="s">
        <v>590</v>
      </c>
      <c r="O12" s="383" t="s">
        <v>590</v>
      </c>
      <c r="P12" s="383" t="s">
        <v>590</v>
      </c>
      <c r="Q12" s="1168" t="s">
        <v>593</v>
      </c>
      <c r="S12" s="773"/>
    </row>
    <row r="13" spans="1:19" ht="21.75" customHeight="1">
      <c r="A13" s="1251" t="s">
        <v>594</v>
      </c>
      <c r="B13" s="384" t="s">
        <v>2222</v>
      </c>
      <c r="C13" s="383" t="s">
        <v>2222</v>
      </c>
      <c r="D13" s="383" t="s">
        <v>587</v>
      </c>
      <c r="E13" s="384" t="s">
        <v>587</v>
      </c>
      <c r="F13" s="383" t="s">
        <v>2222</v>
      </c>
      <c r="G13" s="383" t="s">
        <v>2222</v>
      </c>
      <c r="H13" s="383" t="s">
        <v>587</v>
      </c>
      <c r="I13" s="383" t="s">
        <v>587</v>
      </c>
      <c r="J13" s="383" t="s">
        <v>587</v>
      </c>
      <c r="K13" s="383" t="s">
        <v>587</v>
      </c>
      <c r="L13" s="383" t="s">
        <v>1586</v>
      </c>
      <c r="M13" s="385" t="s">
        <v>1586</v>
      </c>
      <c r="N13" s="383" t="s">
        <v>1586</v>
      </c>
      <c r="O13" s="383" t="s">
        <v>1586</v>
      </c>
      <c r="P13" s="383" t="s">
        <v>1586</v>
      </c>
      <c r="Q13" s="1168" t="s">
        <v>595</v>
      </c>
      <c r="S13" s="773"/>
    </row>
    <row r="14" spans="1:19" s="164" customFormat="1" ht="21.75" customHeight="1">
      <c r="A14" s="1249" t="s">
        <v>596</v>
      </c>
      <c r="B14" s="381">
        <v>118</v>
      </c>
      <c r="C14" s="380">
        <v>118.1</v>
      </c>
      <c r="D14" s="380">
        <v>117.7</v>
      </c>
      <c r="E14" s="381">
        <v>117.2</v>
      </c>
      <c r="F14" s="380">
        <v>117.3</v>
      </c>
      <c r="G14" s="380">
        <v>117.4</v>
      </c>
      <c r="H14" s="380">
        <v>117.5</v>
      </c>
      <c r="I14" s="380">
        <v>117.6</v>
      </c>
      <c r="J14" s="380">
        <v>117.7</v>
      </c>
      <c r="K14" s="380">
        <v>117.9</v>
      </c>
      <c r="L14" s="380">
        <v>117.8</v>
      </c>
      <c r="M14" s="382">
        <v>117.9</v>
      </c>
      <c r="N14" s="380">
        <v>117.8</v>
      </c>
      <c r="O14" s="380">
        <v>118</v>
      </c>
      <c r="P14" s="380">
        <v>117.9</v>
      </c>
      <c r="Q14" s="1250" t="s">
        <v>597</v>
      </c>
      <c r="S14" s="773"/>
    </row>
    <row r="15" spans="1:19" ht="21.75" customHeight="1">
      <c r="A15" s="1251" t="s">
        <v>598</v>
      </c>
      <c r="B15" s="384">
        <v>119.9</v>
      </c>
      <c r="C15" s="383">
        <v>120.7</v>
      </c>
      <c r="D15" s="383">
        <v>120.5</v>
      </c>
      <c r="E15" s="384">
        <v>120.6</v>
      </c>
      <c r="F15" s="383">
        <v>120.9</v>
      </c>
      <c r="G15" s="383">
        <v>121.1</v>
      </c>
      <c r="H15" s="383">
        <v>121.6</v>
      </c>
      <c r="I15" s="383">
        <v>122.1</v>
      </c>
      <c r="J15" s="383">
        <v>122.9</v>
      </c>
      <c r="K15" s="383">
        <v>124</v>
      </c>
      <c r="L15" s="383">
        <v>124.3</v>
      </c>
      <c r="M15" s="385">
        <v>125.5</v>
      </c>
      <c r="N15" s="383">
        <v>126.2</v>
      </c>
      <c r="O15" s="383">
        <v>127.1</v>
      </c>
      <c r="P15" s="383">
        <v>126.5</v>
      </c>
      <c r="Q15" s="1168" t="s">
        <v>599</v>
      </c>
      <c r="S15" s="773"/>
    </row>
    <row r="16" spans="1:19" ht="21.75" customHeight="1">
      <c r="A16" s="1251" t="s">
        <v>600</v>
      </c>
      <c r="B16" s="384">
        <v>114.6</v>
      </c>
      <c r="C16" s="383">
        <v>113.3</v>
      </c>
      <c r="D16" s="383">
        <v>113.3</v>
      </c>
      <c r="E16" s="384">
        <v>113.3</v>
      </c>
      <c r="F16" s="383">
        <v>113.3</v>
      </c>
      <c r="G16" s="383">
        <v>113.3</v>
      </c>
      <c r="H16" s="383">
        <v>113.3</v>
      </c>
      <c r="I16" s="383">
        <v>113.3</v>
      </c>
      <c r="J16" s="383">
        <v>113.3</v>
      </c>
      <c r="K16" s="383">
        <v>113.3</v>
      </c>
      <c r="L16" s="383">
        <v>113.2</v>
      </c>
      <c r="M16" s="385">
        <v>112.2</v>
      </c>
      <c r="N16" s="383">
        <v>112.2</v>
      </c>
      <c r="O16" s="383">
        <v>112.2</v>
      </c>
      <c r="P16" s="383">
        <v>112.2</v>
      </c>
      <c r="Q16" s="1168" t="s">
        <v>601</v>
      </c>
      <c r="S16" s="773"/>
    </row>
    <row r="17" spans="1:19" ht="21.75" customHeight="1">
      <c r="A17" s="1251" t="s">
        <v>602</v>
      </c>
      <c r="B17" s="384">
        <v>118.2</v>
      </c>
      <c r="C17" s="383">
        <v>118.2</v>
      </c>
      <c r="D17" s="383">
        <v>118.2</v>
      </c>
      <c r="E17" s="384">
        <v>118.2</v>
      </c>
      <c r="F17" s="383">
        <v>118.2</v>
      </c>
      <c r="G17" s="383">
        <v>118.2</v>
      </c>
      <c r="H17" s="383">
        <v>118.2</v>
      </c>
      <c r="I17" s="383">
        <v>118.2</v>
      </c>
      <c r="J17" s="383">
        <v>118.2</v>
      </c>
      <c r="K17" s="383">
        <v>118.2</v>
      </c>
      <c r="L17" s="383">
        <v>118.2</v>
      </c>
      <c r="M17" s="385">
        <v>118.2</v>
      </c>
      <c r="N17" s="383">
        <v>118.2</v>
      </c>
      <c r="O17" s="383">
        <v>118.2</v>
      </c>
      <c r="P17" s="383">
        <v>118.2</v>
      </c>
      <c r="Q17" s="1168" t="s">
        <v>603</v>
      </c>
      <c r="S17" s="773"/>
    </row>
    <row r="18" spans="1:19" ht="21.75" customHeight="1">
      <c r="A18" s="1251" t="s">
        <v>604</v>
      </c>
      <c r="B18" s="384">
        <v>115</v>
      </c>
      <c r="C18" s="383">
        <v>114.7</v>
      </c>
      <c r="D18" s="383">
        <v>116.2</v>
      </c>
      <c r="E18" s="384">
        <v>116.2</v>
      </c>
      <c r="F18" s="383">
        <v>116.3</v>
      </c>
      <c r="G18" s="383">
        <v>116.3</v>
      </c>
      <c r="H18" s="383">
        <v>116.3</v>
      </c>
      <c r="I18" s="383">
        <v>116.3</v>
      </c>
      <c r="J18" s="383">
        <v>116.2</v>
      </c>
      <c r="K18" s="383">
        <v>116.2</v>
      </c>
      <c r="L18" s="383">
        <v>116.1</v>
      </c>
      <c r="M18" s="385">
        <v>116.1</v>
      </c>
      <c r="N18" s="383">
        <v>116</v>
      </c>
      <c r="O18" s="383">
        <v>116.7</v>
      </c>
      <c r="P18" s="383">
        <v>116.7</v>
      </c>
      <c r="Q18" s="1168" t="s">
        <v>605</v>
      </c>
      <c r="S18" s="773"/>
    </row>
    <row r="19" spans="1:19" ht="21.75" customHeight="1">
      <c r="A19" s="1251" t="s">
        <v>606</v>
      </c>
      <c r="B19" s="384">
        <v>124</v>
      </c>
      <c r="C19" s="383">
        <v>123.4</v>
      </c>
      <c r="D19" s="383">
        <v>123.4</v>
      </c>
      <c r="E19" s="384">
        <v>123.4</v>
      </c>
      <c r="F19" s="383">
        <v>123</v>
      </c>
      <c r="G19" s="383">
        <v>123.8</v>
      </c>
      <c r="H19" s="383">
        <v>124.1</v>
      </c>
      <c r="I19" s="383">
        <v>123</v>
      </c>
      <c r="J19" s="383">
        <v>122.3</v>
      </c>
      <c r="K19" s="383">
        <v>121.1</v>
      </c>
      <c r="L19" s="383">
        <v>121.7</v>
      </c>
      <c r="M19" s="385">
        <v>121.7</v>
      </c>
      <c r="N19" s="383">
        <v>121.3</v>
      </c>
      <c r="O19" s="383">
        <v>119.7</v>
      </c>
      <c r="P19" s="383">
        <v>119.7</v>
      </c>
      <c r="Q19" s="1168" t="s">
        <v>607</v>
      </c>
      <c r="S19" s="773"/>
    </row>
    <row r="20" spans="1:19" ht="21.75" customHeight="1">
      <c r="A20" s="774" t="s">
        <v>608</v>
      </c>
      <c r="B20" s="384">
        <v>106</v>
      </c>
      <c r="C20" s="383">
        <v>106</v>
      </c>
      <c r="D20" s="383">
        <v>106</v>
      </c>
      <c r="E20" s="384">
        <v>106</v>
      </c>
      <c r="F20" s="383">
        <v>105.6</v>
      </c>
      <c r="G20" s="383">
        <v>105.6</v>
      </c>
      <c r="H20" s="383">
        <v>105.6</v>
      </c>
      <c r="I20" s="383">
        <v>105.6</v>
      </c>
      <c r="J20" s="383">
        <v>105.6</v>
      </c>
      <c r="K20" s="383">
        <v>105.6</v>
      </c>
      <c r="L20" s="383">
        <v>105.6</v>
      </c>
      <c r="M20" s="385">
        <v>105.6</v>
      </c>
      <c r="N20" s="383">
        <v>106.6</v>
      </c>
      <c r="O20" s="383">
        <v>106.6</v>
      </c>
      <c r="P20" s="383">
        <v>106.7</v>
      </c>
      <c r="Q20" s="1168" t="s">
        <v>609</v>
      </c>
      <c r="S20" s="773"/>
    </row>
    <row r="21" spans="1:19" s="165" customFormat="1" ht="21.75" customHeight="1">
      <c r="A21" s="775" t="s">
        <v>1627</v>
      </c>
      <c r="B21" s="384"/>
      <c r="C21" s="383"/>
      <c r="D21" s="383"/>
      <c r="E21" s="384"/>
      <c r="F21" s="383"/>
      <c r="G21" s="383"/>
      <c r="H21" s="383"/>
      <c r="I21" s="383"/>
      <c r="J21" s="383"/>
      <c r="K21" s="383"/>
      <c r="L21" s="383"/>
      <c r="M21" s="385"/>
      <c r="N21" s="383"/>
      <c r="O21" s="383"/>
      <c r="P21" s="383"/>
      <c r="Q21" s="777" t="s">
        <v>1628</v>
      </c>
      <c r="S21" s="773"/>
    </row>
    <row r="22" spans="1:19" s="165" customFormat="1" ht="21.75" customHeight="1">
      <c r="A22" s="776" t="s">
        <v>1629</v>
      </c>
      <c r="B22" s="384">
        <v>117.8</v>
      </c>
      <c r="C22" s="383">
        <v>117.8</v>
      </c>
      <c r="D22" s="383">
        <v>117.8</v>
      </c>
      <c r="E22" s="384">
        <v>117.8</v>
      </c>
      <c r="F22" s="383">
        <v>117.8</v>
      </c>
      <c r="G22" s="383">
        <v>117.8</v>
      </c>
      <c r="H22" s="383">
        <v>117.8</v>
      </c>
      <c r="I22" s="383">
        <v>117.8</v>
      </c>
      <c r="J22" s="383">
        <v>117.8</v>
      </c>
      <c r="K22" s="383">
        <v>117.8</v>
      </c>
      <c r="L22" s="383">
        <v>117.8</v>
      </c>
      <c r="M22" s="385">
        <v>118.6</v>
      </c>
      <c r="N22" s="383">
        <v>118.6</v>
      </c>
      <c r="O22" s="383">
        <v>118.2</v>
      </c>
      <c r="P22" s="383">
        <v>118.2</v>
      </c>
      <c r="Q22" s="777" t="s">
        <v>1630</v>
      </c>
      <c r="S22" s="773"/>
    </row>
    <row r="23" spans="1:19" ht="21.75" customHeight="1">
      <c r="A23" s="1251" t="s">
        <v>610</v>
      </c>
      <c r="B23" s="384">
        <v>111</v>
      </c>
      <c r="C23" s="383">
        <v>111</v>
      </c>
      <c r="D23" s="383">
        <v>111</v>
      </c>
      <c r="E23" s="384">
        <v>111</v>
      </c>
      <c r="F23" s="383">
        <v>111</v>
      </c>
      <c r="G23" s="383">
        <v>111</v>
      </c>
      <c r="H23" s="383">
        <v>111</v>
      </c>
      <c r="I23" s="383">
        <v>111</v>
      </c>
      <c r="J23" s="383">
        <v>111</v>
      </c>
      <c r="K23" s="383">
        <v>111</v>
      </c>
      <c r="L23" s="383">
        <v>111</v>
      </c>
      <c r="M23" s="385">
        <v>109.3</v>
      </c>
      <c r="N23" s="383">
        <v>109.1</v>
      </c>
      <c r="O23" s="383">
        <v>109.1</v>
      </c>
      <c r="P23" s="383">
        <v>109.1</v>
      </c>
      <c r="Q23" s="1168" t="s">
        <v>611</v>
      </c>
      <c r="S23" s="773"/>
    </row>
    <row r="24" spans="1:19" ht="21.75" customHeight="1">
      <c r="A24" s="1251" t="s">
        <v>612</v>
      </c>
      <c r="B24" s="384">
        <v>100.4</v>
      </c>
      <c r="C24" s="383">
        <v>100.4</v>
      </c>
      <c r="D24" s="383">
        <v>100.4</v>
      </c>
      <c r="E24" s="384">
        <v>100.4</v>
      </c>
      <c r="F24" s="383">
        <v>100.4</v>
      </c>
      <c r="G24" s="383">
        <v>100.4</v>
      </c>
      <c r="H24" s="383">
        <v>100.4</v>
      </c>
      <c r="I24" s="383">
        <v>100.4</v>
      </c>
      <c r="J24" s="383">
        <v>100.4</v>
      </c>
      <c r="K24" s="383">
        <v>100.4</v>
      </c>
      <c r="L24" s="383">
        <v>100.4</v>
      </c>
      <c r="M24" s="385">
        <v>100.4</v>
      </c>
      <c r="N24" s="383">
        <v>100.4</v>
      </c>
      <c r="O24" s="383">
        <v>100.4</v>
      </c>
      <c r="P24" s="383">
        <v>100.4</v>
      </c>
      <c r="Q24" s="1168" t="s">
        <v>613</v>
      </c>
      <c r="S24" s="773"/>
    </row>
    <row r="25" spans="1:19" ht="21.75" customHeight="1">
      <c r="A25" s="1251" t="s">
        <v>614</v>
      </c>
      <c r="B25" s="384">
        <v>138.80000000000001</v>
      </c>
      <c r="C25" s="383">
        <v>138.69999999999999</v>
      </c>
      <c r="D25" s="383">
        <v>136.30000000000001</v>
      </c>
      <c r="E25" s="384">
        <v>133.5</v>
      </c>
      <c r="F25" s="383">
        <v>133.4</v>
      </c>
      <c r="G25" s="383">
        <v>133.4</v>
      </c>
      <c r="H25" s="383">
        <v>133.4</v>
      </c>
      <c r="I25" s="383">
        <v>133.4</v>
      </c>
      <c r="J25" s="383">
        <v>133.4</v>
      </c>
      <c r="K25" s="383">
        <v>133.69999999999999</v>
      </c>
      <c r="L25" s="383">
        <v>133.5</v>
      </c>
      <c r="M25" s="385">
        <v>133.5</v>
      </c>
      <c r="N25" s="383">
        <v>133.19999999999999</v>
      </c>
      <c r="O25" s="383">
        <v>133.19999999999999</v>
      </c>
      <c r="P25" s="383">
        <v>133.30000000000001</v>
      </c>
      <c r="Q25" s="1168" t="s">
        <v>615</v>
      </c>
      <c r="S25" s="773"/>
    </row>
    <row r="26" spans="1:19" ht="21.75" customHeight="1">
      <c r="A26" s="1251" t="s">
        <v>616</v>
      </c>
      <c r="B26" s="384">
        <v>99.1</v>
      </c>
      <c r="C26" s="383">
        <v>99.1</v>
      </c>
      <c r="D26" s="383">
        <v>99.1</v>
      </c>
      <c r="E26" s="384">
        <v>99.1</v>
      </c>
      <c r="F26" s="383">
        <v>99.1</v>
      </c>
      <c r="G26" s="383">
        <v>99.1</v>
      </c>
      <c r="H26" s="383">
        <v>99.1</v>
      </c>
      <c r="I26" s="383">
        <v>99.1</v>
      </c>
      <c r="J26" s="383">
        <v>99.1</v>
      </c>
      <c r="K26" s="383">
        <v>99.1</v>
      </c>
      <c r="L26" s="383">
        <v>99.1</v>
      </c>
      <c r="M26" s="385">
        <v>99.1</v>
      </c>
      <c r="N26" s="383">
        <v>99.1</v>
      </c>
      <c r="O26" s="383">
        <v>99.1</v>
      </c>
      <c r="P26" s="383">
        <v>99.1</v>
      </c>
      <c r="Q26" s="1168" t="s">
        <v>617</v>
      </c>
      <c r="S26" s="773"/>
    </row>
    <row r="27" spans="1:19" ht="21.75" customHeight="1">
      <c r="A27" s="1251" t="s">
        <v>618</v>
      </c>
      <c r="B27" s="384">
        <v>93.5</v>
      </c>
      <c r="C27" s="383">
        <v>92.8</v>
      </c>
      <c r="D27" s="383">
        <v>92.8</v>
      </c>
      <c r="E27" s="384">
        <v>93.2</v>
      </c>
      <c r="F27" s="383">
        <v>94.1</v>
      </c>
      <c r="G27" s="383">
        <v>94.1</v>
      </c>
      <c r="H27" s="383">
        <v>94.4</v>
      </c>
      <c r="I27" s="383">
        <v>94.4</v>
      </c>
      <c r="J27" s="383">
        <v>94.5</v>
      </c>
      <c r="K27" s="383">
        <v>94.5</v>
      </c>
      <c r="L27" s="383">
        <v>94.5</v>
      </c>
      <c r="M27" s="385">
        <v>94.4</v>
      </c>
      <c r="N27" s="383">
        <v>95</v>
      </c>
      <c r="O27" s="383">
        <v>95</v>
      </c>
      <c r="P27" s="383">
        <v>95</v>
      </c>
      <c r="Q27" s="1168" t="s">
        <v>619</v>
      </c>
      <c r="S27" s="773"/>
    </row>
    <row r="28" spans="1:19" ht="21.75" customHeight="1">
      <c r="A28" s="1251" t="s">
        <v>620</v>
      </c>
      <c r="B28" s="384">
        <v>110.3</v>
      </c>
      <c r="C28" s="383">
        <v>110.2</v>
      </c>
      <c r="D28" s="383">
        <v>109.3</v>
      </c>
      <c r="E28" s="384">
        <v>109.3</v>
      </c>
      <c r="F28" s="383">
        <v>109.8</v>
      </c>
      <c r="G28" s="383">
        <v>109.8</v>
      </c>
      <c r="H28" s="383">
        <v>109.5</v>
      </c>
      <c r="I28" s="383">
        <v>109.5</v>
      </c>
      <c r="J28" s="383">
        <v>109.4</v>
      </c>
      <c r="K28" s="383">
        <v>109.5</v>
      </c>
      <c r="L28" s="383">
        <v>109.1</v>
      </c>
      <c r="M28" s="385">
        <v>109.1</v>
      </c>
      <c r="N28" s="383">
        <v>109.1</v>
      </c>
      <c r="O28" s="383">
        <v>109.2</v>
      </c>
      <c r="P28" s="383">
        <v>108.9</v>
      </c>
      <c r="Q28" s="1168" t="s">
        <v>621</v>
      </c>
      <c r="S28" s="773"/>
    </row>
    <row r="29" spans="1:19" ht="21.75" customHeight="1">
      <c r="A29" s="1251" t="s">
        <v>622</v>
      </c>
      <c r="B29" s="384">
        <v>118.6</v>
      </c>
      <c r="C29" s="383">
        <v>118.5</v>
      </c>
      <c r="D29" s="383">
        <v>120</v>
      </c>
      <c r="E29" s="384">
        <v>120</v>
      </c>
      <c r="F29" s="383">
        <v>119.9</v>
      </c>
      <c r="G29" s="383">
        <v>120.5</v>
      </c>
      <c r="H29" s="383">
        <v>120.5</v>
      </c>
      <c r="I29" s="383">
        <v>120.3</v>
      </c>
      <c r="J29" s="383">
        <v>120.5</v>
      </c>
      <c r="K29" s="383">
        <v>120.5</v>
      </c>
      <c r="L29" s="383">
        <v>118.5</v>
      </c>
      <c r="M29" s="385">
        <v>120.4</v>
      </c>
      <c r="N29" s="383">
        <v>119.8</v>
      </c>
      <c r="O29" s="383">
        <v>120.4</v>
      </c>
      <c r="P29" s="383">
        <v>120</v>
      </c>
      <c r="Q29" s="1168" t="s">
        <v>623</v>
      </c>
      <c r="S29" s="773"/>
    </row>
    <row r="30" spans="1:19" s="164" customFormat="1" ht="21.75" customHeight="1">
      <c r="A30" s="774" t="s">
        <v>624</v>
      </c>
      <c r="B30" s="384">
        <v>104.5</v>
      </c>
      <c r="C30" s="383">
        <v>104.5</v>
      </c>
      <c r="D30" s="383">
        <v>104.5</v>
      </c>
      <c r="E30" s="384">
        <v>104.5</v>
      </c>
      <c r="F30" s="383">
        <v>104.5</v>
      </c>
      <c r="G30" s="383">
        <v>104.5</v>
      </c>
      <c r="H30" s="383">
        <v>104.4</v>
      </c>
      <c r="I30" s="383">
        <v>104.4</v>
      </c>
      <c r="J30" s="383">
        <v>104.4</v>
      </c>
      <c r="K30" s="383">
        <v>104.3</v>
      </c>
      <c r="L30" s="383">
        <v>104.3</v>
      </c>
      <c r="M30" s="385">
        <v>104</v>
      </c>
      <c r="N30" s="383">
        <v>103.9</v>
      </c>
      <c r="O30" s="383">
        <v>103.9</v>
      </c>
      <c r="P30" s="383">
        <v>103.9</v>
      </c>
      <c r="Q30" s="1168" t="s">
        <v>625</v>
      </c>
      <c r="S30" s="773"/>
    </row>
    <row r="31" spans="1:19" ht="21.75" customHeight="1">
      <c r="A31" s="774" t="s">
        <v>626</v>
      </c>
      <c r="B31" s="384">
        <v>102.9</v>
      </c>
      <c r="C31" s="383">
        <v>102.9</v>
      </c>
      <c r="D31" s="383">
        <v>102.9</v>
      </c>
      <c r="E31" s="384">
        <v>103</v>
      </c>
      <c r="F31" s="383">
        <v>103</v>
      </c>
      <c r="G31" s="383">
        <v>103</v>
      </c>
      <c r="H31" s="383">
        <v>103</v>
      </c>
      <c r="I31" s="383">
        <v>103</v>
      </c>
      <c r="J31" s="383">
        <v>103</v>
      </c>
      <c r="K31" s="383">
        <v>103</v>
      </c>
      <c r="L31" s="383">
        <v>102.9</v>
      </c>
      <c r="M31" s="385">
        <v>102.8</v>
      </c>
      <c r="N31" s="383">
        <v>102.8</v>
      </c>
      <c r="O31" s="383">
        <v>102.8</v>
      </c>
      <c r="P31" s="383">
        <v>102.8</v>
      </c>
      <c r="Q31" s="1168" t="s">
        <v>627</v>
      </c>
      <c r="S31" s="773"/>
    </row>
    <row r="32" spans="1:19" ht="21.75" customHeight="1">
      <c r="A32" s="1251" t="s">
        <v>628</v>
      </c>
      <c r="B32" s="384">
        <v>118.2</v>
      </c>
      <c r="C32" s="383">
        <v>118.2</v>
      </c>
      <c r="D32" s="383">
        <v>118.2</v>
      </c>
      <c r="E32" s="384">
        <v>118.2</v>
      </c>
      <c r="F32" s="383">
        <v>118.6</v>
      </c>
      <c r="G32" s="383">
        <v>118.6</v>
      </c>
      <c r="H32" s="383">
        <v>118.5</v>
      </c>
      <c r="I32" s="383">
        <v>118.5</v>
      </c>
      <c r="J32" s="383">
        <v>118.5</v>
      </c>
      <c r="K32" s="383">
        <v>118.3</v>
      </c>
      <c r="L32" s="383">
        <v>118</v>
      </c>
      <c r="M32" s="385">
        <v>115.8</v>
      </c>
      <c r="N32" s="383">
        <v>115.3</v>
      </c>
      <c r="O32" s="383">
        <v>115.4</v>
      </c>
      <c r="P32" s="383">
        <v>115.4</v>
      </c>
      <c r="Q32" s="1168" t="s">
        <v>629</v>
      </c>
      <c r="S32" s="773"/>
    </row>
    <row r="33" spans="1:19" ht="21.75" customHeight="1">
      <c r="A33" s="1251" t="s">
        <v>630</v>
      </c>
      <c r="B33" s="384">
        <v>103.6</v>
      </c>
      <c r="C33" s="383">
        <v>103.6</v>
      </c>
      <c r="D33" s="383">
        <v>103.6</v>
      </c>
      <c r="E33" s="384">
        <v>103.6</v>
      </c>
      <c r="F33" s="383">
        <v>103</v>
      </c>
      <c r="G33" s="383">
        <v>101.5</v>
      </c>
      <c r="H33" s="383">
        <v>101.5</v>
      </c>
      <c r="I33" s="383">
        <v>102.3</v>
      </c>
      <c r="J33" s="383">
        <v>102.3</v>
      </c>
      <c r="K33" s="383">
        <v>102.3</v>
      </c>
      <c r="L33" s="383">
        <v>102.3</v>
      </c>
      <c r="M33" s="385">
        <v>102.3</v>
      </c>
      <c r="N33" s="383">
        <v>102.3</v>
      </c>
      <c r="O33" s="383">
        <v>102.3</v>
      </c>
      <c r="P33" s="383">
        <v>102.3</v>
      </c>
      <c r="Q33" s="1168" t="s">
        <v>631</v>
      </c>
      <c r="S33" s="773"/>
    </row>
    <row r="34" spans="1:19" ht="21.75" customHeight="1">
      <c r="A34" s="1251" t="s">
        <v>632</v>
      </c>
      <c r="B34" s="384">
        <v>107.1</v>
      </c>
      <c r="C34" s="383">
        <v>107.5</v>
      </c>
      <c r="D34" s="383">
        <v>107.5</v>
      </c>
      <c r="E34" s="384">
        <v>107.5</v>
      </c>
      <c r="F34" s="383">
        <v>107.5</v>
      </c>
      <c r="G34" s="383">
        <v>107.5</v>
      </c>
      <c r="H34" s="383">
        <v>107.5</v>
      </c>
      <c r="I34" s="383">
        <v>107.5</v>
      </c>
      <c r="J34" s="383">
        <v>107.5</v>
      </c>
      <c r="K34" s="383">
        <v>107.5</v>
      </c>
      <c r="L34" s="383">
        <v>107.5</v>
      </c>
      <c r="M34" s="385">
        <v>107.5</v>
      </c>
      <c r="N34" s="383">
        <v>107.3</v>
      </c>
      <c r="O34" s="383">
        <v>107.3</v>
      </c>
      <c r="P34" s="383">
        <v>107.3</v>
      </c>
      <c r="Q34" s="1168" t="s">
        <v>633</v>
      </c>
      <c r="S34" s="773"/>
    </row>
    <row r="35" spans="1:19" ht="21.75" customHeight="1">
      <c r="A35" s="1251" t="s">
        <v>634</v>
      </c>
      <c r="B35" s="384">
        <v>100</v>
      </c>
      <c r="C35" s="383">
        <v>100</v>
      </c>
      <c r="D35" s="383">
        <v>100</v>
      </c>
      <c r="E35" s="384">
        <v>100</v>
      </c>
      <c r="F35" s="383">
        <v>100</v>
      </c>
      <c r="G35" s="383">
        <v>100</v>
      </c>
      <c r="H35" s="383">
        <v>100</v>
      </c>
      <c r="I35" s="383">
        <v>100</v>
      </c>
      <c r="J35" s="383">
        <v>100</v>
      </c>
      <c r="K35" s="383">
        <v>100</v>
      </c>
      <c r="L35" s="383">
        <v>100</v>
      </c>
      <c r="M35" s="385">
        <v>100</v>
      </c>
      <c r="N35" s="383">
        <v>100</v>
      </c>
      <c r="O35" s="383">
        <v>100</v>
      </c>
      <c r="P35" s="383">
        <v>100</v>
      </c>
      <c r="Q35" s="1168" t="s">
        <v>635</v>
      </c>
      <c r="S35" s="773"/>
    </row>
    <row r="36" spans="1:19" ht="21.75" customHeight="1">
      <c r="A36" s="1251" t="s">
        <v>636</v>
      </c>
      <c r="B36" s="384">
        <v>106.6</v>
      </c>
      <c r="C36" s="383">
        <v>105.7</v>
      </c>
      <c r="D36" s="383">
        <v>105.7</v>
      </c>
      <c r="E36" s="384">
        <v>105.7</v>
      </c>
      <c r="F36" s="383">
        <v>105.7</v>
      </c>
      <c r="G36" s="383">
        <v>105.7</v>
      </c>
      <c r="H36" s="383">
        <v>105.7</v>
      </c>
      <c r="I36" s="383">
        <v>105.7</v>
      </c>
      <c r="J36" s="383">
        <v>106.4</v>
      </c>
      <c r="K36" s="383">
        <v>106.4</v>
      </c>
      <c r="L36" s="383">
        <v>106</v>
      </c>
      <c r="M36" s="385">
        <v>105.8</v>
      </c>
      <c r="N36" s="383">
        <v>105.8</v>
      </c>
      <c r="O36" s="383">
        <v>105.8</v>
      </c>
      <c r="P36" s="383">
        <v>105.8</v>
      </c>
      <c r="Q36" s="1168" t="s">
        <v>637</v>
      </c>
      <c r="S36" s="773"/>
    </row>
    <row r="37" spans="1:19" s="164" customFormat="1" ht="21.75" customHeight="1">
      <c r="A37" s="1251" t="s">
        <v>638</v>
      </c>
      <c r="B37" s="384">
        <v>190.4</v>
      </c>
      <c r="C37" s="383">
        <v>190.4</v>
      </c>
      <c r="D37" s="383">
        <v>190.4</v>
      </c>
      <c r="E37" s="384">
        <v>190.4</v>
      </c>
      <c r="F37" s="383">
        <v>190.4</v>
      </c>
      <c r="G37" s="383">
        <v>190.4</v>
      </c>
      <c r="H37" s="383">
        <v>190.4</v>
      </c>
      <c r="I37" s="383">
        <v>190.4</v>
      </c>
      <c r="J37" s="383">
        <v>175.1</v>
      </c>
      <c r="K37" s="383">
        <v>154.6</v>
      </c>
      <c r="L37" s="383">
        <v>136.69999999999999</v>
      </c>
      <c r="M37" s="385">
        <v>134</v>
      </c>
      <c r="N37" s="383">
        <v>134</v>
      </c>
      <c r="O37" s="383">
        <v>134</v>
      </c>
      <c r="P37" s="383">
        <v>134</v>
      </c>
      <c r="Q37" s="1168" t="s">
        <v>639</v>
      </c>
      <c r="S37" s="773"/>
    </row>
    <row r="38" spans="1:19" ht="21.75" customHeight="1">
      <c r="A38" s="1249" t="s">
        <v>640</v>
      </c>
      <c r="B38" s="381">
        <v>100</v>
      </c>
      <c r="C38" s="380">
        <v>100</v>
      </c>
      <c r="D38" s="380">
        <v>100</v>
      </c>
      <c r="E38" s="381">
        <v>100</v>
      </c>
      <c r="F38" s="380">
        <v>100</v>
      </c>
      <c r="G38" s="380">
        <v>100</v>
      </c>
      <c r="H38" s="380">
        <v>100</v>
      </c>
      <c r="I38" s="380">
        <v>100</v>
      </c>
      <c r="J38" s="380">
        <v>100</v>
      </c>
      <c r="K38" s="380">
        <v>100</v>
      </c>
      <c r="L38" s="380">
        <v>100</v>
      </c>
      <c r="M38" s="382">
        <v>100</v>
      </c>
      <c r="N38" s="380">
        <v>100</v>
      </c>
      <c r="O38" s="380">
        <v>100</v>
      </c>
      <c r="P38" s="380">
        <v>100</v>
      </c>
      <c r="Q38" s="1250" t="s">
        <v>641</v>
      </c>
      <c r="S38" s="773"/>
    </row>
    <row r="39" spans="1:19" s="164" customFormat="1" ht="21.75" customHeight="1">
      <c r="A39" s="1251" t="s">
        <v>640</v>
      </c>
      <c r="B39" s="384">
        <v>100</v>
      </c>
      <c r="C39" s="383">
        <v>100</v>
      </c>
      <c r="D39" s="383">
        <v>100</v>
      </c>
      <c r="E39" s="384">
        <v>100</v>
      </c>
      <c r="F39" s="383">
        <v>100</v>
      </c>
      <c r="G39" s="383">
        <v>100</v>
      </c>
      <c r="H39" s="383">
        <v>100</v>
      </c>
      <c r="I39" s="383">
        <v>100</v>
      </c>
      <c r="J39" s="383">
        <v>100</v>
      </c>
      <c r="K39" s="383">
        <v>100</v>
      </c>
      <c r="L39" s="383">
        <v>100</v>
      </c>
      <c r="M39" s="385">
        <v>100</v>
      </c>
      <c r="N39" s="383">
        <v>100</v>
      </c>
      <c r="O39" s="383">
        <v>100</v>
      </c>
      <c r="P39" s="383">
        <v>100</v>
      </c>
      <c r="Q39" s="1168" t="s">
        <v>641</v>
      </c>
      <c r="S39" s="773"/>
    </row>
    <row r="40" spans="1:19" ht="21.75" customHeight="1">
      <c r="A40" s="1249" t="s">
        <v>642</v>
      </c>
      <c r="B40" s="381">
        <v>100</v>
      </c>
      <c r="C40" s="380">
        <v>100</v>
      </c>
      <c r="D40" s="380">
        <v>100</v>
      </c>
      <c r="E40" s="381">
        <v>100</v>
      </c>
      <c r="F40" s="380">
        <v>100</v>
      </c>
      <c r="G40" s="380">
        <v>100</v>
      </c>
      <c r="H40" s="380">
        <v>100</v>
      </c>
      <c r="I40" s="380">
        <v>100</v>
      </c>
      <c r="J40" s="380">
        <v>100</v>
      </c>
      <c r="K40" s="380">
        <v>100</v>
      </c>
      <c r="L40" s="380">
        <v>100</v>
      </c>
      <c r="M40" s="382">
        <v>100</v>
      </c>
      <c r="N40" s="380">
        <v>100</v>
      </c>
      <c r="O40" s="380">
        <v>100</v>
      </c>
      <c r="P40" s="380">
        <v>100</v>
      </c>
      <c r="Q40" s="1250" t="s">
        <v>643</v>
      </c>
      <c r="S40" s="773"/>
    </row>
    <row r="41" spans="1:19" ht="21.75" customHeight="1">
      <c r="A41" s="1251" t="s">
        <v>642</v>
      </c>
      <c r="B41" s="384">
        <v>100</v>
      </c>
      <c r="C41" s="383">
        <v>100</v>
      </c>
      <c r="D41" s="383">
        <v>100</v>
      </c>
      <c r="E41" s="384">
        <v>100</v>
      </c>
      <c r="F41" s="383">
        <v>100</v>
      </c>
      <c r="G41" s="383">
        <v>100</v>
      </c>
      <c r="H41" s="383">
        <v>100</v>
      </c>
      <c r="I41" s="383">
        <v>100</v>
      </c>
      <c r="J41" s="383">
        <v>100</v>
      </c>
      <c r="K41" s="383">
        <v>100</v>
      </c>
      <c r="L41" s="383">
        <v>100</v>
      </c>
      <c r="M41" s="385">
        <v>100</v>
      </c>
      <c r="N41" s="383">
        <v>100</v>
      </c>
      <c r="O41" s="383">
        <v>100</v>
      </c>
      <c r="P41" s="383">
        <v>100</v>
      </c>
      <c r="Q41" s="1168" t="s">
        <v>643</v>
      </c>
      <c r="S41" s="773"/>
    </row>
    <row r="42" spans="1:19" ht="12.75" customHeight="1">
      <c r="A42" s="1139"/>
      <c r="B42" s="1200"/>
      <c r="C42" s="125"/>
      <c r="D42" s="1252"/>
      <c r="E42" s="1207"/>
      <c r="F42" s="1071"/>
      <c r="G42" s="1208"/>
      <c r="H42" s="380"/>
      <c r="I42" s="380"/>
      <c r="J42" s="380"/>
      <c r="K42" s="1208"/>
      <c r="L42" s="1209"/>
      <c r="M42" s="1210"/>
      <c r="N42" s="380"/>
      <c r="O42" s="380"/>
      <c r="P42" s="380"/>
      <c r="Q42" s="1199"/>
    </row>
    <row r="43" spans="1:19" ht="20.100000000000001" customHeight="1">
      <c r="A43" s="1201" t="s">
        <v>644</v>
      </c>
      <c r="B43" s="1202"/>
      <c r="C43" s="1202"/>
      <c r="D43" s="1253"/>
      <c r="E43" s="1203"/>
      <c r="F43" s="772"/>
      <c r="G43" s="1203"/>
      <c r="H43" s="1203"/>
      <c r="I43" s="1203"/>
      <c r="J43" s="1203"/>
      <c r="K43" s="1203"/>
      <c r="L43" s="1204"/>
      <c r="M43" s="1203"/>
      <c r="N43" s="1205"/>
      <c r="O43" s="1205"/>
      <c r="P43" s="1205"/>
      <c r="Q43" s="1206" t="s">
        <v>645</v>
      </c>
    </row>
    <row r="44" spans="1:19" ht="20.100000000000001" customHeight="1">
      <c r="A44" s="166"/>
      <c r="B44" s="125"/>
      <c r="C44" s="125"/>
      <c r="D44" s="1254"/>
      <c r="E44" s="124"/>
      <c r="F44" s="124"/>
      <c r="H44" s="124"/>
      <c r="I44" s="124"/>
      <c r="N44" s="124"/>
      <c r="O44" s="124"/>
      <c r="Q44" s="171"/>
    </row>
    <row r="45" spans="1:19" ht="20.100000000000001" customHeight="1">
      <c r="A45" s="166"/>
      <c r="B45" s="125"/>
      <c r="C45" s="125"/>
      <c r="D45" s="1255"/>
      <c r="E45" s="124"/>
      <c r="F45" s="124"/>
      <c r="H45" s="124"/>
      <c r="I45" s="124"/>
      <c r="N45" s="124"/>
      <c r="O45" s="124"/>
      <c r="Q45" s="1197"/>
    </row>
    <row r="46" spans="1:19" ht="20.100000000000001" customHeight="1">
      <c r="A46" s="166"/>
      <c r="B46" s="125"/>
      <c r="C46" s="125"/>
      <c r="D46" s="125"/>
      <c r="E46" s="125"/>
      <c r="G46" s="125"/>
      <c r="H46" s="125"/>
      <c r="I46" s="125"/>
      <c r="J46" s="125"/>
      <c r="K46" s="125"/>
      <c r="L46" s="170"/>
      <c r="M46" s="125"/>
      <c r="N46" s="125"/>
      <c r="O46" s="125"/>
      <c r="P46" s="125"/>
      <c r="Q46" s="171"/>
    </row>
    <row r="47" spans="1:19" ht="20.100000000000001" customHeight="1">
      <c r="A47" s="166"/>
      <c r="B47" s="125"/>
      <c r="C47" s="125"/>
      <c r="D47" s="125"/>
      <c r="E47" s="125"/>
      <c r="G47" s="125"/>
      <c r="H47" s="125"/>
      <c r="I47" s="125"/>
      <c r="J47" s="125"/>
      <c r="K47" s="125"/>
      <c r="L47" s="170"/>
      <c r="M47" s="125"/>
      <c r="N47" s="125"/>
      <c r="O47" s="125"/>
      <c r="P47" s="125"/>
      <c r="Q47" s="171"/>
    </row>
    <row r="48" spans="1:19" ht="20.100000000000001" customHeight="1">
      <c r="A48" s="166"/>
      <c r="D48" s="125"/>
      <c r="E48" s="125"/>
      <c r="G48" s="125"/>
      <c r="H48" s="125"/>
      <c r="I48" s="125"/>
      <c r="J48" s="125"/>
      <c r="K48" s="125"/>
      <c r="L48" s="170"/>
      <c r="M48" s="125"/>
      <c r="N48" s="125"/>
      <c r="O48" s="125"/>
      <c r="P48" s="125"/>
      <c r="Q48" s="171"/>
    </row>
    <row r="49" spans="1:17" ht="20.100000000000001" customHeight="1">
      <c r="A49" s="166"/>
      <c r="D49" s="125"/>
      <c r="E49" s="125"/>
      <c r="G49" s="125"/>
      <c r="H49" s="125"/>
      <c r="I49" s="125"/>
      <c r="J49" s="125"/>
      <c r="K49" s="125"/>
      <c r="L49" s="170"/>
      <c r="M49" s="125"/>
      <c r="N49" s="125"/>
      <c r="O49" s="125"/>
      <c r="P49" s="125"/>
      <c r="Q49" s="171"/>
    </row>
    <row r="50" spans="1:17" ht="20.100000000000001" customHeight="1">
      <c r="D50" s="125"/>
      <c r="E50" s="125"/>
      <c r="G50" s="125"/>
      <c r="H50" s="125"/>
      <c r="I50" s="125"/>
      <c r="J50" s="125"/>
      <c r="K50" s="125"/>
      <c r="L50" s="170"/>
      <c r="M50" s="125"/>
      <c r="N50" s="125"/>
      <c r="O50" s="125"/>
      <c r="P50" s="125"/>
      <c r="Q50" s="171"/>
    </row>
    <row r="51" spans="1:17" ht="20.100000000000001" customHeight="1">
      <c r="D51" s="125"/>
      <c r="E51" s="125"/>
      <c r="G51" s="125"/>
      <c r="H51" s="125"/>
      <c r="I51" s="125"/>
      <c r="J51" s="125"/>
      <c r="K51" s="125"/>
      <c r="L51" s="170"/>
      <c r="M51" s="125"/>
      <c r="N51" s="125"/>
      <c r="O51" s="125"/>
      <c r="P51" s="125"/>
      <c r="Q51" s="171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spans="2:22" s="165" customFormat="1" ht="20.100000000000001" customHeight="1">
      <c r="B65" s="169"/>
      <c r="C65" s="169"/>
      <c r="D65" s="169"/>
      <c r="E65" s="169"/>
      <c r="F65" s="169"/>
      <c r="G65" s="124"/>
      <c r="H65" s="169"/>
      <c r="I65" s="169"/>
      <c r="J65" s="124"/>
      <c r="K65" s="124"/>
      <c r="L65" s="167"/>
      <c r="M65" s="124"/>
      <c r="N65" s="169"/>
      <c r="O65" s="169"/>
      <c r="P65" s="124"/>
      <c r="R65" s="123"/>
      <c r="S65" s="123"/>
      <c r="T65" s="123"/>
      <c r="U65" s="123"/>
      <c r="V65" s="123"/>
    </row>
    <row r="66" spans="2:22" s="165" customFormat="1" ht="20.100000000000001" customHeight="1">
      <c r="B66" s="169"/>
      <c r="C66" s="169"/>
      <c r="D66" s="169"/>
      <c r="E66" s="169"/>
      <c r="F66" s="169"/>
      <c r="G66" s="124"/>
      <c r="H66" s="169"/>
      <c r="I66" s="169"/>
      <c r="J66" s="124"/>
      <c r="K66" s="124"/>
      <c r="L66" s="167"/>
      <c r="M66" s="124"/>
      <c r="N66" s="169"/>
      <c r="O66" s="169"/>
      <c r="P66" s="124"/>
      <c r="R66" s="123"/>
      <c r="S66" s="123"/>
      <c r="T66" s="123"/>
      <c r="U66" s="123"/>
      <c r="V66" s="123"/>
    </row>
    <row r="67" spans="2:22" s="165" customFormat="1" ht="20.100000000000001" customHeight="1">
      <c r="B67" s="169"/>
      <c r="C67" s="169"/>
      <c r="D67" s="169"/>
      <c r="E67" s="169"/>
      <c r="F67" s="169"/>
      <c r="G67" s="124"/>
      <c r="H67" s="169"/>
      <c r="I67" s="169"/>
      <c r="J67" s="124"/>
      <c r="K67" s="124"/>
      <c r="L67" s="167"/>
      <c r="M67" s="124"/>
      <c r="N67" s="169"/>
      <c r="O67" s="169"/>
      <c r="P67" s="124"/>
      <c r="R67" s="123"/>
      <c r="S67" s="123"/>
      <c r="T67" s="123"/>
      <c r="U67" s="123"/>
      <c r="V67" s="123"/>
    </row>
    <row r="68" spans="2:22" s="165" customFormat="1" ht="20.100000000000001" customHeight="1">
      <c r="B68" s="169"/>
      <c r="C68" s="169"/>
      <c r="D68" s="169"/>
      <c r="E68" s="169"/>
      <c r="F68" s="169"/>
      <c r="G68" s="124"/>
      <c r="H68" s="169"/>
      <c r="I68" s="169"/>
      <c r="J68" s="124"/>
      <c r="K68" s="124"/>
      <c r="L68" s="167"/>
      <c r="M68" s="124"/>
      <c r="N68" s="169"/>
      <c r="O68" s="169"/>
      <c r="P68" s="124"/>
      <c r="R68" s="123"/>
      <c r="S68" s="123"/>
      <c r="T68" s="123"/>
      <c r="U68" s="123"/>
      <c r="V68" s="123"/>
    </row>
    <row r="69" spans="2:22" s="165" customFormat="1" ht="20.100000000000001" customHeight="1">
      <c r="B69" s="169"/>
      <c r="C69" s="169"/>
      <c r="D69" s="169"/>
      <c r="E69" s="169"/>
      <c r="F69" s="169"/>
      <c r="G69" s="124"/>
      <c r="H69" s="169"/>
      <c r="I69" s="169"/>
      <c r="J69" s="124"/>
      <c r="K69" s="124"/>
      <c r="L69" s="167"/>
      <c r="M69" s="124"/>
      <c r="N69" s="169"/>
      <c r="O69" s="169"/>
      <c r="P69" s="124"/>
      <c r="R69" s="123"/>
      <c r="S69" s="123"/>
      <c r="T69" s="123"/>
      <c r="U69" s="123"/>
      <c r="V69" s="123"/>
    </row>
    <row r="70" spans="2:22" s="165" customFormat="1" ht="20.100000000000001" customHeight="1">
      <c r="B70" s="169"/>
      <c r="C70" s="169"/>
      <c r="D70" s="169"/>
      <c r="E70" s="169"/>
      <c r="F70" s="169"/>
      <c r="G70" s="124"/>
      <c r="H70" s="169"/>
      <c r="I70" s="169"/>
      <c r="J70" s="124"/>
      <c r="K70" s="124"/>
      <c r="L70" s="167"/>
      <c r="M70" s="124"/>
      <c r="N70" s="169"/>
      <c r="O70" s="169"/>
      <c r="P70" s="124"/>
      <c r="R70" s="123"/>
      <c r="S70" s="123"/>
      <c r="T70" s="123"/>
      <c r="U70" s="123"/>
      <c r="V70" s="123"/>
    </row>
    <row r="71" spans="2:22" s="165" customFormat="1" ht="20.100000000000001" customHeight="1">
      <c r="B71" s="169"/>
      <c r="C71" s="169"/>
      <c r="D71" s="169"/>
      <c r="E71" s="169"/>
      <c r="F71" s="169"/>
      <c r="G71" s="124"/>
      <c r="H71" s="169"/>
      <c r="I71" s="169"/>
      <c r="J71" s="124"/>
      <c r="K71" s="124"/>
      <c r="L71" s="167"/>
      <c r="M71" s="124"/>
      <c r="N71" s="169"/>
      <c r="O71" s="169"/>
      <c r="P71" s="124"/>
      <c r="R71" s="123"/>
      <c r="S71" s="123"/>
      <c r="T71" s="123"/>
      <c r="U71" s="123"/>
      <c r="V71" s="123"/>
    </row>
    <row r="72" spans="2:22" s="165" customFormat="1" ht="20.100000000000001" customHeight="1">
      <c r="B72" s="169"/>
      <c r="C72" s="169"/>
      <c r="D72" s="169"/>
      <c r="E72" s="169"/>
      <c r="F72" s="169"/>
      <c r="G72" s="124"/>
      <c r="H72" s="169"/>
      <c r="I72" s="169"/>
      <c r="J72" s="124"/>
      <c r="K72" s="124"/>
      <c r="L72" s="167"/>
      <c r="M72" s="124"/>
      <c r="N72" s="169"/>
      <c r="O72" s="169"/>
      <c r="P72" s="124"/>
      <c r="R72" s="123"/>
      <c r="S72" s="123"/>
      <c r="T72" s="123"/>
      <c r="U72" s="123"/>
      <c r="V72" s="123"/>
    </row>
    <row r="73" spans="2:22" s="165" customFormat="1" ht="20.100000000000001" customHeight="1">
      <c r="B73" s="169"/>
      <c r="C73" s="169"/>
      <c r="D73" s="169"/>
      <c r="E73" s="169"/>
      <c r="F73" s="169"/>
      <c r="G73" s="124"/>
      <c r="H73" s="169"/>
      <c r="I73" s="169"/>
      <c r="J73" s="124"/>
      <c r="K73" s="124"/>
      <c r="L73" s="167"/>
      <c r="M73" s="124"/>
      <c r="N73" s="169"/>
      <c r="O73" s="169"/>
      <c r="P73" s="124"/>
      <c r="R73" s="123"/>
      <c r="S73" s="123"/>
      <c r="T73" s="123"/>
      <c r="U73" s="123"/>
      <c r="V73" s="123"/>
    </row>
    <row r="74" spans="2:22" s="165" customFormat="1" ht="20.100000000000001" customHeight="1">
      <c r="B74" s="169"/>
      <c r="C74" s="169"/>
      <c r="D74" s="169"/>
      <c r="E74" s="169"/>
      <c r="F74" s="169"/>
      <c r="G74" s="124"/>
      <c r="H74" s="169"/>
      <c r="I74" s="169"/>
      <c r="J74" s="124"/>
      <c r="K74" s="124"/>
      <c r="L74" s="167"/>
      <c r="M74" s="124"/>
      <c r="N74" s="169"/>
      <c r="O74" s="169"/>
      <c r="P74" s="124"/>
      <c r="R74" s="123"/>
      <c r="S74" s="123"/>
      <c r="T74" s="123"/>
      <c r="U74" s="123"/>
      <c r="V74" s="123"/>
    </row>
    <row r="75" spans="2:22" s="165" customFormat="1" ht="20.100000000000001" customHeight="1">
      <c r="B75" s="169"/>
      <c r="C75" s="169"/>
      <c r="D75" s="169"/>
      <c r="E75" s="169"/>
      <c r="F75" s="169"/>
      <c r="G75" s="124"/>
      <c r="H75" s="169"/>
      <c r="I75" s="169"/>
      <c r="J75" s="124"/>
      <c r="K75" s="124"/>
      <c r="L75" s="167"/>
      <c r="M75" s="124"/>
      <c r="N75" s="169"/>
      <c r="O75" s="169"/>
      <c r="P75" s="124"/>
      <c r="R75" s="123"/>
      <c r="S75" s="123"/>
      <c r="T75" s="123"/>
      <c r="U75" s="123"/>
      <c r="V75" s="123"/>
    </row>
    <row r="76" spans="2:22" s="165" customFormat="1" ht="20.100000000000001" customHeight="1">
      <c r="B76" s="169"/>
      <c r="C76" s="169"/>
      <c r="D76" s="169"/>
      <c r="E76" s="169"/>
      <c r="F76" s="169"/>
      <c r="G76" s="124"/>
      <c r="H76" s="169"/>
      <c r="I76" s="169"/>
      <c r="J76" s="124"/>
      <c r="K76" s="124"/>
      <c r="L76" s="167"/>
      <c r="M76" s="124"/>
      <c r="N76" s="169"/>
      <c r="O76" s="169"/>
      <c r="P76" s="124"/>
      <c r="R76" s="123"/>
      <c r="S76" s="123"/>
      <c r="T76" s="123"/>
      <c r="U76" s="123"/>
      <c r="V76" s="123"/>
    </row>
    <row r="77" spans="2:22" s="165" customFormat="1" ht="20.100000000000001" customHeight="1">
      <c r="B77" s="169"/>
      <c r="C77" s="169"/>
      <c r="D77" s="169"/>
      <c r="E77" s="169"/>
      <c r="F77" s="169"/>
      <c r="G77" s="124"/>
      <c r="H77" s="169"/>
      <c r="I77" s="169"/>
      <c r="J77" s="124"/>
      <c r="K77" s="124"/>
      <c r="L77" s="167"/>
      <c r="M77" s="124"/>
      <c r="N77" s="169"/>
      <c r="O77" s="169"/>
      <c r="P77" s="124"/>
      <c r="R77" s="123"/>
      <c r="S77" s="123"/>
      <c r="T77" s="123"/>
      <c r="U77" s="123"/>
      <c r="V77" s="123"/>
    </row>
    <row r="78" spans="2:22" s="165" customFormat="1" ht="20.100000000000001" customHeight="1">
      <c r="B78" s="169"/>
      <c r="C78" s="169"/>
      <c r="D78" s="169"/>
      <c r="E78" s="169"/>
      <c r="F78" s="169"/>
      <c r="G78" s="124"/>
      <c r="H78" s="169"/>
      <c r="I78" s="169"/>
      <c r="J78" s="124"/>
      <c r="K78" s="124"/>
      <c r="L78" s="167"/>
      <c r="M78" s="124"/>
      <c r="N78" s="169"/>
      <c r="O78" s="169"/>
      <c r="P78" s="124"/>
      <c r="R78" s="123"/>
      <c r="S78" s="123"/>
      <c r="T78" s="123"/>
      <c r="U78" s="123"/>
      <c r="V78" s="123"/>
    </row>
    <row r="79" spans="2:22" s="165" customFormat="1" ht="20.100000000000001" customHeight="1">
      <c r="B79" s="169"/>
      <c r="C79" s="169"/>
      <c r="D79" s="169"/>
      <c r="E79" s="169"/>
      <c r="F79" s="169"/>
      <c r="G79" s="124"/>
      <c r="H79" s="169"/>
      <c r="I79" s="169"/>
      <c r="J79" s="124"/>
      <c r="K79" s="124"/>
      <c r="L79" s="167"/>
      <c r="M79" s="124"/>
      <c r="N79" s="169"/>
      <c r="O79" s="169"/>
      <c r="P79" s="124"/>
      <c r="R79" s="123"/>
      <c r="S79" s="123"/>
      <c r="T79" s="123"/>
      <c r="U79" s="123"/>
      <c r="V79" s="123"/>
    </row>
    <row r="80" spans="2:22" s="165" customFormat="1" ht="12" customHeight="1">
      <c r="B80" s="169"/>
      <c r="C80" s="169"/>
      <c r="D80" s="169"/>
      <c r="E80" s="169"/>
      <c r="F80" s="169"/>
      <c r="G80" s="124"/>
      <c r="H80" s="169"/>
      <c r="I80" s="169"/>
      <c r="J80" s="124"/>
      <c r="K80" s="124"/>
      <c r="L80" s="167"/>
      <c r="M80" s="124"/>
      <c r="N80" s="169"/>
      <c r="O80" s="169"/>
      <c r="P80" s="124"/>
      <c r="R80" s="123"/>
      <c r="S80" s="123"/>
      <c r="T80" s="123"/>
      <c r="U80" s="123"/>
      <c r="V80" s="123"/>
    </row>
    <row r="81" spans="7:22" s="169" customFormat="1" ht="12" customHeight="1">
      <c r="G81" s="124"/>
      <c r="J81" s="124"/>
      <c r="K81" s="124"/>
      <c r="L81" s="167"/>
      <c r="M81" s="124"/>
      <c r="P81" s="124"/>
      <c r="Q81" s="165"/>
      <c r="R81" s="123"/>
      <c r="S81" s="123"/>
      <c r="T81" s="123"/>
      <c r="U81" s="123"/>
      <c r="V81" s="123"/>
    </row>
    <row r="82" spans="7:22" s="169" customFormat="1" ht="12" customHeight="1">
      <c r="G82" s="124"/>
      <c r="J82" s="124"/>
      <c r="K82" s="124"/>
      <c r="L82" s="167"/>
      <c r="M82" s="124"/>
      <c r="P82" s="124"/>
      <c r="Q82" s="165"/>
      <c r="R82" s="123"/>
      <c r="S82" s="123"/>
      <c r="T82" s="123"/>
      <c r="U82" s="123"/>
      <c r="V82" s="123"/>
    </row>
    <row r="83" spans="7:22" s="169" customFormat="1" ht="12" customHeight="1">
      <c r="G83" s="124"/>
      <c r="J83" s="124"/>
      <c r="K83" s="124"/>
      <c r="L83" s="167"/>
      <c r="M83" s="124"/>
      <c r="P83" s="124"/>
      <c r="Q83" s="165"/>
      <c r="R83" s="123"/>
      <c r="S83" s="123"/>
      <c r="T83" s="123"/>
      <c r="U83" s="123"/>
      <c r="V83" s="123"/>
    </row>
    <row r="84" spans="7:22" s="169" customFormat="1" ht="12" customHeight="1">
      <c r="G84" s="124"/>
      <c r="J84" s="124"/>
      <c r="K84" s="124"/>
      <c r="L84" s="167"/>
      <c r="M84" s="124"/>
      <c r="P84" s="124"/>
      <c r="Q84" s="165"/>
      <c r="R84" s="123"/>
      <c r="S84" s="123"/>
      <c r="T84" s="123"/>
      <c r="U84" s="123"/>
      <c r="V84" s="123"/>
    </row>
    <row r="85" spans="7:22" s="169" customFormat="1" ht="12" customHeight="1">
      <c r="G85" s="124"/>
      <c r="J85" s="124"/>
      <c r="K85" s="124"/>
      <c r="L85" s="167"/>
      <c r="M85" s="124"/>
      <c r="P85" s="124"/>
      <c r="Q85" s="165"/>
      <c r="R85" s="123"/>
      <c r="S85" s="123"/>
      <c r="T85" s="123"/>
      <c r="U85" s="123"/>
      <c r="V85" s="123"/>
    </row>
    <row r="86" spans="7:22" s="169" customFormat="1" ht="12" customHeight="1">
      <c r="G86" s="124"/>
      <c r="J86" s="124"/>
      <c r="K86" s="124"/>
      <c r="L86" s="167"/>
      <c r="M86" s="124"/>
      <c r="P86" s="124"/>
      <c r="Q86" s="165"/>
      <c r="R86" s="123"/>
      <c r="S86" s="123"/>
      <c r="T86" s="123"/>
      <c r="U86" s="123"/>
      <c r="V86" s="123"/>
    </row>
    <row r="87" spans="7:22" s="169" customFormat="1" ht="12" customHeight="1">
      <c r="G87" s="124"/>
      <c r="J87" s="124"/>
      <c r="K87" s="124"/>
      <c r="L87" s="167"/>
      <c r="M87" s="124"/>
      <c r="P87" s="124"/>
      <c r="Q87" s="165"/>
      <c r="R87" s="123"/>
      <c r="S87" s="123"/>
      <c r="T87" s="123"/>
      <c r="U87" s="123"/>
      <c r="V87" s="123"/>
    </row>
    <row r="88" spans="7:22" s="169" customFormat="1" ht="12" customHeight="1">
      <c r="G88" s="124"/>
      <c r="J88" s="124"/>
      <c r="K88" s="124"/>
      <c r="L88" s="167"/>
      <c r="M88" s="124"/>
      <c r="P88" s="124"/>
      <c r="Q88" s="165"/>
      <c r="R88" s="123"/>
      <c r="S88" s="123"/>
      <c r="T88" s="123"/>
      <c r="U88" s="123"/>
      <c r="V88" s="123"/>
    </row>
    <row r="89" spans="7:22" s="169" customFormat="1" ht="12" customHeight="1">
      <c r="G89" s="124"/>
      <c r="J89" s="124"/>
      <c r="K89" s="124"/>
      <c r="L89" s="167"/>
      <c r="M89" s="124"/>
      <c r="P89" s="124"/>
      <c r="Q89" s="165"/>
      <c r="R89" s="123"/>
      <c r="S89" s="123"/>
      <c r="T89" s="123"/>
      <c r="U89" s="123"/>
      <c r="V89" s="123"/>
    </row>
    <row r="90" spans="7:22" s="169" customFormat="1" ht="12" customHeight="1">
      <c r="G90" s="124"/>
      <c r="J90" s="124"/>
      <c r="K90" s="124"/>
      <c r="L90" s="167"/>
      <c r="M90" s="124"/>
      <c r="P90" s="124"/>
      <c r="Q90" s="165"/>
      <c r="R90" s="123"/>
      <c r="S90" s="123"/>
      <c r="T90" s="123"/>
      <c r="U90" s="123"/>
      <c r="V90" s="123"/>
    </row>
    <row r="91" spans="7:22" s="169" customFormat="1" ht="12" customHeight="1">
      <c r="G91" s="124"/>
      <c r="J91" s="124"/>
      <c r="K91" s="124"/>
      <c r="L91" s="167"/>
      <c r="M91" s="124"/>
      <c r="P91" s="124"/>
      <c r="Q91" s="165"/>
      <c r="R91" s="123"/>
      <c r="S91" s="123"/>
      <c r="T91" s="123"/>
      <c r="U91" s="123"/>
      <c r="V91" s="123"/>
    </row>
    <row r="92" spans="7:22" s="169" customFormat="1" ht="12" customHeight="1">
      <c r="G92" s="124"/>
      <c r="J92" s="124"/>
      <c r="K92" s="124"/>
      <c r="L92" s="167"/>
      <c r="M92" s="124"/>
      <c r="P92" s="124"/>
      <c r="Q92" s="165"/>
      <c r="R92" s="123"/>
      <c r="S92" s="123"/>
      <c r="T92" s="123"/>
      <c r="U92" s="123"/>
      <c r="V92" s="123"/>
    </row>
    <row r="93" spans="7:22" s="169" customFormat="1" ht="12" customHeight="1">
      <c r="G93" s="124"/>
      <c r="J93" s="124"/>
      <c r="K93" s="124"/>
      <c r="L93" s="167"/>
      <c r="M93" s="124"/>
      <c r="P93" s="124"/>
      <c r="Q93" s="165"/>
      <c r="R93" s="123"/>
      <c r="S93" s="123"/>
      <c r="T93" s="123"/>
      <c r="U93" s="123"/>
      <c r="V93" s="123"/>
    </row>
    <row r="94" spans="7:22" s="169" customFormat="1" ht="12" customHeight="1">
      <c r="G94" s="124"/>
      <c r="J94" s="124"/>
      <c r="K94" s="124"/>
      <c r="L94" s="167"/>
      <c r="M94" s="124"/>
      <c r="P94" s="124"/>
      <c r="Q94" s="165"/>
      <c r="R94" s="123"/>
      <c r="S94" s="123"/>
      <c r="T94" s="123"/>
      <c r="U94" s="123"/>
      <c r="V94" s="123"/>
    </row>
    <row r="95" spans="7:22" s="169" customFormat="1" ht="12" customHeight="1">
      <c r="G95" s="124"/>
      <c r="J95" s="124"/>
      <c r="K95" s="124"/>
      <c r="L95" s="167"/>
      <c r="M95" s="124"/>
      <c r="P95" s="124"/>
      <c r="Q95" s="165"/>
      <c r="R95" s="123"/>
      <c r="S95" s="123"/>
      <c r="T95" s="123"/>
      <c r="U95" s="123"/>
      <c r="V95" s="123"/>
    </row>
    <row r="96" spans="7:22" s="169" customFormat="1" ht="12" customHeight="1">
      <c r="G96" s="124"/>
      <c r="J96" s="124"/>
      <c r="K96" s="124"/>
      <c r="L96" s="167"/>
      <c r="M96" s="124"/>
      <c r="P96" s="124"/>
      <c r="Q96" s="165"/>
      <c r="R96" s="123"/>
      <c r="S96" s="123"/>
      <c r="T96" s="123"/>
      <c r="U96" s="123"/>
      <c r="V96" s="123"/>
    </row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4">
    <mergeCell ref="B5:M6"/>
    <mergeCell ref="N5:P6"/>
    <mergeCell ref="A5:A8"/>
    <mergeCell ref="Q5:Q8"/>
  </mergeCells>
  <printOptions gridLinesSet="0"/>
  <pageMargins left="0.39370078740157483" right="0.39370078740157483" top="0.39370078740157483" bottom="0.39370078740157483" header="0.39370078740157483" footer="0.39370078740157483"/>
  <pageSetup paperSize="9" scale="6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syncVertical="1" syncRef="A271" transitionEvaluation="1">
    <tabColor rgb="FF660033"/>
  </sheetPr>
  <dimension ref="A1:R4980"/>
  <sheetViews>
    <sheetView showGridLines="0" view="pageLayout" topLeftCell="A271" zoomScale="53" zoomScaleNormal="75" zoomScalePageLayoutView="53" workbookViewId="0"/>
  </sheetViews>
  <sheetFormatPr baseColWidth="10" defaultColWidth="28.140625" defaultRowHeight="15"/>
  <cols>
    <col min="1" max="1" width="74.7109375" style="123" customWidth="1"/>
    <col min="2" max="2" width="8.140625" style="1071" customWidth="1"/>
    <col min="3" max="3" width="8.140625" style="1073" customWidth="1"/>
    <col min="4" max="8" width="8.140625" style="1071" customWidth="1"/>
    <col min="9" max="9" width="8.140625" style="1073" customWidth="1"/>
    <col min="10" max="11" width="8.140625" style="1071" customWidth="1"/>
    <col min="12" max="12" width="8.140625" style="1073" customWidth="1"/>
    <col min="13" max="13" width="8.140625" style="1071" customWidth="1"/>
    <col min="14" max="14" width="8.140625" style="1081" customWidth="1"/>
    <col min="15" max="16" width="8.140625" style="1071" customWidth="1"/>
    <col min="17" max="17" width="56" style="1080" customWidth="1"/>
    <col min="18" max="18" width="3.42578125" style="1080" customWidth="1"/>
    <col min="19" max="22" width="13" style="123" customWidth="1"/>
    <col min="23" max="43" width="22.5703125" style="123" customWidth="1"/>
    <col min="44" max="16384" width="28.140625" style="123"/>
  </cols>
  <sheetData>
    <row r="1" spans="1:18" s="787" customFormat="1" ht="29.25" customHeight="1">
      <c r="A1" s="781" t="s">
        <v>579</v>
      </c>
      <c r="B1" s="782"/>
      <c r="C1" s="783"/>
      <c r="D1" s="782"/>
      <c r="E1" s="225"/>
      <c r="F1" s="225"/>
      <c r="G1" s="225"/>
      <c r="H1" s="225"/>
      <c r="I1" s="225"/>
      <c r="J1" s="225"/>
      <c r="K1" s="225"/>
      <c r="L1" s="784"/>
      <c r="M1" s="784"/>
      <c r="N1" s="782"/>
      <c r="O1" s="782"/>
      <c r="P1" s="782"/>
      <c r="Q1" s="785" t="s">
        <v>580</v>
      </c>
      <c r="R1" s="786"/>
    </row>
    <row r="2" spans="1:18" s="792" customFormat="1" ht="24.75" customHeight="1">
      <c r="A2" s="788" t="s">
        <v>646</v>
      </c>
      <c r="B2" s="782"/>
      <c r="C2" s="783"/>
      <c r="D2" s="782"/>
      <c r="E2" s="226"/>
      <c r="F2" s="225"/>
      <c r="G2" s="225"/>
      <c r="H2" s="225"/>
      <c r="I2" s="227"/>
      <c r="J2" s="227"/>
      <c r="K2" s="225"/>
      <c r="L2" s="789"/>
      <c r="M2" s="789"/>
      <c r="N2" s="782"/>
      <c r="O2" s="782"/>
      <c r="P2" s="782"/>
      <c r="Q2" s="790" t="s">
        <v>647</v>
      </c>
      <c r="R2" s="791"/>
    </row>
    <row r="3" spans="1:18" s="796" customFormat="1" ht="18" customHeight="1">
      <c r="A3" s="793" t="s">
        <v>648</v>
      </c>
      <c r="B3" s="782"/>
      <c r="C3" s="783"/>
      <c r="D3" s="782"/>
      <c r="E3" s="226"/>
      <c r="F3" s="226"/>
      <c r="G3" s="226"/>
      <c r="H3" s="228"/>
      <c r="I3" s="228"/>
      <c r="J3" s="228"/>
      <c r="K3" s="783"/>
      <c r="L3" s="782"/>
      <c r="M3" s="782"/>
      <c r="N3" s="782"/>
      <c r="O3" s="782"/>
      <c r="P3" s="782"/>
      <c r="Q3" s="794" t="s">
        <v>649</v>
      </c>
      <c r="R3" s="795"/>
    </row>
    <row r="4" spans="1:18" s="803" customFormat="1" ht="11.45" customHeight="1">
      <c r="A4" s="797"/>
      <c r="B4" s="782"/>
      <c r="C4" s="782"/>
      <c r="D4" s="782"/>
      <c r="E4" s="800"/>
      <c r="F4" s="800"/>
      <c r="G4" s="800"/>
      <c r="H4" s="800"/>
      <c r="I4" s="800"/>
      <c r="J4" s="800"/>
      <c r="K4" s="799"/>
      <c r="L4" s="799"/>
      <c r="M4" s="799"/>
      <c r="N4" s="798"/>
      <c r="O4" s="798"/>
      <c r="P4" s="782"/>
      <c r="Q4" s="801"/>
      <c r="R4" s="802"/>
    </row>
    <row r="5" spans="1:18" s="803" customFormat="1" ht="12.75" customHeight="1">
      <c r="A5" s="1212"/>
      <c r="B5" s="2156">
        <v>2025</v>
      </c>
      <c r="C5" s="2157"/>
      <c r="D5" s="2157"/>
      <c r="E5" s="2157"/>
      <c r="F5" s="2157"/>
      <c r="G5" s="2157"/>
      <c r="H5" s="2157"/>
      <c r="I5" s="2157"/>
      <c r="J5" s="2157"/>
      <c r="K5" s="2157"/>
      <c r="L5" s="2157"/>
      <c r="M5" s="2158"/>
      <c r="N5" s="2157">
        <v>2024</v>
      </c>
      <c r="O5" s="2157"/>
      <c r="P5" s="2158"/>
      <c r="Q5" s="1215"/>
      <c r="R5" s="804"/>
    </row>
    <row r="6" spans="1:18" s="803" customFormat="1" ht="12.75" customHeight="1">
      <c r="A6" s="1213"/>
      <c r="B6" s="2159"/>
      <c r="C6" s="2160"/>
      <c r="D6" s="2160"/>
      <c r="E6" s="2160"/>
      <c r="F6" s="2160"/>
      <c r="G6" s="2160"/>
      <c r="H6" s="2160"/>
      <c r="I6" s="2160"/>
      <c r="J6" s="2160"/>
      <c r="K6" s="2160"/>
      <c r="L6" s="2160"/>
      <c r="M6" s="2161"/>
      <c r="N6" s="2160"/>
      <c r="O6" s="2160"/>
      <c r="P6" s="2161"/>
      <c r="Q6" s="1216" t="s">
        <v>68</v>
      </c>
      <c r="R6" s="804"/>
    </row>
    <row r="7" spans="1:18" s="803" customFormat="1" ht="12.75" customHeight="1">
      <c r="A7" s="1213"/>
      <c r="B7" s="647" t="s">
        <v>69</v>
      </c>
      <c r="C7" s="648" t="s">
        <v>70</v>
      </c>
      <c r="D7" s="648" t="s">
        <v>4</v>
      </c>
      <c r="E7" s="647" t="s">
        <v>5</v>
      </c>
      <c r="F7" s="648" t="s">
        <v>6</v>
      </c>
      <c r="G7" s="648" t="s">
        <v>7</v>
      </c>
      <c r="H7" s="647" t="s">
        <v>8</v>
      </c>
      <c r="I7" s="648" t="s">
        <v>9</v>
      </c>
      <c r="J7" s="649" t="s">
        <v>10</v>
      </c>
      <c r="K7" s="650" t="s">
        <v>1</v>
      </c>
      <c r="L7" s="651" t="s">
        <v>2</v>
      </c>
      <c r="M7" s="652" t="s">
        <v>3</v>
      </c>
      <c r="N7" s="653" t="s">
        <v>69</v>
      </c>
      <c r="O7" s="653" t="s">
        <v>70</v>
      </c>
      <c r="P7" s="654" t="s">
        <v>4</v>
      </c>
      <c r="Q7" s="1216"/>
      <c r="R7" s="804"/>
    </row>
    <row r="8" spans="1:18" s="803" customFormat="1" ht="11.25" customHeight="1">
      <c r="A8" s="1214"/>
      <c r="B8" s="73" t="s">
        <v>71</v>
      </c>
      <c r="C8" s="249" t="s">
        <v>72</v>
      </c>
      <c r="D8" s="249" t="s">
        <v>73</v>
      </c>
      <c r="E8" s="73" t="s">
        <v>12</v>
      </c>
      <c r="F8" s="249" t="s">
        <v>13</v>
      </c>
      <c r="G8" s="249" t="s">
        <v>14</v>
      </c>
      <c r="H8" s="73" t="s">
        <v>15</v>
      </c>
      <c r="I8" s="249" t="s">
        <v>16</v>
      </c>
      <c r="J8" s="250" t="s">
        <v>17</v>
      </c>
      <c r="K8" s="253" t="s">
        <v>11</v>
      </c>
      <c r="L8" s="251" t="s">
        <v>19</v>
      </c>
      <c r="M8" s="252" t="s">
        <v>20</v>
      </c>
      <c r="N8" s="229" t="s">
        <v>71</v>
      </c>
      <c r="O8" s="229" t="s">
        <v>72</v>
      </c>
      <c r="P8" s="230" t="s">
        <v>73</v>
      </c>
      <c r="Q8" s="1217"/>
      <c r="R8" s="805"/>
    </row>
    <row r="9" spans="1:18" ht="15" customHeight="1">
      <c r="A9" s="1218"/>
      <c r="B9" s="1123"/>
      <c r="C9" s="1099"/>
      <c r="D9" s="1099"/>
      <c r="E9" s="1123"/>
      <c r="F9" s="1099"/>
      <c r="G9" s="1099"/>
      <c r="H9" s="1099"/>
      <c r="I9" s="1099"/>
      <c r="J9" s="1099"/>
      <c r="K9" s="1099"/>
      <c r="L9" s="1099"/>
      <c r="M9" s="1100"/>
      <c r="N9" s="1099"/>
      <c r="O9" s="1099"/>
      <c r="P9" s="1100"/>
      <c r="Q9" s="1161"/>
      <c r="R9" s="1089"/>
    </row>
    <row r="10" spans="1:18" s="164" customFormat="1" ht="21" customHeight="1">
      <c r="A10" s="1126" t="s">
        <v>650</v>
      </c>
      <c r="B10" s="1093">
        <v>118.7</v>
      </c>
      <c r="C10" s="1092">
        <v>118.8</v>
      </c>
      <c r="D10" s="1092">
        <v>119.5</v>
      </c>
      <c r="E10" s="1093">
        <v>120.2</v>
      </c>
      <c r="F10" s="1092">
        <v>120</v>
      </c>
      <c r="G10" s="1092">
        <v>119.4</v>
      </c>
      <c r="H10" s="1092">
        <v>119.5</v>
      </c>
      <c r="I10" s="1092">
        <v>119</v>
      </c>
      <c r="J10" s="1092">
        <v>119.5</v>
      </c>
      <c r="K10" s="1092">
        <v>119.9</v>
      </c>
      <c r="L10" s="1092">
        <v>120.3</v>
      </c>
      <c r="M10" s="1076">
        <v>119.9</v>
      </c>
      <c r="N10" s="1092">
        <v>119</v>
      </c>
      <c r="O10" s="1092">
        <v>119.2</v>
      </c>
      <c r="P10" s="1076">
        <v>119.4</v>
      </c>
      <c r="Q10" s="1127" t="s">
        <v>651</v>
      </c>
      <c r="R10" s="1110"/>
    </row>
    <row r="11" spans="1:18" s="164" customFormat="1" ht="21" customHeight="1">
      <c r="A11" s="1128"/>
      <c r="B11" s="1088"/>
      <c r="C11" s="1072"/>
      <c r="D11" s="1092"/>
      <c r="E11" s="1093"/>
      <c r="F11" s="1092"/>
      <c r="G11" s="1092"/>
      <c r="H11" s="1092"/>
      <c r="I11" s="1092"/>
      <c r="J11" s="1092"/>
      <c r="K11" s="1092"/>
      <c r="L11" s="1092"/>
      <c r="M11" s="1076"/>
      <c r="N11" s="1092"/>
      <c r="O11" s="1092"/>
      <c r="P11" s="1076"/>
      <c r="Q11" s="1129"/>
      <c r="R11" s="1104"/>
    </row>
    <row r="12" spans="1:18" s="164" customFormat="1" ht="21" customHeight="1">
      <c r="A12" s="1130" t="s">
        <v>652</v>
      </c>
      <c r="B12" s="1093">
        <v>127.5</v>
      </c>
      <c r="C12" s="1092">
        <v>127.9</v>
      </c>
      <c r="D12" s="1092">
        <v>129.69999999999999</v>
      </c>
      <c r="E12" s="1093">
        <v>131.5</v>
      </c>
      <c r="F12" s="1092">
        <v>131.30000000000001</v>
      </c>
      <c r="G12" s="1092">
        <v>129.80000000000001</v>
      </c>
      <c r="H12" s="1092">
        <v>130.5</v>
      </c>
      <c r="I12" s="1092">
        <v>129.4</v>
      </c>
      <c r="J12" s="1092">
        <v>130.5</v>
      </c>
      <c r="K12" s="1092">
        <v>131.4</v>
      </c>
      <c r="L12" s="1092">
        <v>132.4</v>
      </c>
      <c r="M12" s="1076">
        <v>131.6</v>
      </c>
      <c r="N12" s="1092">
        <v>129.5</v>
      </c>
      <c r="O12" s="1092">
        <v>129.80000000000001</v>
      </c>
      <c r="P12" s="1076">
        <v>130.30000000000001</v>
      </c>
      <c r="Q12" s="1131" t="s">
        <v>653</v>
      </c>
      <c r="R12" s="1109"/>
    </row>
    <row r="13" spans="1:18" ht="21" customHeight="1">
      <c r="A13" s="376" t="s">
        <v>654</v>
      </c>
      <c r="B13" s="1088">
        <v>118.3</v>
      </c>
      <c r="C13" s="1072">
        <v>118.2</v>
      </c>
      <c r="D13" s="1072">
        <v>118.3</v>
      </c>
      <c r="E13" s="1088">
        <v>118.3</v>
      </c>
      <c r="F13" s="1072">
        <v>118.2</v>
      </c>
      <c r="G13" s="1072">
        <v>118.1</v>
      </c>
      <c r="H13" s="1072">
        <v>118.5</v>
      </c>
      <c r="I13" s="1072">
        <v>119</v>
      </c>
      <c r="J13" s="1072">
        <v>119.3</v>
      </c>
      <c r="K13" s="1072">
        <v>119.6</v>
      </c>
      <c r="L13" s="1072">
        <v>119.8</v>
      </c>
      <c r="M13" s="1075">
        <v>119.5</v>
      </c>
      <c r="N13" s="1072">
        <v>119.4</v>
      </c>
      <c r="O13" s="1072">
        <v>119.5</v>
      </c>
      <c r="P13" s="1075">
        <v>119.4</v>
      </c>
      <c r="Q13" s="1132" t="s">
        <v>655</v>
      </c>
      <c r="R13" s="1105"/>
    </row>
    <row r="14" spans="1:18" ht="21" customHeight="1">
      <c r="A14" s="376" t="s">
        <v>656</v>
      </c>
      <c r="B14" s="1088">
        <v>134.6</v>
      </c>
      <c r="C14" s="1072">
        <v>136.19999999999999</v>
      </c>
      <c r="D14" s="1072">
        <v>138.80000000000001</v>
      </c>
      <c r="E14" s="1088">
        <v>142.80000000000001</v>
      </c>
      <c r="F14" s="1072">
        <v>142.30000000000001</v>
      </c>
      <c r="G14" s="1072">
        <v>139.69999999999999</v>
      </c>
      <c r="H14" s="1072">
        <v>139.9</v>
      </c>
      <c r="I14" s="1072">
        <v>134.5</v>
      </c>
      <c r="J14" s="1072">
        <v>136.5</v>
      </c>
      <c r="K14" s="1072">
        <v>140.1</v>
      </c>
      <c r="L14" s="1072">
        <v>147</v>
      </c>
      <c r="M14" s="1075">
        <v>148</v>
      </c>
      <c r="N14" s="1072">
        <v>145.1</v>
      </c>
      <c r="O14" s="1072">
        <v>143.69999999999999</v>
      </c>
      <c r="P14" s="1075">
        <v>143.6</v>
      </c>
      <c r="Q14" s="1132" t="s">
        <v>657</v>
      </c>
      <c r="R14" s="1105"/>
    </row>
    <row r="15" spans="1:18" ht="21" customHeight="1">
      <c r="A15" s="376" t="s">
        <v>658</v>
      </c>
      <c r="B15" s="1088">
        <v>129.9</v>
      </c>
      <c r="C15" s="1072">
        <v>125.8</v>
      </c>
      <c r="D15" s="1072">
        <v>126.3</v>
      </c>
      <c r="E15" s="1088">
        <v>128</v>
      </c>
      <c r="F15" s="1072">
        <v>128.80000000000001</v>
      </c>
      <c r="G15" s="1072">
        <v>126.3</v>
      </c>
      <c r="H15" s="1072">
        <v>125.8</v>
      </c>
      <c r="I15" s="1072">
        <v>121.1</v>
      </c>
      <c r="J15" s="1072">
        <v>123.2</v>
      </c>
      <c r="K15" s="1072">
        <v>129</v>
      </c>
      <c r="L15" s="1072">
        <v>129.4</v>
      </c>
      <c r="M15" s="1075">
        <v>128.1</v>
      </c>
      <c r="N15" s="1072">
        <v>120.8</v>
      </c>
      <c r="O15" s="1072">
        <v>120.5</v>
      </c>
      <c r="P15" s="1075">
        <v>121.5</v>
      </c>
      <c r="Q15" s="1133" t="s">
        <v>659</v>
      </c>
      <c r="R15" s="1103"/>
    </row>
    <row r="16" spans="1:18" ht="21" customHeight="1">
      <c r="A16" s="376" t="s">
        <v>660</v>
      </c>
      <c r="B16" s="1088">
        <v>124.8</v>
      </c>
      <c r="C16" s="1072">
        <v>124.1</v>
      </c>
      <c r="D16" s="1072">
        <v>123.7</v>
      </c>
      <c r="E16" s="1088">
        <v>123.9</v>
      </c>
      <c r="F16" s="1072">
        <v>123.8</v>
      </c>
      <c r="G16" s="1072">
        <v>123.3</v>
      </c>
      <c r="H16" s="1072">
        <v>120.1</v>
      </c>
      <c r="I16" s="1072">
        <v>119.9</v>
      </c>
      <c r="J16" s="1072">
        <v>121.1</v>
      </c>
      <c r="K16" s="1072">
        <v>124.3</v>
      </c>
      <c r="L16" s="1072">
        <v>126.9</v>
      </c>
      <c r="M16" s="1075">
        <v>125.6</v>
      </c>
      <c r="N16" s="1072">
        <v>124.9</v>
      </c>
      <c r="O16" s="1072">
        <v>124.2</v>
      </c>
      <c r="P16" s="1075">
        <v>122.9</v>
      </c>
      <c r="Q16" s="1133" t="s">
        <v>661</v>
      </c>
      <c r="R16" s="1103"/>
    </row>
    <row r="17" spans="1:18" ht="21" customHeight="1">
      <c r="A17" s="376" t="s">
        <v>662</v>
      </c>
      <c r="B17" s="1088">
        <v>125.6</v>
      </c>
      <c r="C17" s="1072">
        <v>130.69999999999999</v>
      </c>
      <c r="D17" s="1072">
        <v>137.80000000000001</v>
      </c>
      <c r="E17" s="1088">
        <v>143.1</v>
      </c>
      <c r="F17" s="1072">
        <v>146.1</v>
      </c>
      <c r="G17" s="1072">
        <v>147</v>
      </c>
      <c r="H17" s="1072">
        <v>147.80000000000001</v>
      </c>
      <c r="I17" s="1072">
        <v>150.19999999999999</v>
      </c>
      <c r="J17" s="1072">
        <v>150.69999999999999</v>
      </c>
      <c r="K17" s="1072">
        <v>152.19999999999999</v>
      </c>
      <c r="L17" s="1072">
        <v>154.30000000000001</v>
      </c>
      <c r="M17" s="1075">
        <v>155.19999999999999</v>
      </c>
      <c r="N17" s="1072">
        <v>154.9</v>
      </c>
      <c r="O17" s="1072">
        <v>153.69999999999999</v>
      </c>
      <c r="P17" s="1075">
        <v>151.69999999999999</v>
      </c>
      <c r="Q17" s="1133" t="s">
        <v>663</v>
      </c>
      <c r="R17" s="1103"/>
    </row>
    <row r="18" spans="1:18" ht="21" customHeight="1">
      <c r="A18" s="376" t="s">
        <v>664</v>
      </c>
      <c r="B18" s="1088">
        <v>132.5</v>
      </c>
      <c r="C18" s="1072">
        <v>136.30000000000001</v>
      </c>
      <c r="D18" s="1072">
        <v>145.6</v>
      </c>
      <c r="E18" s="1088">
        <v>146.9</v>
      </c>
      <c r="F18" s="1072">
        <v>146.19999999999999</v>
      </c>
      <c r="G18" s="1072">
        <v>142.19999999999999</v>
      </c>
      <c r="H18" s="1072">
        <v>143.5</v>
      </c>
      <c r="I18" s="1072">
        <v>141.69999999999999</v>
      </c>
      <c r="J18" s="1072">
        <v>142.1</v>
      </c>
      <c r="K18" s="1072">
        <v>135.4</v>
      </c>
      <c r="L18" s="1072">
        <v>133.19999999999999</v>
      </c>
      <c r="M18" s="1075">
        <v>129</v>
      </c>
      <c r="N18" s="1072">
        <v>127</v>
      </c>
      <c r="O18" s="1072">
        <v>130</v>
      </c>
      <c r="P18" s="1075">
        <v>137.30000000000001</v>
      </c>
      <c r="Q18" s="1133" t="s">
        <v>665</v>
      </c>
      <c r="R18" s="1103"/>
    </row>
    <row r="19" spans="1:18" ht="21" customHeight="1">
      <c r="A19" s="376" t="s">
        <v>666</v>
      </c>
      <c r="B19" s="1088">
        <v>144.5</v>
      </c>
      <c r="C19" s="1072">
        <v>140.5</v>
      </c>
      <c r="D19" s="1072">
        <v>137.30000000000001</v>
      </c>
      <c r="E19" s="1088">
        <v>139.19999999999999</v>
      </c>
      <c r="F19" s="1072">
        <v>135.69999999999999</v>
      </c>
      <c r="G19" s="1072">
        <v>131.30000000000001</v>
      </c>
      <c r="H19" s="1072">
        <v>137.80000000000001</v>
      </c>
      <c r="I19" s="1072">
        <v>138.6</v>
      </c>
      <c r="J19" s="1072">
        <v>141.6</v>
      </c>
      <c r="K19" s="1072">
        <v>140.69999999999999</v>
      </c>
      <c r="L19" s="1072">
        <v>134.1</v>
      </c>
      <c r="M19" s="1075">
        <v>130.6</v>
      </c>
      <c r="N19" s="1072">
        <v>124.7</v>
      </c>
      <c r="O19" s="1072">
        <v>129.80000000000001</v>
      </c>
      <c r="P19" s="1075">
        <v>131.19999999999999</v>
      </c>
      <c r="Q19" s="1133" t="s">
        <v>667</v>
      </c>
      <c r="R19" s="1103"/>
    </row>
    <row r="20" spans="1:18" ht="21" customHeight="1">
      <c r="A20" s="376" t="s">
        <v>668</v>
      </c>
      <c r="B20" s="1088">
        <v>106.4</v>
      </c>
      <c r="C20" s="1072">
        <v>106.3</v>
      </c>
      <c r="D20" s="1072">
        <v>106.3</v>
      </c>
      <c r="E20" s="1088">
        <v>106.2</v>
      </c>
      <c r="F20" s="1072">
        <v>106.2</v>
      </c>
      <c r="G20" s="1072">
        <v>106.3</v>
      </c>
      <c r="H20" s="1072">
        <v>106.3</v>
      </c>
      <c r="I20" s="1072">
        <v>106.3</v>
      </c>
      <c r="J20" s="1072">
        <v>106.3</v>
      </c>
      <c r="K20" s="1072">
        <v>106.2</v>
      </c>
      <c r="L20" s="1072">
        <v>106.2</v>
      </c>
      <c r="M20" s="1075">
        <v>106.2</v>
      </c>
      <c r="N20" s="1072">
        <v>106.1</v>
      </c>
      <c r="O20" s="1072">
        <v>105.8</v>
      </c>
      <c r="P20" s="1075">
        <v>105.8</v>
      </c>
      <c r="Q20" s="1133" t="s">
        <v>669</v>
      </c>
      <c r="R20" s="1103"/>
    </row>
    <row r="21" spans="1:18" ht="21" customHeight="1">
      <c r="A21" s="376" t="s">
        <v>670</v>
      </c>
      <c r="B21" s="1088">
        <v>116.1</v>
      </c>
      <c r="C21" s="1072">
        <v>116.6</v>
      </c>
      <c r="D21" s="1072">
        <v>116.9</v>
      </c>
      <c r="E21" s="1088">
        <v>116.8</v>
      </c>
      <c r="F21" s="1072">
        <v>116.7</v>
      </c>
      <c r="G21" s="1072">
        <v>116.8</v>
      </c>
      <c r="H21" s="1072">
        <v>116.8</v>
      </c>
      <c r="I21" s="1072">
        <v>116.8</v>
      </c>
      <c r="J21" s="1072">
        <v>116.8</v>
      </c>
      <c r="K21" s="1072">
        <v>117</v>
      </c>
      <c r="L21" s="1072">
        <v>116.6</v>
      </c>
      <c r="M21" s="1075">
        <v>115.7</v>
      </c>
      <c r="N21" s="1072">
        <v>115</v>
      </c>
      <c r="O21" s="1072">
        <v>114.8</v>
      </c>
      <c r="P21" s="1075">
        <v>114.6</v>
      </c>
      <c r="Q21" s="1133" t="s">
        <v>671</v>
      </c>
      <c r="R21" s="1103"/>
    </row>
    <row r="22" spans="1:18" ht="21" customHeight="1">
      <c r="A22" s="376" t="s">
        <v>672</v>
      </c>
      <c r="B22" s="1088">
        <v>117.6</v>
      </c>
      <c r="C22" s="1072">
        <v>117.1</v>
      </c>
      <c r="D22" s="1072">
        <v>117.3</v>
      </c>
      <c r="E22" s="1088">
        <v>117.1</v>
      </c>
      <c r="F22" s="1072">
        <v>117</v>
      </c>
      <c r="G22" s="1072">
        <v>116.4</v>
      </c>
      <c r="H22" s="1072">
        <v>115.7</v>
      </c>
      <c r="I22" s="1072">
        <v>113.6</v>
      </c>
      <c r="J22" s="1072">
        <v>112.7</v>
      </c>
      <c r="K22" s="1072">
        <v>112.5</v>
      </c>
      <c r="L22" s="1072">
        <v>112.4</v>
      </c>
      <c r="M22" s="1075">
        <v>111.3</v>
      </c>
      <c r="N22" s="1072">
        <v>110.8</v>
      </c>
      <c r="O22" s="1072">
        <v>110.5</v>
      </c>
      <c r="P22" s="1075">
        <v>110</v>
      </c>
      <c r="Q22" s="1133" t="s">
        <v>673</v>
      </c>
      <c r="R22" s="1103"/>
    </row>
    <row r="23" spans="1:18" ht="21" customHeight="1">
      <c r="A23" s="376" t="s">
        <v>674</v>
      </c>
      <c r="B23" s="1088">
        <v>105.5</v>
      </c>
      <c r="C23" s="1072">
        <v>105.3</v>
      </c>
      <c r="D23" s="1072">
        <v>105.2</v>
      </c>
      <c r="E23" s="1088">
        <v>105.2</v>
      </c>
      <c r="F23" s="1072">
        <v>105.5</v>
      </c>
      <c r="G23" s="1072">
        <v>105.9</v>
      </c>
      <c r="H23" s="1072">
        <v>105.8</v>
      </c>
      <c r="I23" s="1072">
        <v>106.2</v>
      </c>
      <c r="J23" s="1072">
        <v>106.3</v>
      </c>
      <c r="K23" s="1072">
        <v>106.2</v>
      </c>
      <c r="L23" s="1072">
        <v>106.4</v>
      </c>
      <c r="M23" s="1075">
        <v>106.7</v>
      </c>
      <c r="N23" s="1072">
        <v>107.2</v>
      </c>
      <c r="O23" s="1072">
        <v>107.4</v>
      </c>
      <c r="P23" s="1075">
        <v>108.1</v>
      </c>
      <c r="Q23" s="1133" t="s">
        <v>675</v>
      </c>
      <c r="R23" s="1103"/>
    </row>
    <row r="24" spans="1:18" ht="21" customHeight="1">
      <c r="A24" s="376"/>
      <c r="B24" s="1088"/>
      <c r="C24" s="1072"/>
      <c r="D24" s="1072"/>
      <c r="E24" s="1093"/>
      <c r="F24" s="1092"/>
      <c r="G24" s="1092"/>
      <c r="H24" s="1092"/>
      <c r="I24" s="1092"/>
      <c r="J24" s="1092"/>
      <c r="K24" s="1092"/>
      <c r="L24" s="1092"/>
      <c r="M24" s="1076"/>
      <c r="N24" s="1092"/>
      <c r="O24" s="1092"/>
      <c r="P24" s="1076"/>
      <c r="Q24" s="1133"/>
      <c r="R24" s="1103"/>
    </row>
    <row r="25" spans="1:18" ht="21" customHeight="1">
      <c r="A25" s="1147" t="s">
        <v>676</v>
      </c>
      <c r="B25" s="1093">
        <v>145</v>
      </c>
      <c r="C25" s="1092">
        <v>145</v>
      </c>
      <c r="D25" s="1092">
        <v>145</v>
      </c>
      <c r="E25" s="1093">
        <v>144.9</v>
      </c>
      <c r="F25" s="1092">
        <v>145</v>
      </c>
      <c r="G25" s="1092">
        <v>145</v>
      </c>
      <c r="H25" s="1092">
        <v>144.9</v>
      </c>
      <c r="I25" s="1092">
        <v>144.9</v>
      </c>
      <c r="J25" s="1092">
        <v>145</v>
      </c>
      <c r="K25" s="1092">
        <v>144</v>
      </c>
      <c r="L25" s="1092">
        <v>144</v>
      </c>
      <c r="M25" s="1076">
        <v>144</v>
      </c>
      <c r="N25" s="1092">
        <v>140.1</v>
      </c>
      <c r="O25" s="1092">
        <v>140.19999999999999</v>
      </c>
      <c r="P25" s="1076">
        <v>140.19999999999999</v>
      </c>
      <c r="Q25" s="1129" t="s">
        <v>677</v>
      </c>
      <c r="R25" s="1104"/>
    </row>
    <row r="26" spans="1:18" ht="21" customHeight="1">
      <c r="A26" s="376" t="s">
        <v>678</v>
      </c>
      <c r="B26" s="1088">
        <v>117.3</v>
      </c>
      <c r="C26" s="1072">
        <v>117.7</v>
      </c>
      <c r="D26" s="1072">
        <v>118</v>
      </c>
      <c r="E26" s="1088">
        <v>115</v>
      </c>
      <c r="F26" s="1072">
        <v>118.9</v>
      </c>
      <c r="G26" s="1072">
        <v>118.5</v>
      </c>
      <c r="H26" s="1072">
        <v>115</v>
      </c>
      <c r="I26" s="1072">
        <v>114.4</v>
      </c>
      <c r="J26" s="1072">
        <v>116.8</v>
      </c>
      <c r="K26" s="1072">
        <v>117.1</v>
      </c>
      <c r="L26" s="1072">
        <v>117.2</v>
      </c>
      <c r="M26" s="1075">
        <v>117</v>
      </c>
      <c r="N26" s="1072">
        <v>115.4</v>
      </c>
      <c r="O26" s="1072">
        <v>119.3</v>
      </c>
      <c r="P26" s="1075">
        <v>118.4</v>
      </c>
      <c r="Q26" s="1132" t="s">
        <v>679</v>
      </c>
      <c r="R26" s="1105"/>
    </row>
    <row r="27" spans="1:18" ht="21" customHeight="1">
      <c r="A27" s="376" t="s">
        <v>680</v>
      </c>
      <c r="B27" s="1088">
        <v>112.6</v>
      </c>
      <c r="C27" s="1072">
        <v>113</v>
      </c>
      <c r="D27" s="1072">
        <v>113.8</v>
      </c>
      <c r="E27" s="1088">
        <v>111.4</v>
      </c>
      <c r="F27" s="1072">
        <v>111.4</v>
      </c>
      <c r="G27" s="1072">
        <v>111.4</v>
      </c>
      <c r="H27" s="1072">
        <v>112</v>
      </c>
      <c r="I27" s="1072">
        <v>112.9</v>
      </c>
      <c r="J27" s="1072">
        <v>113.7</v>
      </c>
      <c r="K27" s="1072">
        <v>112.2</v>
      </c>
      <c r="L27" s="1072">
        <v>112.2</v>
      </c>
      <c r="M27" s="1075">
        <v>112.2</v>
      </c>
      <c r="N27" s="1072">
        <v>112.6</v>
      </c>
      <c r="O27" s="1072">
        <v>110.7</v>
      </c>
      <c r="P27" s="1075">
        <v>111</v>
      </c>
      <c r="Q27" s="1133" t="s">
        <v>681</v>
      </c>
      <c r="R27" s="1103"/>
    </row>
    <row r="28" spans="1:18" ht="21" customHeight="1">
      <c r="A28" s="376" t="s">
        <v>682</v>
      </c>
      <c r="B28" s="1088">
        <v>133.69999999999999</v>
      </c>
      <c r="C28" s="1072">
        <v>134.1</v>
      </c>
      <c r="D28" s="1072">
        <v>133.6</v>
      </c>
      <c r="E28" s="1088">
        <v>133.80000000000001</v>
      </c>
      <c r="F28" s="1072">
        <v>133.6</v>
      </c>
      <c r="G28" s="1072">
        <v>132.6</v>
      </c>
      <c r="H28" s="1072">
        <v>127.8</v>
      </c>
      <c r="I28" s="1072">
        <v>127.9</v>
      </c>
      <c r="J28" s="1072">
        <v>131</v>
      </c>
      <c r="K28" s="1072">
        <v>131.30000000000001</v>
      </c>
      <c r="L28" s="1072">
        <v>131.30000000000001</v>
      </c>
      <c r="M28" s="1075">
        <v>131.19999999999999</v>
      </c>
      <c r="N28" s="1072">
        <v>129.9</v>
      </c>
      <c r="O28" s="1072">
        <v>130.4</v>
      </c>
      <c r="P28" s="1075">
        <v>129.80000000000001</v>
      </c>
      <c r="Q28" s="1133" t="s">
        <v>683</v>
      </c>
      <c r="R28" s="1103"/>
    </row>
    <row r="29" spans="1:18" ht="21" customHeight="1">
      <c r="A29" s="376" t="s">
        <v>684</v>
      </c>
      <c r="B29" s="1088">
        <v>146.1</v>
      </c>
      <c r="C29" s="1072">
        <v>146.1</v>
      </c>
      <c r="D29" s="1072">
        <v>146.1</v>
      </c>
      <c r="E29" s="1088">
        <v>146.1</v>
      </c>
      <c r="F29" s="1072">
        <v>146.1</v>
      </c>
      <c r="G29" s="1072">
        <v>146.1</v>
      </c>
      <c r="H29" s="1072">
        <v>146.1</v>
      </c>
      <c r="I29" s="1072">
        <v>146.1</v>
      </c>
      <c r="J29" s="1072">
        <v>146.1</v>
      </c>
      <c r="K29" s="1072">
        <v>145.1</v>
      </c>
      <c r="L29" s="1072">
        <v>145.1</v>
      </c>
      <c r="M29" s="1075">
        <v>145.1</v>
      </c>
      <c r="N29" s="1072">
        <v>141.1</v>
      </c>
      <c r="O29" s="1072">
        <v>141.1</v>
      </c>
      <c r="P29" s="1075">
        <v>141.1</v>
      </c>
      <c r="Q29" s="1133" t="s">
        <v>685</v>
      </c>
      <c r="R29" s="1103"/>
    </row>
    <row r="30" spans="1:18" ht="21" customHeight="1">
      <c r="A30" s="376"/>
      <c r="B30" s="1088"/>
      <c r="C30" s="1072"/>
      <c r="D30" s="1072"/>
      <c r="E30" s="1093"/>
      <c r="F30" s="1092"/>
      <c r="G30" s="1092"/>
      <c r="H30" s="1092"/>
      <c r="I30" s="1092"/>
      <c r="J30" s="1092"/>
      <c r="K30" s="1092"/>
      <c r="L30" s="1092"/>
      <c r="M30" s="1076"/>
      <c r="N30" s="1092"/>
      <c r="O30" s="1092"/>
      <c r="P30" s="1076"/>
      <c r="Q30" s="1133"/>
      <c r="R30" s="1103"/>
    </row>
    <row r="31" spans="1:18" s="164" customFormat="1" ht="21" customHeight="1">
      <c r="A31" s="1130" t="s">
        <v>686</v>
      </c>
      <c r="B31" s="1093">
        <v>117.5</v>
      </c>
      <c r="C31" s="1092">
        <v>117.4</v>
      </c>
      <c r="D31" s="1092">
        <v>117.6</v>
      </c>
      <c r="E31" s="1093">
        <v>117.6</v>
      </c>
      <c r="F31" s="1092">
        <v>117.1</v>
      </c>
      <c r="G31" s="1092">
        <v>116.9</v>
      </c>
      <c r="H31" s="1092">
        <v>117</v>
      </c>
      <c r="I31" s="1092">
        <v>116.9</v>
      </c>
      <c r="J31" s="1092">
        <v>117</v>
      </c>
      <c r="K31" s="1092">
        <v>116.9</v>
      </c>
      <c r="L31" s="1092">
        <v>116.5</v>
      </c>
      <c r="M31" s="1076">
        <v>116.4</v>
      </c>
      <c r="N31" s="1092">
        <v>116.5</v>
      </c>
      <c r="O31" s="1092">
        <v>116.6</v>
      </c>
      <c r="P31" s="1076">
        <v>116.7</v>
      </c>
      <c r="Q31" s="1129" t="s">
        <v>687</v>
      </c>
      <c r="R31" s="1104"/>
    </row>
    <row r="32" spans="1:18" ht="21" customHeight="1">
      <c r="A32" s="376" t="s">
        <v>688</v>
      </c>
      <c r="B32" s="1088">
        <v>115.6</v>
      </c>
      <c r="C32" s="1072">
        <v>115.5</v>
      </c>
      <c r="D32" s="1072">
        <v>115.3</v>
      </c>
      <c r="E32" s="1088">
        <v>114.8</v>
      </c>
      <c r="F32" s="1072">
        <v>114.6</v>
      </c>
      <c r="G32" s="1072">
        <v>114.4</v>
      </c>
      <c r="H32" s="1072">
        <v>114.4</v>
      </c>
      <c r="I32" s="1072">
        <v>114.4</v>
      </c>
      <c r="J32" s="1072">
        <v>114.3</v>
      </c>
      <c r="K32" s="1072">
        <v>114.4</v>
      </c>
      <c r="L32" s="1072">
        <v>114.3</v>
      </c>
      <c r="M32" s="1075">
        <v>111.9</v>
      </c>
      <c r="N32" s="1072">
        <v>111.6</v>
      </c>
      <c r="O32" s="1072">
        <v>111.7</v>
      </c>
      <c r="P32" s="1075">
        <v>111.2</v>
      </c>
      <c r="Q32" s="1133" t="s">
        <v>689</v>
      </c>
      <c r="R32" s="1103"/>
    </row>
    <row r="33" spans="1:18" ht="21" customHeight="1">
      <c r="A33" s="376" t="s">
        <v>690</v>
      </c>
      <c r="B33" s="1088">
        <v>117.5</v>
      </c>
      <c r="C33" s="1072">
        <v>117.6</v>
      </c>
      <c r="D33" s="1072">
        <v>117.8</v>
      </c>
      <c r="E33" s="1088">
        <v>117.8</v>
      </c>
      <c r="F33" s="1072">
        <v>117.6</v>
      </c>
      <c r="G33" s="1072">
        <v>117.4</v>
      </c>
      <c r="H33" s="1072">
        <v>117.6</v>
      </c>
      <c r="I33" s="1072">
        <v>117.5</v>
      </c>
      <c r="J33" s="1072">
        <v>117.6</v>
      </c>
      <c r="K33" s="1072">
        <v>117.3</v>
      </c>
      <c r="L33" s="1072">
        <v>116.7</v>
      </c>
      <c r="M33" s="1075">
        <v>116.7</v>
      </c>
      <c r="N33" s="1072">
        <v>116.8</v>
      </c>
      <c r="O33" s="1072">
        <v>116.7</v>
      </c>
      <c r="P33" s="1075">
        <v>116.6</v>
      </c>
      <c r="Q33" s="1133" t="s">
        <v>691</v>
      </c>
      <c r="R33" s="1103"/>
    </row>
    <row r="34" spans="1:18" ht="21" customHeight="1">
      <c r="A34" s="376" t="s">
        <v>692</v>
      </c>
      <c r="B34" s="1088">
        <v>107.7</v>
      </c>
      <c r="C34" s="1072">
        <v>107.9</v>
      </c>
      <c r="D34" s="1072">
        <v>108.2</v>
      </c>
      <c r="E34" s="1088">
        <v>108.7</v>
      </c>
      <c r="F34" s="1072">
        <v>106.9</v>
      </c>
      <c r="G34" s="1072">
        <v>105.7</v>
      </c>
      <c r="H34" s="1072">
        <v>105.8</v>
      </c>
      <c r="I34" s="1072">
        <v>105.8</v>
      </c>
      <c r="J34" s="1072">
        <v>106.2</v>
      </c>
      <c r="K34" s="1072">
        <v>106.5</v>
      </c>
      <c r="L34" s="1072">
        <v>107</v>
      </c>
      <c r="M34" s="1075">
        <v>107.1</v>
      </c>
      <c r="N34" s="1072">
        <v>107.1</v>
      </c>
      <c r="O34" s="1072">
        <v>107.8</v>
      </c>
      <c r="P34" s="1075">
        <v>108.8</v>
      </c>
      <c r="Q34" s="1133" t="s">
        <v>693</v>
      </c>
      <c r="R34" s="1103"/>
    </row>
    <row r="35" spans="1:18" ht="21" customHeight="1">
      <c r="A35" s="376" t="s">
        <v>694</v>
      </c>
      <c r="B35" s="1088">
        <v>103.5</v>
      </c>
      <c r="C35" s="1072">
        <v>103.5</v>
      </c>
      <c r="D35" s="1072">
        <v>103.5</v>
      </c>
      <c r="E35" s="1088">
        <v>103.5</v>
      </c>
      <c r="F35" s="1072">
        <v>103.5</v>
      </c>
      <c r="G35" s="1072">
        <v>103.5</v>
      </c>
      <c r="H35" s="1072">
        <v>103.5</v>
      </c>
      <c r="I35" s="1072">
        <v>103.3</v>
      </c>
      <c r="J35" s="1072">
        <v>103.3</v>
      </c>
      <c r="K35" s="1072">
        <v>103.3</v>
      </c>
      <c r="L35" s="1072">
        <v>103.3</v>
      </c>
      <c r="M35" s="1075">
        <v>103.3</v>
      </c>
      <c r="N35" s="1072">
        <v>103.3</v>
      </c>
      <c r="O35" s="1072">
        <v>103.3</v>
      </c>
      <c r="P35" s="1075">
        <v>103.3</v>
      </c>
      <c r="Q35" s="1133" t="s">
        <v>695</v>
      </c>
      <c r="R35" s="1103"/>
    </row>
    <row r="36" spans="1:18" ht="21" customHeight="1">
      <c r="A36" s="376" t="s">
        <v>696</v>
      </c>
      <c r="B36" s="1088">
        <v>123.4</v>
      </c>
      <c r="C36" s="1072">
        <v>123.2</v>
      </c>
      <c r="D36" s="1072">
        <v>122.8</v>
      </c>
      <c r="E36" s="1088">
        <v>122.7</v>
      </c>
      <c r="F36" s="1072">
        <v>122.1</v>
      </c>
      <c r="G36" s="1072">
        <v>122.2</v>
      </c>
      <c r="H36" s="1072">
        <v>121.9</v>
      </c>
      <c r="I36" s="1072">
        <v>121.8</v>
      </c>
      <c r="J36" s="1072">
        <v>121.8</v>
      </c>
      <c r="K36" s="1072">
        <v>122.1</v>
      </c>
      <c r="L36" s="1072">
        <v>121.8</v>
      </c>
      <c r="M36" s="1075">
        <v>121.7</v>
      </c>
      <c r="N36" s="1072">
        <v>122.2</v>
      </c>
      <c r="O36" s="1072">
        <v>122.3</v>
      </c>
      <c r="P36" s="1075">
        <v>122.9</v>
      </c>
      <c r="Q36" s="1133" t="s">
        <v>697</v>
      </c>
      <c r="R36" s="1103"/>
    </row>
    <row r="37" spans="1:18" ht="21" customHeight="1">
      <c r="A37" s="376" t="s">
        <v>698</v>
      </c>
      <c r="B37" s="1088">
        <v>117.4</v>
      </c>
      <c r="C37" s="1072">
        <v>117.3</v>
      </c>
      <c r="D37" s="1072">
        <v>117.3</v>
      </c>
      <c r="E37" s="1088">
        <v>116.9</v>
      </c>
      <c r="F37" s="1072">
        <v>116.8</v>
      </c>
      <c r="G37" s="1072">
        <v>116.8</v>
      </c>
      <c r="H37" s="1072">
        <v>116.3</v>
      </c>
      <c r="I37" s="1072">
        <v>116.3</v>
      </c>
      <c r="J37" s="1072">
        <v>116.3</v>
      </c>
      <c r="K37" s="1072">
        <v>115.1</v>
      </c>
      <c r="L37" s="1072">
        <v>115.3</v>
      </c>
      <c r="M37" s="1075">
        <v>114.3</v>
      </c>
      <c r="N37" s="1072">
        <v>114.1</v>
      </c>
      <c r="O37" s="1072">
        <v>114</v>
      </c>
      <c r="P37" s="1075">
        <v>113.1</v>
      </c>
      <c r="Q37" s="1133" t="s">
        <v>699</v>
      </c>
      <c r="R37" s="1103"/>
    </row>
    <row r="38" spans="1:18" ht="21" customHeight="1">
      <c r="A38" s="376"/>
      <c r="B38" s="1088"/>
      <c r="C38" s="1072"/>
      <c r="D38" s="1072"/>
      <c r="E38" s="1093"/>
      <c r="F38" s="1092"/>
      <c r="G38" s="1092"/>
      <c r="H38" s="1092"/>
      <c r="I38" s="1092"/>
      <c r="J38" s="1092"/>
      <c r="K38" s="1092"/>
      <c r="L38" s="1092"/>
      <c r="M38" s="1076"/>
      <c r="N38" s="1092"/>
      <c r="O38" s="1092"/>
      <c r="P38" s="1076"/>
      <c r="Q38" s="1132"/>
      <c r="R38" s="1105"/>
    </row>
    <row r="39" spans="1:18" ht="21" customHeight="1">
      <c r="A39" s="1130" t="s">
        <v>700</v>
      </c>
      <c r="B39" s="1093">
        <v>109.6</v>
      </c>
      <c r="C39" s="1092">
        <v>109.5</v>
      </c>
      <c r="D39" s="1092">
        <v>109.5</v>
      </c>
      <c r="E39" s="1093">
        <v>109.4</v>
      </c>
      <c r="F39" s="1092">
        <v>109.4</v>
      </c>
      <c r="G39" s="1092">
        <v>109.3</v>
      </c>
      <c r="H39" s="1092">
        <v>109.3</v>
      </c>
      <c r="I39" s="1092">
        <v>109.3</v>
      </c>
      <c r="J39" s="1092">
        <v>109.2</v>
      </c>
      <c r="K39" s="1092">
        <v>109.1</v>
      </c>
      <c r="L39" s="1092">
        <v>108.9</v>
      </c>
      <c r="M39" s="1076">
        <v>108.9</v>
      </c>
      <c r="N39" s="1092">
        <v>108.9</v>
      </c>
      <c r="O39" s="1092">
        <v>108.8</v>
      </c>
      <c r="P39" s="1076">
        <v>108.7</v>
      </c>
      <c r="Q39" s="1131" t="s">
        <v>701</v>
      </c>
      <c r="R39" s="1109"/>
    </row>
    <row r="40" spans="1:18" ht="21" customHeight="1">
      <c r="A40" s="376" t="s">
        <v>702</v>
      </c>
      <c r="B40" s="1088">
        <v>109</v>
      </c>
      <c r="C40" s="1072">
        <v>109</v>
      </c>
      <c r="D40" s="1072">
        <v>108.8</v>
      </c>
      <c r="E40" s="1088">
        <v>108.7</v>
      </c>
      <c r="F40" s="1072">
        <v>108.6</v>
      </c>
      <c r="G40" s="1072">
        <v>108.5</v>
      </c>
      <c r="H40" s="1072">
        <v>108.5</v>
      </c>
      <c r="I40" s="1072">
        <v>108.3</v>
      </c>
      <c r="J40" s="1072">
        <v>108.3</v>
      </c>
      <c r="K40" s="1072">
        <v>108.2</v>
      </c>
      <c r="L40" s="1072">
        <v>108.2</v>
      </c>
      <c r="M40" s="1075">
        <v>108.1</v>
      </c>
      <c r="N40" s="1072">
        <v>108</v>
      </c>
      <c r="O40" s="1072">
        <v>107.9</v>
      </c>
      <c r="P40" s="1075">
        <v>107.9</v>
      </c>
      <c r="Q40" s="1133" t="s">
        <v>703</v>
      </c>
      <c r="R40" s="1103"/>
    </row>
    <row r="41" spans="1:18" ht="21" customHeight="1">
      <c r="A41" s="376" t="s">
        <v>704</v>
      </c>
      <c r="B41" s="1088">
        <v>117.2</v>
      </c>
      <c r="C41" s="1072">
        <v>116.8</v>
      </c>
      <c r="D41" s="1072">
        <v>116.8</v>
      </c>
      <c r="E41" s="1088">
        <v>116.4</v>
      </c>
      <c r="F41" s="1072">
        <v>116.3</v>
      </c>
      <c r="G41" s="1072">
        <v>116</v>
      </c>
      <c r="H41" s="1072">
        <v>115.8</v>
      </c>
      <c r="I41" s="1072">
        <v>115.7</v>
      </c>
      <c r="J41" s="1072">
        <v>115.3</v>
      </c>
      <c r="K41" s="1072">
        <v>115.2</v>
      </c>
      <c r="L41" s="1072">
        <v>115.3</v>
      </c>
      <c r="M41" s="1075">
        <v>115.3</v>
      </c>
      <c r="N41" s="1072">
        <v>115.2</v>
      </c>
      <c r="O41" s="1072">
        <v>115.4</v>
      </c>
      <c r="P41" s="1075">
        <v>115.4</v>
      </c>
      <c r="Q41" s="1132" t="s">
        <v>705</v>
      </c>
      <c r="R41" s="1105"/>
    </row>
    <row r="42" spans="1:18" ht="21" customHeight="1">
      <c r="A42" s="376" t="s">
        <v>706</v>
      </c>
      <c r="B42" s="1088">
        <v>123.8</v>
      </c>
      <c r="C42" s="1072">
        <v>123.8</v>
      </c>
      <c r="D42" s="1072">
        <v>123.7</v>
      </c>
      <c r="E42" s="1088">
        <v>123.5</v>
      </c>
      <c r="F42" s="1072">
        <v>123.5</v>
      </c>
      <c r="G42" s="1072">
        <v>123.5</v>
      </c>
      <c r="H42" s="1072">
        <v>123.5</v>
      </c>
      <c r="I42" s="1072">
        <v>123.4</v>
      </c>
      <c r="J42" s="1072">
        <v>123</v>
      </c>
      <c r="K42" s="1072">
        <v>122.6</v>
      </c>
      <c r="L42" s="1072">
        <v>122.5</v>
      </c>
      <c r="M42" s="1075">
        <v>122.5</v>
      </c>
      <c r="N42" s="1072">
        <v>122.7</v>
      </c>
      <c r="O42" s="1072">
        <v>122.6</v>
      </c>
      <c r="P42" s="1075">
        <v>122.2</v>
      </c>
      <c r="Q42" s="1132" t="s">
        <v>707</v>
      </c>
      <c r="R42" s="1105"/>
    </row>
    <row r="43" spans="1:18" ht="21" customHeight="1">
      <c r="A43" s="376" t="s">
        <v>708</v>
      </c>
      <c r="B43" s="1088">
        <v>99.7</v>
      </c>
      <c r="C43" s="1072">
        <v>99.7</v>
      </c>
      <c r="D43" s="1072">
        <v>99.7</v>
      </c>
      <c r="E43" s="1088">
        <v>99.7</v>
      </c>
      <c r="F43" s="1072">
        <v>99.7</v>
      </c>
      <c r="G43" s="1072">
        <v>99.7</v>
      </c>
      <c r="H43" s="1072">
        <v>99.7</v>
      </c>
      <c r="I43" s="1072">
        <v>99.7</v>
      </c>
      <c r="J43" s="1072">
        <v>99.7</v>
      </c>
      <c r="K43" s="1072">
        <v>99.7</v>
      </c>
      <c r="L43" s="1072">
        <v>101</v>
      </c>
      <c r="M43" s="1075">
        <v>101</v>
      </c>
      <c r="N43" s="1072">
        <v>101</v>
      </c>
      <c r="O43" s="1072">
        <v>101</v>
      </c>
      <c r="P43" s="1075">
        <v>101</v>
      </c>
      <c r="Q43" s="1134" t="s">
        <v>709</v>
      </c>
      <c r="R43" s="168"/>
    </row>
    <row r="44" spans="1:18" ht="21" customHeight="1">
      <c r="A44" s="376" t="s">
        <v>710</v>
      </c>
      <c r="B44" s="1088">
        <v>99.9</v>
      </c>
      <c r="C44" s="1072">
        <v>99.9</v>
      </c>
      <c r="D44" s="1072">
        <v>99.9</v>
      </c>
      <c r="E44" s="1088">
        <v>99.9</v>
      </c>
      <c r="F44" s="1072">
        <v>99.9</v>
      </c>
      <c r="G44" s="1072">
        <v>99.9</v>
      </c>
      <c r="H44" s="1072">
        <v>99.9</v>
      </c>
      <c r="I44" s="1072">
        <v>99.9</v>
      </c>
      <c r="J44" s="1072">
        <v>99.9</v>
      </c>
      <c r="K44" s="1072">
        <v>99.9</v>
      </c>
      <c r="L44" s="1072">
        <v>99.9</v>
      </c>
      <c r="M44" s="1075">
        <v>99.9</v>
      </c>
      <c r="N44" s="1072">
        <v>99.9</v>
      </c>
      <c r="O44" s="1072">
        <v>99.9</v>
      </c>
      <c r="P44" s="1075">
        <v>99.9</v>
      </c>
      <c r="Q44" s="1136" t="s">
        <v>711</v>
      </c>
      <c r="R44" s="1106"/>
    </row>
    <row r="45" spans="1:18" ht="21" customHeight="1">
      <c r="A45" s="376" t="s">
        <v>712</v>
      </c>
      <c r="B45" s="1088">
        <v>97.7</v>
      </c>
      <c r="C45" s="1072">
        <v>97.7</v>
      </c>
      <c r="D45" s="1072">
        <v>97.7</v>
      </c>
      <c r="E45" s="1088">
        <v>97.7</v>
      </c>
      <c r="F45" s="1072">
        <v>97.7</v>
      </c>
      <c r="G45" s="1072">
        <v>97.7</v>
      </c>
      <c r="H45" s="1072">
        <v>97.7</v>
      </c>
      <c r="I45" s="1072">
        <v>97.7</v>
      </c>
      <c r="J45" s="1072">
        <v>97.7</v>
      </c>
      <c r="K45" s="1072">
        <v>97.7</v>
      </c>
      <c r="L45" s="1072">
        <v>97.6</v>
      </c>
      <c r="M45" s="1075">
        <v>97.6</v>
      </c>
      <c r="N45" s="1072">
        <v>97.6</v>
      </c>
      <c r="O45" s="1072">
        <v>97.6</v>
      </c>
      <c r="P45" s="1075">
        <v>97.6</v>
      </c>
      <c r="Q45" s="1136" t="s">
        <v>713</v>
      </c>
      <c r="R45" s="1106"/>
    </row>
    <row r="46" spans="1:18" ht="21" customHeight="1">
      <c r="A46" s="376" t="s">
        <v>714</v>
      </c>
      <c r="B46" s="1088">
        <v>101.9</v>
      </c>
      <c r="C46" s="1072">
        <v>101.9</v>
      </c>
      <c r="D46" s="1072">
        <v>101.9</v>
      </c>
      <c r="E46" s="1088">
        <v>101.9</v>
      </c>
      <c r="F46" s="1072">
        <v>101.9</v>
      </c>
      <c r="G46" s="1072">
        <v>101.9</v>
      </c>
      <c r="H46" s="1072">
        <v>101.9</v>
      </c>
      <c r="I46" s="1072">
        <v>101.9</v>
      </c>
      <c r="J46" s="1072">
        <v>101.9</v>
      </c>
      <c r="K46" s="1072">
        <v>101.9</v>
      </c>
      <c r="L46" s="1072">
        <v>100.7</v>
      </c>
      <c r="M46" s="1075">
        <v>100.7</v>
      </c>
      <c r="N46" s="1072">
        <v>100.7</v>
      </c>
      <c r="O46" s="1072">
        <v>100.7</v>
      </c>
      <c r="P46" s="1075">
        <v>100.7</v>
      </c>
      <c r="Q46" s="1134" t="s">
        <v>715</v>
      </c>
      <c r="R46" s="168"/>
    </row>
    <row r="47" spans="1:18" ht="21" customHeight="1">
      <c r="A47" s="376" t="s">
        <v>716</v>
      </c>
      <c r="B47" s="1088">
        <v>124.6</v>
      </c>
      <c r="C47" s="1072">
        <v>124.6</v>
      </c>
      <c r="D47" s="1072">
        <v>124.6</v>
      </c>
      <c r="E47" s="1088">
        <v>124.6</v>
      </c>
      <c r="F47" s="1072">
        <v>124.6</v>
      </c>
      <c r="G47" s="1072">
        <v>124.6</v>
      </c>
      <c r="H47" s="1072">
        <v>124.5</v>
      </c>
      <c r="I47" s="1072">
        <v>124.6</v>
      </c>
      <c r="J47" s="1072">
        <v>124.6</v>
      </c>
      <c r="K47" s="1072">
        <v>124.6</v>
      </c>
      <c r="L47" s="1072">
        <v>124.6</v>
      </c>
      <c r="M47" s="1075">
        <v>124.6</v>
      </c>
      <c r="N47" s="1072">
        <v>124.5</v>
      </c>
      <c r="O47" s="1072">
        <v>124.5</v>
      </c>
      <c r="P47" s="1075">
        <v>124.5</v>
      </c>
      <c r="Q47" s="1134" t="s">
        <v>717</v>
      </c>
      <c r="R47" s="168"/>
    </row>
    <row r="48" spans="1:18" ht="21" customHeight="1">
      <c r="A48" s="376" t="s">
        <v>718</v>
      </c>
      <c r="B48" s="1088">
        <v>116.9</v>
      </c>
      <c r="C48" s="1072">
        <v>116.7</v>
      </c>
      <c r="D48" s="1072">
        <v>116.7</v>
      </c>
      <c r="E48" s="1088">
        <v>116.6</v>
      </c>
      <c r="F48" s="1072">
        <v>116.6</v>
      </c>
      <c r="G48" s="1072">
        <v>116.8</v>
      </c>
      <c r="H48" s="1072">
        <v>117.2</v>
      </c>
      <c r="I48" s="1072">
        <v>117.2</v>
      </c>
      <c r="J48" s="1072">
        <v>116.9</v>
      </c>
      <c r="K48" s="1072">
        <v>115.2</v>
      </c>
      <c r="L48" s="1072">
        <v>113.7</v>
      </c>
      <c r="M48" s="1075">
        <v>113.7</v>
      </c>
      <c r="N48" s="1072">
        <v>113.7</v>
      </c>
      <c r="O48" s="1072">
        <v>111.5</v>
      </c>
      <c r="P48" s="1075">
        <v>110.9</v>
      </c>
      <c r="Q48" s="1134" t="s">
        <v>719</v>
      </c>
      <c r="R48" s="171"/>
    </row>
    <row r="49" spans="1:18" ht="15" customHeight="1">
      <c r="A49" s="1137"/>
      <c r="B49" s="1087"/>
      <c r="C49" s="1086"/>
      <c r="D49" s="1086"/>
      <c r="E49" s="1087"/>
      <c r="F49" s="1086"/>
      <c r="G49" s="1086"/>
      <c r="H49" s="1086"/>
      <c r="I49" s="1086"/>
      <c r="J49" s="1086"/>
      <c r="K49" s="1086"/>
      <c r="L49" s="1086"/>
      <c r="M49" s="1074"/>
      <c r="N49" s="1086"/>
      <c r="O49" s="1086"/>
      <c r="P49" s="1074"/>
      <c r="Q49" s="1138"/>
      <c r="R49" s="171"/>
    </row>
    <row r="50" spans="1:18" s="163" customFormat="1" ht="15" customHeight="1">
      <c r="A50" s="166"/>
      <c r="B50" s="1072"/>
      <c r="C50" s="1072"/>
      <c r="D50" s="1072"/>
      <c r="E50" s="1072"/>
      <c r="F50" s="1072"/>
      <c r="G50" s="1072"/>
      <c r="H50" s="1072"/>
      <c r="I50" s="1072"/>
      <c r="J50" s="1072"/>
      <c r="K50" s="1072"/>
      <c r="L50" s="1072"/>
      <c r="M50" s="1072"/>
      <c r="N50" s="1072"/>
      <c r="O50" s="1072"/>
      <c r="P50" s="1072"/>
      <c r="Q50" s="171"/>
      <c r="R50" s="171"/>
    </row>
    <row r="51" spans="1:18" s="787" customFormat="1" ht="29.25" customHeight="1">
      <c r="A51" s="781" t="s">
        <v>579</v>
      </c>
      <c r="B51" s="782"/>
      <c r="C51" s="783"/>
      <c r="D51" s="782"/>
      <c r="E51" s="225"/>
      <c r="F51" s="225"/>
      <c r="G51" s="225"/>
      <c r="H51" s="225"/>
      <c r="I51" s="225"/>
      <c r="J51" s="225"/>
      <c r="K51" s="225"/>
      <c r="L51" s="784"/>
      <c r="M51" s="784"/>
      <c r="N51" s="782"/>
      <c r="O51" s="782"/>
      <c r="P51" s="782"/>
      <c r="Q51" s="785" t="s">
        <v>580</v>
      </c>
      <c r="R51" s="786"/>
    </row>
    <row r="52" spans="1:18" s="792" customFormat="1" ht="24.75" customHeight="1">
      <c r="A52" s="788" t="s">
        <v>720</v>
      </c>
      <c r="B52" s="782"/>
      <c r="C52" s="783"/>
      <c r="D52" s="782"/>
      <c r="E52" s="226"/>
      <c r="F52" s="225"/>
      <c r="G52" s="225"/>
      <c r="H52" s="225"/>
      <c r="I52" s="227"/>
      <c r="J52" s="227"/>
      <c r="K52" s="225"/>
      <c r="L52" s="789"/>
      <c r="M52" s="789"/>
      <c r="N52" s="782"/>
      <c r="O52" s="782"/>
      <c r="P52" s="782"/>
      <c r="Q52" s="790" t="s">
        <v>721</v>
      </c>
      <c r="R52" s="791"/>
    </row>
    <row r="53" spans="1:18" s="796" customFormat="1" ht="18" customHeight="1">
      <c r="A53" s="793" t="s">
        <v>648</v>
      </c>
      <c r="B53" s="782"/>
      <c r="C53" s="783"/>
      <c r="D53" s="782"/>
      <c r="E53" s="226"/>
      <c r="F53" s="226"/>
      <c r="G53" s="226"/>
      <c r="H53" s="228"/>
      <c r="I53" s="228"/>
      <c r="J53" s="228"/>
      <c r="K53" s="783"/>
      <c r="L53" s="782"/>
      <c r="M53" s="782"/>
      <c r="N53" s="782"/>
      <c r="O53" s="782"/>
      <c r="P53" s="782"/>
      <c r="Q53" s="794" t="s">
        <v>649</v>
      </c>
      <c r="R53" s="795"/>
    </row>
    <row r="54" spans="1:18" s="803" customFormat="1" ht="11.45" customHeight="1">
      <c r="A54" s="797"/>
      <c r="B54" s="782"/>
      <c r="C54" s="782"/>
      <c r="D54" s="782"/>
      <c r="E54" s="800"/>
      <c r="F54" s="800"/>
      <c r="G54" s="800"/>
      <c r="H54" s="800"/>
      <c r="I54" s="800"/>
      <c r="J54" s="800"/>
      <c r="K54" s="799"/>
      <c r="L54" s="799"/>
      <c r="M54" s="799"/>
      <c r="N54" s="798"/>
      <c r="O54" s="798"/>
      <c r="P54" s="782"/>
      <c r="Q54" s="801"/>
      <c r="R54" s="802"/>
    </row>
    <row r="55" spans="1:18" s="803" customFormat="1" ht="12.75" customHeight="1">
      <c r="A55" s="2162"/>
      <c r="B55" s="2156">
        <v>2025</v>
      </c>
      <c r="C55" s="2157"/>
      <c r="D55" s="2157"/>
      <c r="E55" s="2157"/>
      <c r="F55" s="2157"/>
      <c r="G55" s="2157"/>
      <c r="H55" s="2157"/>
      <c r="I55" s="2157"/>
      <c r="J55" s="2157"/>
      <c r="K55" s="2157"/>
      <c r="L55" s="2157"/>
      <c r="M55" s="2158"/>
      <c r="N55" s="2157">
        <v>2024</v>
      </c>
      <c r="O55" s="2157"/>
      <c r="P55" s="2158"/>
      <c r="Q55" s="2162"/>
      <c r="R55" s="804"/>
    </row>
    <row r="56" spans="1:18" s="803" customFormat="1" ht="12.75" customHeight="1">
      <c r="A56" s="2163"/>
      <c r="B56" s="2159"/>
      <c r="C56" s="2160"/>
      <c r="D56" s="2160"/>
      <c r="E56" s="2160"/>
      <c r="F56" s="2160"/>
      <c r="G56" s="2160"/>
      <c r="H56" s="2160"/>
      <c r="I56" s="2160"/>
      <c r="J56" s="2160"/>
      <c r="K56" s="2160"/>
      <c r="L56" s="2160"/>
      <c r="M56" s="2161"/>
      <c r="N56" s="2160"/>
      <c r="O56" s="2160"/>
      <c r="P56" s="2161"/>
      <c r="Q56" s="2163" t="s">
        <v>68</v>
      </c>
      <c r="R56" s="804"/>
    </row>
    <row r="57" spans="1:18" s="803" customFormat="1" ht="12.75" customHeight="1">
      <c r="A57" s="2163"/>
      <c r="B57" s="647" t="s">
        <v>69</v>
      </c>
      <c r="C57" s="648" t="s">
        <v>70</v>
      </c>
      <c r="D57" s="648" t="s">
        <v>4</v>
      </c>
      <c r="E57" s="647" t="s">
        <v>5</v>
      </c>
      <c r="F57" s="648" t="s">
        <v>6</v>
      </c>
      <c r="G57" s="648" t="s">
        <v>7</v>
      </c>
      <c r="H57" s="647" t="s">
        <v>8</v>
      </c>
      <c r="I57" s="648" t="s">
        <v>9</v>
      </c>
      <c r="J57" s="649" t="s">
        <v>10</v>
      </c>
      <c r="K57" s="650" t="s">
        <v>1</v>
      </c>
      <c r="L57" s="651" t="s">
        <v>2</v>
      </c>
      <c r="M57" s="652" t="s">
        <v>3</v>
      </c>
      <c r="N57" s="653" t="s">
        <v>69</v>
      </c>
      <c r="O57" s="653" t="s">
        <v>70</v>
      </c>
      <c r="P57" s="654" t="s">
        <v>4</v>
      </c>
      <c r="Q57" s="2163"/>
      <c r="R57" s="804"/>
    </row>
    <row r="58" spans="1:18" s="803" customFormat="1" ht="11.25" customHeight="1">
      <c r="A58" s="2164"/>
      <c r="B58" s="73" t="s">
        <v>71</v>
      </c>
      <c r="C58" s="249" t="s">
        <v>72</v>
      </c>
      <c r="D58" s="249" t="s">
        <v>73</v>
      </c>
      <c r="E58" s="73" t="s">
        <v>12</v>
      </c>
      <c r="F58" s="249" t="s">
        <v>13</v>
      </c>
      <c r="G58" s="249" t="s">
        <v>14</v>
      </c>
      <c r="H58" s="73" t="s">
        <v>15</v>
      </c>
      <c r="I58" s="249" t="s">
        <v>16</v>
      </c>
      <c r="J58" s="250" t="s">
        <v>17</v>
      </c>
      <c r="K58" s="253" t="s">
        <v>11</v>
      </c>
      <c r="L58" s="251" t="s">
        <v>19</v>
      </c>
      <c r="M58" s="252" t="s">
        <v>20</v>
      </c>
      <c r="N58" s="229" t="s">
        <v>71</v>
      </c>
      <c r="O58" s="229" t="s">
        <v>72</v>
      </c>
      <c r="P58" s="230" t="s">
        <v>73</v>
      </c>
      <c r="Q58" s="2164"/>
      <c r="R58" s="805"/>
    </row>
    <row r="59" spans="1:18" ht="15" customHeight="1">
      <c r="A59" s="1160"/>
      <c r="B59" s="1124"/>
      <c r="C59" s="1115"/>
      <c r="D59" s="1115"/>
      <c r="E59" s="1124"/>
      <c r="F59" s="1115"/>
      <c r="G59" s="1115"/>
      <c r="H59" s="1115"/>
      <c r="I59" s="1115"/>
      <c r="J59" s="1115"/>
      <c r="K59" s="1115"/>
      <c r="L59" s="1115"/>
      <c r="M59" s="1113"/>
      <c r="N59" s="1115"/>
      <c r="O59" s="1115"/>
      <c r="P59" s="1113"/>
      <c r="Q59" s="1163"/>
      <c r="R59" s="168"/>
    </row>
    <row r="60" spans="1:18" ht="21" customHeight="1">
      <c r="A60" s="1130" t="s">
        <v>722</v>
      </c>
      <c r="B60" s="1093">
        <v>113.2</v>
      </c>
      <c r="C60" s="1092">
        <v>113.1</v>
      </c>
      <c r="D60" s="1092">
        <v>113</v>
      </c>
      <c r="E60" s="1093">
        <v>113.1</v>
      </c>
      <c r="F60" s="1092">
        <v>112.9</v>
      </c>
      <c r="G60" s="1092">
        <v>113</v>
      </c>
      <c r="H60" s="1092">
        <v>112.6</v>
      </c>
      <c r="I60" s="1092">
        <v>112.6</v>
      </c>
      <c r="J60" s="1092">
        <v>112.7</v>
      </c>
      <c r="K60" s="1092">
        <v>112.6</v>
      </c>
      <c r="L60" s="1092">
        <v>112.5</v>
      </c>
      <c r="M60" s="1076">
        <v>112.3</v>
      </c>
      <c r="N60" s="1092">
        <v>112.4</v>
      </c>
      <c r="O60" s="1092">
        <v>112.3</v>
      </c>
      <c r="P60" s="1076">
        <v>112.3</v>
      </c>
      <c r="Q60" s="1129" t="s">
        <v>971</v>
      </c>
      <c r="R60" s="1104"/>
    </row>
    <row r="61" spans="1:18" ht="21" customHeight="1">
      <c r="A61" s="376" t="s">
        <v>723</v>
      </c>
      <c r="B61" s="1088">
        <v>119</v>
      </c>
      <c r="C61" s="1072">
        <v>118.4</v>
      </c>
      <c r="D61" s="1072">
        <v>118</v>
      </c>
      <c r="E61" s="1088">
        <v>118.1</v>
      </c>
      <c r="F61" s="1072">
        <v>117.8</v>
      </c>
      <c r="G61" s="1072">
        <v>117.8</v>
      </c>
      <c r="H61" s="1072">
        <v>117.6</v>
      </c>
      <c r="I61" s="1072">
        <v>117.5</v>
      </c>
      <c r="J61" s="1072">
        <v>117.6</v>
      </c>
      <c r="K61" s="1072">
        <v>117.5</v>
      </c>
      <c r="L61" s="1072">
        <v>117.2</v>
      </c>
      <c r="M61" s="1075">
        <v>117</v>
      </c>
      <c r="N61" s="1072">
        <v>116.8</v>
      </c>
      <c r="O61" s="1072">
        <v>116.8</v>
      </c>
      <c r="P61" s="1075">
        <v>116.5</v>
      </c>
      <c r="Q61" s="1132" t="s">
        <v>724</v>
      </c>
      <c r="R61" s="1105"/>
    </row>
    <row r="62" spans="1:18" s="164" customFormat="1" ht="21" customHeight="1">
      <c r="A62" s="376" t="s">
        <v>725</v>
      </c>
      <c r="B62" s="1088">
        <v>109.2</v>
      </c>
      <c r="C62" s="1072">
        <v>109.2</v>
      </c>
      <c r="D62" s="1072">
        <v>109.2</v>
      </c>
      <c r="E62" s="1088">
        <v>109.2</v>
      </c>
      <c r="F62" s="1072">
        <v>109.4</v>
      </c>
      <c r="G62" s="1072">
        <v>109.5</v>
      </c>
      <c r="H62" s="1072">
        <v>109.4</v>
      </c>
      <c r="I62" s="1072">
        <v>109.7</v>
      </c>
      <c r="J62" s="1072">
        <v>109.7</v>
      </c>
      <c r="K62" s="1072">
        <v>109.5</v>
      </c>
      <c r="L62" s="1072">
        <v>109.6</v>
      </c>
      <c r="M62" s="1075">
        <v>109.5</v>
      </c>
      <c r="N62" s="1072">
        <v>109.6</v>
      </c>
      <c r="O62" s="1072">
        <v>109.5</v>
      </c>
      <c r="P62" s="1075">
        <v>109.5</v>
      </c>
      <c r="Q62" s="1133" t="s">
        <v>726</v>
      </c>
      <c r="R62" s="1103"/>
    </row>
    <row r="63" spans="1:18" ht="21" customHeight="1">
      <c r="A63" s="376" t="s">
        <v>727</v>
      </c>
      <c r="B63" s="1088">
        <v>110.8</v>
      </c>
      <c r="C63" s="1072">
        <v>110.8</v>
      </c>
      <c r="D63" s="1072">
        <v>110.7</v>
      </c>
      <c r="E63" s="1088">
        <v>110.6</v>
      </c>
      <c r="F63" s="1072">
        <v>110.6</v>
      </c>
      <c r="G63" s="1072">
        <v>110.8</v>
      </c>
      <c r="H63" s="1072">
        <v>110.3</v>
      </c>
      <c r="I63" s="1072">
        <v>110.4</v>
      </c>
      <c r="J63" s="1072">
        <v>110.4</v>
      </c>
      <c r="K63" s="1072">
        <v>109.9</v>
      </c>
      <c r="L63" s="1072">
        <v>109.7</v>
      </c>
      <c r="M63" s="1075">
        <v>109.5</v>
      </c>
      <c r="N63" s="1072">
        <v>109.5</v>
      </c>
      <c r="O63" s="1072">
        <v>109.3</v>
      </c>
      <c r="P63" s="1075">
        <v>109.1</v>
      </c>
      <c r="Q63" s="1133" t="s">
        <v>728</v>
      </c>
      <c r="R63" s="1103"/>
    </row>
    <row r="64" spans="1:18" ht="21" customHeight="1">
      <c r="A64" s="376" t="s">
        <v>729</v>
      </c>
      <c r="B64" s="1088">
        <v>110.6</v>
      </c>
      <c r="C64" s="1072">
        <v>110.9</v>
      </c>
      <c r="D64" s="1072">
        <v>110.9</v>
      </c>
      <c r="E64" s="1088">
        <v>110.8</v>
      </c>
      <c r="F64" s="1072">
        <v>110.8</v>
      </c>
      <c r="G64" s="1072">
        <v>111</v>
      </c>
      <c r="H64" s="1072">
        <v>110.8</v>
      </c>
      <c r="I64" s="1072">
        <v>111.1</v>
      </c>
      <c r="J64" s="1072">
        <v>111.2</v>
      </c>
      <c r="K64" s="1072">
        <v>110.9</v>
      </c>
      <c r="L64" s="1072">
        <v>111.1</v>
      </c>
      <c r="M64" s="1075">
        <v>111.1</v>
      </c>
      <c r="N64" s="1072">
        <v>111.4</v>
      </c>
      <c r="O64" s="1072">
        <v>111.5</v>
      </c>
      <c r="P64" s="1075">
        <v>111.8</v>
      </c>
      <c r="Q64" s="1133" t="s">
        <v>730</v>
      </c>
      <c r="R64" s="1103"/>
    </row>
    <row r="65" spans="1:18" ht="21" customHeight="1">
      <c r="A65" s="376" t="s">
        <v>731</v>
      </c>
      <c r="B65" s="1088">
        <v>109.4</v>
      </c>
      <c r="C65" s="1072">
        <v>109</v>
      </c>
      <c r="D65" s="1072">
        <v>109.5</v>
      </c>
      <c r="E65" s="1088">
        <v>110.4</v>
      </c>
      <c r="F65" s="1072">
        <v>109.4</v>
      </c>
      <c r="G65" s="1072">
        <v>110.3</v>
      </c>
      <c r="H65" s="1072">
        <v>110.7</v>
      </c>
      <c r="I65" s="1072">
        <v>110.7</v>
      </c>
      <c r="J65" s="1072">
        <v>111</v>
      </c>
      <c r="K65" s="1072">
        <v>110.6</v>
      </c>
      <c r="L65" s="1072">
        <v>110.9</v>
      </c>
      <c r="M65" s="1075">
        <v>109.7</v>
      </c>
      <c r="N65" s="1072">
        <v>108.7</v>
      </c>
      <c r="O65" s="1072">
        <v>108.7</v>
      </c>
      <c r="P65" s="1075">
        <v>109.1</v>
      </c>
      <c r="Q65" s="1133" t="s">
        <v>732</v>
      </c>
      <c r="R65" s="1103"/>
    </row>
    <row r="66" spans="1:18" ht="21" customHeight="1">
      <c r="A66" s="376" t="s">
        <v>733</v>
      </c>
      <c r="B66" s="1088">
        <v>107.9</v>
      </c>
      <c r="C66" s="1072">
        <v>108</v>
      </c>
      <c r="D66" s="1072">
        <v>107.5</v>
      </c>
      <c r="E66" s="1088">
        <v>107.5</v>
      </c>
      <c r="F66" s="1072">
        <v>107.5</v>
      </c>
      <c r="G66" s="1072">
        <v>107.4</v>
      </c>
      <c r="H66" s="1072">
        <v>108.1</v>
      </c>
      <c r="I66" s="1072">
        <v>108.2</v>
      </c>
      <c r="J66" s="1072">
        <v>108.2</v>
      </c>
      <c r="K66" s="1072">
        <v>108.2</v>
      </c>
      <c r="L66" s="1072">
        <v>108.6</v>
      </c>
      <c r="M66" s="1075">
        <v>108.7</v>
      </c>
      <c r="N66" s="1072">
        <v>108.8</v>
      </c>
      <c r="O66" s="1072">
        <v>108.8</v>
      </c>
      <c r="P66" s="1075">
        <v>108.8</v>
      </c>
      <c r="Q66" s="1133" t="s">
        <v>734</v>
      </c>
      <c r="R66" s="1103"/>
    </row>
    <row r="67" spans="1:18" ht="21" customHeight="1">
      <c r="A67" s="376" t="s">
        <v>735</v>
      </c>
      <c r="B67" s="1088">
        <v>125</v>
      </c>
      <c r="C67" s="1072">
        <v>125</v>
      </c>
      <c r="D67" s="1072">
        <v>124.8</v>
      </c>
      <c r="E67" s="1088">
        <v>124.8</v>
      </c>
      <c r="F67" s="1072">
        <v>124.5</v>
      </c>
      <c r="G67" s="1072">
        <v>124.4</v>
      </c>
      <c r="H67" s="1072">
        <v>123.6</v>
      </c>
      <c r="I67" s="1072">
        <v>123.6</v>
      </c>
      <c r="J67" s="1072">
        <v>123.9</v>
      </c>
      <c r="K67" s="1072">
        <v>123.7</v>
      </c>
      <c r="L67" s="1072">
        <v>123.4</v>
      </c>
      <c r="M67" s="1075">
        <v>123.3</v>
      </c>
      <c r="N67" s="1072">
        <v>123.2</v>
      </c>
      <c r="O67" s="1072">
        <v>123.1</v>
      </c>
      <c r="P67" s="1075">
        <v>122.8</v>
      </c>
      <c r="Q67" s="1132" t="s">
        <v>972</v>
      </c>
      <c r="R67" s="1105"/>
    </row>
    <row r="68" spans="1:18" ht="21" customHeight="1">
      <c r="A68" s="376" t="s">
        <v>736</v>
      </c>
      <c r="B68" s="1088">
        <v>123.8</v>
      </c>
      <c r="C68" s="1072">
        <v>123.8</v>
      </c>
      <c r="D68" s="1072">
        <v>123.8</v>
      </c>
      <c r="E68" s="1088">
        <v>123.8</v>
      </c>
      <c r="F68" s="1072">
        <v>123.6</v>
      </c>
      <c r="G68" s="1072">
        <v>123.7</v>
      </c>
      <c r="H68" s="1072">
        <v>123.5</v>
      </c>
      <c r="I68" s="1072">
        <v>123.6</v>
      </c>
      <c r="J68" s="1072">
        <v>123.5</v>
      </c>
      <c r="K68" s="1072">
        <v>123.5</v>
      </c>
      <c r="L68" s="1072">
        <v>123.5</v>
      </c>
      <c r="M68" s="1075">
        <v>123.6</v>
      </c>
      <c r="N68" s="1072">
        <v>123.5</v>
      </c>
      <c r="O68" s="1072">
        <v>123.5</v>
      </c>
      <c r="P68" s="1075">
        <v>123.3</v>
      </c>
      <c r="Q68" s="1133" t="s">
        <v>737</v>
      </c>
      <c r="R68" s="1103"/>
    </row>
    <row r="69" spans="1:18" s="164" customFormat="1" ht="21" customHeight="1">
      <c r="A69" s="376" t="s">
        <v>738</v>
      </c>
      <c r="B69" s="1088">
        <v>111</v>
      </c>
      <c r="C69" s="1072">
        <v>110.9</v>
      </c>
      <c r="D69" s="1072">
        <v>110.8</v>
      </c>
      <c r="E69" s="1088">
        <v>111.1</v>
      </c>
      <c r="F69" s="1072">
        <v>110.9</v>
      </c>
      <c r="G69" s="1072">
        <v>111.1</v>
      </c>
      <c r="H69" s="1072">
        <v>110.5</v>
      </c>
      <c r="I69" s="1072">
        <v>110.3</v>
      </c>
      <c r="J69" s="1072">
        <v>110.3</v>
      </c>
      <c r="K69" s="1072">
        <v>110.4</v>
      </c>
      <c r="L69" s="1072">
        <v>110.5</v>
      </c>
      <c r="M69" s="1075">
        <v>110</v>
      </c>
      <c r="N69" s="1072">
        <v>110.3</v>
      </c>
      <c r="O69" s="1072">
        <v>110.2</v>
      </c>
      <c r="P69" s="1075">
        <v>110.2</v>
      </c>
      <c r="Q69" s="1132" t="s">
        <v>739</v>
      </c>
      <c r="R69" s="1105"/>
    </row>
    <row r="70" spans="1:18" ht="21" customHeight="1">
      <c r="A70" s="376" t="s">
        <v>740</v>
      </c>
      <c r="B70" s="1088">
        <v>107.8</v>
      </c>
      <c r="C70" s="1072">
        <v>107.8</v>
      </c>
      <c r="D70" s="1072">
        <v>107.8</v>
      </c>
      <c r="E70" s="1088">
        <v>107.8</v>
      </c>
      <c r="F70" s="1072">
        <v>107.5</v>
      </c>
      <c r="G70" s="1072">
        <v>107.5</v>
      </c>
      <c r="H70" s="1072">
        <v>107.3</v>
      </c>
      <c r="I70" s="1072">
        <v>107.3</v>
      </c>
      <c r="J70" s="1072">
        <v>107.4</v>
      </c>
      <c r="K70" s="1072">
        <v>107.4</v>
      </c>
      <c r="L70" s="1072">
        <v>107.4</v>
      </c>
      <c r="M70" s="1075">
        <v>107</v>
      </c>
      <c r="N70" s="1072">
        <v>106.8</v>
      </c>
      <c r="O70" s="1072">
        <v>106.8</v>
      </c>
      <c r="P70" s="1075">
        <v>106.9</v>
      </c>
      <c r="Q70" s="1133" t="s">
        <v>741</v>
      </c>
      <c r="R70" s="1103"/>
    </row>
    <row r="71" spans="1:18" ht="21" customHeight="1">
      <c r="A71" s="376"/>
      <c r="B71" s="1088"/>
      <c r="C71" s="1072"/>
      <c r="D71" s="1092"/>
      <c r="E71" s="1093"/>
      <c r="F71" s="1092"/>
      <c r="G71" s="1092"/>
      <c r="H71" s="1092"/>
      <c r="I71" s="1092"/>
      <c r="J71" s="1092"/>
      <c r="K71" s="1092"/>
      <c r="L71" s="1092"/>
      <c r="M71" s="1076"/>
      <c r="N71" s="1092"/>
      <c r="O71" s="1092"/>
      <c r="P71" s="1076"/>
      <c r="Q71" s="1133"/>
      <c r="R71" s="1103"/>
    </row>
    <row r="72" spans="1:18" ht="21" customHeight="1">
      <c r="A72" s="1130" t="s">
        <v>742</v>
      </c>
      <c r="B72" s="1093">
        <v>101.5</v>
      </c>
      <c r="C72" s="1092">
        <v>101.5</v>
      </c>
      <c r="D72" s="1092">
        <v>101.5</v>
      </c>
      <c r="E72" s="1093">
        <v>101.4</v>
      </c>
      <c r="F72" s="1092">
        <v>101.4</v>
      </c>
      <c r="G72" s="1092">
        <v>101.4</v>
      </c>
      <c r="H72" s="1092">
        <v>101.4</v>
      </c>
      <c r="I72" s="1092">
        <v>101.4</v>
      </c>
      <c r="J72" s="1092">
        <v>101.4</v>
      </c>
      <c r="K72" s="1092">
        <v>101.4</v>
      </c>
      <c r="L72" s="1092">
        <v>101.4</v>
      </c>
      <c r="M72" s="1076">
        <v>101.2</v>
      </c>
      <c r="N72" s="1092">
        <v>101.2</v>
      </c>
      <c r="O72" s="1092">
        <v>101.3</v>
      </c>
      <c r="P72" s="1076">
        <v>101.2</v>
      </c>
      <c r="Q72" s="1129" t="s">
        <v>743</v>
      </c>
      <c r="R72" s="1104"/>
    </row>
    <row r="73" spans="1:18" ht="21" customHeight="1">
      <c r="A73" s="376" t="s">
        <v>744</v>
      </c>
      <c r="B73" s="1088">
        <v>90.7</v>
      </c>
      <c r="C73" s="1072">
        <v>90.7</v>
      </c>
      <c r="D73" s="1072">
        <v>90.7</v>
      </c>
      <c r="E73" s="1088">
        <v>90.7</v>
      </c>
      <c r="F73" s="1072">
        <v>90.7</v>
      </c>
      <c r="G73" s="1072">
        <v>90.8</v>
      </c>
      <c r="H73" s="1072">
        <v>90.8</v>
      </c>
      <c r="I73" s="1072">
        <v>90.8</v>
      </c>
      <c r="J73" s="1072">
        <v>90.8</v>
      </c>
      <c r="K73" s="1072">
        <v>90.8</v>
      </c>
      <c r="L73" s="1072">
        <v>90.8</v>
      </c>
      <c r="M73" s="1075">
        <v>90.8</v>
      </c>
      <c r="N73" s="1072">
        <v>90.9</v>
      </c>
      <c r="O73" s="1072">
        <v>90.9</v>
      </c>
      <c r="P73" s="1075">
        <v>90.9</v>
      </c>
      <c r="Q73" s="1133" t="s">
        <v>745</v>
      </c>
      <c r="R73" s="1103"/>
    </row>
    <row r="74" spans="1:18" ht="21" customHeight="1">
      <c r="A74" s="376" t="s">
        <v>746</v>
      </c>
      <c r="B74" s="1088">
        <v>105.8</v>
      </c>
      <c r="C74" s="1072">
        <v>105.7</v>
      </c>
      <c r="D74" s="1072">
        <v>105.8</v>
      </c>
      <c r="E74" s="1088">
        <v>105.9</v>
      </c>
      <c r="F74" s="1072">
        <v>105.9</v>
      </c>
      <c r="G74" s="1072">
        <v>105.9</v>
      </c>
      <c r="H74" s="1072">
        <v>105.9</v>
      </c>
      <c r="I74" s="1072">
        <v>106</v>
      </c>
      <c r="J74" s="1072">
        <v>106</v>
      </c>
      <c r="K74" s="1072">
        <v>106</v>
      </c>
      <c r="L74" s="1072">
        <v>105.8</v>
      </c>
      <c r="M74" s="1075">
        <v>106.1</v>
      </c>
      <c r="N74" s="1072">
        <v>106</v>
      </c>
      <c r="O74" s="1072">
        <v>106</v>
      </c>
      <c r="P74" s="1075">
        <v>106</v>
      </c>
      <c r="Q74" s="1133" t="s">
        <v>747</v>
      </c>
      <c r="R74" s="1103"/>
    </row>
    <row r="75" spans="1:18" ht="21" customHeight="1">
      <c r="A75" s="376" t="s">
        <v>748</v>
      </c>
      <c r="B75" s="1088">
        <v>110.7</v>
      </c>
      <c r="C75" s="1072">
        <v>110.8</v>
      </c>
      <c r="D75" s="1072">
        <v>110.8</v>
      </c>
      <c r="E75" s="1088">
        <v>110.3</v>
      </c>
      <c r="F75" s="1072">
        <v>110.5</v>
      </c>
      <c r="G75" s="1072">
        <v>110.7</v>
      </c>
      <c r="H75" s="1072">
        <v>110.2</v>
      </c>
      <c r="I75" s="1072">
        <v>110.4</v>
      </c>
      <c r="J75" s="1072">
        <v>110.8</v>
      </c>
      <c r="K75" s="1072">
        <v>109.9</v>
      </c>
      <c r="L75" s="1072">
        <v>110.2</v>
      </c>
      <c r="M75" s="1075">
        <v>110.5</v>
      </c>
      <c r="N75" s="1072">
        <v>110.7</v>
      </c>
      <c r="O75" s="1072">
        <v>110.9</v>
      </c>
      <c r="P75" s="1075">
        <v>111.6</v>
      </c>
      <c r="Q75" s="1133" t="s">
        <v>749</v>
      </c>
      <c r="R75" s="1103"/>
    </row>
    <row r="76" spans="1:18" s="164" customFormat="1" ht="21" customHeight="1">
      <c r="A76" s="376" t="s">
        <v>750</v>
      </c>
      <c r="B76" s="1088">
        <v>117.5</v>
      </c>
      <c r="C76" s="1072">
        <v>117.5</v>
      </c>
      <c r="D76" s="1072">
        <v>117.5</v>
      </c>
      <c r="E76" s="1088">
        <v>117.5</v>
      </c>
      <c r="F76" s="1072">
        <v>117.2</v>
      </c>
      <c r="G76" s="1072">
        <v>117.2</v>
      </c>
      <c r="H76" s="1072">
        <v>117.2</v>
      </c>
      <c r="I76" s="1072">
        <v>117.2</v>
      </c>
      <c r="J76" s="1072">
        <v>117.2</v>
      </c>
      <c r="K76" s="1072">
        <v>117.2</v>
      </c>
      <c r="L76" s="1072">
        <v>117.1</v>
      </c>
      <c r="M76" s="1075">
        <v>116.7</v>
      </c>
      <c r="N76" s="1072">
        <v>116.6</v>
      </c>
      <c r="O76" s="1072">
        <v>116.6</v>
      </c>
      <c r="P76" s="1075">
        <v>116.3</v>
      </c>
      <c r="Q76" s="1133" t="s">
        <v>751</v>
      </c>
      <c r="R76" s="1103"/>
    </row>
    <row r="77" spans="1:18" ht="21" customHeight="1">
      <c r="A77" s="376" t="s">
        <v>752</v>
      </c>
      <c r="B77" s="1088">
        <v>115.5</v>
      </c>
      <c r="C77" s="1072">
        <v>115.5</v>
      </c>
      <c r="D77" s="1072">
        <v>115.5</v>
      </c>
      <c r="E77" s="1088">
        <v>115.5</v>
      </c>
      <c r="F77" s="1072">
        <v>115.5</v>
      </c>
      <c r="G77" s="1072">
        <v>115.5</v>
      </c>
      <c r="H77" s="1072">
        <v>115.4</v>
      </c>
      <c r="I77" s="1072">
        <v>115.4</v>
      </c>
      <c r="J77" s="1072">
        <v>115.4</v>
      </c>
      <c r="K77" s="1072">
        <v>115</v>
      </c>
      <c r="L77" s="1072">
        <v>115</v>
      </c>
      <c r="M77" s="1075">
        <v>114.5</v>
      </c>
      <c r="N77" s="1072">
        <v>114.5</v>
      </c>
      <c r="O77" s="1072">
        <v>114.4</v>
      </c>
      <c r="P77" s="1075">
        <v>114.4</v>
      </c>
      <c r="Q77" s="1133" t="s">
        <v>753</v>
      </c>
      <c r="R77" s="1103"/>
    </row>
    <row r="78" spans="1:18" ht="21" customHeight="1">
      <c r="A78" s="376" t="s">
        <v>754</v>
      </c>
      <c r="B78" s="1088">
        <v>101.4</v>
      </c>
      <c r="C78" s="1072">
        <v>101.4</v>
      </c>
      <c r="D78" s="1072">
        <v>101.4</v>
      </c>
      <c r="E78" s="1088">
        <v>101.3</v>
      </c>
      <c r="F78" s="1072">
        <v>101.3</v>
      </c>
      <c r="G78" s="1072">
        <v>101.3</v>
      </c>
      <c r="H78" s="1072">
        <v>101.3</v>
      </c>
      <c r="I78" s="1072">
        <v>101.4</v>
      </c>
      <c r="J78" s="1072">
        <v>101.4</v>
      </c>
      <c r="K78" s="1072">
        <v>101.4</v>
      </c>
      <c r="L78" s="1072">
        <v>101.4</v>
      </c>
      <c r="M78" s="1075">
        <v>101.4</v>
      </c>
      <c r="N78" s="1072">
        <v>101.4</v>
      </c>
      <c r="O78" s="1072">
        <v>101.4</v>
      </c>
      <c r="P78" s="1075">
        <v>101.4</v>
      </c>
      <c r="Q78" s="1133" t="s">
        <v>755</v>
      </c>
      <c r="R78" s="1103"/>
    </row>
    <row r="79" spans="1:18" ht="21" customHeight="1">
      <c r="A79" s="376" t="s">
        <v>756</v>
      </c>
      <c r="B79" s="1088">
        <v>102</v>
      </c>
      <c r="C79" s="1072">
        <v>102</v>
      </c>
      <c r="D79" s="1072">
        <v>101.9</v>
      </c>
      <c r="E79" s="1088">
        <v>101.9</v>
      </c>
      <c r="F79" s="1072">
        <v>101.9</v>
      </c>
      <c r="G79" s="1072">
        <v>101.9</v>
      </c>
      <c r="H79" s="1072">
        <v>101.9</v>
      </c>
      <c r="I79" s="1072">
        <v>101.8</v>
      </c>
      <c r="J79" s="1072">
        <v>101.8</v>
      </c>
      <c r="K79" s="1072">
        <v>101.8</v>
      </c>
      <c r="L79" s="1072">
        <v>101.8</v>
      </c>
      <c r="M79" s="1075">
        <v>101.8</v>
      </c>
      <c r="N79" s="1072">
        <v>101.8</v>
      </c>
      <c r="O79" s="1072">
        <v>101.8</v>
      </c>
      <c r="P79" s="1075">
        <v>101.8</v>
      </c>
      <c r="Q79" s="1133" t="s">
        <v>757</v>
      </c>
      <c r="R79" s="1103"/>
    </row>
    <row r="80" spans="1:18" ht="21" customHeight="1">
      <c r="A80" s="376"/>
      <c r="B80" s="1088"/>
      <c r="C80" s="1072"/>
      <c r="D80" s="1092"/>
      <c r="E80" s="1093"/>
      <c r="F80" s="1092"/>
      <c r="G80" s="1092"/>
      <c r="H80" s="1092"/>
      <c r="I80" s="1092"/>
      <c r="J80" s="1092"/>
      <c r="K80" s="1092"/>
      <c r="L80" s="1092"/>
      <c r="M80" s="1076"/>
      <c r="N80" s="1092"/>
      <c r="O80" s="1092"/>
      <c r="P80" s="1076"/>
      <c r="Q80" s="1133"/>
      <c r="R80" s="1103"/>
    </row>
    <row r="81" spans="1:18" s="164" customFormat="1" ht="21" customHeight="1">
      <c r="A81" s="1130" t="s">
        <v>758</v>
      </c>
      <c r="B81" s="1093">
        <v>115.7</v>
      </c>
      <c r="C81" s="1092">
        <v>115.8</v>
      </c>
      <c r="D81" s="1092">
        <v>115.9</v>
      </c>
      <c r="E81" s="1093">
        <v>116.1</v>
      </c>
      <c r="F81" s="1092">
        <v>117.2</v>
      </c>
      <c r="G81" s="1092">
        <v>116.9</v>
      </c>
      <c r="H81" s="1092">
        <v>115.7</v>
      </c>
      <c r="I81" s="1092">
        <v>115.4</v>
      </c>
      <c r="J81" s="1092">
        <v>116.3</v>
      </c>
      <c r="K81" s="1092">
        <v>117.5</v>
      </c>
      <c r="L81" s="1092">
        <v>118.2</v>
      </c>
      <c r="M81" s="1076">
        <v>117.3</v>
      </c>
      <c r="N81" s="1092">
        <v>117.4</v>
      </c>
      <c r="O81" s="1092">
        <v>117.6</v>
      </c>
      <c r="P81" s="1076">
        <v>118.1</v>
      </c>
      <c r="Q81" s="1129" t="s">
        <v>759</v>
      </c>
      <c r="R81" s="1104"/>
    </row>
    <row r="82" spans="1:18" ht="21" customHeight="1">
      <c r="A82" s="376" t="s">
        <v>760</v>
      </c>
      <c r="B82" s="1088">
        <v>115.6</v>
      </c>
      <c r="C82" s="1072">
        <v>115.5</v>
      </c>
      <c r="D82" s="1072">
        <v>116</v>
      </c>
      <c r="E82" s="1088">
        <v>116</v>
      </c>
      <c r="F82" s="1072">
        <v>116.3</v>
      </c>
      <c r="G82" s="1072">
        <v>117</v>
      </c>
      <c r="H82" s="1072">
        <v>116.8</v>
      </c>
      <c r="I82" s="1072">
        <v>116.4</v>
      </c>
      <c r="J82" s="1072">
        <v>116.7</v>
      </c>
      <c r="K82" s="1072">
        <v>116.8</v>
      </c>
      <c r="L82" s="1072">
        <v>116.9</v>
      </c>
      <c r="M82" s="1075">
        <v>116</v>
      </c>
      <c r="N82" s="1072">
        <v>116.4</v>
      </c>
      <c r="O82" s="1072">
        <v>117.2</v>
      </c>
      <c r="P82" s="1075">
        <v>117.2</v>
      </c>
      <c r="Q82" s="1133" t="s">
        <v>761</v>
      </c>
      <c r="R82" s="1103"/>
    </row>
    <row r="83" spans="1:18" ht="21" customHeight="1">
      <c r="A83" s="376" t="s">
        <v>762</v>
      </c>
      <c r="B83" s="1088">
        <v>107.9</v>
      </c>
      <c r="C83" s="1072">
        <v>108.1</v>
      </c>
      <c r="D83" s="1072">
        <v>108.3</v>
      </c>
      <c r="E83" s="1088">
        <v>108.2</v>
      </c>
      <c r="F83" s="1072">
        <v>108.2</v>
      </c>
      <c r="G83" s="1072">
        <v>108.3</v>
      </c>
      <c r="H83" s="1072">
        <v>109</v>
      </c>
      <c r="I83" s="1072">
        <v>109.1</v>
      </c>
      <c r="J83" s="1072">
        <v>109.8</v>
      </c>
      <c r="K83" s="1072">
        <v>109.7</v>
      </c>
      <c r="L83" s="1072">
        <v>109.7</v>
      </c>
      <c r="M83" s="1075">
        <v>109.4</v>
      </c>
      <c r="N83" s="1072">
        <v>109.3</v>
      </c>
      <c r="O83" s="1072">
        <v>109.3</v>
      </c>
      <c r="P83" s="1075">
        <v>109.3</v>
      </c>
      <c r="Q83" s="1133" t="s">
        <v>763</v>
      </c>
      <c r="R83" s="1103"/>
    </row>
    <row r="84" spans="1:18" ht="21" customHeight="1">
      <c r="A84" s="376" t="s">
        <v>764</v>
      </c>
      <c r="B84" s="1088">
        <v>120.9</v>
      </c>
      <c r="C84" s="1072">
        <v>120.8</v>
      </c>
      <c r="D84" s="1072">
        <v>120.5</v>
      </c>
      <c r="E84" s="1088">
        <v>120.4</v>
      </c>
      <c r="F84" s="1072">
        <v>120.5</v>
      </c>
      <c r="G84" s="1072">
        <v>120.5</v>
      </c>
      <c r="H84" s="1072">
        <v>120</v>
      </c>
      <c r="I84" s="1072">
        <v>119.4</v>
      </c>
      <c r="J84" s="1072">
        <v>119.2</v>
      </c>
      <c r="K84" s="1072">
        <v>119.1</v>
      </c>
      <c r="L84" s="1072">
        <v>119.1</v>
      </c>
      <c r="M84" s="1075">
        <v>118.9</v>
      </c>
      <c r="N84" s="1072">
        <v>118.9</v>
      </c>
      <c r="O84" s="1072">
        <v>119</v>
      </c>
      <c r="P84" s="1075">
        <v>119.1</v>
      </c>
      <c r="Q84" s="1132" t="s">
        <v>765</v>
      </c>
      <c r="R84" s="1105"/>
    </row>
    <row r="85" spans="1:18" ht="21" customHeight="1">
      <c r="A85" s="376" t="s">
        <v>766</v>
      </c>
      <c r="B85" s="1088">
        <v>108.4</v>
      </c>
      <c r="C85" s="1072">
        <v>108.3</v>
      </c>
      <c r="D85" s="1072">
        <v>108.3</v>
      </c>
      <c r="E85" s="1088">
        <v>108.4</v>
      </c>
      <c r="F85" s="1072">
        <v>108.3</v>
      </c>
      <c r="G85" s="1072">
        <v>108.4</v>
      </c>
      <c r="H85" s="1072">
        <v>108.4</v>
      </c>
      <c r="I85" s="1072">
        <v>108.3</v>
      </c>
      <c r="J85" s="1072">
        <v>108.5</v>
      </c>
      <c r="K85" s="1072">
        <v>108.5</v>
      </c>
      <c r="L85" s="1072">
        <v>108.3</v>
      </c>
      <c r="M85" s="1075">
        <v>108</v>
      </c>
      <c r="N85" s="1072">
        <v>107.7</v>
      </c>
      <c r="O85" s="1072">
        <v>107.6</v>
      </c>
      <c r="P85" s="1075">
        <v>107.6</v>
      </c>
      <c r="Q85" s="1133" t="s">
        <v>767</v>
      </c>
      <c r="R85" s="1103"/>
    </row>
    <row r="86" spans="1:18" ht="21" customHeight="1">
      <c r="A86" s="376" t="s">
        <v>768</v>
      </c>
      <c r="B86" s="1088">
        <v>118.5</v>
      </c>
      <c r="C86" s="1072">
        <v>119.1</v>
      </c>
      <c r="D86" s="1072">
        <v>118.9</v>
      </c>
      <c r="E86" s="1088">
        <v>119.6</v>
      </c>
      <c r="F86" s="1072">
        <v>122.3</v>
      </c>
      <c r="G86" s="1072">
        <v>121.8</v>
      </c>
      <c r="H86" s="1072">
        <v>117.7</v>
      </c>
      <c r="I86" s="1072">
        <v>117.3</v>
      </c>
      <c r="J86" s="1072">
        <v>120.6</v>
      </c>
      <c r="K86" s="1072">
        <v>124.8</v>
      </c>
      <c r="L86" s="1072">
        <v>127.1</v>
      </c>
      <c r="M86" s="1075">
        <v>124.7</v>
      </c>
      <c r="N86" s="1072">
        <v>124.7</v>
      </c>
      <c r="O86" s="1072">
        <v>124.3</v>
      </c>
      <c r="P86" s="1075">
        <v>126.2</v>
      </c>
      <c r="Q86" s="1132" t="s">
        <v>769</v>
      </c>
      <c r="R86" s="1105"/>
    </row>
    <row r="87" spans="1:18" s="164" customFormat="1" ht="21" customHeight="1">
      <c r="A87" s="376" t="s">
        <v>770</v>
      </c>
      <c r="B87" s="1088">
        <v>118.7</v>
      </c>
      <c r="C87" s="1072">
        <v>118.7</v>
      </c>
      <c r="D87" s="1072">
        <v>118.7</v>
      </c>
      <c r="E87" s="1088">
        <v>118.7</v>
      </c>
      <c r="F87" s="1072">
        <v>118.6</v>
      </c>
      <c r="G87" s="1072">
        <v>118.6</v>
      </c>
      <c r="H87" s="1072">
        <v>118.5</v>
      </c>
      <c r="I87" s="1072">
        <v>118.6</v>
      </c>
      <c r="J87" s="1072">
        <v>118.2</v>
      </c>
      <c r="K87" s="1072">
        <v>118</v>
      </c>
      <c r="L87" s="1072">
        <v>118</v>
      </c>
      <c r="M87" s="1075">
        <v>117.7</v>
      </c>
      <c r="N87" s="1072">
        <v>117.7</v>
      </c>
      <c r="O87" s="1072">
        <v>117.5</v>
      </c>
      <c r="P87" s="1075">
        <v>117.3</v>
      </c>
      <c r="Q87" s="1133" t="s">
        <v>771</v>
      </c>
      <c r="R87" s="1103"/>
    </row>
    <row r="88" spans="1:18" ht="21" customHeight="1">
      <c r="A88" s="376" t="s">
        <v>772</v>
      </c>
      <c r="B88" s="1088">
        <v>102.1</v>
      </c>
      <c r="C88" s="1072">
        <v>102.1</v>
      </c>
      <c r="D88" s="1072">
        <v>102.1</v>
      </c>
      <c r="E88" s="1088">
        <v>102.1</v>
      </c>
      <c r="F88" s="1072">
        <v>102.1</v>
      </c>
      <c r="G88" s="1072">
        <v>102.1</v>
      </c>
      <c r="H88" s="1072">
        <v>102.1</v>
      </c>
      <c r="I88" s="1072">
        <v>102.1</v>
      </c>
      <c r="J88" s="1072">
        <v>102.1</v>
      </c>
      <c r="K88" s="1072">
        <v>102.1</v>
      </c>
      <c r="L88" s="1072">
        <v>102.1</v>
      </c>
      <c r="M88" s="1075">
        <v>102.1</v>
      </c>
      <c r="N88" s="1072">
        <v>102.1</v>
      </c>
      <c r="O88" s="1072">
        <v>102.2</v>
      </c>
      <c r="P88" s="1075">
        <v>102.1</v>
      </c>
      <c r="Q88" s="1133" t="s">
        <v>773</v>
      </c>
      <c r="R88" s="1103"/>
    </row>
    <row r="89" spans="1:18" ht="21" customHeight="1">
      <c r="A89" s="376" t="s">
        <v>774</v>
      </c>
      <c r="B89" s="1088">
        <v>113.6</v>
      </c>
      <c r="C89" s="1072">
        <v>113.6</v>
      </c>
      <c r="D89" s="1072">
        <v>113.6</v>
      </c>
      <c r="E89" s="1088">
        <v>113.6</v>
      </c>
      <c r="F89" s="1072">
        <v>113.6</v>
      </c>
      <c r="G89" s="1072">
        <v>113.3</v>
      </c>
      <c r="H89" s="1072">
        <v>112.1</v>
      </c>
      <c r="I89" s="1072">
        <v>111.2</v>
      </c>
      <c r="J89" s="1072">
        <v>111.2</v>
      </c>
      <c r="K89" s="1072">
        <v>111.2</v>
      </c>
      <c r="L89" s="1072">
        <v>111.2</v>
      </c>
      <c r="M89" s="1075">
        <v>110.3</v>
      </c>
      <c r="N89" s="1072">
        <v>110.3</v>
      </c>
      <c r="O89" s="1072">
        <v>110.3</v>
      </c>
      <c r="P89" s="1075">
        <v>110.3</v>
      </c>
      <c r="Q89" s="1133" t="s">
        <v>775</v>
      </c>
      <c r="R89" s="1103"/>
    </row>
    <row r="90" spans="1:18" ht="21" customHeight="1">
      <c r="A90" s="376" t="s">
        <v>776</v>
      </c>
      <c r="B90" s="1088">
        <v>116.9</v>
      </c>
      <c r="C90" s="1072">
        <v>116.9</v>
      </c>
      <c r="D90" s="1072">
        <v>116.9</v>
      </c>
      <c r="E90" s="1088">
        <v>116.9</v>
      </c>
      <c r="F90" s="1072">
        <v>116.8</v>
      </c>
      <c r="G90" s="1072">
        <v>116.8</v>
      </c>
      <c r="H90" s="1072">
        <v>116.6</v>
      </c>
      <c r="I90" s="1072">
        <v>116.4</v>
      </c>
      <c r="J90" s="1072">
        <v>116.5</v>
      </c>
      <c r="K90" s="1072">
        <v>116.5</v>
      </c>
      <c r="L90" s="1072">
        <v>116.5</v>
      </c>
      <c r="M90" s="1075">
        <v>116.5</v>
      </c>
      <c r="N90" s="1072">
        <v>116.5</v>
      </c>
      <c r="O90" s="1072">
        <v>116.6</v>
      </c>
      <c r="P90" s="1075">
        <v>116.6</v>
      </c>
      <c r="Q90" s="1133" t="s">
        <v>777</v>
      </c>
      <c r="R90" s="1103"/>
    </row>
    <row r="91" spans="1:18" ht="21" customHeight="1">
      <c r="A91" s="376" t="s">
        <v>778</v>
      </c>
      <c r="B91" s="1088">
        <v>102.4</v>
      </c>
      <c r="C91" s="1072">
        <v>100.6</v>
      </c>
      <c r="D91" s="1072">
        <v>100.6</v>
      </c>
      <c r="E91" s="1088">
        <v>101.6</v>
      </c>
      <c r="F91" s="1072">
        <v>117.9</v>
      </c>
      <c r="G91" s="1072">
        <v>102.4</v>
      </c>
      <c r="H91" s="1072">
        <v>103.5</v>
      </c>
      <c r="I91" s="1072">
        <v>99.6</v>
      </c>
      <c r="J91" s="1072">
        <v>99.6</v>
      </c>
      <c r="K91" s="1072">
        <v>98.2</v>
      </c>
      <c r="L91" s="1072">
        <v>99.9</v>
      </c>
      <c r="M91" s="1075">
        <v>102.5</v>
      </c>
      <c r="N91" s="1072">
        <v>105.8</v>
      </c>
      <c r="O91" s="1072">
        <v>107.1</v>
      </c>
      <c r="P91" s="1075">
        <v>106.6</v>
      </c>
      <c r="Q91" s="1133" t="s">
        <v>779</v>
      </c>
      <c r="R91" s="1103"/>
    </row>
    <row r="92" spans="1:18" ht="21" customHeight="1">
      <c r="A92" s="376"/>
      <c r="B92" s="1088"/>
      <c r="C92" s="1072"/>
      <c r="D92" s="1092"/>
      <c r="E92" s="1093"/>
      <c r="F92" s="1092"/>
      <c r="G92" s="1092"/>
      <c r="H92" s="1092"/>
      <c r="I92" s="1092"/>
      <c r="J92" s="1092"/>
      <c r="K92" s="1092"/>
      <c r="L92" s="1092"/>
      <c r="M92" s="1076"/>
      <c r="N92" s="1092"/>
      <c r="O92" s="1092"/>
      <c r="P92" s="1076"/>
      <c r="Q92" s="1133"/>
      <c r="R92" s="1103"/>
    </row>
    <row r="93" spans="1:18" ht="21" customHeight="1">
      <c r="A93" s="1130" t="s">
        <v>780</v>
      </c>
      <c r="B93" s="1093">
        <v>103.8</v>
      </c>
      <c r="C93" s="1092">
        <v>103.8</v>
      </c>
      <c r="D93" s="1092">
        <v>103.8</v>
      </c>
      <c r="E93" s="1093">
        <v>103.8</v>
      </c>
      <c r="F93" s="1092">
        <v>103.9</v>
      </c>
      <c r="G93" s="1092">
        <v>103.9</v>
      </c>
      <c r="H93" s="1092">
        <v>103.9</v>
      </c>
      <c r="I93" s="1092">
        <v>103.9</v>
      </c>
      <c r="J93" s="1092">
        <v>104</v>
      </c>
      <c r="K93" s="1092">
        <v>104</v>
      </c>
      <c r="L93" s="1092">
        <v>104.1</v>
      </c>
      <c r="M93" s="1076">
        <v>104.1</v>
      </c>
      <c r="N93" s="1092">
        <v>104.2</v>
      </c>
      <c r="O93" s="1092">
        <v>104.1</v>
      </c>
      <c r="P93" s="1076">
        <v>104</v>
      </c>
      <c r="Q93" s="1129" t="s">
        <v>781</v>
      </c>
      <c r="R93" s="1104"/>
    </row>
    <row r="94" spans="1:18" ht="21" customHeight="1">
      <c r="A94" s="376" t="s">
        <v>782</v>
      </c>
      <c r="B94" s="1088">
        <v>109.4</v>
      </c>
      <c r="C94" s="1072">
        <v>109.4</v>
      </c>
      <c r="D94" s="1072">
        <v>109.4</v>
      </c>
      <c r="E94" s="1088">
        <v>109.4</v>
      </c>
      <c r="F94" s="1072">
        <v>109.4</v>
      </c>
      <c r="G94" s="1072">
        <v>109.4</v>
      </c>
      <c r="H94" s="1072">
        <v>109.4</v>
      </c>
      <c r="I94" s="1072">
        <v>109.4</v>
      </c>
      <c r="J94" s="1072">
        <v>109.4</v>
      </c>
      <c r="K94" s="1072">
        <v>109.4</v>
      </c>
      <c r="L94" s="1072">
        <v>109.4</v>
      </c>
      <c r="M94" s="1075">
        <v>109.4</v>
      </c>
      <c r="N94" s="1072">
        <v>109.4</v>
      </c>
      <c r="O94" s="1072">
        <v>109.4</v>
      </c>
      <c r="P94" s="1075">
        <v>109.4</v>
      </c>
      <c r="Q94" s="1133" t="s">
        <v>783</v>
      </c>
      <c r="R94" s="1103"/>
    </row>
    <row r="95" spans="1:18" ht="21" customHeight="1">
      <c r="A95" s="376" t="s">
        <v>784</v>
      </c>
      <c r="B95" s="1088">
        <v>89.5</v>
      </c>
      <c r="C95" s="1072">
        <v>89.6</v>
      </c>
      <c r="D95" s="1072">
        <v>89.9</v>
      </c>
      <c r="E95" s="1088">
        <v>89.6</v>
      </c>
      <c r="F95" s="1072">
        <v>90</v>
      </c>
      <c r="G95" s="1072">
        <v>90</v>
      </c>
      <c r="H95" s="1072">
        <v>90.7</v>
      </c>
      <c r="I95" s="1072">
        <v>90.8</v>
      </c>
      <c r="J95" s="1072">
        <v>91.1</v>
      </c>
      <c r="K95" s="1072">
        <v>91.3</v>
      </c>
      <c r="L95" s="1072">
        <v>92.6</v>
      </c>
      <c r="M95" s="1075">
        <v>92.5</v>
      </c>
      <c r="N95" s="1072">
        <v>92.8</v>
      </c>
      <c r="O95" s="1072">
        <v>92.3</v>
      </c>
      <c r="P95" s="1075">
        <v>91.6</v>
      </c>
      <c r="Q95" s="1133" t="s">
        <v>785</v>
      </c>
      <c r="R95" s="1103"/>
    </row>
    <row r="96" spans="1:18" ht="21" customHeight="1">
      <c r="A96" s="376" t="s">
        <v>786</v>
      </c>
      <c r="B96" s="1088">
        <v>105.5</v>
      </c>
      <c r="C96" s="1072">
        <v>105.5</v>
      </c>
      <c r="D96" s="1072">
        <v>105.5</v>
      </c>
      <c r="E96" s="1088">
        <v>105.5</v>
      </c>
      <c r="F96" s="1072">
        <v>105.5</v>
      </c>
      <c r="G96" s="1072">
        <v>105.5</v>
      </c>
      <c r="H96" s="1072">
        <v>105.5</v>
      </c>
      <c r="I96" s="1072">
        <v>105.5</v>
      </c>
      <c r="J96" s="1072">
        <v>105.5</v>
      </c>
      <c r="K96" s="1072">
        <v>105.5</v>
      </c>
      <c r="L96" s="1072">
        <v>105.5</v>
      </c>
      <c r="M96" s="1075">
        <v>105.5</v>
      </c>
      <c r="N96" s="1072">
        <v>105.5</v>
      </c>
      <c r="O96" s="1072">
        <v>105.5</v>
      </c>
      <c r="P96" s="1075">
        <v>105.5</v>
      </c>
      <c r="Q96" s="1133" t="s">
        <v>787</v>
      </c>
      <c r="R96" s="1103"/>
    </row>
    <row r="97" spans="1:18" ht="12" customHeight="1">
      <c r="A97" s="376"/>
      <c r="B97" s="1088"/>
      <c r="C97" s="1072"/>
      <c r="D97" s="1072"/>
      <c r="E97" s="1088"/>
      <c r="F97" s="1072"/>
      <c r="G97" s="1072"/>
      <c r="H97" s="1072"/>
      <c r="I97" s="1072"/>
      <c r="J97" s="1072"/>
      <c r="K97" s="1072"/>
      <c r="L97" s="1072"/>
      <c r="M97" s="1075"/>
      <c r="N97" s="1072"/>
      <c r="O97" s="1072"/>
      <c r="P97" s="1075"/>
      <c r="Q97" s="1133"/>
      <c r="R97" s="1103"/>
    </row>
    <row r="98" spans="1:18" ht="21" customHeight="1">
      <c r="A98" s="376"/>
      <c r="B98" s="1088"/>
      <c r="C98" s="1072"/>
      <c r="D98" s="1072"/>
      <c r="E98" s="1088"/>
      <c r="F98" s="1072"/>
      <c r="G98" s="1072"/>
      <c r="H98" s="1072"/>
      <c r="I98" s="1072"/>
      <c r="J98" s="1072"/>
      <c r="K98" s="1072"/>
      <c r="L98" s="1072"/>
      <c r="M98" s="1075"/>
      <c r="N98" s="1072"/>
      <c r="O98" s="1072"/>
      <c r="P98" s="1075"/>
      <c r="Q98" s="1133"/>
      <c r="R98" s="1103"/>
    </row>
    <row r="99" spans="1:18" ht="15" customHeight="1">
      <c r="A99" s="376"/>
      <c r="B99" s="1088"/>
      <c r="C99" s="1072"/>
      <c r="D99" s="1072"/>
      <c r="E99" s="1088"/>
      <c r="F99" s="1072"/>
      <c r="G99" s="1072"/>
      <c r="H99" s="1072"/>
      <c r="I99" s="1072"/>
      <c r="J99" s="1072"/>
      <c r="K99" s="1072"/>
      <c r="L99" s="1072"/>
      <c r="M99" s="1075"/>
      <c r="N99" s="1072"/>
      <c r="O99" s="1072"/>
      <c r="P99" s="1075"/>
      <c r="Q99" s="1133"/>
      <c r="R99" s="1103"/>
    </row>
    <row r="100" spans="1:18" ht="15" customHeight="1">
      <c r="A100" s="1137"/>
      <c r="B100" s="1087"/>
      <c r="C100" s="1086"/>
      <c r="D100" s="1086"/>
      <c r="E100" s="1087"/>
      <c r="F100" s="1086"/>
      <c r="G100" s="1086"/>
      <c r="H100" s="1086"/>
      <c r="I100" s="1086"/>
      <c r="J100" s="1086"/>
      <c r="K100" s="1086"/>
      <c r="L100" s="1086"/>
      <c r="M100" s="1074"/>
      <c r="N100" s="1086"/>
      <c r="O100" s="1086"/>
      <c r="P100" s="1074"/>
      <c r="Q100" s="1146"/>
      <c r="R100" s="1091"/>
    </row>
    <row r="101" spans="1:18" ht="15" customHeight="1">
      <c r="B101" s="1072"/>
      <c r="C101" s="1072"/>
      <c r="D101" s="1072"/>
      <c r="E101" s="1072"/>
      <c r="F101" s="1072"/>
      <c r="G101" s="1072"/>
      <c r="H101" s="1072"/>
      <c r="I101" s="1072"/>
      <c r="J101" s="1072"/>
      <c r="K101" s="1072"/>
      <c r="L101" s="1072"/>
      <c r="M101" s="1072"/>
      <c r="N101" s="1072"/>
      <c r="O101" s="1072"/>
      <c r="P101" s="1072"/>
    </row>
    <row r="102" spans="1:18" s="787" customFormat="1" ht="29.25" customHeight="1">
      <c r="A102" s="781" t="s">
        <v>579</v>
      </c>
      <c r="B102" s="782"/>
      <c r="C102" s="783"/>
      <c r="D102" s="782"/>
      <c r="E102" s="225"/>
      <c r="F102" s="225"/>
      <c r="G102" s="225"/>
      <c r="H102" s="225"/>
      <c r="I102" s="225"/>
      <c r="J102" s="225"/>
      <c r="K102" s="225"/>
      <c r="L102" s="784"/>
      <c r="M102" s="784"/>
      <c r="N102" s="782"/>
      <c r="O102" s="782"/>
      <c r="P102" s="782"/>
      <c r="Q102" s="785" t="s">
        <v>580</v>
      </c>
      <c r="R102" s="786"/>
    </row>
    <row r="103" spans="1:18" s="792" customFormat="1" ht="24.75" customHeight="1">
      <c r="A103" s="788" t="s">
        <v>788</v>
      </c>
      <c r="B103" s="782"/>
      <c r="C103" s="783"/>
      <c r="D103" s="782"/>
      <c r="E103" s="226"/>
      <c r="F103" s="225"/>
      <c r="G103" s="225"/>
      <c r="H103" s="225"/>
      <c r="I103" s="227"/>
      <c r="J103" s="227"/>
      <c r="K103" s="225"/>
      <c r="L103" s="789"/>
      <c r="M103" s="789"/>
      <c r="N103" s="782"/>
      <c r="O103" s="782"/>
      <c r="P103" s="782"/>
      <c r="Q103" s="790" t="s">
        <v>789</v>
      </c>
      <c r="R103" s="791"/>
    </row>
    <row r="104" spans="1:18" s="796" customFormat="1" ht="18" customHeight="1">
      <c r="A104" s="793" t="s">
        <v>648</v>
      </c>
      <c r="B104" s="782"/>
      <c r="C104" s="783"/>
      <c r="D104" s="782"/>
      <c r="E104" s="226"/>
      <c r="F104" s="226"/>
      <c r="G104" s="226"/>
      <c r="H104" s="228"/>
      <c r="I104" s="228"/>
      <c r="J104" s="228"/>
      <c r="K104" s="783"/>
      <c r="L104" s="782"/>
      <c r="M104" s="782"/>
      <c r="N104" s="782"/>
      <c r="O104" s="782"/>
      <c r="P104" s="782"/>
      <c r="Q104" s="794" t="s">
        <v>649</v>
      </c>
      <c r="R104" s="795"/>
    </row>
    <row r="105" spans="1:18" s="803" customFormat="1" ht="11.45" customHeight="1">
      <c r="A105" s="797"/>
      <c r="B105" s="782"/>
      <c r="C105" s="782"/>
      <c r="D105" s="782"/>
      <c r="E105" s="800"/>
      <c r="F105" s="800"/>
      <c r="G105" s="800"/>
      <c r="H105" s="800"/>
      <c r="I105" s="800"/>
      <c r="J105" s="800"/>
      <c r="K105" s="799"/>
      <c r="L105" s="799"/>
      <c r="M105" s="799"/>
      <c r="N105" s="798"/>
      <c r="O105" s="798"/>
      <c r="P105" s="782"/>
      <c r="Q105" s="801"/>
      <c r="R105" s="802"/>
    </row>
    <row r="106" spans="1:18" s="803" customFormat="1" ht="12.75" customHeight="1">
      <c r="A106" s="1212"/>
      <c r="B106" s="2156">
        <v>2025</v>
      </c>
      <c r="C106" s="2157"/>
      <c r="D106" s="2157"/>
      <c r="E106" s="2157"/>
      <c r="F106" s="2157"/>
      <c r="G106" s="2157"/>
      <c r="H106" s="2157"/>
      <c r="I106" s="2157"/>
      <c r="J106" s="2157"/>
      <c r="K106" s="2157"/>
      <c r="L106" s="2157"/>
      <c r="M106" s="2158"/>
      <c r="N106" s="2157">
        <v>2024</v>
      </c>
      <c r="O106" s="2157"/>
      <c r="P106" s="2158"/>
      <c r="Q106" s="1215"/>
      <c r="R106" s="804"/>
    </row>
    <row r="107" spans="1:18" s="803" customFormat="1" ht="12.75" customHeight="1">
      <c r="A107" s="1213"/>
      <c r="B107" s="2159"/>
      <c r="C107" s="2160"/>
      <c r="D107" s="2160"/>
      <c r="E107" s="2160"/>
      <c r="F107" s="2160"/>
      <c r="G107" s="2160"/>
      <c r="H107" s="2160"/>
      <c r="I107" s="2160"/>
      <c r="J107" s="2160"/>
      <c r="K107" s="2160"/>
      <c r="L107" s="2160"/>
      <c r="M107" s="2161"/>
      <c r="N107" s="2160"/>
      <c r="O107" s="2160"/>
      <c r="P107" s="2161"/>
      <c r="Q107" s="1216" t="s">
        <v>68</v>
      </c>
      <c r="R107" s="804"/>
    </row>
    <row r="108" spans="1:18" s="803" customFormat="1" ht="12.75" customHeight="1">
      <c r="A108" s="1213"/>
      <c r="B108" s="647" t="s">
        <v>69</v>
      </c>
      <c r="C108" s="648" t="s">
        <v>70</v>
      </c>
      <c r="D108" s="648" t="s">
        <v>4</v>
      </c>
      <c r="E108" s="647" t="s">
        <v>5</v>
      </c>
      <c r="F108" s="648" t="s">
        <v>6</v>
      </c>
      <c r="G108" s="648" t="s">
        <v>7</v>
      </c>
      <c r="H108" s="647" t="s">
        <v>8</v>
      </c>
      <c r="I108" s="648" t="s">
        <v>9</v>
      </c>
      <c r="J108" s="649" t="s">
        <v>10</v>
      </c>
      <c r="K108" s="650" t="s">
        <v>1</v>
      </c>
      <c r="L108" s="651" t="s">
        <v>2</v>
      </c>
      <c r="M108" s="652" t="s">
        <v>3</v>
      </c>
      <c r="N108" s="653" t="s">
        <v>69</v>
      </c>
      <c r="O108" s="653" t="s">
        <v>70</v>
      </c>
      <c r="P108" s="654" t="s">
        <v>4</v>
      </c>
      <c r="Q108" s="1216"/>
      <c r="R108" s="804"/>
    </row>
    <row r="109" spans="1:18" s="803" customFormat="1" ht="11.25" customHeight="1">
      <c r="A109" s="1214"/>
      <c r="B109" s="73" t="s">
        <v>71</v>
      </c>
      <c r="C109" s="249" t="s">
        <v>72</v>
      </c>
      <c r="D109" s="249" t="s">
        <v>73</v>
      </c>
      <c r="E109" s="73" t="s">
        <v>12</v>
      </c>
      <c r="F109" s="249" t="s">
        <v>13</v>
      </c>
      <c r="G109" s="249" t="s">
        <v>14</v>
      </c>
      <c r="H109" s="73" t="s">
        <v>15</v>
      </c>
      <c r="I109" s="249" t="s">
        <v>16</v>
      </c>
      <c r="J109" s="250" t="s">
        <v>17</v>
      </c>
      <c r="K109" s="253" t="s">
        <v>11</v>
      </c>
      <c r="L109" s="251" t="s">
        <v>19</v>
      </c>
      <c r="M109" s="252" t="s">
        <v>20</v>
      </c>
      <c r="N109" s="229" t="s">
        <v>71</v>
      </c>
      <c r="O109" s="229" t="s">
        <v>72</v>
      </c>
      <c r="P109" s="230" t="s">
        <v>73</v>
      </c>
      <c r="Q109" s="1217"/>
      <c r="R109" s="805"/>
    </row>
    <row r="110" spans="1:18" ht="15" customHeight="1">
      <c r="A110" s="1160"/>
      <c r="B110" s="1124"/>
      <c r="C110" s="1115"/>
      <c r="D110" s="1115"/>
      <c r="E110" s="1124"/>
      <c r="F110" s="1115"/>
      <c r="G110" s="1115"/>
      <c r="H110" s="1115"/>
      <c r="I110" s="1115"/>
      <c r="J110" s="1115"/>
      <c r="K110" s="1115"/>
      <c r="L110" s="1115"/>
      <c r="M110" s="1113"/>
      <c r="N110" s="1115"/>
      <c r="O110" s="1115"/>
      <c r="P110" s="1113"/>
      <c r="Q110" s="1161"/>
      <c r="R110" s="1089"/>
    </row>
    <row r="111" spans="1:18" s="164" customFormat="1" ht="19.5" customHeight="1">
      <c r="A111" s="1130" t="s">
        <v>790</v>
      </c>
      <c r="B111" s="1093">
        <v>104.9</v>
      </c>
      <c r="C111" s="1092">
        <v>104.9</v>
      </c>
      <c r="D111" s="1092">
        <v>105</v>
      </c>
      <c r="E111" s="1093">
        <v>104.9</v>
      </c>
      <c r="F111" s="1092">
        <v>104.8</v>
      </c>
      <c r="G111" s="1092">
        <v>104.8</v>
      </c>
      <c r="H111" s="1092">
        <v>105</v>
      </c>
      <c r="I111" s="1092">
        <v>105</v>
      </c>
      <c r="J111" s="1092">
        <v>104.9</v>
      </c>
      <c r="K111" s="1092">
        <v>105.1</v>
      </c>
      <c r="L111" s="1092">
        <v>105.2</v>
      </c>
      <c r="M111" s="1076">
        <v>105.3</v>
      </c>
      <c r="N111" s="1092">
        <v>105.4</v>
      </c>
      <c r="O111" s="1092">
        <v>105.5</v>
      </c>
      <c r="P111" s="1076">
        <v>105.4</v>
      </c>
      <c r="Q111" s="1140" t="s">
        <v>791</v>
      </c>
      <c r="R111" s="1121"/>
    </row>
    <row r="112" spans="1:18" ht="19.5" customHeight="1">
      <c r="A112" s="376" t="s">
        <v>792</v>
      </c>
      <c r="B112" s="1088">
        <v>75.2</v>
      </c>
      <c r="C112" s="1072">
        <v>75.3</v>
      </c>
      <c r="D112" s="1072">
        <v>75.8</v>
      </c>
      <c r="E112" s="1088">
        <v>75.8</v>
      </c>
      <c r="F112" s="1072">
        <v>76.099999999999994</v>
      </c>
      <c r="G112" s="1072">
        <v>76.099999999999994</v>
      </c>
      <c r="H112" s="1072">
        <v>76.2</v>
      </c>
      <c r="I112" s="1072">
        <v>76.400000000000006</v>
      </c>
      <c r="J112" s="1072">
        <v>76.400000000000006</v>
      </c>
      <c r="K112" s="1072">
        <v>77</v>
      </c>
      <c r="L112" s="1072">
        <v>77.3</v>
      </c>
      <c r="M112" s="1075">
        <v>77.7</v>
      </c>
      <c r="N112" s="1072">
        <v>77.900000000000006</v>
      </c>
      <c r="O112" s="1072">
        <v>78</v>
      </c>
      <c r="P112" s="1075">
        <v>78.5</v>
      </c>
      <c r="Q112" s="1134" t="s">
        <v>793</v>
      </c>
      <c r="R112" s="168"/>
    </row>
    <row r="113" spans="1:18" ht="19.5" customHeight="1">
      <c r="A113" s="376" t="s">
        <v>794</v>
      </c>
      <c r="B113" s="1088">
        <v>96.2</v>
      </c>
      <c r="C113" s="1072">
        <v>96.3</v>
      </c>
      <c r="D113" s="1072">
        <v>96.6</v>
      </c>
      <c r="E113" s="1088">
        <v>96.8</v>
      </c>
      <c r="F113" s="1072">
        <v>96.9</v>
      </c>
      <c r="G113" s="1072">
        <v>97.1</v>
      </c>
      <c r="H113" s="1072">
        <v>96.9</v>
      </c>
      <c r="I113" s="1072">
        <v>96.9</v>
      </c>
      <c r="J113" s="1072">
        <v>96.4</v>
      </c>
      <c r="K113" s="1072">
        <v>98.7</v>
      </c>
      <c r="L113" s="1072">
        <v>98.6</v>
      </c>
      <c r="M113" s="1075">
        <v>98.7</v>
      </c>
      <c r="N113" s="1072">
        <v>98.8</v>
      </c>
      <c r="O113" s="1072">
        <v>98.7</v>
      </c>
      <c r="P113" s="1075">
        <v>98.8</v>
      </c>
      <c r="Q113" s="1141" t="s">
        <v>795</v>
      </c>
      <c r="R113" s="1118"/>
    </row>
    <row r="114" spans="1:18" ht="19.5" customHeight="1">
      <c r="A114" s="376" t="s">
        <v>796</v>
      </c>
      <c r="B114" s="1088">
        <v>99.1</v>
      </c>
      <c r="C114" s="1072">
        <v>99.1</v>
      </c>
      <c r="D114" s="1072">
        <v>99.2</v>
      </c>
      <c r="E114" s="1088">
        <v>99.7</v>
      </c>
      <c r="F114" s="1072">
        <v>100</v>
      </c>
      <c r="G114" s="1072">
        <v>100.1</v>
      </c>
      <c r="H114" s="1072">
        <v>101.4</v>
      </c>
      <c r="I114" s="1072">
        <v>101.3</v>
      </c>
      <c r="J114" s="1072">
        <v>101.1</v>
      </c>
      <c r="K114" s="1072">
        <v>101.9</v>
      </c>
      <c r="L114" s="1072">
        <v>102.2</v>
      </c>
      <c r="M114" s="1075">
        <v>103.1</v>
      </c>
      <c r="N114" s="1072">
        <v>103.7</v>
      </c>
      <c r="O114" s="1072">
        <v>103.9</v>
      </c>
      <c r="P114" s="1075">
        <v>103.9</v>
      </c>
      <c r="Q114" s="1141" t="s">
        <v>797</v>
      </c>
      <c r="R114" s="1118"/>
    </row>
    <row r="115" spans="1:18" ht="19.5" customHeight="1">
      <c r="A115" s="376" t="s">
        <v>798</v>
      </c>
      <c r="B115" s="1088">
        <v>92.4</v>
      </c>
      <c r="C115" s="1072">
        <v>92.6</v>
      </c>
      <c r="D115" s="1072">
        <v>92.8</v>
      </c>
      <c r="E115" s="1088">
        <v>93.2</v>
      </c>
      <c r="F115" s="1072">
        <v>93.5</v>
      </c>
      <c r="G115" s="1072">
        <v>93.3</v>
      </c>
      <c r="H115" s="1072">
        <v>93.6</v>
      </c>
      <c r="I115" s="1072">
        <v>93.6</v>
      </c>
      <c r="J115" s="1072">
        <v>91.8</v>
      </c>
      <c r="K115" s="1072">
        <v>91.8</v>
      </c>
      <c r="L115" s="1072">
        <v>91.9</v>
      </c>
      <c r="M115" s="1075">
        <v>92.4</v>
      </c>
      <c r="N115" s="1072">
        <v>92.4</v>
      </c>
      <c r="O115" s="1072">
        <v>92.6</v>
      </c>
      <c r="P115" s="1075">
        <v>93</v>
      </c>
      <c r="Q115" s="1141" t="s">
        <v>799</v>
      </c>
      <c r="R115" s="1118"/>
    </row>
    <row r="116" spans="1:18" s="164" customFormat="1" ht="19.5" customHeight="1">
      <c r="A116" s="1142" t="s">
        <v>800</v>
      </c>
      <c r="B116" s="1088">
        <v>111.3</v>
      </c>
      <c r="C116" s="1072">
        <v>111.3</v>
      </c>
      <c r="D116" s="1072">
        <v>111.3</v>
      </c>
      <c r="E116" s="1088">
        <v>111.4</v>
      </c>
      <c r="F116" s="1072">
        <v>111.5</v>
      </c>
      <c r="G116" s="1072">
        <v>111.5</v>
      </c>
      <c r="H116" s="1072">
        <v>111.6</v>
      </c>
      <c r="I116" s="1072">
        <v>110.8</v>
      </c>
      <c r="J116" s="1072">
        <v>110.8</v>
      </c>
      <c r="K116" s="1072">
        <v>111.2</v>
      </c>
      <c r="L116" s="1072">
        <v>111.3</v>
      </c>
      <c r="M116" s="1075">
        <v>111.1</v>
      </c>
      <c r="N116" s="1072">
        <v>111.1</v>
      </c>
      <c r="O116" s="1072">
        <v>111.2</v>
      </c>
      <c r="P116" s="1075">
        <v>111.2</v>
      </c>
      <c r="Q116" s="1134" t="s">
        <v>801</v>
      </c>
      <c r="R116" s="168"/>
    </row>
    <row r="117" spans="1:18" ht="19.5" customHeight="1">
      <c r="A117" s="1180" t="s">
        <v>802</v>
      </c>
      <c r="B117" s="1088">
        <v>110.8</v>
      </c>
      <c r="C117" s="1072">
        <v>110.8</v>
      </c>
      <c r="D117" s="1072">
        <v>110.8</v>
      </c>
      <c r="E117" s="1088">
        <v>110.2</v>
      </c>
      <c r="F117" s="1072">
        <v>110.2</v>
      </c>
      <c r="G117" s="1072">
        <v>110.2</v>
      </c>
      <c r="H117" s="1072">
        <v>110.2</v>
      </c>
      <c r="I117" s="1072">
        <v>110.2</v>
      </c>
      <c r="J117" s="1072">
        <v>110.2</v>
      </c>
      <c r="K117" s="1072">
        <v>110.2</v>
      </c>
      <c r="L117" s="1072">
        <v>110.2</v>
      </c>
      <c r="M117" s="1075">
        <v>110.2</v>
      </c>
      <c r="N117" s="1072">
        <v>110.2</v>
      </c>
      <c r="O117" s="1072">
        <v>110.2</v>
      </c>
      <c r="P117" s="1075">
        <v>110.2</v>
      </c>
      <c r="Q117" s="1136" t="s">
        <v>803</v>
      </c>
      <c r="R117" s="1106"/>
    </row>
    <row r="118" spans="1:18" ht="19.5" customHeight="1">
      <c r="A118" s="376" t="s">
        <v>804</v>
      </c>
      <c r="B118" s="1088">
        <v>117.5</v>
      </c>
      <c r="C118" s="1072">
        <v>117.1</v>
      </c>
      <c r="D118" s="1072">
        <v>117.5</v>
      </c>
      <c r="E118" s="1088">
        <v>117.5</v>
      </c>
      <c r="F118" s="1072">
        <v>117.5</v>
      </c>
      <c r="G118" s="1072">
        <v>116.8</v>
      </c>
      <c r="H118" s="1072">
        <v>116.4</v>
      </c>
      <c r="I118" s="1072">
        <v>116.1</v>
      </c>
      <c r="J118" s="1072">
        <v>116.1</v>
      </c>
      <c r="K118" s="1072">
        <v>116.1</v>
      </c>
      <c r="L118" s="1072">
        <v>115.8</v>
      </c>
      <c r="M118" s="1075">
        <v>115.1</v>
      </c>
      <c r="N118" s="1072">
        <v>115.1</v>
      </c>
      <c r="O118" s="1072">
        <v>114.2</v>
      </c>
      <c r="P118" s="1075">
        <v>114.3</v>
      </c>
      <c r="Q118" s="1134" t="s">
        <v>805</v>
      </c>
      <c r="R118" s="168"/>
    </row>
    <row r="119" spans="1:18" ht="19.5" customHeight="1">
      <c r="A119" s="376" t="s">
        <v>806</v>
      </c>
      <c r="B119" s="1088">
        <v>106.9</v>
      </c>
      <c r="C119" s="1072">
        <v>106.9</v>
      </c>
      <c r="D119" s="1072">
        <v>107</v>
      </c>
      <c r="E119" s="1088">
        <v>107.1</v>
      </c>
      <c r="F119" s="1072">
        <v>107</v>
      </c>
      <c r="G119" s="1072">
        <v>107.1</v>
      </c>
      <c r="H119" s="1072">
        <v>106.6</v>
      </c>
      <c r="I119" s="1072">
        <v>106.5</v>
      </c>
      <c r="J119" s="1072">
        <v>106.1</v>
      </c>
      <c r="K119" s="1072">
        <v>106.2</v>
      </c>
      <c r="L119" s="1072">
        <v>106.1</v>
      </c>
      <c r="M119" s="1075">
        <v>106.1</v>
      </c>
      <c r="N119" s="1072">
        <v>106.1</v>
      </c>
      <c r="O119" s="1072">
        <v>106.1</v>
      </c>
      <c r="P119" s="1075">
        <v>106.2</v>
      </c>
      <c r="Q119" s="1134" t="s">
        <v>807</v>
      </c>
      <c r="R119" s="168"/>
    </row>
    <row r="120" spans="1:18" ht="19.5" customHeight="1">
      <c r="A120" s="376" t="s">
        <v>808</v>
      </c>
      <c r="B120" s="1088">
        <v>112.8</v>
      </c>
      <c r="C120" s="1072">
        <v>113</v>
      </c>
      <c r="D120" s="1072">
        <v>113</v>
      </c>
      <c r="E120" s="1088">
        <v>113</v>
      </c>
      <c r="F120" s="1072">
        <v>112.9</v>
      </c>
      <c r="G120" s="1072">
        <v>112.9</v>
      </c>
      <c r="H120" s="1072">
        <v>111.9</v>
      </c>
      <c r="I120" s="1072">
        <v>111.9</v>
      </c>
      <c r="J120" s="1072">
        <v>111.9</v>
      </c>
      <c r="K120" s="1072">
        <v>111.9</v>
      </c>
      <c r="L120" s="1072">
        <v>111.9</v>
      </c>
      <c r="M120" s="1075">
        <v>114.6</v>
      </c>
      <c r="N120" s="1072">
        <v>114.7</v>
      </c>
      <c r="O120" s="1072">
        <v>114.6</v>
      </c>
      <c r="P120" s="1075">
        <v>114.7</v>
      </c>
      <c r="Q120" s="1134" t="s">
        <v>809</v>
      </c>
      <c r="R120" s="168"/>
    </row>
    <row r="121" spans="1:18" ht="19.5" customHeight="1">
      <c r="A121" s="376" t="s">
        <v>810</v>
      </c>
      <c r="B121" s="1088">
        <v>108.7</v>
      </c>
      <c r="C121" s="1072">
        <v>108.7</v>
      </c>
      <c r="D121" s="1072">
        <v>108.7</v>
      </c>
      <c r="E121" s="1088">
        <v>108.7</v>
      </c>
      <c r="F121" s="1072">
        <v>108.4</v>
      </c>
      <c r="G121" s="1072">
        <v>107.8</v>
      </c>
      <c r="H121" s="1072">
        <v>107.4</v>
      </c>
      <c r="I121" s="1072">
        <v>107.6</v>
      </c>
      <c r="J121" s="1072">
        <v>107.2</v>
      </c>
      <c r="K121" s="1072">
        <v>107.1</v>
      </c>
      <c r="L121" s="1072">
        <v>107.1</v>
      </c>
      <c r="M121" s="1075">
        <v>107.1</v>
      </c>
      <c r="N121" s="1072">
        <v>107.1</v>
      </c>
      <c r="O121" s="1072">
        <v>107.1</v>
      </c>
      <c r="P121" s="1075">
        <v>107.1</v>
      </c>
      <c r="Q121" s="1134" t="s">
        <v>811</v>
      </c>
      <c r="R121" s="168"/>
    </row>
    <row r="122" spans="1:18" ht="19.5" customHeight="1">
      <c r="A122" s="376" t="s">
        <v>812</v>
      </c>
      <c r="B122" s="1088">
        <v>109.6</v>
      </c>
      <c r="C122" s="1072">
        <v>109.1</v>
      </c>
      <c r="D122" s="1072">
        <v>109</v>
      </c>
      <c r="E122" s="1088">
        <v>109</v>
      </c>
      <c r="F122" s="1072">
        <v>109</v>
      </c>
      <c r="G122" s="1072">
        <v>109</v>
      </c>
      <c r="H122" s="1072">
        <v>108.9</v>
      </c>
      <c r="I122" s="1072">
        <v>108.9</v>
      </c>
      <c r="J122" s="1072">
        <v>108.9</v>
      </c>
      <c r="K122" s="1072">
        <v>108.8</v>
      </c>
      <c r="L122" s="1072">
        <v>108.7</v>
      </c>
      <c r="M122" s="1075">
        <v>108.7</v>
      </c>
      <c r="N122" s="1072">
        <v>108.6</v>
      </c>
      <c r="O122" s="1072">
        <v>108.3</v>
      </c>
      <c r="P122" s="1075">
        <v>106.4</v>
      </c>
      <c r="Q122" s="1134" t="s">
        <v>813</v>
      </c>
      <c r="R122" s="168"/>
    </row>
    <row r="123" spans="1:18" s="164" customFormat="1" ht="19.5" customHeight="1">
      <c r="A123" s="376" t="s">
        <v>814</v>
      </c>
      <c r="B123" s="1088">
        <v>100</v>
      </c>
      <c r="C123" s="1072">
        <v>100</v>
      </c>
      <c r="D123" s="1072">
        <v>100</v>
      </c>
      <c r="E123" s="1088">
        <v>100</v>
      </c>
      <c r="F123" s="1072">
        <v>100</v>
      </c>
      <c r="G123" s="1072">
        <v>100</v>
      </c>
      <c r="H123" s="1072">
        <v>100</v>
      </c>
      <c r="I123" s="1072">
        <v>100</v>
      </c>
      <c r="J123" s="1072">
        <v>100</v>
      </c>
      <c r="K123" s="1072">
        <v>100</v>
      </c>
      <c r="L123" s="1072">
        <v>100</v>
      </c>
      <c r="M123" s="1075">
        <v>100</v>
      </c>
      <c r="N123" s="1072">
        <v>100</v>
      </c>
      <c r="O123" s="1072">
        <v>100</v>
      </c>
      <c r="P123" s="1075">
        <v>100</v>
      </c>
      <c r="Q123" s="1134" t="s">
        <v>815</v>
      </c>
      <c r="R123" s="168"/>
    </row>
    <row r="124" spans="1:18" ht="19.5" customHeight="1">
      <c r="A124" s="376" t="s">
        <v>816</v>
      </c>
      <c r="B124" s="1088">
        <v>101.1</v>
      </c>
      <c r="C124" s="1072">
        <v>101.1</v>
      </c>
      <c r="D124" s="1072">
        <v>101.1</v>
      </c>
      <c r="E124" s="1088">
        <v>101.1</v>
      </c>
      <c r="F124" s="1072">
        <v>100.9</v>
      </c>
      <c r="G124" s="1072">
        <v>100.9</v>
      </c>
      <c r="H124" s="1072">
        <v>100.9</v>
      </c>
      <c r="I124" s="1072">
        <v>100.9</v>
      </c>
      <c r="J124" s="1072">
        <v>100.9</v>
      </c>
      <c r="K124" s="1072">
        <v>100.9</v>
      </c>
      <c r="L124" s="1072">
        <v>100.9</v>
      </c>
      <c r="M124" s="1075">
        <v>100.9</v>
      </c>
      <c r="N124" s="1072">
        <v>100.9</v>
      </c>
      <c r="O124" s="1072">
        <v>100.9</v>
      </c>
      <c r="P124" s="1075">
        <v>100.9</v>
      </c>
      <c r="Q124" s="1134" t="s">
        <v>817</v>
      </c>
      <c r="R124" s="168"/>
    </row>
    <row r="125" spans="1:18" ht="19.5" customHeight="1">
      <c r="A125" s="376" t="s">
        <v>818</v>
      </c>
      <c r="B125" s="1088">
        <v>116</v>
      </c>
      <c r="C125" s="1072">
        <v>116</v>
      </c>
      <c r="D125" s="1072">
        <v>116</v>
      </c>
      <c r="E125" s="1088">
        <v>116</v>
      </c>
      <c r="F125" s="1072">
        <v>116</v>
      </c>
      <c r="G125" s="1072">
        <v>116</v>
      </c>
      <c r="H125" s="1072">
        <v>116</v>
      </c>
      <c r="I125" s="1072">
        <v>115.6</v>
      </c>
      <c r="J125" s="1072">
        <v>115.6</v>
      </c>
      <c r="K125" s="1072">
        <v>115.6</v>
      </c>
      <c r="L125" s="1072">
        <v>115.6</v>
      </c>
      <c r="M125" s="1075">
        <v>115.5</v>
      </c>
      <c r="N125" s="1072">
        <v>115.5</v>
      </c>
      <c r="O125" s="1072">
        <v>115.5</v>
      </c>
      <c r="P125" s="1075">
        <v>114.5</v>
      </c>
      <c r="Q125" s="1134" t="s">
        <v>819</v>
      </c>
      <c r="R125" s="168"/>
    </row>
    <row r="126" spans="1:18" ht="19.5" customHeight="1">
      <c r="A126" s="376" t="s">
        <v>820</v>
      </c>
      <c r="B126" s="1088">
        <v>129</v>
      </c>
      <c r="C126" s="1072">
        <v>129</v>
      </c>
      <c r="D126" s="1072">
        <v>128.30000000000001</v>
      </c>
      <c r="E126" s="1088">
        <v>126.6</v>
      </c>
      <c r="F126" s="1072">
        <v>124.8</v>
      </c>
      <c r="G126" s="1072">
        <v>124.8</v>
      </c>
      <c r="H126" s="1072">
        <v>124.9</v>
      </c>
      <c r="I126" s="1072">
        <v>124.9</v>
      </c>
      <c r="J126" s="1072">
        <v>124.9</v>
      </c>
      <c r="K126" s="1072">
        <v>125</v>
      </c>
      <c r="L126" s="1072">
        <v>125</v>
      </c>
      <c r="M126" s="1075">
        <v>125</v>
      </c>
      <c r="N126" s="1072">
        <v>125.3</v>
      </c>
      <c r="O126" s="1072">
        <v>125.3</v>
      </c>
      <c r="P126" s="1075">
        <v>125.1</v>
      </c>
      <c r="Q126" s="1134" t="s">
        <v>821</v>
      </c>
      <c r="R126" s="168"/>
    </row>
    <row r="127" spans="1:18" ht="19.5" customHeight="1">
      <c r="A127" s="376" t="s">
        <v>822</v>
      </c>
      <c r="B127" s="1088">
        <v>146.19999999999999</v>
      </c>
      <c r="C127" s="1072">
        <v>146.19999999999999</v>
      </c>
      <c r="D127" s="1072">
        <v>146.19999999999999</v>
      </c>
      <c r="E127" s="1088">
        <v>145.6</v>
      </c>
      <c r="F127" s="1072">
        <v>145.19999999999999</v>
      </c>
      <c r="G127" s="1072">
        <v>145.19999999999999</v>
      </c>
      <c r="H127" s="1072">
        <v>145.19999999999999</v>
      </c>
      <c r="I127" s="1072">
        <v>145.19999999999999</v>
      </c>
      <c r="J127" s="1072">
        <v>145</v>
      </c>
      <c r="K127" s="1072">
        <v>145</v>
      </c>
      <c r="L127" s="1072">
        <v>145.1</v>
      </c>
      <c r="M127" s="1075">
        <v>144.30000000000001</v>
      </c>
      <c r="N127" s="1072">
        <v>144.19999999999999</v>
      </c>
      <c r="O127" s="1072">
        <v>144.19999999999999</v>
      </c>
      <c r="P127" s="1075">
        <v>144.19999999999999</v>
      </c>
      <c r="Q127" s="1134" t="s">
        <v>823</v>
      </c>
      <c r="R127" s="168"/>
    </row>
    <row r="128" spans="1:18" s="164" customFormat="1" ht="19.5" customHeight="1">
      <c r="A128" s="376"/>
      <c r="B128" s="1088"/>
      <c r="C128" s="1072"/>
      <c r="D128" s="1072"/>
      <c r="E128" s="1093"/>
      <c r="F128" s="1092"/>
      <c r="G128" s="1092"/>
      <c r="H128" s="1092"/>
      <c r="I128" s="1092"/>
      <c r="J128" s="1092"/>
      <c r="K128" s="1092"/>
      <c r="L128" s="1092"/>
      <c r="M128" s="1076"/>
      <c r="N128" s="1092"/>
      <c r="O128" s="1092"/>
      <c r="P128" s="1076"/>
      <c r="Q128" s="1134"/>
      <c r="R128" s="168"/>
    </row>
    <row r="129" spans="1:18" ht="19.5" customHeight="1">
      <c r="A129" s="1130" t="s">
        <v>824</v>
      </c>
      <c r="B129" s="1093">
        <v>124.4</v>
      </c>
      <c r="C129" s="1092">
        <v>124.4</v>
      </c>
      <c r="D129" s="1092">
        <v>124.4</v>
      </c>
      <c r="E129" s="1093">
        <v>124.3</v>
      </c>
      <c r="F129" s="1092">
        <v>121.8</v>
      </c>
      <c r="G129" s="1092">
        <v>121.8</v>
      </c>
      <c r="H129" s="1092">
        <v>121.8</v>
      </c>
      <c r="I129" s="1092">
        <v>121.8</v>
      </c>
      <c r="J129" s="1092">
        <v>121.8</v>
      </c>
      <c r="K129" s="1092">
        <v>121.8</v>
      </c>
      <c r="L129" s="1092">
        <v>121.8</v>
      </c>
      <c r="M129" s="1076">
        <v>121.8</v>
      </c>
      <c r="N129" s="1092">
        <v>121.8</v>
      </c>
      <c r="O129" s="1092">
        <v>121.8</v>
      </c>
      <c r="P129" s="1076">
        <v>121.8</v>
      </c>
      <c r="Q129" s="1143" t="s">
        <v>825</v>
      </c>
      <c r="R129" s="1122"/>
    </row>
    <row r="130" spans="1:18" s="164" customFormat="1" ht="19.5" customHeight="1">
      <c r="A130" s="376" t="s">
        <v>826</v>
      </c>
      <c r="B130" s="1088">
        <v>134.19999999999999</v>
      </c>
      <c r="C130" s="1072">
        <v>134.19999999999999</v>
      </c>
      <c r="D130" s="1072">
        <v>134.19999999999999</v>
      </c>
      <c r="E130" s="1088">
        <v>134.1</v>
      </c>
      <c r="F130" s="1072">
        <v>131.80000000000001</v>
      </c>
      <c r="G130" s="1072">
        <v>131.80000000000001</v>
      </c>
      <c r="H130" s="1072">
        <v>131.80000000000001</v>
      </c>
      <c r="I130" s="1072">
        <v>131.80000000000001</v>
      </c>
      <c r="J130" s="1072">
        <v>131.80000000000001</v>
      </c>
      <c r="K130" s="1072">
        <v>131.80000000000001</v>
      </c>
      <c r="L130" s="1072">
        <v>131.80000000000001</v>
      </c>
      <c r="M130" s="1075">
        <v>131.80000000000001</v>
      </c>
      <c r="N130" s="1072">
        <v>131.80000000000001</v>
      </c>
      <c r="O130" s="1072">
        <v>131.80000000000001</v>
      </c>
      <c r="P130" s="1075">
        <v>131.80000000000001</v>
      </c>
      <c r="Q130" s="1134" t="s">
        <v>827</v>
      </c>
      <c r="R130" s="168"/>
    </row>
    <row r="131" spans="1:18" ht="19.5" customHeight="1">
      <c r="A131" s="376" t="s">
        <v>828</v>
      </c>
      <c r="B131" s="1088">
        <v>120.6</v>
      </c>
      <c r="C131" s="1072">
        <v>120.6</v>
      </c>
      <c r="D131" s="1072">
        <v>120.6</v>
      </c>
      <c r="E131" s="1088">
        <v>120.4</v>
      </c>
      <c r="F131" s="1072">
        <v>118.8</v>
      </c>
      <c r="G131" s="1072">
        <v>118.8</v>
      </c>
      <c r="H131" s="1072">
        <v>118.8</v>
      </c>
      <c r="I131" s="1072">
        <v>118.8</v>
      </c>
      <c r="J131" s="1072">
        <v>118.8</v>
      </c>
      <c r="K131" s="1072">
        <v>118.8</v>
      </c>
      <c r="L131" s="1072">
        <v>118.8</v>
      </c>
      <c r="M131" s="1075">
        <v>118.8</v>
      </c>
      <c r="N131" s="1072">
        <v>118.8</v>
      </c>
      <c r="O131" s="1072">
        <v>118.8</v>
      </c>
      <c r="P131" s="1075">
        <v>118.8</v>
      </c>
      <c r="Q131" s="1134" t="s">
        <v>829</v>
      </c>
      <c r="R131" s="168"/>
    </row>
    <row r="132" spans="1:18" ht="19.5" customHeight="1">
      <c r="A132" s="376" t="s">
        <v>830</v>
      </c>
      <c r="B132" s="1088">
        <v>119.7</v>
      </c>
      <c r="C132" s="1072">
        <v>119.7</v>
      </c>
      <c r="D132" s="1072">
        <v>119.7</v>
      </c>
      <c r="E132" s="1088">
        <v>119.7</v>
      </c>
      <c r="F132" s="1072">
        <v>115.6</v>
      </c>
      <c r="G132" s="1072">
        <v>115.6</v>
      </c>
      <c r="H132" s="1072">
        <v>115.6</v>
      </c>
      <c r="I132" s="1072">
        <v>115.6</v>
      </c>
      <c r="J132" s="1072">
        <v>115.6</v>
      </c>
      <c r="K132" s="1072">
        <v>115.6</v>
      </c>
      <c r="L132" s="1072">
        <v>115.6</v>
      </c>
      <c r="M132" s="1075">
        <v>115.6</v>
      </c>
      <c r="N132" s="1072">
        <v>115.6</v>
      </c>
      <c r="O132" s="1072">
        <v>115.6</v>
      </c>
      <c r="P132" s="1075">
        <v>115.6</v>
      </c>
      <c r="Q132" s="1134" t="s">
        <v>831</v>
      </c>
      <c r="R132" s="168"/>
    </row>
    <row r="133" spans="1:18" ht="19.5" customHeight="1">
      <c r="A133" s="376" t="s">
        <v>832</v>
      </c>
      <c r="B133" s="1088">
        <v>109.9</v>
      </c>
      <c r="C133" s="1072">
        <v>109.9</v>
      </c>
      <c r="D133" s="1072">
        <v>109.9</v>
      </c>
      <c r="E133" s="1088">
        <v>109.9</v>
      </c>
      <c r="F133" s="1072">
        <v>104.6</v>
      </c>
      <c r="G133" s="1072">
        <v>104.6</v>
      </c>
      <c r="H133" s="1072">
        <v>104.6</v>
      </c>
      <c r="I133" s="1072">
        <v>104.6</v>
      </c>
      <c r="J133" s="1072">
        <v>104.6</v>
      </c>
      <c r="K133" s="1072">
        <v>104.6</v>
      </c>
      <c r="L133" s="1072">
        <v>104.6</v>
      </c>
      <c r="M133" s="1075">
        <v>104.6</v>
      </c>
      <c r="N133" s="1072">
        <v>104.6</v>
      </c>
      <c r="O133" s="1072">
        <v>104.6</v>
      </c>
      <c r="P133" s="1075">
        <v>104.6</v>
      </c>
      <c r="Q133" s="1134" t="s">
        <v>833</v>
      </c>
      <c r="R133" s="168"/>
    </row>
    <row r="134" spans="1:18" s="164" customFormat="1" ht="19.5" customHeight="1">
      <c r="A134" s="376" t="s">
        <v>834</v>
      </c>
      <c r="B134" s="1088">
        <v>116.1</v>
      </c>
      <c r="C134" s="1072">
        <v>116.1</v>
      </c>
      <c r="D134" s="1072">
        <v>116.1</v>
      </c>
      <c r="E134" s="1088">
        <v>116.1</v>
      </c>
      <c r="F134" s="1072">
        <v>115.9</v>
      </c>
      <c r="G134" s="1072">
        <v>115.9</v>
      </c>
      <c r="H134" s="1072">
        <v>115.9</v>
      </c>
      <c r="I134" s="1072">
        <v>115.9</v>
      </c>
      <c r="J134" s="1072">
        <v>115.9</v>
      </c>
      <c r="K134" s="1072">
        <v>115.9</v>
      </c>
      <c r="L134" s="1072">
        <v>115.9</v>
      </c>
      <c r="M134" s="1075">
        <v>115.9</v>
      </c>
      <c r="N134" s="1072">
        <v>115.9</v>
      </c>
      <c r="O134" s="1072">
        <v>115.9</v>
      </c>
      <c r="P134" s="1075">
        <v>115.9</v>
      </c>
      <c r="Q134" s="1134" t="s">
        <v>835</v>
      </c>
      <c r="R134" s="168"/>
    </row>
    <row r="135" spans="1:18" ht="19.5" customHeight="1">
      <c r="A135" s="376"/>
      <c r="B135" s="1088"/>
      <c r="C135" s="1072"/>
      <c r="D135" s="1072"/>
      <c r="E135" s="1093"/>
      <c r="F135" s="1092"/>
      <c r="G135" s="1092"/>
      <c r="H135" s="1092"/>
      <c r="I135" s="1092"/>
      <c r="J135" s="1092"/>
      <c r="K135" s="1092"/>
      <c r="L135" s="1092"/>
      <c r="M135" s="1076"/>
      <c r="N135" s="1092"/>
      <c r="O135" s="1092"/>
      <c r="P135" s="1076"/>
      <c r="Q135" s="1134"/>
      <c r="R135" s="168"/>
    </row>
    <row r="136" spans="1:18" ht="19.5" customHeight="1">
      <c r="A136" s="1130" t="s">
        <v>836</v>
      </c>
      <c r="B136" s="1093">
        <v>122.8</v>
      </c>
      <c r="C136" s="1092">
        <v>122.2</v>
      </c>
      <c r="D136" s="1092">
        <v>122.2</v>
      </c>
      <c r="E136" s="1093">
        <v>122.5</v>
      </c>
      <c r="F136" s="1092">
        <v>122.6</v>
      </c>
      <c r="G136" s="1092">
        <v>121.8</v>
      </c>
      <c r="H136" s="1092">
        <v>121.4</v>
      </c>
      <c r="I136" s="1092">
        <v>120.9</v>
      </c>
      <c r="J136" s="1092">
        <v>120.7</v>
      </c>
      <c r="K136" s="1092">
        <v>120.1</v>
      </c>
      <c r="L136" s="1092">
        <v>120</v>
      </c>
      <c r="M136" s="1076">
        <v>119.8</v>
      </c>
      <c r="N136" s="1092">
        <v>119.5</v>
      </c>
      <c r="O136" s="1092">
        <v>119.2</v>
      </c>
      <c r="P136" s="1076">
        <v>119.3</v>
      </c>
      <c r="Q136" s="1140" t="s">
        <v>837</v>
      </c>
      <c r="R136" s="1121"/>
    </row>
    <row r="137" spans="1:18" ht="19.5" customHeight="1">
      <c r="A137" s="376" t="s">
        <v>838</v>
      </c>
      <c r="B137" s="1088">
        <v>125.6</v>
      </c>
      <c r="C137" s="1072">
        <v>125.4</v>
      </c>
      <c r="D137" s="1072">
        <v>125.4</v>
      </c>
      <c r="E137" s="1088">
        <v>125.4</v>
      </c>
      <c r="F137" s="1072">
        <v>125.3</v>
      </c>
      <c r="G137" s="1072">
        <v>124.6</v>
      </c>
      <c r="H137" s="1072">
        <v>124.5</v>
      </c>
      <c r="I137" s="1072">
        <v>124.1</v>
      </c>
      <c r="J137" s="1072">
        <v>123.8</v>
      </c>
      <c r="K137" s="1072">
        <v>123.4</v>
      </c>
      <c r="L137" s="1072">
        <v>123.4</v>
      </c>
      <c r="M137" s="1075">
        <v>123.1</v>
      </c>
      <c r="N137" s="1072">
        <v>122.6</v>
      </c>
      <c r="O137" s="1072">
        <v>122.3</v>
      </c>
      <c r="P137" s="1075">
        <v>122.1</v>
      </c>
      <c r="Q137" s="1134" t="s">
        <v>839</v>
      </c>
      <c r="R137" s="168"/>
    </row>
    <row r="138" spans="1:18" ht="19.5" customHeight="1">
      <c r="A138" s="376" t="s">
        <v>840</v>
      </c>
      <c r="B138" s="1088">
        <v>106.3</v>
      </c>
      <c r="C138" s="1072">
        <v>106.3</v>
      </c>
      <c r="D138" s="1072">
        <v>106.3</v>
      </c>
      <c r="E138" s="1088">
        <v>106.3</v>
      </c>
      <c r="F138" s="1072">
        <v>106</v>
      </c>
      <c r="G138" s="1072">
        <v>106</v>
      </c>
      <c r="H138" s="1072">
        <v>106</v>
      </c>
      <c r="I138" s="1072">
        <v>106</v>
      </c>
      <c r="J138" s="1072">
        <v>106</v>
      </c>
      <c r="K138" s="1072">
        <v>105.9</v>
      </c>
      <c r="L138" s="1072">
        <v>105.9</v>
      </c>
      <c r="M138" s="1075">
        <v>105.9</v>
      </c>
      <c r="N138" s="1072">
        <v>105.9</v>
      </c>
      <c r="O138" s="1072">
        <v>105.9</v>
      </c>
      <c r="P138" s="1075">
        <v>105.9</v>
      </c>
      <c r="Q138" s="1134" t="s">
        <v>841</v>
      </c>
      <c r="R138" s="168"/>
    </row>
    <row r="139" spans="1:18" ht="19.5" customHeight="1">
      <c r="A139" s="376" t="s">
        <v>842</v>
      </c>
      <c r="B139" s="1088">
        <v>108.6</v>
      </c>
      <c r="C139" s="1072">
        <v>105.8</v>
      </c>
      <c r="D139" s="1072">
        <v>105.8</v>
      </c>
      <c r="E139" s="1088">
        <v>107.7</v>
      </c>
      <c r="F139" s="1072">
        <v>108.8</v>
      </c>
      <c r="G139" s="1072">
        <v>107.1</v>
      </c>
      <c r="H139" s="1072">
        <v>105.1</v>
      </c>
      <c r="I139" s="1072">
        <v>104.7</v>
      </c>
      <c r="J139" s="1072">
        <v>104.7</v>
      </c>
      <c r="K139" s="1072">
        <v>103.1</v>
      </c>
      <c r="L139" s="1072">
        <v>102.7</v>
      </c>
      <c r="M139" s="1075">
        <v>102.8</v>
      </c>
      <c r="N139" s="1072">
        <v>103.5</v>
      </c>
      <c r="O139" s="1072">
        <v>103.5</v>
      </c>
      <c r="P139" s="1075">
        <v>104.8</v>
      </c>
      <c r="Q139" s="1134" t="s">
        <v>843</v>
      </c>
      <c r="R139" s="168"/>
    </row>
    <row r="140" spans="1:18" ht="19.5" customHeight="1">
      <c r="A140" s="376"/>
      <c r="B140" s="1088"/>
      <c r="C140" s="1072"/>
      <c r="D140" s="1072"/>
      <c r="E140" s="1093"/>
      <c r="F140" s="1092"/>
      <c r="G140" s="1092"/>
      <c r="H140" s="1092"/>
      <c r="I140" s="1092"/>
      <c r="J140" s="1092"/>
      <c r="K140" s="1092"/>
      <c r="L140" s="1092"/>
      <c r="M140" s="1076"/>
      <c r="N140" s="1092"/>
      <c r="O140" s="1092"/>
      <c r="P140" s="1076"/>
      <c r="Q140" s="1134"/>
      <c r="R140" s="168"/>
    </row>
    <row r="141" spans="1:18" ht="19.5" customHeight="1">
      <c r="A141" s="1130" t="s">
        <v>844</v>
      </c>
      <c r="B141" s="1093">
        <v>117.9</v>
      </c>
      <c r="C141" s="1092">
        <v>117.8</v>
      </c>
      <c r="D141" s="1092">
        <v>117.4</v>
      </c>
      <c r="E141" s="1093">
        <v>117.1</v>
      </c>
      <c r="F141" s="1092">
        <v>117.1</v>
      </c>
      <c r="G141" s="1092">
        <v>116.9</v>
      </c>
      <c r="H141" s="1092">
        <v>116.7</v>
      </c>
      <c r="I141" s="1092">
        <v>116.6</v>
      </c>
      <c r="J141" s="1092">
        <v>116.5</v>
      </c>
      <c r="K141" s="1092">
        <v>116.4</v>
      </c>
      <c r="L141" s="1092">
        <v>116</v>
      </c>
      <c r="M141" s="1076">
        <v>115.9</v>
      </c>
      <c r="N141" s="1092">
        <v>115.9</v>
      </c>
      <c r="O141" s="1092">
        <v>115.8</v>
      </c>
      <c r="P141" s="1076">
        <v>115.7</v>
      </c>
      <c r="Q141" s="1140" t="s">
        <v>845</v>
      </c>
      <c r="R141" s="1121"/>
    </row>
    <row r="142" spans="1:18" ht="19.5" customHeight="1">
      <c r="A142" s="376" t="s">
        <v>846</v>
      </c>
      <c r="B142" s="1088">
        <v>127.4</v>
      </c>
      <c r="C142" s="1072">
        <v>127.4</v>
      </c>
      <c r="D142" s="1072">
        <v>127.3</v>
      </c>
      <c r="E142" s="1088">
        <v>127.3</v>
      </c>
      <c r="F142" s="1072">
        <v>127.3</v>
      </c>
      <c r="G142" s="1072">
        <v>127.2</v>
      </c>
      <c r="H142" s="1072">
        <v>126.5</v>
      </c>
      <c r="I142" s="1072">
        <v>126.4</v>
      </c>
      <c r="J142" s="1072">
        <v>126.4</v>
      </c>
      <c r="K142" s="1072">
        <v>126.5</v>
      </c>
      <c r="L142" s="1072">
        <v>125.6</v>
      </c>
      <c r="M142" s="1075">
        <v>125.6</v>
      </c>
      <c r="N142" s="1072">
        <v>125.5</v>
      </c>
      <c r="O142" s="1072">
        <v>125.5</v>
      </c>
      <c r="P142" s="1075">
        <v>125.4</v>
      </c>
      <c r="Q142" s="1134" t="s">
        <v>847</v>
      </c>
      <c r="R142" s="168"/>
    </row>
    <row r="143" spans="1:18" ht="19.5" customHeight="1">
      <c r="A143" s="376" t="s">
        <v>848</v>
      </c>
      <c r="B143" s="1088">
        <v>105.6</v>
      </c>
      <c r="C143" s="1072">
        <v>105.1</v>
      </c>
      <c r="D143" s="1072">
        <v>105.1</v>
      </c>
      <c r="E143" s="1088">
        <v>104.8</v>
      </c>
      <c r="F143" s="1072">
        <v>104.2</v>
      </c>
      <c r="G143" s="1072">
        <v>104.4</v>
      </c>
      <c r="H143" s="1072">
        <v>103.9</v>
      </c>
      <c r="I143" s="1072">
        <v>105.1</v>
      </c>
      <c r="J143" s="1072">
        <v>105.5</v>
      </c>
      <c r="K143" s="1072">
        <v>106.3</v>
      </c>
      <c r="L143" s="1072">
        <v>108.6</v>
      </c>
      <c r="M143" s="1075">
        <v>104</v>
      </c>
      <c r="N143" s="1072">
        <v>104.3</v>
      </c>
      <c r="O143" s="1072">
        <v>104.2</v>
      </c>
      <c r="P143" s="1075">
        <v>104.5</v>
      </c>
      <c r="Q143" s="1141" t="s">
        <v>849</v>
      </c>
      <c r="R143" s="1118"/>
    </row>
    <row r="144" spans="1:18" ht="19.5" customHeight="1">
      <c r="A144" s="376" t="s">
        <v>850</v>
      </c>
      <c r="B144" s="1088">
        <v>111.1</v>
      </c>
      <c r="C144" s="1072">
        <v>111.1</v>
      </c>
      <c r="D144" s="1072">
        <v>111</v>
      </c>
      <c r="E144" s="1088">
        <v>111.1</v>
      </c>
      <c r="F144" s="1072">
        <v>111</v>
      </c>
      <c r="G144" s="1072">
        <v>110.8</v>
      </c>
      <c r="H144" s="1072">
        <v>111</v>
      </c>
      <c r="I144" s="1072">
        <v>110.9</v>
      </c>
      <c r="J144" s="1072">
        <v>110.9</v>
      </c>
      <c r="K144" s="1072">
        <v>110.9</v>
      </c>
      <c r="L144" s="1072">
        <v>110.8</v>
      </c>
      <c r="M144" s="1075">
        <v>110.7</v>
      </c>
      <c r="N144" s="1072">
        <v>110.7</v>
      </c>
      <c r="O144" s="1072">
        <v>110.6</v>
      </c>
      <c r="P144" s="1075">
        <v>110.5</v>
      </c>
      <c r="Q144" s="1141" t="s">
        <v>851</v>
      </c>
      <c r="R144" s="1118"/>
    </row>
    <row r="145" spans="1:18" ht="19.5" customHeight="1">
      <c r="A145" s="376" t="s">
        <v>852</v>
      </c>
      <c r="B145" s="1088">
        <v>198.6</v>
      </c>
      <c r="C145" s="1072">
        <v>194</v>
      </c>
      <c r="D145" s="1072">
        <v>184.9</v>
      </c>
      <c r="E145" s="1088">
        <v>175</v>
      </c>
      <c r="F145" s="1072">
        <v>173.5</v>
      </c>
      <c r="G145" s="1072">
        <v>172.4</v>
      </c>
      <c r="H145" s="1072">
        <v>171.7</v>
      </c>
      <c r="I145" s="1072">
        <v>170.3</v>
      </c>
      <c r="J145" s="1072">
        <v>168</v>
      </c>
      <c r="K145" s="1072">
        <v>163.6</v>
      </c>
      <c r="L145" s="1072">
        <v>161.69999999999999</v>
      </c>
      <c r="M145" s="1075">
        <v>159.9</v>
      </c>
      <c r="N145" s="1072">
        <v>159.19999999999999</v>
      </c>
      <c r="O145" s="1072">
        <v>158.6</v>
      </c>
      <c r="P145" s="1075">
        <v>157.80000000000001</v>
      </c>
      <c r="Q145" s="1134" t="s">
        <v>853</v>
      </c>
      <c r="R145" s="168"/>
    </row>
    <row r="146" spans="1:18" ht="19.5" customHeight="1">
      <c r="A146" s="376" t="s">
        <v>854</v>
      </c>
      <c r="B146" s="1088">
        <v>109.4</v>
      </c>
      <c r="C146" s="1072">
        <v>109.5</v>
      </c>
      <c r="D146" s="1072">
        <v>109.3</v>
      </c>
      <c r="E146" s="1088">
        <v>109.1</v>
      </c>
      <c r="F146" s="1072">
        <v>108.9</v>
      </c>
      <c r="G146" s="1072">
        <v>109.1</v>
      </c>
      <c r="H146" s="1072">
        <v>108.6</v>
      </c>
      <c r="I146" s="1072">
        <v>107.8</v>
      </c>
      <c r="J146" s="1072">
        <v>107.8</v>
      </c>
      <c r="K146" s="1072">
        <v>107.4</v>
      </c>
      <c r="L146" s="1072">
        <v>107.4</v>
      </c>
      <c r="M146" s="1075">
        <v>107.4</v>
      </c>
      <c r="N146" s="1072">
        <v>107.8</v>
      </c>
      <c r="O146" s="1072">
        <v>108.1</v>
      </c>
      <c r="P146" s="1075">
        <v>107.9</v>
      </c>
      <c r="Q146" s="1141" t="s">
        <v>855</v>
      </c>
      <c r="R146" s="1118"/>
    </row>
    <row r="147" spans="1:18" ht="19.5" customHeight="1">
      <c r="A147" s="376" t="s">
        <v>856</v>
      </c>
      <c r="B147" s="1088">
        <v>104.3</v>
      </c>
      <c r="C147" s="1072">
        <v>104.3</v>
      </c>
      <c r="D147" s="1072">
        <v>104.3</v>
      </c>
      <c r="E147" s="1088">
        <v>104.3</v>
      </c>
      <c r="F147" s="1072">
        <v>104.3</v>
      </c>
      <c r="G147" s="1072">
        <v>104.3</v>
      </c>
      <c r="H147" s="1072">
        <v>104.3</v>
      </c>
      <c r="I147" s="1072">
        <v>104.3</v>
      </c>
      <c r="J147" s="1072">
        <v>104.3</v>
      </c>
      <c r="K147" s="1072">
        <v>104.3</v>
      </c>
      <c r="L147" s="1072">
        <v>104.3</v>
      </c>
      <c r="M147" s="1075">
        <v>104.3</v>
      </c>
      <c r="N147" s="1072">
        <v>104.3</v>
      </c>
      <c r="O147" s="1072">
        <v>104.3</v>
      </c>
      <c r="P147" s="1075">
        <v>104.3</v>
      </c>
      <c r="Q147" s="1134" t="s">
        <v>857</v>
      </c>
      <c r="R147" s="168"/>
    </row>
    <row r="148" spans="1:18" ht="19.5" customHeight="1">
      <c r="A148" s="376" t="s">
        <v>858</v>
      </c>
      <c r="B148" s="1088">
        <v>105.2</v>
      </c>
      <c r="C148" s="1072">
        <v>105.2</v>
      </c>
      <c r="D148" s="1072">
        <v>105.2</v>
      </c>
      <c r="E148" s="1088">
        <v>105.2</v>
      </c>
      <c r="F148" s="1072">
        <v>105</v>
      </c>
      <c r="G148" s="1072">
        <v>105</v>
      </c>
      <c r="H148" s="1072">
        <v>105</v>
      </c>
      <c r="I148" s="1072">
        <v>105</v>
      </c>
      <c r="J148" s="1072">
        <v>105</v>
      </c>
      <c r="K148" s="1072">
        <v>105</v>
      </c>
      <c r="L148" s="1072">
        <v>104.9</v>
      </c>
      <c r="M148" s="1075">
        <v>104.8</v>
      </c>
      <c r="N148" s="1072">
        <v>104.5</v>
      </c>
      <c r="O148" s="1072">
        <v>104.3</v>
      </c>
      <c r="P148" s="1075">
        <v>104.3</v>
      </c>
      <c r="Q148" s="1134" t="s">
        <v>859</v>
      </c>
      <c r="R148" s="168"/>
    </row>
    <row r="149" spans="1:18" ht="19.5" customHeight="1">
      <c r="A149" s="376" t="s">
        <v>860</v>
      </c>
      <c r="B149" s="1088">
        <v>106.7</v>
      </c>
      <c r="C149" s="1072">
        <v>106.7</v>
      </c>
      <c r="D149" s="1072">
        <v>106.7</v>
      </c>
      <c r="E149" s="1088">
        <v>106.7</v>
      </c>
      <c r="F149" s="1072">
        <v>106.7</v>
      </c>
      <c r="G149" s="1072">
        <v>106.7</v>
      </c>
      <c r="H149" s="1072">
        <v>106.7</v>
      </c>
      <c r="I149" s="1072">
        <v>106.7</v>
      </c>
      <c r="J149" s="1072">
        <v>106.6</v>
      </c>
      <c r="K149" s="1072">
        <v>106.6</v>
      </c>
      <c r="L149" s="1072">
        <v>106.6</v>
      </c>
      <c r="M149" s="1075">
        <v>106.6</v>
      </c>
      <c r="N149" s="1072">
        <v>106.6</v>
      </c>
      <c r="O149" s="1072">
        <v>106.6</v>
      </c>
      <c r="P149" s="1075">
        <v>106.6</v>
      </c>
      <c r="Q149" s="1134" t="s">
        <v>861</v>
      </c>
      <c r="R149" s="168"/>
    </row>
    <row r="150" spans="1:18" ht="15" customHeight="1">
      <c r="A150" s="376"/>
      <c r="B150" s="1088"/>
      <c r="C150" s="1072"/>
      <c r="D150" s="1072"/>
      <c r="E150" s="1088"/>
      <c r="F150" s="1072"/>
      <c r="G150" s="1072"/>
      <c r="H150" s="1072"/>
      <c r="I150" s="1072"/>
      <c r="J150" s="1072"/>
      <c r="K150" s="1072"/>
      <c r="L150" s="1072"/>
      <c r="M150" s="1075"/>
      <c r="N150" s="1072"/>
      <c r="O150" s="1072"/>
      <c r="P150" s="1075"/>
      <c r="Q150" s="1141"/>
      <c r="R150" s="1118"/>
    </row>
    <row r="151" spans="1:18" s="164" customFormat="1" ht="15" customHeight="1">
      <c r="A151" s="376"/>
      <c r="B151" s="1088"/>
      <c r="C151" s="1072"/>
      <c r="D151" s="1072"/>
      <c r="E151" s="1088"/>
      <c r="F151" s="1072"/>
      <c r="G151" s="1072"/>
      <c r="H151" s="1072"/>
      <c r="I151" s="1072"/>
      <c r="J151" s="1072"/>
      <c r="K151" s="1072"/>
      <c r="L151" s="1072"/>
      <c r="M151" s="1075"/>
      <c r="N151" s="1072"/>
      <c r="O151" s="1072"/>
      <c r="P151" s="1075"/>
      <c r="Q151" s="1141"/>
      <c r="R151" s="1118"/>
    </row>
    <row r="152" spans="1:18" s="164" customFormat="1" ht="15" customHeight="1">
      <c r="A152" s="376"/>
      <c r="B152" s="1088"/>
      <c r="C152" s="1072"/>
      <c r="D152" s="1072"/>
      <c r="E152" s="1088"/>
      <c r="F152" s="1072"/>
      <c r="G152" s="1072"/>
      <c r="H152" s="1072"/>
      <c r="I152" s="1072"/>
      <c r="J152" s="1072"/>
      <c r="K152" s="1072"/>
      <c r="L152" s="1072"/>
      <c r="M152" s="1075"/>
      <c r="N152" s="1072"/>
      <c r="O152" s="1072"/>
      <c r="P152" s="1075"/>
      <c r="Q152" s="1141"/>
      <c r="R152" s="1118"/>
    </row>
    <row r="153" spans="1:18" s="164" customFormat="1" ht="15" customHeight="1">
      <c r="A153" s="376"/>
      <c r="B153" s="1088"/>
      <c r="C153" s="1072"/>
      <c r="D153" s="1072"/>
      <c r="E153" s="1088"/>
      <c r="F153" s="1072"/>
      <c r="G153" s="1072"/>
      <c r="H153" s="1072"/>
      <c r="I153" s="1072"/>
      <c r="J153" s="1072"/>
      <c r="K153" s="1072"/>
      <c r="L153" s="1072"/>
      <c r="M153" s="1075"/>
      <c r="N153" s="1072"/>
      <c r="O153" s="1072"/>
      <c r="P153" s="1075"/>
      <c r="Q153" s="1141"/>
      <c r="R153" s="1118"/>
    </row>
    <row r="154" spans="1:18" ht="15" customHeight="1">
      <c r="A154" s="377"/>
      <c r="B154" s="1088"/>
      <c r="C154" s="1072"/>
      <c r="D154" s="1072"/>
      <c r="E154" s="1088"/>
      <c r="F154" s="1072"/>
      <c r="G154" s="1072"/>
      <c r="H154" s="1072"/>
      <c r="I154" s="1072"/>
      <c r="J154" s="1072"/>
      <c r="K154" s="1072"/>
      <c r="L154" s="1072"/>
      <c r="M154" s="1075"/>
      <c r="N154" s="1072"/>
      <c r="O154" s="1072"/>
      <c r="P154" s="1075"/>
      <c r="Q154" s="1125"/>
    </row>
    <row r="155" spans="1:18" ht="15" customHeight="1">
      <c r="A155" s="1144"/>
      <c r="B155" s="1087"/>
      <c r="C155" s="1086"/>
      <c r="D155" s="1086"/>
      <c r="E155" s="1087"/>
      <c r="F155" s="1086"/>
      <c r="G155" s="1086"/>
      <c r="H155" s="1086"/>
      <c r="I155" s="1086"/>
      <c r="J155" s="1086"/>
      <c r="K155" s="1086"/>
      <c r="L155" s="1086"/>
      <c r="M155" s="1074"/>
      <c r="N155" s="1086"/>
      <c r="O155" s="1086"/>
      <c r="P155" s="1074"/>
      <c r="Q155" s="1145"/>
      <c r="R155" s="1089"/>
    </row>
    <row r="156" spans="1:18" ht="15" customHeight="1">
      <c r="A156" s="1083" t="s">
        <v>644</v>
      </c>
      <c r="B156" s="1072"/>
      <c r="C156" s="1072"/>
      <c r="D156" s="1072"/>
      <c r="E156" s="1072"/>
      <c r="F156" s="1072"/>
      <c r="G156" s="1072"/>
      <c r="H156" s="1072"/>
      <c r="I156" s="1072"/>
      <c r="J156" s="1072"/>
      <c r="K156" s="1072"/>
      <c r="L156" s="1072"/>
      <c r="M156" s="1072"/>
      <c r="N156" s="1072"/>
      <c r="O156" s="1072"/>
      <c r="P156" s="1072"/>
      <c r="Q156" s="1082" t="s">
        <v>862</v>
      </c>
      <c r="R156" s="1082"/>
    </row>
    <row r="157" spans="1:18" s="787" customFormat="1" ht="29.25" customHeight="1">
      <c r="A157" s="781" t="s">
        <v>579</v>
      </c>
      <c r="B157" s="782"/>
      <c r="C157" s="783"/>
      <c r="D157" s="782"/>
      <c r="E157" s="225"/>
      <c r="F157" s="225"/>
      <c r="G157" s="225"/>
      <c r="H157" s="225"/>
      <c r="I157" s="225"/>
      <c r="J157" s="225"/>
      <c r="K157" s="225"/>
      <c r="L157" s="784"/>
      <c r="M157" s="784"/>
      <c r="N157" s="782"/>
      <c r="O157" s="782"/>
      <c r="P157" s="782"/>
      <c r="Q157" s="785" t="s">
        <v>580</v>
      </c>
      <c r="R157" s="786"/>
    </row>
    <row r="158" spans="1:18" s="792" customFormat="1" ht="24.75" customHeight="1">
      <c r="A158" s="788" t="s">
        <v>863</v>
      </c>
      <c r="B158" s="782"/>
      <c r="C158" s="783"/>
      <c r="D158" s="782"/>
      <c r="E158" s="226"/>
      <c r="F158" s="225"/>
      <c r="G158" s="225"/>
      <c r="H158" s="225"/>
      <c r="I158" s="227"/>
      <c r="J158" s="227"/>
      <c r="K158" s="225"/>
      <c r="L158" s="789"/>
      <c r="M158" s="789"/>
      <c r="N158" s="782"/>
      <c r="O158" s="782"/>
      <c r="P158" s="782"/>
      <c r="Q158" s="790" t="s">
        <v>864</v>
      </c>
      <c r="R158" s="791"/>
    </row>
    <row r="159" spans="1:18" s="796" customFormat="1" ht="18" customHeight="1">
      <c r="A159" s="793" t="s">
        <v>648</v>
      </c>
      <c r="B159" s="782"/>
      <c r="C159" s="783"/>
      <c r="D159" s="782"/>
      <c r="E159" s="226"/>
      <c r="F159" s="226"/>
      <c r="G159" s="226"/>
      <c r="H159" s="228"/>
      <c r="I159" s="228"/>
      <c r="J159" s="228"/>
      <c r="K159" s="783"/>
      <c r="L159" s="782"/>
      <c r="M159" s="782"/>
      <c r="N159" s="782"/>
      <c r="O159" s="782"/>
      <c r="P159" s="782"/>
      <c r="Q159" s="794" t="s">
        <v>649</v>
      </c>
      <c r="R159" s="795"/>
    </row>
    <row r="160" spans="1:18" s="803" customFormat="1" ht="11.45" customHeight="1">
      <c r="A160" s="797"/>
      <c r="B160" s="782"/>
      <c r="C160" s="782"/>
      <c r="D160" s="782"/>
      <c r="E160" s="800"/>
      <c r="F160" s="800"/>
      <c r="G160" s="800"/>
      <c r="H160" s="800"/>
      <c r="I160" s="800"/>
      <c r="J160" s="800"/>
      <c r="K160" s="799"/>
      <c r="L160" s="799"/>
      <c r="M160" s="799"/>
      <c r="N160" s="798"/>
      <c r="O160" s="798"/>
      <c r="P160" s="782"/>
      <c r="Q160" s="801"/>
      <c r="R160" s="802"/>
    </row>
    <row r="161" spans="1:18" s="803" customFormat="1" ht="12.75" customHeight="1">
      <c r="A161" s="1212"/>
      <c r="B161" s="2156">
        <v>2025</v>
      </c>
      <c r="C161" s="2157"/>
      <c r="D161" s="2157"/>
      <c r="E161" s="2157"/>
      <c r="F161" s="2157"/>
      <c r="G161" s="2157"/>
      <c r="H161" s="2157"/>
      <c r="I161" s="2157"/>
      <c r="J161" s="2157"/>
      <c r="K161" s="2157"/>
      <c r="L161" s="2157"/>
      <c r="M161" s="2158"/>
      <c r="N161" s="2157">
        <v>2024</v>
      </c>
      <c r="O161" s="2157"/>
      <c r="P161" s="2158"/>
      <c r="Q161" s="1215"/>
      <c r="R161" s="804"/>
    </row>
    <row r="162" spans="1:18" s="803" customFormat="1" ht="12.75" customHeight="1">
      <c r="A162" s="1213"/>
      <c r="B162" s="2159"/>
      <c r="C162" s="2160"/>
      <c r="D162" s="2160"/>
      <c r="E162" s="2160"/>
      <c r="F162" s="2160"/>
      <c r="G162" s="2160"/>
      <c r="H162" s="2160"/>
      <c r="I162" s="2160"/>
      <c r="J162" s="2160"/>
      <c r="K162" s="2160"/>
      <c r="L162" s="2160"/>
      <c r="M162" s="2161"/>
      <c r="N162" s="2160"/>
      <c r="O162" s="2160"/>
      <c r="P162" s="2161"/>
      <c r="Q162" s="1216" t="s">
        <v>68</v>
      </c>
      <c r="R162" s="804"/>
    </row>
    <row r="163" spans="1:18" s="803" customFormat="1" ht="12.75" customHeight="1">
      <c r="A163" s="1213"/>
      <c r="B163" s="647" t="s">
        <v>69</v>
      </c>
      <c r="C163" s="648" t="s">
        <v>70</v>
      </c>
      <c r="D163" s="648" t="s">
        <v>4</v>
      </c>
      <c r="E163" s="647" t="s">
        <v>5</v>
      </c>
      <c r="F163" s="648" t="s">
        <v>6</v>
      </c>
      <c r="G163" s="648" t="s">
        <v>7</v>
      </c>
      <c r="H163" s="647" t="s">
        <v>8</v>
      </c>
      <c r="I163" s="648" t="s">
        <v>9</v>
      </c>
      <c r="J163" s="649" t="s">
        <v>10</v>
      </c>
      <c r="K163" s="650" t="s">
        <v>1</v>
      </c>
      <c r="L163" s="651" t="s">
        <v>2</v>
      </c>
      <c r="M163" s="652" t="s">
        <v>3</v>
      </c>
      <c r="N163" s="653" t="s">
        <v>69</v>
      </c>
      <c r="O163" s="653" t="s">
        <v>70</v>
      </c>
      <c r="P163" s="654" t="s">
        <v>4</v>
      </c>
      <c r="Q163" s="1216"/>
      <c r="R163" s="804"/>
    </row>
    <row r="164" spans="1:18" s="803" customFormat="1" ht="11.25" customHeight="1">
      <c r="A164" s="1214"/>
      <c r="B164" s="73" t="s">
        <v>71</v>
      </c>
      <c r="C164" s="249" t="s">
        <v>72</v>
      </c>
      <c r="D164" s="249" t="s">
        <v>73</v>
      </c>
      <c r="E164" s="73" t="s">
        <v>12</v>
      </c>
      <c r="F164" s="249" t="s">
        <v>13</v>
      </c>
      <c r="G164" s="249" t="s">
        <v>14</v>
      </c>
      <c r="H164" s="73" t="s">
        <v>15</v>
      </c>
      <c r="I164" s="249" t="s">
        <v>16</v>
      </c>
      <c r="J164" s="250" t="s">
        <v>17</v>
      </c>
      <c r="K164" s="253" t="s">
        <v>11</v>
      </c>
      <c r="L164" s="251" t="s">
        <v>19</v>
      </c>
      <c r="M164" s="252" t="s">
        <v>20</v>
      </c>
      <c r="N164" s="229" t="s">
        <v>71</v>
      </c>
      <c r="O164" s="229" t="s">
        <v>72</v>
      </c>
      <c r="P164" s="230" t="s">
        <v>73</v>
      </c>
      <c r="Q164" s="1217"/>
      <c r="R164" s="805"/>
    </row>
    <row r="165" spans="1:18" ht="15" customHeight="1">
      <c r="A165" s="1218"/>
      <c r="B165" s="1124"/>
      <c r="C165" s="1115"/>
      <c r="D165" s="1115"/>
      <c r="E165" s="1124"/>
      <c r="F165" s="1115"/>
      <c r="G165" s="1115"/>
      <c r="H165" s="1115"/>
      <c r="I165" s="1115"/>
      <c r="J165" s="1115"/>
      <c r="K165" s="1115"/>
      <c r="L165" s="1115"/>
      <c r="M165" s="1113"/>
      <c r="N165" s="1115"/>
      <c r="O165" s="1115"/>
      <c r="P165" s="1113"/>
      <c r="Q165" s="1161"/>
    </row>
    <row r="166" spans="1:18" ht="20.25" customHeight="1">
      <c r="A166" s="1126" t="s">
        <v>650</v>
      </c>
      <c r="B166" s="1093">
        <v>117.8</v>
      </c>
      <c r="C166" s="1092">
        <v>117.8</v>
      </c>
      <c r="D166" s="1092">
        <v>118.1</v>
      </c>
      <c r="E166" s="1093">
        <v>119.1</v>
      </c>
      <c r="F166" s="1092">
        <v>119.1</v>
      </c>
      <c r="G166" s="1092">
        <v>118.3</v>
      </c>
      <c r="H166" s="1092">
        <v>118.3</v>
      </c>
      <c r="I166" s="1092">
        <v>118.2</v>
      </c>
      <c r="J166" s="1092">
        <v>118.2</v>
      </c>
      <c r="K166" s="1092">
        <v>119.2</v>
      </c>
      <c r="L166" s="1092">
        <v>119.5</v>
      </c>
      <c r="M166" s="1076">
        <v>119.5</v>
      </c>
      <c r="N166" s="1092">
        <v>118.8</v>
      </c>
      <c r="O166" s="1092">
        <v>118.3</v>
      </c>
      <c r="P166" s="1076">
        <v>118</v>
      </c>
      <c r="Q166" s="1127" t="s">
        <v>651</v>
      </c>
      <c r="R166" s="1110"/>
    </row>
    <row r="167" spans="1:18" s="164" customFormat="1" ht="20.25" customHeight="1">
      <c r="A167" s="1128"/>
      <c r="B167" s="1088"/>
      <c r="C167" s="1072"/>
      <c r="D167" s="1072"/>
      <c r="E167" s="1093"/>
      <c r="F167" s="1092"/>
      <c r="G167" s="1092"/>
      <c r="H167" s="1092"/>
      <c r="I167" s="1092"/>
      <c r="J167" s="1092"/>
      <c r="K167" s="1092"/>
      <c r="L167" s="1092"/>
      <c r="M167" s="1076"/>
      <c r="N167" s="1092"/>
      <c r="O167" s="1092"/>
      <c r="P167" s="1076"/>
      <c r="Q167" s="1129"/>
      <c r="R167" s="1104"/>
    </row>
    <row r="168" spans="1:18" ht="20.25" customHeight="1">
      <c r="A168" s="1130" t="s">
        <v>652</v>
      </c>
      <c r="B168" s="1093">
        <v>130.1</v>
      </c>
      <c r="C168" s="1092">
        <v>130.1</v>
      </c>
      <c r="D168" s="1092">
        <v>131.1</v>
      </c>
      <c r="E168" s="1093">
        <v>133.69999999999999</v>
      </c>
      <c r="F168" s="1092">
        <v>133.9</v>
      </c>
      <c r="G168" s="1092">
        <v>131.80000000000001</v>
      </c>
      <c r="H168" s="1092">
        <v>132</v>
      </c>
      <c r="I168" s="1092">
        <v>131.80000000000001</v>
      </c>
      <c r="J168" s="1092">
        <v>131.80000000000001</v>
      </c>
      <c r="K168" s="1092">
        <v>134.1</v>
      </c>
      <c r="L168" s="1092">
        <v>134.80000000000001</v>
      </c>
      <c r="M168" s="1076">
        <v>135.19999999999999</v>
      </c>
      <c r="N168" s="1092">
        <v>133.6</v>
      </c>
      <c r="O168" s="1092">
        <v>132.4</v>
      </c>
      <c r="P168" s="1076">
        <v>131.5</v>
      </c>
      <c r="Q168" s="1131" t="s">
        <v>653</v>
      </c>
      <c r="R168" s="1109"/>
    </row>
    <row r="169" spans="1:18" ht="20.25" customHeight="1">
      <c r="A169" s="376" t="s">
        <v>654</v>
      </c>
      <c r="B169" s="1088">
        <v>121.5</v>
      </c>
      <c r="C169" s="1072">
        <v>121.5</v>
      </c>
      <c r="D169" s="1072">
        <v>121.8</v>
      </c>
      <c r="E169" s="1088">
        <v>121.9</v>
      </c>
      <c r="F169" s="1072">
        <v>121.9</v>
      </c>
      <c r="G169" s="1072">
        <v>122.1</v>
      </c>
      <c r="H169" s="1072">
        <v>122</v>
      </c>
      <c r="I169" s="1072">
        <v>122</v>
      </c>
      <c r="J169" s="1072">
        <v>121.9</v>
      </c>
      <c r="K169" s="1072">
        <v>122.3</v>
      </c>
      <c r="L169" s="1072">
        <v>122</v>
      </c>
      <c r="M169" s="1075">
        <v>120.6</v>
      </c>
      <c r="N169" s="1072">
        <v>120.7</v>
      </c>
      <c r="O169" s="1072">
        <v>120.7</v>
      </c>
      <c r="P169" s="1075">
        <v>120.7</v>
      </c>
      <c r="Q169" s="1132" t="s">
        <v>655</v>
      </c>
      <c r="R169" s="1105"/>
    </row>
    <row r="170" spans="1:18" ht="20.25" customHeight="1">
      <c r="A170" s="376" t="s">
        <v>656</v>
      </c>
      <c r="B170" s="1088">
        <v>137.9</v>
      </c>
      <c r="C170" s="1072">
        <v>139</v>
      </c>
      <c r="D170" s="1072">
        <v>142.19999999999999</v>
      </c>
      <c r="E170" s="1088">
        <v>144.9</v>
      </c>
      <c r="F170" s="1072">
        <v>147</v>
      </c>
      <c r="G170" s="1072">
        <v>142.5</v>
      </c>
      <c r="H170" s="1072">
        <v>143.1</v>
      </c>
      <c r="I170" s="1072">
        <v>139.5</v>
      </c>
      <c r="J170" s="1072">
        <v>140.1</v>
      </c>
      <c r="K170" s="1072">
        <v>147.4</v>
      </c>
      <c r="L170" s="1072">
        <v>154</v>
      </c>
      <c r="M170" s="1075">
        <v>153</v>
      </c>
      <c r="N170" s="1072">
        <v>152.80000000000001</v>
      </c>
      <c r="O170" s="1072">
        <v>150</v>
      </c>
      <c r="P170" s="1075">
        <v>148</v>
      </c>
      <c r="Q170" s="1132" t="s">
        <v>657</v>
      </c>
      <c r="R170" s="1105"/>
    </row>
    <row r="171" spans="1:18" ht="20.25" customHeight="1">
      <c r="A171" s="376" t="s">
        <v>658</v>
      </c>
      <c r="B171" s="1088">
        <v>146.1</v>
      </c>
      <c r="C171" s="1072">
        <v>144.9</v>
      </c>
      <c r="D171" s="1072">
        <v>140.6</v>
      </c>
      <c r="E171" s="1088">
        <v>144.4</v>
      </c>
      <c r="F171" s="1072">
        <v>141.4</v>
      </c>
      <c r="G171" s="1072">
        <v>139.1</v>
      </c>
      <c r="H171" s="1072">
        <v>142.19999999999999</v>
      </c>
      <c r="I171" s="1072">
        <v>135.69999999999999</v>
      </c>
      <c r="J171" s="1072">
        <v>130.80000000000001</v>
      </c>
      <c r="K171" s="1072">
        <v>141.80000000000001</v>
      </c>
      <c r="L171" s="1072">
        <v>141.5</v>
      </c>
      <c r="M171" s="1075">
        <v>152.9</v>
      </c>
      <c r="N171" s="1072">
        <v>138.4</v>
      </c>
      <c r="O171" s="1072">
        <v>135.9</v>
      </c>
      <c r="P171" s="1075">
        <v>131</v>
      </c>
      <c r="Q171" s="1133" t="s">
        <v>659</v>
      </c>
      <c r="R171" s="1103"/>
    </row>
    <row r="172" spans="1:18" ht="20.25" customHeight="1">
      <c r="A172" s="376" t="s">
        <v>660</v>
      </c>
      <c r="B172" s="1088">
        <v>125.1</v>
      </c>
      <c r="C172" s="1072">
        <v>124.3</v>
      </c>
      <c r="D172" s="1072">
        <v>124.6</v>
      </c>
      <c r="E172" s="1088">
        <v>125.2</v>
      </c>
      <c r="F172" s="1072">
        <v>124.3</v>
      </c>
      <c r="G172" s="1072">
        <v>124.9</v>
      </c>
      <c r="H172" s="1072">
        <v>120.2</v>
      </c>
      <c r="I172" s="1072">
        <v>120.8</v>
      </c>
      <c r="J172" s="1072">
        <v>123.2</v>
      </c>
      <c r="K172" s="1072">
        <v>125.8</v>
      </c>
      <c r="L172" s="1072">
        <v>128.5</v>
      </c>
      <c r="M172" s="1075">
        <v>125.7</v>
      </c>
      <c r="N172" s="1072">
        <v>125.1</v>
      </c>
      <c r="O172" s="1072">
        <v>123.5</v>
      </c>
      <c r="P172" s="1075">
        <v>124.2</v>
      </c>
      <c r="Q172" s="1133" t="s">
        <v>661</v>
      </c>
      <c r="R172" s="1103"/>
    </row>
    <row r="173" spans="1:18" ht="20.25" customHeight="1">
      <c r="A173" s="376" t="s">
        <v>662</v>
      </c>
      <c r="B173" s="1088">
        <v>121</v>
      </c>
      <c r="C173" s="1072">
        <v>122.3</v>
      </c>
      <c r="D173" s="1072">
        <v>128.1</v>
      </c>
      <c r="E173" s="1088">
        <v>139</v>
      </c>
      <c r="F173" s="1072">
        <v>139.5</v>
      </c>
      <c r="G173" s="1072">
        <v>140.4</v>
      </c>
      <c r="H173" s="1072">
        <v>141.6</v>
      </c>
      <c r="I173" s="1072">
        <v>142.5</v>
      </c>
      <c r="J173" s="1072">
        <v>143.6</v>
      </c>
      <c r="K173" s="1072">
        <v>148.5</v>
      </c>
      <c r="L173" s="1072">
        <v>150</v>
      </c>
      <c r="M173" s="1075">
        <v>157.1</v>
      </c>
      <c r="N173" s="1072">
        <v>157.1</v>
      </c>
      <c r="O173" s="1072">
        <v>155.9</v>
      </c>
      <c r="P173" s="1075">
        <v>150.5</v>
      </c>
      <c r="Q173" s="1133" t="s">
        <v>663</v>
      </c>
      <c r="R173" s="1103"/>
    </row>
    <row r="174" spans="1:18" s="164" customFormat="1" ht="20.25" customHeight="1">
      <c r="A174" s="376" t="s">
        <v>664</v>
      </c>
      <c r="B174" s="1088">
        <v>145</v>
      </c>
      <c r="C174" s="1072">
        <v>146.9</v>
      </c>
      <c r="D174" s="1072">
        <v>148.9</v>
      </c>
      <c r="E174" s="1088">
        <v>149.1</v>
      </c>
      <c r="F174" s="1072">
        <v>149.6</v>
      </c>
      <c r="G174" s="1072">
        <v>145.69999999999999</v>
      </c>
      <c r="H174" s="1072">
        <v>149.4</v>
      </c>
      <c r="I174" s="1072">
        <v>147.5</v>
      </c>
      <c r="J174" s="1072">
        <v>146</v>
      </c>
      <c r="K174" s="1072">
        <v>140.80000000000001</v>
      </c>
      <c r="L174" s="1072">
        <v>138.9</v>
      </c>
      <c r="M174" s="1075">
        <v>138.69999999999999</v>
      </c>
      <c r="N174" s="1072">
        <v>134.69999999999999</v>
      </c>
      <c r="O174" s="1072">
        <v>134.9</v>
      </c>
      <c r="P174" s="1075">
        <v>135</v>
      </c>
      <c r="Q174" s="1133" t="s">
        <v>665</v>
      </c>
      <c r="R174" s="1103"/>
    </row>
    <row r="175" spans="1:18" ht="20.25" customHeight="1">
      <c r="A175" s="376" t="s">
        <v>666</v>
      </c>
      <c r="B175" s="1088">
        <v>145.5</v>
      </c>
      <c r="C175" s="1072">
        <v>142.30000000000001</v>
      </c>
      <c r="D175" s="1072">
        <v>139</v>
      </c>
      <c r="E175" s="1088">
        <v>143</v>
      </c>
      <c r="F175" s="1072">
        <v>142.4</v>
      </c>
      <c r="G175" s="1072">
        <v>135.4</v>
      </c>
      <c r="H175" s="1072">
        <v>136.5</v>
      </c>
      <c r="I175" s="1072">
        <v>145.6</v>
      </c>
      <c r="J175" s="1072">
        <v>145.1</v>
      </c>
      <c r="K175" s="1072">
        <v>140.19999999999999</v>
      </c>
      <c r="L175" s="1072">
        <v>131.6</v>
      </c>
      <c r="M175" s="1075">
        <v>129</v>
      </c>
      <c r="N175" s="1072">
        <v>125.6</v>
      </c>
      <c r="O175" s="1072">
        <v>126</v>
      </c>
      <c r="P175" s="1075">
        <v>129</v>
      </c>
      <c r="Q175" s="1133" t="s">
        <v>667</v>
      </c>
      <c r="R175" s="1103"/>
    </row>
    <row r="176" spans="1:18" ht="20.25" customHeight="1">
      <c r="A176" s="376" t="s">
        <v>668</v>
      </c>
      <c r="B176" s="1088">
        <v>107.1</v>
      </c>
      <c r="C176" s="1072">
        <v>107.1</v>
      </c>
      <c r="D176" s="1072">
        <v>107.1</v>
      </c>
      <c r="E176" s="1088">
        <v>107.1</v>
      </c>
      <c r="F176" s="1072">
        <v>107.1</v>
      </c>
      <c r="G176" s="1072">
        <v>107.1</v>
      </c>
      <c r="H176" s="1072">
        <v>107.1</v>
      </c>
      <c r="I176" s="1072">
        <v>107.1</v>
      </c>
      <c r="J176" s="1072">
        <v>107.1</v>
      </c>
      <c r="K176" s="1072">
        <v>107.1</v>
      </c>
      <c r="L176" s="1072">
        <v>107.1</v>
      </c>
      <c r="M176" s="1075">
        <v>107</v>
      </c>
      <c r="N176" s="1072">
        <v>107</v>
      </c>
      <c r="O176" s="1072">
        <v>105.3</v>
      </c>
      <c r="P176" s="1075">
        <v>105.3</v>
      </c>
      <c r="Q176" s="1133" t="s">
        <v>669</v>
      </c>
      <c r="R176" s="1103"/>
    </row>
    <row r="177" spans="1:18" ht="20.25" customHeight="1">
      <c r="A177" s="376" t="s">
        <v>670</v>
      </c>
      <c r="B177" s="1088">
        <v>123.7</v>
      </c>
      <c r="C177" s="1072">
        <v>124.2</v>
      </c>
      <c r="D177" s="1072">
        <v>124.2</v>
      </c>
      <c r="E177" s="1088">
        <v>124.6</v>
      </c>
      <c r="F177" s="1072">
        <v>124.5</v>
      </c>
      <c r="G177" s="1072">
        <v>124.1</v>
      </c>
      <c r="H177" s="1072">
        <v>124.3</v>
      </c>
      <c r="I177" s="1072">
        <v>124</v>
      </c>
      <c r="J177" s="1072">
        <v>123.4</v>
      </c>
      <c r="K177" s="1072">
        <v>123.3</v>
      </c>
      <c r="L177" s="1072">
        <v>123.2</v>
      </c>
      <c r="M177" s="1075">
        <v>124.5</v>
      </c>
      <c r="N177" s="1072">
        <v>124.3</v>
      </c>
      <c r="O177" s="1072">
        <v>123.9</v>
      </c>
      <c r="P177" s="1075">
        <v>123.4</v>
      </c>
      <c r="Q177" s="1133" t="s">
        <v>671</v>
      </c>
      <c r="R177" s="1103"/>
    </row>
    <row r="178" spans="1:18" ht="20.25" customHeight="1">
      <c r="A178" s="376" t="s">
        <v>672</v>
      </c>
      <c r="B178" s="1088">
        <v>110.6</v>
      </c>
      <c r="C178" s="1072">
        <v>110.7</v>
      </c>
      <c r="D178" s="1072">
        <v>111</v>
      </c>
      <c r="E178" s="1088">
        <v>111.8</v>
      </c>
      <c r="F178" s="1072">
        <v>111.4</v>
      </c>
      <c r="G178" s="1072">
        <v>108.8</v>
      </c>
      <c r="H178" s="1072">
        <v>107.9</v>
      </c>
      <c r="I178" s="1072">
        <v>107.2</v>
      </c>
      <c r="J178" s="1072">
        <v>107.2</v>
      </c>
      <c r="K178" s="1072">
        <v>108.6</v>
      </c>
      <c r="L178" s="1072">
        <v>108.2</v>
      </c>
      <c r="M178" s="1075">
        <v>108.8</v>
      </c>
      <c r="N178" s="1072">
        <v>108.7</v>
      </c>
      <c r="O178" s="1072">
        <v>107.6</v>
      </c>
      <c r="P178" s="1075">
        <v>107.2</v>
      </c>
      <c r="Q178" s="1133" t="s">
        <v>673</v>
      </c>
      <c r="R178" s="1103"/>
    </row>
    <row r="179" spans="1:18" ht="20.25" customHeight="1">
      <c r="A179" s="376" t="s">
        <v>674</v>
      </c>
      <c r="B179" s="1088">
        <v>101.1</v>
      </c>
      <c r="C179" s="1072">
        <v>101.1</v>
      </c>
      <c r="D179" s="1072">
        <v>101.1</v>
      </c>
      <c r="E179" s="1088">
        <v>101.4</v>
      </c>
      <c r="F179" s="1072">
        <v>101.4</v>
      </c>
      <c r="G179" s="1072">
        <v>101.4</v>
      </c>
      <c r="H179" s="1072">
        <v>101.4</v>
      </c>
      <c r="I179" s="1072">
        <v>101.4</v>
      </c>
      <c r="J179" s="1072">
        <v>101.4</v>
      </c>
      <c r="K179" s="1072">
        <v>101.4</v>
      </c>
      <c r="L179" s="1072">
        <v>102.6</v>
      </c>
      <c r="M179" s="1075">
        <v>103.4</v>
      </c>
      <c r="N179" s="1072">
        <v>103.4</v>
      </c>
      <c r="O179" s="1072">
        <v>103.4</v>
      </c>
      <c r="P179" s="1075">
        <v>103.2</v>
      </c>
      <c r="Q179" s="1133" t="s">
        <v>675</v>
      </c>
      <c r="R179" s="1103"/>
    </row>
    <row r="180" spans="1:18" s="164" customFormat="1" ht="20.25" customHeight="1">
      <c r="A180" s="376"/>
      <c r="B180" s="1088"/>
      <c r="C180" s="1072"/>
      <c r="D180" s="1072"/>
      <c r="E180" s="1093"/>
      <c r="F180" s="1092"/>
      <c r="G180" s="1092"/>
      <c r="H180" s="1092"/>
      <c r="I180" s="1092"/>
      <c r="J180" s="1092"/>
      <c r="K180" s="1092"/>
      <c r="L180" s="1092"/>
      <c r="M180" s="1076"/>
      <c r="N180" s="1092"/>
      <c r="O180" s="1092"/>
      <c r="P180" s="1076"/>
      <c r="Q180" s="1133"/>
      <c r="R180" s="1103"/>
    </row>
    <row r="181" spans="1:18" s="164" customFormat="1" ht="20.25" customHeight="1">
      <c r="A181" s="1130" t="s">
        <v>676</v>
      </c>
      <c r="B181" s="1093">
        <v>145</v>
      </c>
      <c r="C181" s="1092">
        <v>145</v>
      </c>
      <c r="D181" s="1092">
        <v>145</v>
      </c>
      <c r="E181" s="1093">
        <v>145</v>
      </c>
      <c r="F181" s="1092">
        <v>145</v>
      </c>
      <c r="G181" s="1092">
        <v>145</v>
      </c>
      <c r="H181" s="1092">
        <v>145</v>
      </c>
      <c r="I181" s="1092">
        <v>145</v>
      </c>
      <c r="J181" s="1092">
        <v>145</v>
      </c>
      <c r="K181" s="1092">
        <v>144.1</v>
      </c>
      <c r="L181" s="1092">
        <v>144.1</v>
      </c>
      <c r="M181" s="1076">
        <v>144.1</v>
      </c>
      <c r="N181" s="1092">
        <v>139.5</v>
      </c>
      <c r="O181" s="1092">
        <v>139.5</v>
      </c>
      <c r="P181" s="1076">
        <v>139.5</v>
      </c>
      <c r="Q181" s="1129" t="s">
        <v>677</v>
      </c>
      <c r="R181" s="1104"/>
    </row>
    <row r="182" spans="1:18" ht="20.25" customHeight="1">
      <c r="A182" s="376" t="s">
        <v>678</v>
      </c>
      <c r="B182" s="1088">
        <v>128.4</v>
      </c>
      <c r="C182" s="1072">
        <v>128.4</v>
      </c>
      <c r="D182" s="1072">
        <v>128.4</v>
      </c>
      <c r="E182" s="1088">
        <v>128.4</v>
      </c>
      <c r="F182" s="1072">
        <v>128.4</v>
      </c>
      <c r="G182" s="1072">
        <v>128.4</v>
      </c>
      <c r="H182" s="1072">
        <v>128.4</v>
      </c>
      <c r="I182" s="1072">
        <v>128.4</v>
      </c>
      <c r="J182" s="1072">
        <v>128.4</v>
      </c>
      <c r="K182" s="1072">
        <v>128.4</v>
      </c>
      <c r="L182" s="1072">
        <v>128.4</v>
      </c>
      <c r="M182" s="1075">
        <v>128.4</v>
      </c>
      <c r="N182" s="1072">
        <v>112.7</v>
      </c>
      <c r="O182" s="1072">
        <v>112.7</v>
      </c>
      <c r="P182" s="1075">
        <v>112.7</v>
      </c>
      <c r="Q182" s="1132" t="s">
        <v>679</v>
      </c>
      <c r="R182" s="1105"/>
    </row>
    <row r="183" spans="1:18" ht="20.25" customHeight="1">
      <c r="A183" s="376" t="s">
        <v>680</v>
      </c>
      <c r="B183" s="1088">
        <v>128.4</v>
      </c>
      <c r="C183" s="1072">
        <v>128.4</v>
      </c>
      <c r="D183" s="1072">
        <v>128.4</v>
      </c>
      <c r="E183" s="1088">
        <v>128.4</v>
      </c>
      <c r="F183" s="1072">
        <v>128.4</v>
      </c>
      <c r="G183" s="1072">
        <v>128.4</v>
      </c>
      <c r="H183" s="1072">
        <v>128.4</v>
      </c>
      <c r="I183" s="1072">
        <v>128.4</v>
      </c>
      <c r="J183" s="1072">
        <v>128.4</v>
      </c>
      <c r="K183" s="1072">
        <v>128.4</v>
      </c>
      <c r="L183" s="1072">
        <v>128.4</v>
      </c>
      <c r="M183" s="1075">
        <v>128.4</v>
      </c>
      <c r="N183" s="1072">
        <v>124.1</v>
      </c>
      <c r="O183" s="1072">
        <v>124.1</v>
      </c>
      <c r="P183" s="1075">
        <v>124.1</v>
      </c>
      <c r="Q183" s="1133" t="s">
        <v>681</v>
      </c>
      <c r="R183" s="1103"/>
    </row>
    <row r="184" spans="1:18" ht="20.25" customHeight="1">
      <c r="A184" s="376" t="s">
        <v>682</v>
      </c>
      <c r="B184" s="1088">
        <v>128.4</v>
      </c>
      <c r="C184" s="1072">
        <v>128.4</v>
      </c>
      <c r="D184" s="1072">
        <v>128.4</v>
      </c>
      <c r="E184" s="1088">
        <v>128.4</v>
      </c>
      <c r="F184" s="1072">
        <v>128.4</v>
      </c>
      <c r="G184" s="1072">
        <v>128.4</v>
      </c>
      <c r="H184" s="1072">
        <v>128.4</v>
      </c>
      <c r="I184" s="1072">
        <v>128.4</v>
      </c>
      <c r="J184" s="1072">
        <v>128.4</v>
      </c>
      <c r="K184" s="1072">
        <v>128.4</v>
      </c>
      <c r="L184" s="1072">
        <v>128.4</v>
      </c>
      <c r="M184" s="1075">
        <v>128.4</v>
      </c>
      <c r="N184" s="1072">
        <v>120.6</v>
      </c>
      <c r="O184" s="1072">
        <v>120.6</v>
      </c>
      <c r="P184" s="1075">
        <v>120.6</v>
      </c>
      <c r="Q184" s="1133" t="s">
        <v>683</v>
      </c>
      <c r="R184" s="1103"/>
    </row>
    <row r="185" spans="1:18" s="164" customFormat="1" ht="20.25" customHeight="1">
      <c r="A185" s="376" t="s">
        <v>684</v>
      </c>
      <c r="B185" s="1088">
        <v>146.1</v>
      </c>
      <c r="C185" s="1072">
        <v>146.1</v>
      </c>
      <c r="D185" s="1072">
        <v>146.1</v>
      </c>
      <c r="E185" s="1088">
        <v>146.1</v>
      </c>
      <c r="F185" s="1072">
        <v>146.1</v>
      </c>
      <c r="G185" s="1072">
        <v>146.1</v>
      </c>
      <c r="H185" s="1072">
        <v>146.1</v>
      </c>
      <c r="I185" s="1072">
        <v>146.1</v>
      </c>
      <c r="J185" s="1072">
        <v>146.1</v>
      </c>
      <c r="K185" s="1072">
        <v>145.1</v>
      </c>
      <c r="L185" s="1072">
        <v>145.1</v>
      </c>
      <c r="M185" s="1075">
        <v>145.1</v>
      </c>
      <c r="N185" s="1072">
        <v>141</v>
      </c>
      <c r="O185" s="1072">
        <v>141</v>
      </c>
      <c r="P185" s="1075">
        <v>141</v>
      </c>
      <c r="Q185" s="1133" t="s">
        <v>685</v>
      </c>
      <c r="R185" s="1103"/>
    </row>
    <row r="186" spans="1:18" s="164" customFormat="1" ht="20.25" customHeight="1">
      <c r="A186" s="376"/>
      <c r="B186" s="1088"/>
      <c r="C186" s="1072"/>
      <c r="D186" s="1072"/>
      <c r="E186" s="1093"/>
      <c r="F186" s="1092"/>
      <c r="G186" s="1092"/>
      <c r="H186" s="1092"/>
      <c r="I186" s="1092"/>
      <c r="J186" s="1092"/>
      <c r="K186" s="1092"/>
      <c r="L186" s="1092"/>
      <c r="M186" s="1076"/>
      <c r="N186" s="1092"/>
      <c r="O186" s="1092"/>
      <c r="P186" s="1076"/>
      <c r="Q186" s="1133"/>
      <c r="R186" s="1103"/>
    </row>
    <row r="187" spans="1:18" ht="20.25" customHeight="1">
      <c r="A187" s="1130" t="s">
        <v>686</v>
      </c>
      <c r="B187" s="1093">
        <v>103.4</v>
      </c>
      <c r="C187" s="1092">
        <v>103.4</v>
      </c>
      <c r="D187" s="1092">
        <v>103.3</v>
      </c>
      <c r="E187" s="1093">
        <v>103.2</v>
      </c>
      <c r="F187" s="1092">
        <v>102.7</v>
      </c>
      <c r="G187" s="1092">
        <v>102.6</v>
      </c>
      <c r="H187" s="1092">
        <v>102.5</v>
      </c>
      <c r="I187" s="1092">
        <v>102.4</v>
      </c>
      <c r="J187" s="1092">
        <v>102.1</v>
      </c>
      <c r="K187" s="1092">
        <v>102.1</v>
      </c>
      <c r="L187" s="1092">
        <v>101.6</v>
      </c>
      <c r="M187" s="1076">
        <v>101.7</v>
      </c>
      <c r="N187" s="1092">
        <v>101.5</v>
      </c>
      <c r="O187" s="1092">
        <v>101.5</v>
      </c>
      <c r="P187" s="1076">
        <v>101.4</v>
      </c>
      <c r="Q187" s="1129" t="s">
        <v>687</v>
      </c>
      <c r="R187" s="1104"/>
    </row>
    <row r="188" spans="1:18" ht="20.25" customHeight="1">
      <c r="A188" s="376" t="s">
        <v>688</v>
      </c>
      <c r="B188" s="1088">
        <v>111.5</v>
      </c>
      <c r="C188" s="1072">
        <v>111.5</v>
      </c>
      <c r="D188" s="1072">
        <v>111.5</v>
      </c>
      <c r="E188" s="1088">
        <v>111.5</v>
      </c>
      <c r="F188" s="1072">
        <v>111.5</v>
      </c>
      <c r="G188" s="1072">
        <v>111.5</v>
      </c>
      <c r="H188" s="1072">
        <v>111.5</v>
      </c>
      <c r="I188" s="1072">
        <v>111.3</v>
      </c>
      <c r="J188" s="1072">
        <v>111.3</v>
      </c>
      <c r="K188" s="1072">
        <v>111.3</v>
      </c>
      <c r="L188" s="1072">
        <v>111.3</v>
      </c>
      <c r="M188" s="1075">
        <v>111.3</v>
      </c>
      <c r="N188" s="1072">
        <v>111.1</v>
      </c>
      <c r="O188" s="1072">
        <v>111.1</v>
      </c>
      <c r="P188" s="1075">
        <v>109.3</v>
      </c>
      <c r="Q188" s="1133" t="s">
        <v>689</v>
      </c>
      <c r="R188" s="1103"/>
    </row>
    <row r="189" spans="1:18" ht="20.25" customHeight="1">
      <c r="A189" s="376" t="s">
        <v>690</v>
      </c>
      <c r="B189" s="1088">
        <v>100.7</v>
      </c>
      <c r="C189" s="1072">
        <v>100.7</v>
      </c>
      <c r="D189" s="1072">
        <v>100.5</v>
      </c>
      <c r="E189" s="1088">
        <v>100.8</v>
      </c>
      <c r="F189" s="1072">
        <v>100.6</v>
      </c>
      <c r="G189" s="1072">
        <v>100.4</v>
      </c>
      <c r="H189" s="1072">
        <v>100.4</v>
      </c>
      <c r="I189" s="1072">
        <v>100.3</v>
      </c>
      <c r="J189" s="1072">
        <v>100</v>
      </c>
      <c r="K189" s="1072">
        <v>99.9</v>
      </c>
      <c r="L189" s="1072">
        <v>99.6</v>
      </c>
      <c r="M189" s="1075">
        <v>99.7</v>
      </c>
      <c r="N189" s="1072">
        <v>99.4</v>
      </c>
      <c r="O189" s="1072">
        <v>99.4</v>
      </c>
      <c r="P189" s="1075">
        <v>99.4</v>
      </c>
      <c r="Q189" s="1133" t="s">
        <v>691</v>
      </c>
      <c r="R189" s="1103"/>
    </row>
    <row r="190" spans="1:18" ht="20.25" customHeight="1">
      <c r="A190" s="376" t="s">
        <v>692</v>
      </c>
      <c r="B190" s="1088">
        <v>103</v>
      </c>
      <c r="C190" s="1072">
        <v>103</v>
      </c>
      <c r="D190" s="1072">
        <v>102.9</v>
      </c>
      <c r="E190" s="1088">
        <v>102.9</v>
      </c>
      <c r="F190" s="1072">
        <v>100.8</v>
      </c>
      <c r="G190" s="1072">
        <v>100.8</v>
      </c>
      <c r="H190" s="1072">
        <v>100.8</v>
      </c>
      <c r="I190" s="1072">
        <v>100.8</v>
      </c>
      <c r="J190" s="1072">
        <v>100.8</v>
      </c>
      <c r="K190" s="1072">
        <v>100.8</v>
      </c>
      <c r="L190" s="1072">
        <v>100.6</v>
      </c>
      <c r="M190" s="1075">
        <v>100.6</v>
      </c>
      <c r="N190" s="1072">
        <v>100.6</v>
      </c>
      <c r="O190" s="1072">
        <v>100.6</v>
      </c>
      <c r="P190" s="1075">
        <v>100.6</v>
      </c>
      <c r="Q190" s="1133" t="s">
        <v>693</v>
      </c>
      <c r="R190" s="1103"/>
    </row>
    <row r="191" spans="1:18" ht="20.25" customHeight="1">
      <c r="A191" s="376" t="s">
        <v>694</v>
      </c>
      <c r="B191" s="1088">
        <v>100</v>
      </c>
      <c r="C191" s="1072">
        <v>100</v>
      </c>
      <c r="D191" s="1072">
        <v>100</v>
      </c>
      <c r="E191" s="1088">
        <v>100</v>
      </c>
      <c r="F191" s="1072">
        <v>100</v>
      </c>
      <c r="G191" s="1072">
        <v>100</v>
      </c>
      <c r="H191" s="1072">
        <v>100</v>
      </c>
      <c r="I191" s="1072">
        <v>100</v>
      </c>
      <c r="J191" s="1072">
        <v>100</v>
      </c>
      <c r="K191" s="1072">
        <v>100</v>
      </c>
      <c r="L191" s="1072">
        <v>100</v>
      </c>
      <c r="M191" s="1075">
        <v>100</v>
      </c>
      <c r="N191" s="1072">
        <v>100</v>
      </c>
      <c r="O191" s="1072">
        <v>100</v>
      </c>
      <c r="P191" s="1075">
        <v>100</v>
      </c>
      <c r="Q191" s="1133" t="s">
        <v>695</v>
      </c>
      <c r="R191" s="1103"/>
    </row>
    <row r="192" spans="1:18" s="164" customFormat="1" ht="20.25" customHeight="1">
      <c r="A192" s="376" t="s">
        <v>696</v>
      </c>
      <c r="B192" s="1088">
        <v>112.4</v>
      </c>
      <c r="C192" s="1072">
        <v>112.4</v>
      </c>
      <c r="D192" s="1072">
        <v>112.4</v>
      </c>
      <c r="E192" s="1088">
        <v>111.4</v>
      </c>
      <c r="F192" s="1072">
        <v>110.5</v>
      </c>
      <c r="G192" s="1072">
        <v>110.4</v>
      </c>
      <c r="H192" s="1072">
        <v>110.4</v>
      </c>
      <c r="I192" s="1072">
        <v>110</v>
      </c>
      <c r="J192" s="1072">
        <v>110</v>
      </c>
      <c r="K192" s="1072">
        <v>110</v>
      </c>
      <c r="L192" s="1072">
        <v>108.5</v>
      </c>
      <c r="M192" s="1075">
        <v>108.5</v>
      </c>
      <c r="N192" s="1072">
        <v>108.5</v>
      </c>
      <c r="O192" s="1072">
        <v>108.5</v>
      </c>
      <c r="P192" s="1075">
        <v>108.3</v>
      </c>
      <c r="Q192" s="1133" t="s">
        <v>697</v>
      </c>
      <c r="R192" s="1103"/>
    </row>
    <row r="193" spans="1:18" ht="20.25" customHeight="1">
      <c r="A193" s="376" t="s">
        <v>698</v>
      </c>
      <c r="B193" s="1088">
        <v>112</v>
      </c>
      <c r="C193" s="1072">
        <v>112</v>
      </c>
      <c r="D193" s="1072">
        <v>112</v>
      </c>
      <c r="E193" s="1088">
        <v>112</v>
      </c>
      <c r="F193" s="1072">
        <v>112</v>
      </c>
      <c r="G193" s="1072">
        <v>112</v>
      </c>
      <c r="H193" s="1072">
        <v>108.8</v>
      </c>
      <c r="I193" s="1072">
        <v>108.8</v>
      </c>
      <c r="J193" s="1072">
        <v>108.8</v>
      </c>
      <c r="K193" s="1072">
        <v>100</v>
      </c>
      <c r="L193" s="1072">
        <v>100</v>
      </c>
      <c r="M193" s="1075">
        <v>100</v>
      </c>
      <c r="N193" s="1072">
        <v>100</v>
      </c>
      <c r="O193" s="1072">
        <v>100</v>
      </c>
      <c r="P193" s="1075">
        <v>100</v>
      </c>
      <c r="Q193" s="1133" t="s">
        <v>699</v>
      </c>
      <c r="R193" s="1103"/>
    </row>
    <row r="194" spans="1:18" ht="20.25" customHeight="1">
      <c r="A194" s="376"/>
      <c r="B194" s="1088"/>
      <c r="C194" s="1072"/>
      <c r="D194" s="1072"/>
      <c r="E194" s="1093"/>
      <c r="F194" s="1092"/>
      <c r="G194" s="1092"/>
      <c r="H194" s="1092"/>
      <c r="I194" s="1092"/>
      <c r="J194" s="1092"/>
      <c r="K194" s="1092"/>
      <c r="L194" s="1092"/>
      <c r="M194" s="1076"/>
      <c r="N194" s="1092"/>
      <c r="O194" s="1092"/>
      <c r="P194" s="1076"/>
      <c r="Q194" s="1132"/>
      <c r="R194" s="1105"/>
    </row>
    <row r="195" spans="1:18" ht="20.25" customHeight="1">
      <c r="A195" s="1130" t="s">
        <v>700</v>
      </c>
      <c r="B195" s="1093">
        <v>108.9</v>
      </c>
      <c r="C195" s="1092">
        <v>108.8</v>
      </c>
      <c r="D195" s="1092">
        <v>108.7</v>
      </c>
      <c r="E195" s="1093">
        <v>108.5</v>
      </c>
      <c r="F195" s="1092">
        <v>108.4</v>
      </c>
      <c r="G195" s="1092">
        <v>108.4</v>
      </c>
      <c r="H195" s="1092">
        <v>108.3</v>
      </c>
      <c r="I195" s="1092">
        <v>108.3</v>
      </c>
      <c r="J195" s="1092">
        <v>108.3</v>
      </c>
      <c r="K195" s="1092">
        <v>108.2</v>
      </c>
      <c r="L195" s="1092">
        <v>108.2</v>
      </c>
      <c r="M195" s="1076">
        <v>108.2</v>
      </c>
      <c r="N195" s="1092">
        <v>108.1</v>
      </c>
      <c r="O195" s="1092">
        <v>107.9</v>
      </c>
      <c r="P195" s="1076">
        <v>107.9</v>
      </c>
      <c r="Q195" s="1131" t="s">
        <v>701</v>
      </c>
      <c r="R195" s="1109"/>
    </row>
    <row r="196" spans="1:18" ht="20.25" customHeight="1">
      <c r="A196" s="376" t="s">
        <v>702</v>
      </c>
      <c r="B196" s="1088">
        <v>108.6</v>
      </c>
      <c r="C196" s="1072">
        <v>108.6</v>
      </c>
      <c r="D196" s="1072">
        <v>108.1</v>
      </c>
      <c r="E196" s="1088">
        <v>107.6</v>
      </c>
      <c r="F196" s="1072">
        <v>107.4</v>
      </c>
      <c r="G196" s="1072">
        <v>107.3</v>
      </c>
      <c r="H196" s="1072">
        <v>107.2</v>
      </c>
      <c r="I196" s="1072">
        <v>107</v>
      </c>
      <c r="J196" s="1072">
        <v>107.1</v>
      </c>
      <c r="K196" s="1072">
        <v>107</v>
      </c>
      <c r="L196" s="1072">
        <v>106.9</v>
      </c>
      <c r="M196" s="1075">
        <v>106.8</v>
      </c>
      <c r="N196" s="1072">
        <v>106.6</v>
      </c>
      <c r="O196" s="1072">
        <v>106.2</v>
      </c>
      <c r="P196" s="1075">
        <v>106.2</v>
      </c>
      <c r="Q196" s="1133" t="s">
        <v>703</v>
      </c>
      <c r="R196" s="1103"/>
    </row>
    <row r="197" spans="1:18" ht="20.25" customHeight="1">
      <c r="A197" s="376" t="s">
        <v>704</v>
      </c>
      <c r="B197" s="1088">
        <v>106.1</v>
      </c>
      <c r="C197" s="1072">
        <v>106.1</v>
      </c>
      <c r="D197" s="1072">
        <v>106</v>
      </c>
      <c r="E197" s="1088">
        <v>106</v>
      </c>
      <c r="F197" s="1072">
        <v>106</v>
      </c>
      <c r="G197" s="1072">
        <v>106</v>
      </c>
      <c r="H197" s="1072">
        <v>106</v>
      </c>
      <c r="I197" s="1072">
        <v>106</v>
      </c>
      <c r="J197" s="1072">
        <v>105.7</v>
      </c>
      <c r="K197" s="1072">
        <v>105.7</v>
      </c>
      <c r="L197" s="1072">
        <v>105.7</v>
      </c>
      <c r="M197" s="1075">
        <v>105.7</v>
      </c>
      <c r="N197" s="1072">
        <v>105.7</v>
      </c>
      <c r="O197" s="1072">
        <v>105.7</v>
      </c>
      <c r="P197" s="1075">
        <v>105.7</v>
      </c>
      <c r="Q197" s="1132" t="s">
        <v>705</v>
      </c>
      <c r="R197" s="1105"/>
    </row>
    <row r="198" spans="1:18" ht="20.25" customHeight="1">
      <c r="A198" s="376" t="s">
        <v>706</v>
      </c>
      <c r="B198" s="1088">
        <v>121.8</v>
      </c>
      <c r="C198" s="1072">
        <v>121.8</v>
      </c>
      <c r="D198" s="1072">
        <v>121.8</v>
      </c>
      <c r="E198" s="1088">
        <v>121.8</v>
      </c>
      <c r="F198" s="1072">
        <v>121.8</v>
      </c>
      <c r="G198" s="1072">
        <v>121.8</v>
      </c>
      <c r="H198" s="1072">
        <v>121.8</v>
      </c>
      <c r="I198" s="1072">
        <v>121.8</v>
      </c>
      <c r="J198" s="1072">
        <v>121.8</v>
      </c>
      <c r="K198" s="1072">
        <v>121.8</v>
      </c>
      <c r="L198" s="1072">
        <v>121.8</v>
      </c>
      <c r="M198" s="1075">
        <v>121.8</v>
      </c>
      <c r="N198" s="1072">
        <v>121.8</v>
      </c>
      <c r="O198" s="1072">
        <v>121.8</v>
      </c>
      <c r="P198" s="1075">
        <v>121.8</v>
      </c>
      <c r="Q198" s="1132" t="s">
        <v>707</v>
      </c>
      <c r="R198" s="1105"/>
    </row>
    <row r="199" spans="1:18" ht="20.25" customHeight="1">
      <c r="A199" s="376" t="s">
        <v>708</v>
      </c>
      <c r="B199" s="1088">
        <v>100</v>
      </c>
      <c r="C199" s="1072">
        <v>100</v>
      </c>
      <c r="D199" s="1072">
        <v>100</v>
      </c>
      <c r="E199" s="1088">
        <v>100</v>
      </c>
      <c r="F199" s="1072">
        <v>100</v>
      </c>
      <c r="G199" s="1072">
        <v>100</v>
      </c>
      <c r="H199" s="1072">
        <v>100</v>
      </c>
      <c r="I199" s="1072">
        <v>100</v>
      </c>
      <c r="J199" s="1072">
        <v>100</v>
      </c>
      <c r="K199" s="1072">
        <v>100</v>
      </c>
      <c r="L199" s="1072">
        <v>100</v>
      </c>
      <c r="M199" s="1075">
        <v>100</v>
      </c>
      <c r="N199" s="1072">
        <v>100</v>
      </c>
      <c r="O199" s="1072">
        <v>100</v>
      </c>
      <c r="P199" s="1075">
        <v>100</v>
      </c>
      <c r="Q199" s="1134" t="s">
        <v>709</v>
      </c>
      <c r="R199" s="168"/>
    </row>
    <row r="200" spans="1:18" ht="20.25" customHeight="1">
      <c r="A200" s="1135" t="s">
        <v>710</v>
      </c>
      <c r="B200" s="1088">
        <v>100</v>
      </c>
      <c r="C200" s="1072">
        <v>100</v>
      </c>
      <c r="D200" s="1072">
        <v>100</v>
      </c>
      <c r="E200" s="1088">
        <v>100</v>
      </c>
      <c r="F200" s="1072">
        <v>100</v>
      </c>
      <c r="G200" s="1072">
        <v>100</v>
      </c>
      <c r="H200" s="1072">
        <v>100</v>
      </c>
      <c r="I200" s="1072">
        <v>100</v>
      </c>
      <c r="J200" s="1072">
        <v>100</v>
      </c>
      <c r="K200" s="1072">
        <v>100</v>
      </c>
      <c r="L200" s="1072">
        <v>100</v>
      </c>
      <c r="M200" s="1075">
        <v>100</v>
      </c>
      <c r="N200" s="1072">
        <v>100</v>
      </c>
      <c r="O200" s="1072">
        <v>100</v>
      </c>
      <c r="P200" s="1075">
        <v>100</v>
      </c>
      <c r="Q200" s="1136" t="s">
        <v>711</v>
      </c>
      <c r="R200" s="1106"/>
    </row>
    <row r="201" spans="1:18" ht="20.25" customHeight="1">
      <c r="A201" s="1135" t="s">
        <v>712</v>
      </c>
      <c r="B201" s="1088">
        <v>110</v>
      </c>
      <c r="C201" s="1072">
        <v>110</v>
      </c>
      <c r="D201" s="1072">
        <v>110</v>
      </c>
      <c r="E201" s="1088">
        <v>110</v>
      </c>
      <c r="F201" s="1072">
        <v>110</v>
      </c>
      <c r="G201" s="1072">
        <v>110</v>
      </c>
      <c r="H201" s="1072">
        <v>110</v>
      </c>
      <c r="I201" s="1072">
        <v>110</v>
      </c>
      <c r="J201" s="1072">
        <v>110</v>
      </c>
      <c r="K201" s="1072">
        <v>110</v>
      </c>
      <c r="L201" s="1072">
        <v>105</v>
      </c>
      <c r="M201" s="1075">
        <v>105</v>
      </c>
      <c r="N201" s="1072">
        <v>105</v>
      </c>
      <c r="O201" s="1072">
        <v>105</v>
      </c>
      <c r="P201" s="1075">
        <v>105</v>
      </c>
      <c r="Q201" s="1136" t="s">
        <v>713</v>
      </c>
      <c r="R201" s="1106"/>
    </row>
    <row r="202" spans="1:18" ht="20.25" customHeight="1">
      <c r="A202" s="376" t="s">
        <v>714</v>
      </c>
      <c r="B202" s="1088">
        <v>100</v>
      </c>
      <c r="C202" s="1072">
        <v>100</v>
      </c>
      <c r="D202" s="1072">
        <v>100</v>
      </c>
      <c r="E202" s="1088">
        <v>100</v>
      </c>
      <c r="F202" s="1072">
        <v>100</v>
      </c>
      <c r="G202" s="1072">
        <v>100</v>
      </c>
      <c r="H202" s="1072">
        <v>100</v>
      </c>
      <c r="I202" s="1072">
        <v>100</v>
      </c>
      <c r="J202" s="1072">
        <v>100</v>
      </c>
      <c r="K202" s="1072">
        <v>100</v>
      </c>
      <c r="L202" s="1072">
        <v>100</v>
      </c>
      <c r="M202" s="1075">
        <v>100</v>
      </c>
      <c r="N202" s="1072">
        <v>100</v>
      </c>
      <c r="O202" s="1072">
        <v>100</v>
      </c>
      <c r="P202" s="1075">
        <v>100</v>
      </c>
      <c r="Q202" s="1134" t="s">
        <v>715</v>
      </c>
      <c r="R202" s="168"/>
    </row>
    <row r="203" spans="1:18" ht="20.25" customHeight="1">
      <c r="A203" s="376" t="s">
        <v>716</v>
      </c>
      <c r="B203" s="1088">
        <v>124</v>
      </c>
      <c r="C203" s="1072">
        <v>124</v>
      </c>
      <c r="D203" s="1072">
        <v>124</v>
      </c>
      <c r="E203" s="1088">
        <v>124</v>
      </c>
      <c r="F203" s="1072">
        <v>124</v>
      </c>
      <c r="G203" s="1072">
        <v>124</v>
      </c>
      <c r="H203" s="1072">
        <v>124</v>
      </c>
      <c r="I203" s="1072">
        <v>124</v>
      </c>
      <c r="J203" s="1072">
        <v>124</v>
      </c>
      <c r="K203" s="1072">
        <v>124</v>
      </c>
      <c r="L203" s="1072">
        <v>124</v>
      </c>
      <c r="M203" s="1075">
        <v>124</v>
      </c>
      <c r="N203" s="1072">
        <v>124</v>
      </c>
      <c r="O203" s="1072">
        <v>124</v>
      </c>
      <c r="P203" s="1075">
        <v>124</v>
      </c>
      <c r="Q203" s="1134" t="s">
        <v>717</v>
      </c>
      <c r="R203" s="168"/>
    </row>
    <row r="204" spans="1:18" ht="20.25" customHeight="1">
      <c r="A204" s="376" t="s">
        <v>718</v>
      </c>
      <c r="B204" s="1088">
        <v>100</v>
      </c>
      <c r="C204" s="1072">
        <v>100</v>
      </c>
      <c r="D204" s="1072">
        <v>100</v>
      </c>
      <c r="E204" s="1088">
        <v>100</v>
      </c>
      <c r="F204" s="1072">
        <v>100</v>
      </c>
      <c r="G204" s="1072">
        <v>100</v>
      </c>
      <c r="H204" s="1072">
        <v>100</v>
      </c>
      <c r="I204" s="1072">
        <v>100</v>
      </c>
      <c r="J204" s="1072">
        <v>100</v>
      </c>
      <c r="K204" s="1072">
        <v>100</v>
      </c>
      <c r="L204" s="1072">
        <v>100</v>
      </c>
      <c r="M204" s="1075">
        <v>100</v>
      </c>
      <c r="N204" s="1072">
        <v>100</v>
      </c>
      <c r="O204" s="1072">
        <v>100</v>
      </c>
      <c r="P204" s="1075">
        <v>100</v>
      </c>
      <c r="Q204" s="1134" t="s">
        <v>719</v>
      </c>
      <c r="R204" s="168"/>
    </row>
    <row r="205" spans="1:18" ht="15" customHeight="1">
      <c r="A205" s="376"/>
      <c r="B205" s="1088"/>
      <c r="C205" s="1072"/>
      <c r="D205" s="1072"/>
      <c r="E205" s="1088"/>
      <c r="F205" s="1072"/>
      <c r="G205" s="1072"/>
      <c r="H205" s="1072"/>
      <c r="I205" s="1072"/>
      <c r="J205" s="1072"/>
      <c r="K205" s="1072"/>
      <c r="L205" s="1072"/>
      <c r="M205" s="1075"/>
      <c r="N205" s="1072"/>
      <c r="O205" s="1072"/>
      <c r="P205" s="1075"/>
      <c r="Q205" s="1134"/>
      <c r="R205" s="168"/>
    </row>
    <row r="206" spans="1:18" ht="15" customHeight="1">
      <c r="A206" s="376"/>
      <c r="B206" s="1088"/>
      <c r="C206" s="1072"/>
      <c r="D206" s="1072"/>
      <c r="E206" s="1088"/>
      <c r="F206" s="1072"/>
      <c r="G206" s="1072"/>
      <c r="H206" s="1072"/>
      <c r="I206" s="1072"/>
      <c r="J206" s="1072"/>
      <c r="K206" s="1072"/>
      <c r="L206" s="1072"/>
      <c r="M206" s="1075"/>
      <c r="N206" s="1072"/>
      <c r="O206" s="1072"/>
      <c r="P206" s="1075"/>
      <c r="Q206" s="1134"/>
      <c r="R206" s="168"/>
    </row>
    <row r="207" spans="1:18" ht="15" customHeight="1">
      <c r="A207" s="224"/>
      <c r="B207" s="1087"/>
      <c r="C207" s="1086"/>
      <c r="D207" s="1086"/>
      <c r="E207" s="1087"/>
      <c r="F207" s="1086"/>
      <c r="G207" s="1086"/>
      <c r="H207" s="1086"/>
      <c r="I207" s="1086"/>
      <c r="J207" s="1086"/>
      <c r="K207" s="1086"/>
      <c r="L207" s="1086"/>
      <c r="M207" s="1074"/>
      <c r="N207" s="1086"/>
      <c r="O207" s="1086"/>
      <c r="P207" s="1074"/>
      <c r="Q207" s="1150" t="s">
        <v>262</v>
      </c>
      <c r="R207" s="1082"/>
    </row>
    <row r="208" spans="1:18" ht="15" customHeight="1">
      <c r="A208" s="166"/>
      <c r="B208" s="1072"/>
      <c r="C208" s="1072"/>
      <c r="D208" s="1072"/>
      <c r="E208" s="1072"/>
      <c r="F208" s="1072"/>
      <c r="G208" s="1072"/>
      <c r="H208" s="1072"/>
      <c r="I208" s="1072"/>
      <c r="J208" s="1072"/>
      <c r="K208" s="1072"/>
      <c r="L208" s="1072"/>
      <c r="M208" s="1072"/>
      <c r="N208" s="1115"/>
      <c r="O208" s="1072"/>
      <c r="P208" s="1072"/>
    </row>
    <row r="209" spans="1:18" s="787" customFormat="1" ht="29.25" customHeight="1">
      <c r="A209" s="781" t="s">
        <v>579</v>
      </c>
      <c r="B209" s="782"/>
      <c r="C209" s="783"/>
      <c r="D209" s="782"/>
      <c r="E209" s="225"/>
      <c r="F209" s="225"/>
      <c r="G209" s="225"/>
      <c r="H209" s="225"/>
      <c r="I209" s="225"/>
      <c r="J209" s="225"/>
      <c r="K209" s="225"/>
      <c r="L209" s="784"/>
      <c r="M209" s="784"/>
      <c r="N209" s="782"/>
      <c r="O209" s="782"/>
      <c r="P209" s="782"/>
      <c r="Q209" s="785" t="s">
        <v>580</v>
      </c>
      <c r="R209" s="786"/>
    </row>
    <row r="210" spans="1:18" s="792" customFormat="1" ht="24.75" customHeight="1">
      <c r="A210" s="788" t="s">
        <v>865</v>
      </c>
      <c r="B210" s="782"/>
      <c r="C210" s="783"/>
      <c r="D210" s="782"/>
      <c r="E210" s="226"/>
      <c r="F210" s="225"/>
      <c r="G210" s="225"/>
      <c r="H210" s="225"/>
      <c r="I210" s="227"/>
      <c r="J210" s="227"/>
      <c r="K210" s="225"/>
      <c r="L210" s="789"/>
      <c r="M210" s="789"/>
      <c r="N210" s="782"/>
      <c r="O210" s="782"/>
      <c r="P210" s="782"/>
      <c r="Q210" s="790" t="s">
        <v>866</v>
      </c>
      <c r="R210" s="791"/>
    </row>
    <row r="211" spans="1:18" s="796" customFormat="1" ht="18" customHeight="1">
      <c r="A211" s="793" t="s">
        <v>648</v>
      </c>
      <c r="B211" s="782"/>
      <c r="C211" s="783"/>
      <c r="D211" s="782"/>
      <c r="E211" s="226"/>
      <c r="F211" s="226"/>
      <c r="G211" s="226"/>
      <c r="H211" s="228"/>
      <c r="I211" s="228"/>
      <c r="J211" s="228"/>
      <c r="K211" s="783"/>
      <c r="L211" s="782"/>
      <c r="M211" s="782"/>
      <c r="N211" s="782"/>
      <c r="O211" s="782"/>
      <c r="P211" s="782"/>
      <c r="Q211" s="794" t="s">
        <v>649</v>
      </c>
      <c r="R211" s="795"/>
    </row>
    <row r="212" spans="1:18" s="803" customFormat="1" ht="11.45" customHeight="1">
      <c r="A212" s="797"/>
      <c r="B212" s="782"/>
      <c r="C212" s="782"/>
      <c r="D212" s="782"/>
      <c r="E212" s="800"/>
      <c r="F212" s="800"/>
      <c r="G212" s="800"/>
      <c r="H212" s="800"/>
      <c r="I212" s="800"/>
      <c r="J212" s="800"/>
      <c r="K212" s="799"/>
      <c r="L212" s="799"/>
      <c r="M212" s="799"/>
      <c r="N212" s="798"/>
      <c r="O212" s="798"/>
      <c r="P212" s="782"/>
      <c r="Q212" s="801"/>
      <c r="R212" s="802"/>
    </row>
    <row r="213" spans="1:18" s="803" customFormat="1" ht="12.75" customHeight="1">
      <c r="A213" s="1212"/>
      <c r="B213" s="2156">
        <v>2025</v>
      </c>
      <c r="C213" s="2157"/>
      <c r="D213" s="2157"/>
      <c r="E213" s="2157"/>
      <c r="F213" s="2157"/>
      <c r="G213" s="2157"/>
      <c r="H213" s="2157"/>
      <c r="I213" s="2157"/>
      <c r="J213" s="2157"/>
      <c r="K213" s="2157"/>
      <c r="L213" s="2157"/>
      <c r="M213" s="2158"/>
      <c r="N213" s="2157">
        <v>2024</v>
      </c>
      <c r="O213" s="2157"/>
      <c r="P213" s="2158"/>
      <c r="Q213" s="1215"/>
      <c r="R213" s="804"/>
    </row>
    <row r="214" spans="1:18" s="803" customFormat="1" ht="12.75" customHeight="1">
      <c r="A214" s="1213"/>
      <c r="B214" s="2159"/>
      <c r="C214" s="2160"/>
      <c r="D214" s="2160"/>
      <c r="E214" s="2160"/>
      <c r="F214" s="2160"/>
      <c r="G214" s="2160"/>
      <c r="H214" s="2160"/>
      <c r="I214" s="2160"/>
      <c r="J214" s="2160"/>
      <c r="K214" s="2160"/>
      <c r="L214" s="2160"/>
      <c r="M214" s="2161"/>
      <c r="N214" s="2160"/>
      <c r="O214" s="2160"/>
      <c r="P214" s="2161"/>
      <c r="Q214" s="1216" t="s">
        <v>68</v>
      </c>
      <c r="R214" s="804"/>
    </row>
    <row r="215" spans="1:18" s="803" customFormat="1" ht="12.75" customHeight="1">
      <c r="A215" s="1213"/>
      <c r="B215" s="647" t="s">
        <v>69</v>
      </c>
      <c r="C215" s="648" t="s">
        <v>70</v>
      </c>
      <c r="D215" s="648" t="s">
        <v>4</v>
      </c>
      <c r="E215" s="647" t="s">
        <v>5</v>
      </c>
      <c r="F215" s="648" t="s">
        <v>6</v>
      </c>
      <c r="G215" s="648" t="s">
        <v>7</v>
      </c>
      <c r="H215" s="647" t="s">
        <v>8</v>
      </c>
      <c r="I215" s="648" t="s">
        <v>9</v>
      </c>
      <c r="J215" s="649" t="s">
        <v>10</v>
      </c>
      <c r="K215" s="650" t="s">
        <v>1</v>
      </c>
      <c r="L215" s="651" t="s">
        <v>2</v>
      </c>
      <c r="M215" s="652" t="s">
        <v>3</v>
      </c>
      <c r="N215" s="653" t="s">
        <v>69</v>
      </c>
      <c r="O215" s="653" t="s">
        <v>70</v>
      </c>
      <c r="P215" s="654" t="s">
        <v>4</v>
      </c>
      <c r="Q215" s="1216"/>
      <c r="R215" s="804"/>
    </row>
    <row r="216" spans="1:18" s="803" customFormat="1" ht="11.25" customHeight="1">
      <c r="A216" s="1214"/>
      <c r="B216" s="73" t="s">
        <v>71</v>
      </c>
      <c r="C216" s="249" t="s">
        <v>72</v>
      </c>
      <c r="D216" s="249" t="s">
        <v>73</v>
      </c>
      <c r="E216" s="73" t="s">
        <v>12</v>
      </c>
      <c r="F216" s="249" t="s">
        <v>13</v>
      </c>
      <c r="G216" s="249" t="s">
        <v>14</v>
      </c>
      <c r="H216" s="73" t="s">
        <v>15</v>
      </c>
      <c r="I216" s="249" t="s">
        <v>16</v>
      </c>
      <c r="J216" s="250" t="s">
        <v>17</v>
      </c>
      <c r="K216" s="253" t="s">
        <v>11</v>
      </c>
      <c r="L216" s="251" t="s">
        <v>19</v>
      </c>
      <c r="M216" s="252" t="s">
        <v>20</v>
      </c>
      <c r="N216" s="229" t="s">
        <v>71</v>
      </c>
      <c r="O216" s="229" t="s">
        <v>72</v>
      </c>
      <c r="P216" s="230" t="s">
        <v>73</v>
      </c>
      <c r="Q216" s="1217"/>
      <c r="R216" s="805"/>
    </row>
    <row r="217" spans="1:18" ht="15" customHeight="1">
      <c r="A217" s="1160"/>
      <c r="B217" s="1124"/>
      <c r="C217" s="1115"/>
      <c r="D217" s="1115"/>
      <c r="E217" s="1124"/>
      <c r="F217" s="1115"/>
      <c r="G217" s="1115"/>
      <c r="H217" s="1115"/>
      <c r="I217" s="1115"/>
      <c r="J217" s="1115"/>
      <c r="K217" s="1115"/>
      <c r="L217" s="1115"/>
      <c r="M217" s="1113"/>
      <c r="N217" s="1115"/>
      <c r="O217" s="1115"/>
      <c r="P217" s="1113"/>
      <c r="Q217" s="1161"/>
      <c r="R217" s="1089"/>
    </row>
    <row r="218" spans="1:18" ht="21" customHeight="1">
      <c r="A218" s="1130" t="s">
        <v>722</v>
      </c>
      <c r="B218" s="1093">
        <v>114.1</v>
      </c>
      <c r="C218" s="1092">
        <v>114.1</v>
      </c>
      <c r="D218" s="1092">
        <v>114</v>
      </c>
      <c r="E218" s="1093">
        <v>114</v>
      </c>
      <c r="F218" s="1092">
        <v>113.5</v>
      </c>
      <c r="G218" s="1092">
        <v>113.5</v>
      </c>
      <c r="H218" s="1092">
        <v>113.5</v>
      </c>
      <c r="I218" s="1092">
        <v>113.5</v>
      </c>
      <c r="J218" s="1092">
        <v>113.5</v>
      </c>
      <c r="K218" s="1092">
        <v>112.9</v>
      </c>
      <c r="L218" s="1092">
        <v>112.6</v>
      </c>
      <c r="M218" s="1076">
        <v>112.6</v>
      </c>
      <c r="N218" s="1092">
        <v>112.5</v>
      </c>
      <c r="O218" s="1092">
        <v>112.4</v>
      </c>
      <c r="P218" s="1076">
        <v>112.4</v>
      </c>
      <c r="Q218" s="1129" t="s">
        <v>971</v>
      </c>
      <c r="R218" s="1104"/>
    </row>
    <row r="219" spans="1:18" ht="21" customHeight="1">
      <c r="A219" s="376" t="s">
        <v>723</v>
      </c>
      <c r="B219" s="1088">
        <v>120.8</v>
      </c>
      <c r="C219" s="1072">
        <v>120.8</v>
      </c>
      <c r="D219" s="1072">
        <v>120.7</v>
      </c>
      <c r="E219" s="1088">
        <v>120.7</v>
      </c>
      <c r="F219" s="1072">
        <v>119.4</v>
      </c>
      <c r="G219" s="1072">
        <v>119.2</v>
      </c>
      <c r="H219" s="1072">
        <v>119.2</v>
      </c>
      <c r="I219" s="1072">
        <v>119.3</v>
      </c>
      <c r="J219" s="1072">
        <v>119.3</v>
      </c>
      <c r="K219" s="1072">
        <v>119.3</v>
      </c>
      <c r="L219" s="1072">
        <v>119.3</v>
      </c>
      <c r="M219" s="1075">
        <v>119.3</v>
      </c>
      <c r="N219" s="1072">
        <v>119.3</v>
      </c>
      <c r="O219" s="1072">
        <v>118.7</v>
      </c>
      <c r="P219" s="1075">
        <v>118.5</v>
      </c>
      <c r="Q219" s="1132" t="s">
        <v>724</v>
      </c>
      <c r="R219" s="1105"/>
    </row>
    <row r="220" spans="1:18" ht="21" customHeight="1">
      <c r="A220" s="376" t="s">
        <v>725</v>
      </c>
      <c r="B220" s="1088">
        <v>100.4</v>
      </c>
      <c r="C220" s="1072">
        <v>100.4</v>
      </c>
      <c r="D220" s="1072">
        <v>100.4</v>
      </c>
      <c r="E220" s="1088">
        <v>100.4</v>
      </c>
      <c r="F220" s="1072">
        <v>102.4</v>
      </c>
      <c r="G220" s="1072">
        <v>104.2</v>
      </c>
      <c r="H220" s="1072">
        <v>104.2</v>
      </c>
      <c r="I220" s="1072">
        <v>104.2</v>
      </c>
      <c r="J220" s="1072">
        <v>104.2</v>
      </c>
      <c r="K220" s="1072">
        <v>104.2</v>
      </c>
      <c r="L220" s="1072">
        <v>104.2</v>
      </c>
      <c r="M220" s="1075">
        <v>104.2</v>
      </c>
      <c r="N220" s="1072">
        <v>104.2</v>
      </c>
      <c r="O220" s="1072">
        <v>104.2</v>
      </c>
      <c r="P220" s="1075">
        <v>104.2</v>
      </c>
      <c r="Q220" s="1133" t="s">
        <v>726</v>
      </c>
      <c r="R220" s="1103"/>
    </row>
    <row r="221" spans="1:18" ht="21" customHeight="1">
      <c r="A221" s="376" t="s">
        <v>727</v>
      </c>
      <c r="B221" s="1088">
        <v>107.8</v>
      </c>
      <c r="C221" s="1072">
        <v>107.8</v>
      </c>
      <c r="D221" s="1072">
        <v>107.6</v>
      </c>
      <c r="E221" s="1088">
        <v>107.6</v>
      </c>
      <c r="F221" s="1072">
        <v>107.9</v>
      </c>
      <c r="G221" s="1072">
        <v>107.9</v>
      </c>
      <c r="H221" s="1072">
        <v>107</v>
      </c>
      <c r="I221" s="1072">
        <v>107.4</v>
      </c>
      <c r="J221" s="1072">
        <v>107.4</v>
      </c>
      <c r="K221" s="1072">
        <v>105.4</v>
      </c>
      <c r="L221" s="1072">
        <v>105.7</v>
      </c>
      <c r="M221" s="1075">
        <v>105.7</v>
      </c>
      <c r="N221" s="1072">
        <v>105.5</v>
      </c>
      <c r="O221" s="1072">
        <v>105.5</v>
      </c>
      <c r="P221" s="1075">
        <v>105.5</v>
      </c>
      <c r="Q221" s="1133" t="s">
        <v>728</v>
      </c>
      <c r="R221" s="1103"/>
    </row>
    <row r="222" spans="1:18" ht="21" customHeight="1">
      <c r="A222" s="376" t="s">
        <v>729</v>
      </c>
      <c r="B222" s="1088">
        <v>108</v>
      </c>
      <c r="C222" s="1072">
        <v>108</v>
      </c>
      <c r="D222" s="1072">
        <v>108</v>
      </c>
      <c r="E222" s="1088">
        <v>108.1</v>
      </c>
      <c r="F222" s="1072">
        <v>107.7</v>
      </c>
      <c r="G222" s="1072">
        <v>107.7</v>
      </c>
      <c r="H222" s="1072">
        <v>107.7</v>
      </c>
      <c r="I222" s="1072">
        <v>107.7</v>
      </c>
      <c r="J222" s="1072">
        <v>107.6</v>
      </c>
      <c r="K222" s="1072">
        <v>105.5</v>
      </c>
      <c r="L222" s="1072">
        <v>105.4</v>
      </c>
      <c r="M222" s="1075">
        <v>105.3</v>
      </c>
      <c r="N222" s="1072">
        <v>105.3</v>
      </c>
      <c r="O222" s="1072">
        <v>105.3</v>
      </c>
      <c r="P222" s="1075">
        <v>105.3</v>
      </c>
      <c r="Q222" s="1133" t="s">
        <v>730</v>
      </c>
      <c r="R222" s="1103"/>
    </row>
    <row r="223" spans="1:18" ht="21" customHeight="1">
      <c r="A223" s="376" t="s">
        <v>731</v>
      </c>
      <c r="B223" s="1088">
        <v>117</v>
      </c>
      <c r="C223" s="1072">
        <v>117.5</v>
      </c>
      <c r="D223" s="1072">
        <v>117.5</v>
      </c>
      <c r="E223" s="1088">
        <v>117.5</v>
      </c>
      <c r="F223" s="1072">
        <v>117.5</v>
      </c>
      <c r="G223" s="1072">
        <v>117.5</v>
      </c>
      <c r="H223" s="1072">
        <v>117.5</v>
      </c>
      <c r="I223" s="1072">
        <v>116.2</v>
      </c>
      <c r="J223" s="1072">
        <v>116.2</v>
      </c>
      <c r="K223" s="1072">
        <v>116.2</v>
      </c>
      <c r="L223" s="1072">
        <v>116.2</v>
      </c>
      <c r="M223" s="1075">
        <v>116.2</v>
      </c>
      <c r="N223" s="1072">
        <v>116.2</v>
      </c>
      <c r="O223" s="1072">
        <v>116.2</v>
      </c>
      <c r="P223" s="1075">
        <v>116.2</v>
      </c>
      <c r="Q223" s="1133" t="s">
        <v>732</v>
      </c>
      <c r="R223" s="1103"/>
    </row>
    <row r="224" spans="1:18" ht="21" customHeight="1">
      <c r="A224" s="376" t="s">
        <v>733</v>
      </c>
      <c r="B224" s="1088">
        <v>102.1</v>
      </c>
      <c r="C224" s="1072">
        <v>102.1</v>
      </c>
      <c r="D224" s="1072">
        <v>102.1</v>
      </c>
      <c r="E224" s="1088">
        <v>102.1</v>
      </c>
      <c r="F224" s="1072">
        <v>102.1</v>
      </c>
      <c r="G224" s="1072">
        <v>102.1</v>
      </c>
      <c r="H224" s="1072">
        <v>102.1</v>
      </c>
      <c r="I224" s="1072">
        <v>102.1</v>
      </c>
      <c r="J224" s="1072">
        <v>102.1</v>
      </c>
      <c r="K224" s="1072">
        <v>102.1</v>
      </c>
      <c r="L224" s="1072">
        <v>102.1</v>
      </c>
      <c r="M224" s="1075">
        <v>102.1</v>
      </c>
      <c r="N224" s="1072">
        <v>102.1</v>
      </c>
      <c r="O224" s="1072">
        <v>102.1</v>
      </c>
      <c r="P224" s="1075">
        <v>102.1</v>
      </c>
      <c r="Q224" s="1133" t="s">
        <v>734</v>
      </c>
      <c r="R224" s="1103"/>
    </row>
    <row r="225" spans="1:18" ht="21" customHeight="1">
      <c r="A225" s="376" t="s">
        <v>735</v>
      </c>
      <c r="B225" s="1088">
        <v>123.8</v>
      </c>
      <c r="C225" s="1072">
        <v>123.7</v>
      </c>
      <c r="D225" s="1072">
        <v>123.6</v>
      </c>
      <c r="E225" s="1088">
        <v>123.4</v>
      </c>
      <c r="F225" s="1072">
        <v>120.2</v>
      </c>
      <c r="G225" s="1072">
        <v>120.2</v>
      </c>
      <c r="H225" s="1072">
        <v>120.2</v>
      </c>
      <c r="I225" s="1072">
        <v>120.2</v>
      </c>
      <c r="J225" s="1072">
        <v>120.2</v>
      </c>
      <c r="K225" s="1072">
        <v>120.2</v>
      </c>
      <c r="L225" s="1072">
        <v>116.2</v>
      </c>
      <c r="M225" s="1075">
        <v>116.2</v>
      </c>
      <c r="N225" s="1072">
        <v>116.2</v>
      </c>
      <c r="O225" s="1072">
        <v>116.2</v>
      </c>
      <c r="P225" s="1075">
        <v>116.2</v>
      </c>
      <c r="Q225" s="1132" t="s">
        <v>972</v>
      </c>
      <c r="R225" s="1105"/>
    </row>
    <row r="226" spans="1:18" ht="21" customHeight="1">
      <c r="A226" s="376" t="s">
        <v>736</v>
      </c>
      <c r="B226" s="1088">
        <v>118.4</v>
      </c>
      <c r="C226" s="1072">
        <v>118.4</v>
      </c>
      <c r="D226" s="1072">
        <v>118.4</v>
      </c>
      <c r="E226" s="1088">
        <v>118.4</v>
      </c>
      <c r="F226" s="1072">
        <v>116.6</v>
      </c>
      <c r="G226" s="1072">
        <v>116.6</v>
      </c>
      <c r="H226" s="1072">
        <v>116.6</v>
      </c>
      <c r="I226" s="1072">
        <v>116.6</v>
      </c>
      <c r="J226" s="1072">
        <v>116.6</v>
      </c>
      <c r="K226" s="1072">
        <v>116.6</v>
      </c>
      <c r="L226" s="1072">
        <v>116.6</v>
      </c>
      <c r="M226" s="1075">
        <v>116.6</v>
      </c>
      <c r="N226" s="1072">
        <v>116.6</v>
      </c>
      <c r="O226" s="1072">
        <v>116.6</v>
      </c>
      <c r="P226" s="1075">
        <v>116.6</v>
      </c>
      <c r="Q226" s="1133" t="s">
        <v>737</v>
      </c>
      <c r="R226" s="1103"/>
    </row>
    <row r="227" spans="1:18" ht="21" customHeight="1">
      <c r="A227" s="376" t="s">
        <v>738</v>
      </c>
      <c r="B227" s="1088">
        <v>111.3</v>
      </c>
      <c r="C227" s="1072">
        <v>111.3</v>
      </c>
      <c r="D227" s="1072">
        <v>111.3</v>
      </c>
      <c r="E227" s="1088">
        <v>111.3</v>
      </c>
      <c r="F227" s="1072">
        <v>111.3</v>
      </c>
      <c r="G227" s="1072">
        <v>111.3</v>
      </c>
      <c r="H227" s="1072">
        <v>111.3</v>
      </c>
      <c r="I227" s="1072">
        <v>111.3</v>
      </c>
      <c r="J227" s="1072">
        <v>111.3</v>
      </c>
      <c r="K227" s="1072">
        <v>111.3</v>
      </c>
      <c r="L227" s="1072">
        <v>111.3</v>
      </c>
      <c r="M227" s="1075">
        <v>111.2</v>
      </c>
      <c r="N227" s="1072">
        <v>111.2</v>
      </c>
      <c r="O227" s="1072">
        <v>111.2</v>
      </c>
      <c r="P227" s="1075">
        <v>111.2</v>
      </c>
      <c r="Q227" s="1132" t="s">
        <v>739</v>
      </c>
      <c r="R227" s="1105"/>
    </row>
    <row r="228" spans="1:18" ht="21" customHeight="1">
      <c r="A228" s="376" t="s">
        <v>740</v>
      </c>
      <c r="B228" s="1088">
        <v>135.6</v>
      </c>
      <c r="C228" s="1072">
        <v>135.6</v>
      </c>
      <c r="D228" s="1072">
        <v>135.6</v>
      </c>
      <c r="E228" s="1088">
        <v>135.6</v>
      </c>
      <c r="F228" s="1072">
        <v>135.6</v>
      </c>
      <c r="G228" s="1072">
        <v>135.6</v>
      </c>
      <c r="H228" s="1072">
        <v>135.6</v>
      </c>
      <c r="I228" s="1072">
        <v>135.6</v>
      </c>
      <c r="J228" s="1072">
        <v>135.6</v>
      </c>
      <c r="K228" s="1072">
        <v>135.6</v>
      </c>
      <c r="L228" s="1072">
        <v>135.6</v>
      </c>
      <c r="M228" s="1075">
        <v>135.6</v>
      </c>
      <c r="N228" s="1072">
        <v>135.6</v>
      </c>
      <c r="O228" s="1072">
        <v>135.6</v>
      </c>
      <c r="P228" s="1075">
        <v>135.6</v>
      </c>
      <c r="Q228" s="1133" t="s">
        <v>741</v>
      </c>
      <c r="R228" s="1103"/>
    </row>
    <row r="229" spans="1:18" ht="21" customHeight="1">
      <c r="A229" s="376"/>
      <c r="B229" s="1093"/>
      <c r="C229" s="1092"/>
      <c r="D229" s="1092"/>
      <c r="E229" s="1093"/>
      <c r="F229" s="1092"/>
      <c r="G229" s="1092"/>
      <c r="H229" s="1092"/>
      <c r="I229" s="1092"/>
      <c r="J229" s="1092"/>
      <c r="K229" s="1092"/>
      <c r="L229" s="1092"/>
      <c r="M229" s="1076"/>
      <c r="N229" s="1092"/>
      <c r="O229" s="1092"/>
      <c r="P229" s="1076"/>
      <c r="Q229" s="1133"/>
      <c r="R229" s="1103"/>
    </row>
    <row r="230" spans="1:18" ht="21" customHeight="1">
      <c r="A230" s="1130" t="s">
        <v>742</v>
      </c>
      <c r="B230" s="1093">
        <v>98.1</v>
      </c>
      <c r="C230" s="1092">
        <v>98.1</v>
      </c>
      <c r="D230" s="1092">
        <v>98.1</v>
      </c>
      <c r="E230" s="1093">
        <v>98.1</v>
      </c>
      <c r="F230" s="1092">
        <v>98.1</v>
      </c>
      <c r="G230" s="1092">
        <v>98.1</v>
      </c>
      <c r="H230" s="1092">
        <v>98.1</v>
      </c>
      <c r="I230" s="1092">
        <v>98.1</v>
      </c>
      <c r="J230" s="1092">
        <v>98.1</v>
      </c>
      <c r="K230" s="1092">
        <v>98.1</v>
      </c>
      <c r="L230" s="1092">
        <v>98.1</v>
      </c>
      <c r="M230" s="1076">
        <v>98.1</v>
      </c>
      <c r="N230" s="1092">
        <v>98.1</v>
      </c>
      <c r="O230" s="1092">
        <v>98.1</v>
      </c>
      <c r="P230" s="1076">
        <v>98.1</v>
      </c>
      <c r="Q230" s="1129" t="s">
        <v>743</v>
      </c>
      <c r="R230" s="1104"/>
    </row>
    <row r="231" spans="1:18" ht="21" customHeight="1">
      <c r="A231" s="376" t="s">
        <v>744</v>
      </c>
      <c r="B231" s="1088">
        <v>90.7</v>
      </c>
      <c r="C231" s="1072">
        <v>90.7</v>
      </c>
      <c r="D231" s="1072">
        <v>90.7</v>
      </c>
      <c r="E231" s="1088">
        <v>90.7</v>
      </c>
      <c r="F231" s="1072">
        <v>90.7</v>
      </c>
      <c r="G231" s="1072">
        <v>90.8</v>
      </c>
      <c r="H231" s="1072">
        <v>90.8</v>
      </c>
      <c r="I231" s="1072">
        <v>90.8</v>
      </c>
      <c r="J231" s="1072">
        <v>90.8</v>
      </c>
      <c r="K231" s="1072">
        <v>90.8</v>
      </c>
      <c r="L231" s="1072">
        <v>90.8</v>
      </c>
      <c r="M231" s="1075">
        <v>90.8</v>
      </c>
      <c r="N231" s="1072">
        <v>90.9</v>
      </c>
      <c r="O231" s="1072">
        <v>90.9</v>
      </c>
      <c r="P231" s="1075">
        <v>90.9</v>
      </c>
      <c r="Q231" s="1133" t="s">
        <v>745</v>
      </c>
      <c r="R231" s="1103"/>
    </row>
    <row r="232" spans="1:18" ht="21" customHeight="1">
      <c r="A232" s="376" t="s">
        <v>746</v>
      </c>
      <c r="B232" s="1088">
        <v>100</v>
      </c>
      <c r="C232" s="1072">
        <v>100</v>
      </c>
      <c r="D232" s="1072">
        <v>100</v>
      </c>
      <c r="E232" s="1088">
        <v>100</v>
      </c>
      <c r="F232" s="1072">
        <v>100</v>
      </c>
      <c r="G232" s="1072">
        <v>100</v>
      </c>
      <c r="H232" s="1072">
        <v>100</v>
      </c>
      <c r="I232" s="1072">
        <v>100</v>
      </c>
      <c r="J232" s="1072">
        <v>100</v>
      </c>
      <c r="K232" s="1072">
        <v>100</v>
      </c>
      <c r="L232" s="1072">
        <v>100</v>
      </c>
      <c r="M232" s="1075">
        <v>100</v>
      </c>
      <c r="N232" s="1072">
        <v>100</v>
      </c>
      <c r="O232" s="1072">
        <v>100</v>
      </c>
      <c r="P232" s="1075">
        <v>100</v>
      </c>
      <c r="Q232" s="1133" t="s">
        <v>747</v>
      </c>
      <c r="R232" s="1103"/>
    </row>
    <row r="233" spans="1:18" ht="21" customHeight="1">
      <c r="A233" s="376" t="s">
        <v>748</v>
      </c>
      <c r="B233" s="1088">
        <v>100</v>
      </c>
      <c r="C233" s="1072">
        <v>100</v>
      </c>
      <c r="D233" s="1072">
        <v>100</v>
      </c>
      <c r="E233" s="1088">
        <v>100</v>
      </c>
      <c r="F233" s="1072">
        <v>100</v>
      </c>
      <c r="G233" s="1072">
        <v>100</v>
      </c>
      <c r="H233" s="1072">
        <v>100</v>
      </c>
      <c r="I233" s="1072">
        <v>100</v>
      </c>
      <c r="J233" s="1072">
        <v>100</v>
      </c>
      <c r="K233" s="1072">
        <v>100</v>
      </c>
      <c r="L233" s="1072">
        <v>100</v>
      </c>
      <c r="M233" s="1075">
        <v>100</v>
      </c>
      <c r="N233" s="1072">
        <v>100</v>
      </c>
      <c r="O233" s="1072">
        <v>100</v>
      </c>
      <c r="P233" s="1075">
        <v>100</v>
      </c>
      <c r="Q233" s="1133" t="s">
        <v>749</v>
      </c>
      <c r="R233" s="1103"/>
    </row>
    <row r="234" spans="1:18" s="164" customFormat="1" ht="21" customHeight="1">
      <c r="A234" s="376" t="s">
        <v>750</v>
      </c>
      <c r="B234" s="1088">
        <v>107.6</v>
      </c>
      <c r="C234" s="1072">
        <v>107.6</v>
      </c>
      <c r="D234" s="1072">
        <v>107.6</v>
      </c>
      <c r="E234" s="1088">
        <v>107.6</v>
      </c>
      <c r="F234" s="1072">
        <v>107.6</v>
      </c>
      <c r="G234" s="1072">
        <v>107.6</v>
      </c>
      <c r="H234" s="1072">
        <v>107.6</v>
      </c>
      <c r="I234" s="1072">
        <v>107.6</v>
      </c>
      <c r="J234" s="1072">
        <v>107.6</v>
      </c>
      <c r="K234" s="1072">
        <v>107.6</v>
      </c>
      <c r="L234" s="1072">
        <v>107.6</v>
      </c>
      <c r="M234" s="1075">
        <v>107.6</v>
      </c>
      <c r="N234" s="1072">
        <v>107.6</v>
      </c>
      <c r="O234" s="1072">
        <v>107.6</v>
      </c>
      <c r="P234" s="1075">
        <v>107.6</v>
      </c>
      <c r="Q234" s="1133" t="s">
        <v>751</v>
      </c>
      <c r="R234" s="1103"/>
    </row>
    <row r="235" spans="1:18" ht="21" customHeight="1">
      <c r="A235" s="376" t="s">
        <v>752</v>
      </c>
      <c r="B235" s="1088">
        <v>103.6</v>
      </c>
      <c r="C235" s="1072">
        <v>103.6</v>
      </c>
      <c r="D235" s="1072">
        <v>103.6</v>
      </c>
      <c r="E235" s="1088">
        <v>103.6</v>
      </c>
      <c r="F235" s="1072">
        <v>103.6</v>
      </c>
      <c r="G235" s="1072">
        <v>103.6</v>
      </c>
      <c r="H235" s="1072">
        <v>103.6</v>
      </c>
      <c r="I235" s="1072">
        <v>103.6</v>
      </c>
      <c r="J235" s="1072">
        <v>103.6</v>
      </c>
      <c r="K235" s="1072">
        <v>103.6</v>
      </c>
      <c r="L235" s="1072">
        <v>103.6</v>
      </c>
      <c r="M235" s="1075">
        <v>103.6</v>
      </c>
      <c r="N235" s="1072">
        <v>103.6</v>
      </c>
      <c r="O235" s="1072">
        <v>103.6</v>
      </c>
      <c r="P235" s="1075">
        <v>103.6</v>
      </c>
      <c r="Q235" s="1133" t="s">
        <v>753</v>
      </c>
      <c r="R235" s="1103"/>
    </row>
    <row r="236" spans="1:18" ht="21" customHeight="1">
      <c r="A236" s="376" t="s">
        <v>754</v>
      </c>
      <c r="B236" s="1088">
        <v>98.6</v>
      </c>
      <c r="C236" s="1072">
        <v>98.6</v>
      </c>
      <c r="D236" s="1072">
        <v>98.6</v>
      </c>
      <c r="E236" s="1088">
        <v>98.6</v>
      </c>
      <c r="F236" s="1072">
        <v>98.6</v>
      </c>
      <c r="G236" s="1072">
        <v>98.6</v>
      </c>
      <c r="H236" s="1072">
        <v>98.6</v>
      </c>
      <c r="I236" s="1072">
        <v>98.6</v>
      </c>
      <c r="J236" s="1072">
        <v>98.6</v>
      </c>
      <c r="K236" s="1072">
        <v>98.6</v>
      </c>
      <c r="L236" s="1072">
        <v>98.6</v>
      </c>
      <c r="M236" s="1075">
        <v>98.6</v>
      </c>
      <c r="N236" s="1072">
        <v>98.6</v>
      </c>
      <c r="O236" s="1072">
        <v>98.6</v>
      </c>
      <c r="P236" s="1075">
        <v>98.6</v>
      </c>
      <c r="Q236" s="1133" t="s">
        <v>755</v>
      </c>
      <c r="R236" s="1103"/>
    </row>
    <row r="237" spans="1:18" ht="21" customHeight="1">
      <c r="A237" s="376" t="s">
        <v>756</v>
      </c>
      <c r="B237" s="1088">
        <v>100.4</v>
      </c>
      <c r="C237" s="1072">
        <v>100.4</v>
      </c>
      <c r="D237" s="1072">
        <v>100.4</v>
      </c>
      <c r="E237" s="1088">
        <v>100.4</v>
      </c>
      <c r="F237" s="1072">
        <v>100.4</v>
      </c>
      <c r="G237" s="1072">
        <v>100.4</v>
      </c>
      <c r="H237" s="1072">
        <v>100.4</v>
      </c>
      <c r="I237" s="1072">
        <v>100.4</v>
      </c>
      <c r="J237" s="1072">
        <v>100.4</v>
      </c>
      <c r="K237" s="1072">
        <v>100.4</v>
      </c>
      <c r="L237" s="1072">
        <v>100.4</v>
      </c>
      <c r="M237" s="1075">
        <v>100.4</v>
      </c>
      <c r="N237" s="1072">
        <v>100.4</v>
      </c>
      <c r="O237" s="1072">
        <v>100.4</v>
      </c>
      <c r="P237" s="1075">
        <v>100.4</v>
      </c>
      <c r="Q237" s="1133" t="s">
        <v>757</v>
      </c>
      <c r="R237" s="1103"/>
    </row>
    <row r="238" spans="1:18" ht="21" customHeight="1">
      <c r="A238" s="376"/>
      <c r="B238" s="1093"/>
      <c r="C238" s="1092"/>
      <c r="D238" s="1092"/>
      <c r="E238" s="1093"/>
      <c r="F238" s="1092"/>
      <c r="G238" s="1092"/>
      <c r="H238" s="1092"/>
      <c r="I238" s="1092"/>
      <c r="J238" s="1092"/>
      <c r="K238" s="1092"/>
      <c r="L238" s="1092"/>
      <c r="M238" s="1076"/>
      <c r="N238" s="1092"/>
      <c r="O238" s="1092"/>
      <c r="P238" s="1076"/>
      <c r="Q238" s="1133"/>
      <c r="R238" s="1103"/>
    </row>
    <row r="239" spans="1:18" ht="21" customHeight="1">
      <c r="A239" s="1130" t="s">
        <v>758</v>
      </c>
      <c r="B239" s="1093">
        <v>111.6</v>
      </c>
      <c r="C239" s="1092">
        <v>111.9</v>
      </c>
      <c r="D239" s="1092">
        <v>111.8</v>
      </c>
      <c r="E239" s="1093">
        <v>112</v>
      </c>
      <c r="F239" s="1092">
        <v>112.6</v>
      </c>
      <c r="G239" s="1092">
        <v>112.7</v>
      </c>
      <c r="H239" s="1092">
        <v>111.7</v>
      </c>
      <c r="I239" s="1092">
        <v>111.3</v>
      </c>
      <c r="J239" s="1092">
        <v>112.2</v>
      </c>
      <c r="K239" s="1092">
        <v>113.5</v>
      </c>
      <c r="L239" s="1092">
        <v>113.8</v>
      </c>
      <c r="M239" s="1076">
        <v>112.5</v>
      </c>
      <c r="N239" s="1092">
        <v>112.3</v>
      </c>
      <c r="O239" s="1092">
        <v>112.4</v>
      </c>
      <c r="P239" s="1076">
        <v>112.7</v>
      </c>
      <c r="Q239" s="1129" t="s">
        <v>759</v>
      </c>
      <c r="R239" s="1104"/>
    </row>
    <row r="240" spans="1:18" ht="21" customHeight="1">
      <c r="A240" s="376" t="s">
        <v>760</v>
      </c>
      <c r="B240" s="1088">
        <v>115.9</v>
      </c>
      <c r="C240" s="1072">
        <v>116.4</v>
      </c>
      <c r="D240" s="1072">
        <v>116.4</v>
      </c>
      <c r="E240" s="1088">
        <v>116.4</v>
      </c>
      <c r="F240" s="1072">
        <v>116.4</v>
      </c>
      <c r="G240" s="1072">
        <v>118.4</v>
      </c>
      <c r="H240" s="1072">
        <v>118.4</v>
      </c>
      <c r="I240" s="1072">
        <v>118.7</v>
      </c>
      <c r="J240" s="1072">
        <v>118.7</v>
      </c>
      <c r="K240" s="1072">
        <v>118.7</v>
      </c>
      <c r="L240" s="1072">
        <v>118.7</v>
      </c>
      <c r="M240" s="1075">
        <v>114.8</v>
      </c>
      <c r="N240" s="1072">
        <v>114.8</v>
      </c>
      <c r="O240" s="1072">
        <v>114.8</v>
      </c>
      <c r="P240" s="1075">
        <v>114.8</v>
      </c>
      <c r="Q240" s="1133" t="s">
        <v>761</v>
      </c>
      <c r="R240" s="1103"/>
    </row>
    <row r="241" spans="1:18" ht="21" customHeight="1">
      <c r="A241" s="376" t="s">
        <v>762</v>
      </c>
      <c r="B241" s="1088">
        <v>113.9</v>
      </c>
      <c r="C241" s="1072">
        <v>113.9</v>
      </c>
      <c r="D241" s="1072">
        <v>113.9</v>
      </c>
      <c r="E241" s="1088">
        <v>113.9</v>
      </c>
      <c r="F241" s="1072">
        <v>113.9</v>
      </c>
      <c r="G241" s="1072">
        <v>113.9</v>
      </c>
      <c r="H241" s="1072">
        <v>113.9</v>
      </c>
      <c r="I241" s="1072">
        <v>113.9</v>
      </c>
      <c r="J241" s="1072">
        <v>117.3</v>
      </c>
      <c r="K241" s="1072">
        <v>117.3</v>
      </c>
      <c r="L241" s="1072">
        <v>117.3</v>
      </c>
      <c r="M241" s="1075">
        <v>117.3</v>
      </c>
      <c r="N241" s="1072">
        <v>117.3</v>
      </c>
      <c r="O241" s="1072">
        <v>117.3</v>
      </c>
      <c r="P241" s="1075">
        <v>117.3</v>
      </c>
      <c r="Q241" s="1133" t="s">
        <v>763</v>
      </c>
      <c r="R241" s="1103"/>
    </row>
    <row r="242" spans="1:18" ht="21" customHeight="1">
      <c r="A242" s="376" t="s">
        <v>764</v>
      </c>
      <c r="B242" s="1088">
        <v>111.7</v>
      </c>
      <c r="C242" s="1072">
        <v>111.7</v>
      </c>
      <c r="D242" s="1072">
        <v>111.7</v>
      </c>
      <c r="E242" s="1088">
        <v>111.7</v>
      </c>
      <c r="F242" s="1072">
        <v>111.7</v>
      </c>
      <c r="G242" s="1072">
        <v>111.7</v>
      </c>
      <c r="H242" s="1072">
        <v>111.7</v>
      </c>
      <c r="I242" s="1072">
        <v>111.7</v>
      </c>
      <c r="J242" s="1072">
        <v>111.7</v>
      </c>
      <c r="K242" s="1072">
        <v>111.7</v>
      </c>
      <c r="L242" s="1072">
        <v>111.7</v>
      </c>
      <c r="M242" s="1075">
        <v>111.7</v>
      </c>
      <c r="N242" s="1072">
        <v>111.7</v>
      </c>
      <c r="O242" s="1072">
        <v>111.7</v>
      </c>
      <c r="P242" s="1075">
        <v>111.7</v>
      </c>
      <c r="Q242" s="1132" t="s">
        <v>765</v>
      </c>
      <c r="R242" s="1105"/>
    </row>
    <row r="243" spans="1:18" ht="21" customHeight="1">
      <c r="A243" s="376" t="s">
        <v>766</v>
      </c>
      <c r="B243" s="1088">
        <v>106.6</v>
      </c>
      <c r="C243" s="1072">
        <v>105.4</v>
      </c>
      <c r="D243" s="1072">
        <v>105.4</v>
      </c>
      <c r="E243" s="1088">
        <v>105.4</v>
      </c>
      <c r="F243" s="1072">
        <v>105.4</v>
      </c>
      <c r="G243" s="1072">
        <v>105.4</v>
      </c>
      <c r="H243" s="1072">
        <v>105.4</v>
      </c>
      <c r="I243" s="1072">
        <v>105.4</v>
      </c>
      <c r="J243" s="1072">
        <v>105.4</v>
      </c>
      <c r="K243" s="1072">
        <v>105.3</v>
      </c>
      <c r="L243" s="1072">
        <v>105.3</v>
      </c>
      <c r="M243" s="1075">
        <v>105.3</v>
      </c>
      <c r="N243" s="1072">
        <v>105.3</v>
      </c>
      <c r="O243" s="1072">
        <v>105.3</v>
      </c>
      <c r="P243" s="1075">
        <v>105.3</v>
      </c>
      <c r="Q243" s="1133" t="s">
        <v>767</v>
      </c>
      <c r="R243" s="1103"/>
    </row>
    <row r="244" spans="1:18" ht="21" customHeight="1">
      <c r="A244" s="376" t="s">
        <v>768</v>
      </c>
      <c r="B244" s="1088">
        <v>121.3</v>
      </c>
      <c r="C244" s="1072">
        <v>122</v>
      </c>
      <c r="D244" s="1072">
        <v>121.8</v>
      </c>
      <c r="E244" s="1088">
        <v>122.4</v>
      </c>
      <c r="F244" s="1072">
        <v>124.2</v>
      </c>
      <c r="G244" s="1072">
        <v>123.8</v>
      </c>
      <c r="H244" s="1072">
        <v>120.6</v>
      </c>
      <c r="I244" s="1072">
        <v>120.3</v>
      </c>
      <c r="J244" s="1072">
        <v>123</v>
      </c>
      <c r="K244" s="1072">
        <v>127.7</v>
      </c>
      <c r="L244" s="1072">
        <v>128.80000000000001</v>
      </c>
      <c r="M244" s="1075">
        <v>126.6</v>
      </c>
      <c r="N244" s="1072">
        <v>125.8</v>
      </c>
      <c r="O244" s="1072">
        <v>126.2</v>
      </c>
      <c r="P244" s="1075">
        <v>127.1</v>
      </c>
      <c r="Q244" s="1132" t="s">
        <v>769</v>
      </c>
      <c r="R244" s="1105"/>
    </row>
    <row r="245" spans="1:18" ht="21" customHeight="1">
      <c r="A245" s="376" t="s">
        <v>770</v>
      </c>
      <c r="B245" s="1088">
        <v>105.4</v>
      </c>
      <c r="C245" s="1072">
        <v>105.4</v>
      </c>
      <c r="D245" s="1072">
        <v>105.4</v>
      </c>
      <c r="E245" s="1088">
        <v>105.4</v>
      </c>
      <c r="F245" s="1072">
        <v>105.4</v>
      </c>
      <c r="G245" s="1072">
        <v>105.4</v>
      </c>
      <c r="H245" s="1072">
        <v>105</v>
      </c>
      <c r="I245" s="1072">
        <v>105</v>
      </c>
      <c r="J245" s="1072">
        <v>103.8</v>
      </c>
      <c r="K245" s="1072">
        <v>103.8</v>
      </c>
      <c r="L245" s="1072">
        <v>103.8</v>
      </c>
      <c r="M245" s="1075">
        <v>103.8</v>
      </c>
      <c r="N245" s="1072">
        <v>103.8</v>
      </c>
      <c r="O245" s="1072">
        <v>103.8</v>
      </c>
      <c r="P245" s="1075">
        <v>103.8</v>
      </c>
      <c r="Q245" s="1133" t="s">
        <v>771</v>
      </c>
      <c r="R245" s="1103"/>
    </row>
    <row r="246" spans="1:18" ht="21" customHeight="1">
      <c r="A246" s="376" t="s">
        <v>772</v>
      </c>
      <c r="B246" s="1088">
        <v>102.4</v>
      </c>
      <c r="C246" s="1072">
        <v>102.4</v>
      </c>
      <c r="D246" s="1072">
        <v>102.4</v>
      </c>
      <c r="E246" s="1088">
        <v>102.4</v>
      </c>
      <c r="F246" s="1072">
        <v>102.4</v>
      </c>
      <c r="G246" s="1072">
        <v>102.4</v>
      </c>
      <c r="H246" s="1072">
        <v>102.4</v>
      </c>
      <c r="I246" s="1072">
        <v>102.4</v>
      </c>
      <c r="J246" s="1072">
        <v>102.4</v>
      </c>
      <c r="K246" s="1072">
        <v>102.4</v>
      </c>
      <c r="L246" s="1072">
        <v>102.4</v>
      </c>
      <c r="M246" s="1075">
        <v>102.4</v>
      </c>
      <c r="N246" s="1072">
        <v>102.4</v>
      </c>
      <c r="O246" s="1072">
        <v>102.4</v>
      </c>
      <c r="P246" s="1075">
        <v>102.4</v>
      </c>
      <c r="Q246" s="1133" t="s">
        <v>773</v>
      </c>
      <c r="R246" s="1103"/>
    </row>
    <row r="247" spans="1:18" ht="21" customHeight="1">
      <c r="A247" s="376" t="s">
        <v>776</v>
      </c>
      <c r="B247" s="1088">
        <v>105.7</v>
      </c>
      <c r="C247" s="1072">
        <v>105.7</v>
      </c>
      <c r="D247" s="1072">
        <v>105.7</v>
      </c>
      <c r="E247" s="1088">
        <v>105.7</v>
      </c>
      <c r="F247" s="1072">
        <v>105.7</v>
      </c>
      <c r="G247" s="1072">
        <v>105.7</v>
      </c>
      <c r="H247" s="1072">
        <v>105.7</v>
      </c>
      <c r="I247" s="1072">
        <v>104.6</v>
      </c>
      <c r="J247" s="1072">
        <v>105</v>
      </c>
      <c r="K247" s="1072">
        <v>105</v>
      </c>
      <c r="L247" s="1072">
        <v>105</v>
      </c>
      <c r="M247" s="1075">
        <v>104.6</v>
      </c>
      <c r="N247" s="1072">
        <v>104.6</v>
      </c>
      <c r="O247" s="1072">
        <v>104.6</v>
      </c>
      <c r="P247" s="1075">
        <v>104.6</v>
      </c>
      <c r="Q247" s="1133" t="s">
        <v>777</v>
      </c>
      <c r="R247" s="1103"/>
    </row>
    <row r="248" spans="1:18" ht="21" customHeight="1">
      <c r="A248" s="376" t="s">
        <v>778</v>
      </c>
      <c r="B248" s="1088">
        <v>97.4</v>
      </c>
      <c r="C248" s="1072">
        <v>100</v>
      </c>
      <c r="D248" s="1072">
        <v>95.3</v>
      </c>
      <c r="E248" s="1088">
        <v>97.8</v>
      </c>
      <c r="F248" s="1072">
        <v>106.3</v>
      </c>
      <c r="G248" s="1072">
        <v>104.5</v>
      </c>
      <c r="H248" s="1072">
        <v>97.8</v>
      </c>
      <c r="I248" s="1072">
        <v>97.9</v>
      </c>
      <c r="J248" s="1072">
        <v>100.3</v>
      </c>
      <c r="K248" s="1072">
        <v>100.5</v>
      </c>
      <c r="L248" s="1072">
        <v>93.9</v>
      </c>
      <c r="M248" s="1075">
        <v>100.7</v>
      </c>
      <c r="N248" s="1072">
        <v>103.9</v>
      </c>
      <c r="O248" s="1072">
        <v>100.3</v>
      </c>
      <c r="P248" s="1075">
        <v>100.3</v>
      </c>
      <c r="Q248" s="1133" t="s">
        <v>779</v>
      </c>
      <c r="R248" s="1103"/>
    </row>
    <row r="249" spans="1:18" ht="21" customHeight="1">
      <c r="A249" s="376"/>
      <c r="B249" s="1093"/>
      <c r="C249" s="1092"/>
      <c r="D249" s="1092"/>
      <c r="E249" s="1093"/>
      <c r="F249" s="1092"/>
      <c r="G249" s="1092"/>
      <c r="H249" s="1092"/>
      <c r="I249" s="1092"/>
      <c r="J249" s="1092"/>
      <c r="K249" s="1092"/>
      <c r="L249" s="1092"/>
      <c r="M249" s="1076"/>
      <c r="N249" s="1092"/>
      <c r="O249" s="1092"/>
      <c r="P249" s="1076"/>
      <c r="Q249" s="1133"/>
      <c r="R249" s="1103"/>
    </row>
    <row r="250" spans="1:18" ht="21" customHeight="1">
      <c r="A250" s="1130" t="s">
        <v>780</v>
      </c>
      <c r="B250" s="1093">
        <v>100.9</v>
      </c>
      <c r="C250" s="1092">
        <v>100.9</v>
      </c>
      <c r="D250" s="1092">
        <v>100.9</v>
      </c>
      <c r="E250" s="1093">
        <v>100.9</v>
      </c>
      <c r="F250" s="1092">
        <v>101</v>
      </c>
      <c r="G250" s="1092">
        <v>101</v>
      </c>
      <c r="H250" s="1092">
        <v>101</v>
      </c>
      <c r="I250" s="1092">
        <v>101</v>
      </c>
      <c r="J250" s="1092">
        <v>101</v>
      </c>
      <c r="K250" s="1092">
        <v>101</v>
      </c>
      <c r="L250" s="1092">
        <v>101.7</v>
      </c>
      <c r="M250" s="1076">
        <v>101.7</v>
      </c>
      <c r="N250" s="1092">
        <v>101.7</v>
      </c>
      <c r="O250" s="1092">
        <v>101.7</v>
      </c>
      <c r="P250" s="1076">
        <v>101.7</v>
      </c>
      <c r="Q250" s="1129" t="s">
        <v>781</v>
      </c>
      <c r="R250" s="1104"/>
    </row>
    <row r="251" spans="1:18" ht="21" customHeight="1">
      <c r="A251" s="376" t="s">
        <v>782</v>
      </c>
      <c r="B251" s="1088">
        <v>112.7</v>
      </c>
      <c r="C251" s="1072">
        <v>112.7</v>
      </c>
      <c r="D251" s="1072">
        <v>112.7</v>
      </c>
      <c r="E251" s="1088">
        <v>112.7</v>
      </c>
      <c r="F251" s="1072">
        <v>112.7</v>
      </c>
      <c r="G251" s="1072">
        <v>112.7</v>
      </c>
      <c r="H251" s="1072">
        <v>112.7</v>
      </c>
      <c r="I251" s="1072">
        <v>112.7</v>
      </c>
      <c r="J251" s="1072">
        <v>112.7</v>
      </c>
      <c r="K251" s="1072">
        <v>112.7</v>
      </c>
      <c r="L251" s="1072">
        <v>112.7</v>
      </c>
      <c r="M251" s="1075">
        <v>112.7</v>
      </c>
      <c r="N251" s="1072">
        <v>112.7</v>
      </c>
      <c r="O251" s="1072">
        <v>112.7</v>
      </c>
      <c r="P251" s="1075">
        <v>112.7</v>
      </c>
      <c r="Q251" s="1133" t="s">
        <v>783</v>
      </c>
      <c r="R251" s="1103"/>
    </row>
    <row r="252" spans="1:18" ht="21" customHeight="1">
      <c r="A252" s="376" t="s">
        <v>784</v>
      </c>
      <c r="B252" s="1088">
        <v>82.6</v>
      </c>
      <c r="C252" s="1072">
        <v>82.6</v>
      </c>
      <c r="D252" s="1072">
        <v>82.6</v>
      </c>
      <c r="E252" s="1088">
        <v>82.6</v>
      </c>
      <c r="F252" s="1072">
        <v>83.1</v>
      </c>
      <c r="G252" s="1072">
        <v>83.1</v>
      </c>
      <c r="H252" s="1072">
        <v>83.1</v>
      </c>
      <c r="I252" s="1072">
        <v>83.1</v>
      </c>
      <c r="J252" s="1072">
        <v>83.1</v>
      </c>
      <c r="K252" s="1072">
        <v>83.1</v>
      </c>
      <c r="L252" s="1072">
        <v>88.6</v>
      </c>
      <c r="M252" s="1075">
        <v>88.6</v>
      </c>
      <c r="N252" s="1072">
        <v>88.6</v>
      </c>
      <c r="O252" s="1072">
        <v>88.6</v>
      </c>
      <c r="P252" s="1075">
        <v>88.6</v>
      </c>
      <c r="Q252" s="1133" t="s">
        <v>785</v>
      </c>
      <c r="R252" s="1103"/>
    </row>
    <row r="253" spans="1:18" ht="21" customHeight="1">
      <c r="A253" s="376" t="s">
        <v>786</v>
      </c>
      <c r="B253" s="1088">
        <v>103.7</v>
      </c>
      <c r="C253" s="1072">
        <v>103.7</v>
      </c>
      <c r="D253" s="1072">
        <v>103.7</v>
      </c>
      <c r="E253" s="1088">
        <v>103.7</v>
      </c>
      <c r="F253" s="1072">
        <v>103.7</v>
      </c>
      <c r="G253" s="1072">
        <v>103.7</v>
      </c>
      <c r="H253" s="1072">
        <v>103.7</v>
      </c>
      <c r="I253" s="1072">
        <v>103.7</v>
      </c>
      <c r="J253" s="1072">
        <v>103.7</v>
      </c>
      <c r="K253" s="1072">
        <v>103.7</v>
      </c>
      <c r="L253" s="1072">
        <v>103.7</v>
      </c>
      <c r="M253" s="1075">
        <v>103.7</v>
      </c>
      <c r="N253" s="1072">
        <v>103.7</v>
      </c>
      <c r="O253" s="1072">
        <v>103.7</v>
      </c>
      <c r="P253" s="1075">
        <v>103.7</v>
      </c>
      <c r="Q253" s="1133" t="s">
        <v>787</v>
      </c>
      <c r="R253" s="1103"/>
    </row>
    <row r="254" spans="1:18" ht="15" customHeight="1">
      <c r="A254" s="376"/>
      <c r="B254" s="1088"/>
      <c r="C254" s="1072"/>
      <c r="D254" s="1072"/>
      <c r="E254" s="1088"/>
      <c r="F254" s="1072"/>
      <c r="G254" s="1072"/>
      <c r="H254" s="1072"/>
      <c r="I254" s="1072"/>
      <c r="J254" s="1072"/>
      <c r="K254" s="1072"/>
      <c r="L254" s="1072"/>
      <c r="M254" s="1075"/>
      <c r="N254" s="1072"/>
      <c r="O254" s="1072"/>
      <c r="P254" s="1075"/>
      <c r="Q254" s="1133"/>
      <c r="R254" s="1103"/>
    </row>
    <row r="255" spans="1:18" ht="15" customHeight="1">
      <c r="A255" s="376"/>
      <c r="B255" s="1088"/>
      <c r="C255" s="1072"/>
      <c r="D255" s="1072"/>
      <c r="E255" s="1088"/>
      <c r="F255" s="1072"/>
      <c r="G255" s="1072"/>
      <c r="H255" s="1072"/>
      <c r="I255" s="1072"/>
      <c r="J255" s="1072"/>
      <c r="K255" s="1072"/>
      <c r="L255" s="1072"/>
      <c r="M255" s="1075"/>
      <c r="N255" s="1072"/>
      <c r="O255" s="1072"/>
      <c r="P255" s="1075"/>
      <c r="Q255" s="1133"/>
      <c r="R255" s="1103"/>
    </row>
    <row r="256" spans="1:18" ht="15" customHeight="1">
      <c r="A256" s="376"/>
      <c r="B256" s="1088"/>
      <c r="C256" s="1072"/>
      <c r="D256" s="1072"/>
      <c r="E256" s="1088"/>
      <c r="F256" s="1072"/>
      <c r="G256" s="1072"/>
      <c r="H256" s="1072"/>
      <c r="I256" s="1072"/>
      <c r="J256" s="1072"/>
      <c r="K256" s="1072"/>
      <c r="L256" s="1072"/>
      <c r="M256" s="1075"/>
      <c r="N256" s="1072"/>
      <c r="O256" s="1072"/>
      <c r="P256" s="1075"/>
      <c r="Q256" s="1133"/>
      <c r="R256" s="1103"/>
    </row>
    <row r="257" spans="1:18" ht="15" customHeight="1">
      <c r="A257" s="376"/>
      <c r="B257" s="1088"/>
      <c r="C257" s="1072"/>
      <c r="D257" s="1072"/>
      <c r="E257" s="1088"/>
      <c r="F257" s="1072"/>
      <c r="G257" s="1072"/>
      <c r="H257" s="1072"/>
      <c r="I257" s="1072"/>
      <c r="J257" s="1072"/>
      <c r="K257" s="1072"/>
      <c r="L257" s="1072"/>
      <c r="M257" s="1075"/>
      <c r="N257" s="1072"/>
      <c r="O257" s="1072"/>
      <c r="P257" s="1075"/>
      <c r="Q257" s="1133"/>
      <c r="R257" s="1103"/>
    </row>
    <row r="258" spans="1:18" ht="15" customHeight="1">
      <c r="A258" s="1148"/>
      <c r="B258" s="1088"/>
      <c r="C258" s="1072"/>
      <c r="D258" s="1072"/>
      <c r="E258" s="1088"/>
      <c r="F258" s="1072"/>
      <c r="G258" s="1072"/>
      <c r="H258" s="1072"/>
      <c r="I258" s="1072"/>
      <c r="J258" s="1072"/>
      <c r="K258" s="1072"/>
      <c r="L258" s="1072"/>
      <c r="M258" s="1075"/>
      <c r="N258" s="1072"/>
      <c r="O258" s="1072"/>
      <c r="P258" s="1075"/>
      <c r="Q258" s="1149"/>
      <c r="R258" s="1116"/>
    </row>
    <row r="259" spans="1:18" ht="15" customHeight="1">
      <c r="A259" s="1144"/>
      <c r="B259" s="1087"/>
      <c r="C259" s="1086"/>
      <c r="D259" s="1086"/>
      <c r="E259" s="1087"/>
      <c r="F259" s="1086"/>
      <c r="G259" s="1086"/>
      <c r="H259" s="1086"/>
      <c r="I259" s="1086"/>
      <c r="J259" s="1086"/>
      <c r="K259" s="1086"/>
      <c r="L259" s="1086"/>
      <c r="M259" s="1074"/>
      <c r="N259" s="1086"/>
      <c r="O259" s="1086"/>
      <c r="P259" s="1074"/>
      <c r="Q259" s="1150"/>
      <c r="R259" s="1082"/>
    </row>
    <row r="260" spans="1:18" ht="15" customHeight="1">
      <c r="B260" s="1072"/>
      <c r="C260" s="1072"/>
      <c r="D260" s="1072"/>
      <c r="E260" s="1072"/>
      <c r="F260" s="1072"/>
      <c r="G260" s="1072"/>
      <c r="H260" s="1072"/>
      <c r="I260" s="1072"/>
      <c r="J260" s="1072"/>
      <c r="K260" s="1072"/>
      <c r="L260" s="1072"/>
      <c r="M260" s="1072"/>
      <c r="N260" s="1115"/>
      <c r="O260" s="1072"/>
      <c r="P260" s="1072"/>
      <c r="Q260" s="1116"/>
      <c r="R260" s="1116"/>
    </row>
    <row r="261" spans="1:18" s="787" customFormat="1" ht="29.25" customHeight="1">
      <c r="A261" s="781" t="s">
        <v>579</v>
      </c>
      <c r="B261" s="782"/>
      <c r="C261" s="783"/>
      <c r="D261" s="782"/>
      <c r="E261" s="225"/>
      <c r="F261" s="225"/>
      <c r="G261" s="225"/>
      <c r="H261" s="225"/>
      <c r="I261" s="225"/>
      <c r="J261" s="225"/>
      <c r="K261" s="225"/>
      <c r="L261" s="784"/>
      <c r="M261" s="784"/>
      <c r="N261" s="782"/>
      <c r="O261" s="782"/>
      <c r="P261" s="782"/>
      <c r="Q261" s="785" t="s">
        <v>580</v>
      </c>
      <c r="R261" s="786"/>
    </row>
    <row r="262" spans="1:18" s="792" customFormat="1" ht="24.75" customHeight="1">
      <c r="A262" s="788" t="s">
        <v>867</v>
      </c>
      <c r="B262" s="782"/>
      <c r="C262" s="783"/>
      <c r="D262" s="782"/>
      <c r="E262" s="226"/>
      <c r="F262" s="225"/>
      <c r="G262" s="225"/>
      <c r="H262" s="225"/>
      <c r="I262" s="227"/>
      <c r="J262" s="227"/>
      <c r="K262" s="225"/>
      <c r="L262" s="789"/>
      <c r="M262" s="789"/>
      <c r="N262" s="782"/>
      <c r="O262" s="782"/>
      <c r="P262" s="782"/>
      <c r="Q262" s="790" t="s">
        <v>868</v>
      </c>
      <c r="R262" s="791"/>
    </row>
    <row r="263" spans="1:18" s="796" customFormat="1" ht="18" customHeight="1">
      <c r="A263" s="793" t="s">
        <v>648</v>
      </c>
      <c r="B263" s="782"/>
      <c r="C263" s="783"/>
      <c r="D263" s="782"/>
      <c r="E263" s="226"/>
      <c r="F263" s="226"/>
      <c r="G263" s="226"/>
      <c r="H263" s="228"/>
      <c r="I263" s="228"/>
      <c r="J263" s="228"/>
      <c r="K263" s="783"/>
      <c r="L263" s="782"/>
      <c r="M263" s="782"/>
      <c r="N263" s="782"/>
      <c r="O263" s="782"/>
      <c r="P263" s="782"/>
      <c r="Q263" s="794" t="s">
        <v>649</v>
      </c>
      <c r="R263" s="795"/>
    </row>
    <row r="264" spans="1:18" s="803" customFormat="1" ht="11.45" customHeight="1">
      <c r="A264" s="797"/>
      <c r="B264" s="782"/>
      <c r="C264" s="782"/>
      <c r="D264" s="782"/>
      <c r="E264" s="800"/>
      <c r="F264" s="800"/>
      <c r="G264" s="800"/>
      <c r="H264" s="800"/>
      <c r="I264" s="800"/>
      <c r="J264" s="800"/>
      <c r="K264" s="799"/>
      <c r="L264" s="799"/>
      <c r="M264" s="799"/>
      <c r="N264" s="798"/>
      <c r="O264" s="798"/>
      <c r="P264" s="782"/>
      <c r="Q264" s="801"/>
      <c r="R264" s="802"/>
    </row>
    <row r="265" spans="1:18" s="803" customFormat="1" ht="12.75" customHeight="1">
      <c r="A265" s="1212"/>
      <c r="B265" s="2156">
        <v>2025</v>
      </c>
      <c r="C265" s="2157"/>
      <c r="D265" s="2157"/>
      <c r="E265" s="2157"/>
      <c r="F265" s="2157"/>
      <c r="G265" s="2157"/>
      <c r="H265" s="2157"/>
      <c r="I265" s="2157"/>
      <c r="J265" s="2157"/>
      <c r="K265" s="2157"/>
      <c r="L265" s="2157"/>
      <c r="M265" s="2158"/>
      <c r="N265" s="2157">
        <v>2024</v>
      </c>
      <c r="O265" s="2157"/>
      <c r="P265" s="2158"/>
      <c r="Q265" s="1215"/>
      <c r="R265" s="804"/>
    </row>
    <row r="266" spans="1:18" s="803" customFormat="1" ht="12.75" customHeight="1">
      <c r="A266" s="1213"/>
      <c r="B266" s="2159"/>
      <c r="C266" s="2160"/>
      <c r="D266" s="2160"/>
      <c r="E266" s="2160"/>
      <c r="F266" s="2160"/>
      <c r="G266" s="2160"/>
      <c r="H266" s="2160"/>
      <c r="I266" s="2160"/>
      <c r="J266" s="2160"/>
      <c r="K266" s="2160"/>
      <c r="L266" s="2160"/>
      <c r="M266" s="2161"/>
      <c r="N266" s="2160"/>
      <c r="O266" s="2160"/>
      <c r="P266" s="2161"/>
      <c r="Q266" s="1216" t="s">
        <v>68</v>
      </c>
      <c r="R266" s="804"/>
    </row>
    <row r="267" spans="1:18" s="803" customFormat="1" ht="12.75" customHeight="1">
      <c r="A267" s="1213"/>
      <c r="B267" s="647" t="s">
        <v>69</v>
      </c>
      <c r="C267" s="648" t="s">
        <v>70</v>
      </c>
      <c r="D267" s="648" t="s">
        <v>4</v>
      </c>
      <c r="E267" s="647" t="s">
        <v>5</v>
      </c>
      <c r="F267" s="648" t="s">
        <v>6</v>
      </c>
      <c r="G267" s="648" t="s">
        <v>7</v>
      </c>
      <c r="H267" s="647" t="s">
        <v>8</v>
      </c>
      <c r="I267" s="648" t="s">
        <v>9</v>
      </c>
      <c r="J267" s="649" t="s">
        <v>10</v>
      </c>
      <c r="K267" s="650" t="s">
        <v>1</v>
      </c>
      <c r="L267" s="651" t="s">
        <v>2</v>
      </c>
      <c r="M267" s="652" t="s">
        <v>3</v>
      </c>
      <c r="N267" s="653" t="s">
        <v>69</v>
      </c>
      <c r="O267" s="653" t="s">
        <v>70</v>
      </c>
      <c r="P267" s="654" t="s">
        <v>4</v>
      </c>
      <c r="Q267" s="1216"/>
      <c r="R267" s="804"/>
    </row>
    <row r="268" spans="1:18" s="803" customFormat="1" ht="11.25" customHeight="1">
      <c r="A268" s="1214"/>
      <c r="B268" s="73" t="s">
        <v>71</v>
      </c>
      <c r="C268" s="249" t="s">
        <v>72</v>
      </c>
      <c r="D268" s="249" t="s">
        <v>73</v>
      </c>
      <c r="E268" s="73" t="s">
        <v>12</v>
      </c>
      <c r="F268" s="249" t="s">
        <v>13</v>
      </c>
      <c r="G268" s="249" t="s">
        <v>14</v>
      </c>
      <c r="H268" s="73" t="s">
        <v>15</v>
      </c>
      <c r="I268" s="249" t="s">
        <v>16</v>
      </c>
      <c r="J268" s="250" t="s">
        <v>17</v>
      </c>
      <c r="K268" s="253" t="s">
        <v>11</v>
      </c>
      <c r="L268" s="251" t="s">
        <v>19</v>
      </c>
      <c r="M268" s="252" t="s">
        <v>20</v>
      </c>
      <c r="N268" s="229" t="s">
        <v>71</v>
      </c>
      <c r="O268" s="229" t="s">
        <v>72</v>
      </c>
      <c r="P268" s="230" t="s">
        <v>73</v>
      </c>
      <c r="Q268" s="1217"/>
      <c r="R268" s="805"/>
    </row>
    <row r="269" spans="1:18" ht="15" customHeight="1">
      <c r="A269" s="1160"/>
      <c r="B269" s="1124"/>
      <c r="C269" s="1115"/>
      <c r="D269" s="1115"/>
      <c r="E269" s="1124"/>
      <c r="F269" s="1115"/>
      <c r="G269" s="1115"/>
      <c r="H269" s="1115"/>
      <c r="I269" s="1115"/>
      <c r="J269" s="1115"/>
      <c r="K269" s="1115"/>
      <c r="L269" s="1115"/>
      <c r="M269" s="1113"/>
      <c r="N269" s="1120"/>
      <c r="O269" s="1120"/>
      <c r="P269" s="1153"/>
      <c r="Q269" s="1219"/>
      <c r="R269" s="1116"/>
    </row>
    <row r="270" spans="1:18" ht="19.5" customHeight="1">
      <c r="A270" s="1130" t="s">
        <v>790</v>
      </c>
      <c r="B270" s="1093">
        <v>108.8</v>
      </c>
      <c r="C270" s="1092">
        <v>108.8</v>
      </c>
      <c r="D270" s="1092">
        <v>108.8</v>
      </c>
      <c r="E270" s="1093">
        <v>108.9</v>
      </c>
      <c r="F270" s="1092">
        <v>108</v>
      </c>
      <c r="G270" s="1092">
        <v>108.5</v>
      </c>
      <c r="H270" s="1092">
        <v>108.4</v>
      </c>
      <c r="I270" s="1092">
        <v>108.5</v>
      </c>
      <c r="J270" s="1092">
        <v>108.5</v>
      </c>
      <c r="K270" s="1092">
        <v>108.5</v>
      </c>
      <c r="L270" s="1092">
        <v>108.5</v>
      </c>
      <c r="M270" s="1076">
        <v>108.6</v>
      </c>
      <c r="N270" s="1092">
        <v>108.6</v>
      </c>
      <c r="O270" s="1092">
        <v>108.6</v>
      </c>
      <c r="P270" s="1076">
        <v>107.8</v>
      </c>
      <c r="Q270" s="1127" t="s">
        <v>791</v>
      </c>
      <c r="R270" s="1110"/>
    </row>
    <row r="271" spans="1:18" ht="19.5" customHeight="1">
      <c r="A271" s="376" t="s">
        <v>792</v>
      </c>
      <c r="B271" s="1088">
        <v>89.3</v>
      </c>
      <c r="C271" s="1072">
        <v>89.5</v>
      </c>
      <c r="D271" s="1072">
        <v>89.5</v>
      </c>
      <c r="E271" s="1088">
        <v>90.1</v>
      </c>
      <c r="F271" s="1072">
        <v>90.1</v>
      </c>
      <c r="G271" s="1072">
        <v>91.1</v>
      </c>
      <c r="H271" s="1072">
        <v>91.1</v>
      </c>
      <c r="I271" s="1072">
        <v>91.9</v>
      </c>
      <c r="J271" s="1072">
        <v>91.9</v>
      </c>
      <c r="K271" s="1072">
        <v>91.9</v>
      </c>
      <c r="L271" s="1072">
        <v>91.9</v>
      </c>
      <c r="M271" s="1075">
        <v>92.1</v>
      </c>
      <c r="N271" s="1072">
        <v>92.1</v>
      </c>
      <c r="O271" s="1072">
        <v>92.1</v>
      </c>
      <c r="P271" s="1075">
        <v>95.3</v>
      </c>
      <c r="Q271" s="1133" t="s">
        <v>793</v>
      </c>
      <c r="R271" s="1103"/>
    </row>
    <row r="272" spans="1:18" s="164" customFormat="1" ht="19.5" customHeight="1">
      <c r="A272" s="376" t="s">
        <v>794</v>
      </c>
      <c r="B272" s="1088">
        <v>95.9</v>
      </c>
      <c r="C272" s="1072">
        <v>96</v>
      </c>
      <c r="D272" s="1072">
        <v>96</v>
      </c>
      <c r="E272" s="1088">
        <v>96.3</v>
      </c>
      <c r="F272" s="1072">
        <v>96.3</v>
      </c>
      <c r="G272" s="1072">
        <v>96.6</v>
      </c>
      <c r="H272" s="1072">
        <v>96.4</v>
      </c>
      <c r="I272" s="1072">
        <v>96.7</v>
      </c>
      <c r="J272" s="1072">
        <v>96.7</v>
      </c>
      <c r="K272" s="1072">
        <v>96.7</v>
      </c>
      <c r="L272" s="1072">
        <v>96.7</v>
      </c>
      <c r="M272" s="1075">
        <v>96.8</v>
      </c>
      <c r="N272" s="1072">
        <v>96.8</v>
      </c>
      <c r="O272" s="1072">
        <v>96.8</v>
      </c>
      <c r="P272" s="1075">
        <v>98.1</v>
      </c>
      <c r="Q272" s="1132" t="s">
        <v>795</v>
      </c>
      <c r="R272" s="1105"/>
    </row>
    <row r="273" spans="1:18" ht="19.5" customHeight="1">
      <c r="A273" s="376" t="s">
        <v>796</v>
      </c>
      <c r="B273" s="1088">
        <v>100</v>
      </c>
      <c r="C273" s="1072">
        <v>100</v>
      </c>
      <c r="D273" s="1072">
        <v>100</v>
      </c>
      <c r="E273" s="1088">
        <v>100</v>
      </c>
      <c r="F273" s="1072">
        <v>100</v>
      </c>
      <c r="G273" s="1072">
        <v>100</v>
      </c>
      <c r="H273" s="1072">
        <v>100</v>
      </c>
      <c r="I273" s="1072">
        <v>100</v>
      </c>
      <c r="J273" s="1072">
        <v>100</v>
      </c>
      <c r="K273" s="1072">
        <v>100</v>
      </c>
      <c r="L273" s="1072">
        <v>100</v>
      </c>
      <c r="M273" s="1075">
        <v>100</v>
      </c>
      <c r="N273" s="1072">
        <v>100</v>
      </c>
      <c r="O273" s="1072">
        <v>100</v>
      </c>
      <c r="P273" s="1075">
        <v>100</v>
      </c>
      <c r="Q273" s="1132" t="s">
        <v>797</v>
      </c>
      <c r="R273" s="1105"/>
    </row>
    <row r="274" spans="1:18" ht="19.5" customHeight="1">
      <c r="A274" s="376" t="s">
        <v>798</v>
      </c>
      <c r="B274" s="1088">
        <v>114.7</v>
      </c>
      <c r="C274" s="1072">
        <v>114.7</v>
      </c>
      <c r="D274" s="1072">
        <v>114.7</v>
      </c>
      <c r="E274" s="1088">
        <v>114.7</v>
      </c>
      <c r="F274" s="1072">
        <v>114.7</v>
      </c>
      <c r="G274" s="1072">
        <v>114.7</v>
      </c>
      <c r="H274" s="1072">
        <v>110.8</v>
      </c>
      <c r="I274" s="1072">
        <v>110.8</v>
      </c>
      <c r="J274" s="1072">
        <v>110.8</v>
      </c>
      <c r="K274" s="1072">
        <v>110.8</v>
      </c>
      <c r="L274" s="1072">
        <v>110.8</v>
      </c>
      <c r="M274" s="1075">
        <v>110.8</v>
      </c>
      <c r="N274" s="1072">
        <v>110.8</v>
      </c>
      <c r="O274" s="1072">
        <v>110.8</v>
      </c>
      <c r="P274" s="1075">
        <v>110.8</v>
      </c>
      <c r="Q274" s="1132" t="s">
        <v>799</v>
      </c>
      <c r="R274" s="1105"/>
    </row>
    <row r="275" spans="1:18" ht="19.5" customHeight="1">
      <c r="A275" s="376" t="s">
        <v>800</v>
      </c>
      <c r="B275" s="1088">
        <v>100</v>
      </c>
      <c r="C275" s="1072">
        <v>100</v>
      </c>
      <c r="D275" s="1072">
        <v>100</v>
      </c>
      <c r="E275" s="1088">
        <v>100</v>
      </c>
      <c r="F275" s="1072">
        <v>100</v>
      </c>
      <c r="G275" s="1072">
        <v>100</v>
      </c>
      <c r="H275" s="1072">
        <v>100</v>
      </c>
      <c r="I275" s="1072">
        <v>100</v>
      </c>
      <c r="J275" s="1072">
        <v>100</v>
      </c>
      <c r="K275" s="1072">
        <v>100</v>
      </c>
      <c r="L275" s="1072">
        <v>100</v>
      </c>
      <c r="M275" s="1075">
        <v>100</v>
      </c>
      <c r="N275" s="1072">
        <v>100</v>
      </c>
      <c r="O275" s="1072">
        <v>100</v>
      </c>
      <c r="P275" s="1075">
        <v>100</v>
      </c>
      <c r="Q275" s="1151" t="s">
        <v>801</v>
      </c>
      <c r="R275" s="1098"/>
    </row>
    <row r="276" spans="1:18" ht="19.5" customHeight="1">
      <c r="A276" s="1180" t="s">
        <v>802</v>
      </c>
      <c r="B276" s="1088">
        <v>133.30000000000001</v>
      </c>
      <c r="C276" s="1072">
        <v>133.30000000000001</v>
      </c>
      <c r="D276" s="1072">
        <v>133.30000000000001</v>
      </c>
      <c r="E276" s="1088">
        <v>133.30000000000001</v>
      </c>
      <c r="F276" s="1072">
        <v>133.30000000000001</v>
      </c>
      <c r="G276" s="1072">
        <v>133.30000000000001</v>
      </c>
      <c r="H276" s="1072">
        <v>133.30000000000001</v>
      </c>
      <c r="I276" s="1072">
        <v>133.30000000000001</v>
      </c>
      <c r="J276" s="1072">
        <v>133.30000000000001</v>
      </c>
      <c r="K276" s="1072">
        <v>133.30000000000001</v>
      </c>
      <c r="L276" s="1072">
        <v>133.30000000000001</v>
      </c>
      <c r="M276" s="1075">
        <v>133.30000000000001</v>
      </c>
      <c r="N276" s="1072">
        <v>133.30000000000001</v>
      </c>
      <c r="O276" s="1072">
        <v>133.30000000000001</v>
      </c>
      <c r="P276" s="1075">
        <v>133.30000000000001</v>
      </c>
      <c r="Q276" s="1136" t="s">
        <v>803</v>
      </c>
      <c r="R276" s="1106"/>
    </row>
    <row r="277" spans="1:18" ht="19.5" customHeight="1">
      <c r="A277" s="376" t="s">
        <v>804</v>
      </c>
      <c r="B277" s="1088">
        <v>109</v>
      </c>
      <c r="C277" s="1072">
        <v>109</v>
      </c>
      <c r="D277" s="1072">
        <v>109</v>
      </c>
      <c r="E277" s="1088">
        <v>109</v>
      </c>
      <c r="F277" s="1072">
        <v>109</v>
      </c>
      <c r="G277" s="1072">
        <v>109</v>
      </c>
      <c r="H277" s="1072">
        <v>109</v>
      </c>
      <c r="I277" s="1072">
        <v>109</v>
      </c>
      <c r="J277" s="1072">
        <v>109</v>
      </c>
      <c r="K277" s="1072">
        <v>109</v>
      </c>
      <c r="L277" s="1072">
        <v>109</v>
      </c>
      <c r="M277" s="1075">
        <v>109</v>
      </c>
      <c r="N277" s="1072">
        <v>109</v>
      </c>
      <c r="O277" s="1072">
        <v>109</v>
      </c>
      <c r="P277" s="1075">
        <v>109</v>
      </c>
      <c r="Q277" s="1133" t="s">
        <v>805</v>
      </c>
      <c r="R277" s="1103"/>
    </row>
    <row r="278" spans="1:18" ht="19.5" customHeight="1">
      <c r="A278" s="376" t="s">
        <v>806</v>
      </c>
      <c r="B278" s="1088">
        <v>101.2</v>
      </c>
      <c r="C278" s="1072">
        <v>101.2</v>
      </c>
      <c r="D278" s="1072">
        <v>101.2</v>
      </c>
      <c r="E278" s="1088">
        <v>101.2</v>
      </c>
      <c r="F278" s="1072">
        <v>101.2</v>
      </c>
      <c r="G278" s="1072">
        <v>101.2</v>
      </c>
      <c r="H278" s="1072">
        <v>101.2</v>
      </c>
      <c r="I278" s="1072">
        <v>101.2</v>
      </c>
      <c r="J278" s="1072">
        <v>101.2</v>
      </c>
      <c r="K278" s="1072">
        <v>101.2</v>
      </c>
      <c r="L278" s="1072">
        <v>101.2</v>
      </c>
      <c r="M278" s="1075">
        <v>101.2</v>
      </c>
      <c r="N278" s="1072">
        <v>101.2</v>
      </c>
      <c r="O278" s="1072">
        <v>101.2</v>
      </c>
      <c r="P278" s="1075">
        <v>101.2</v>
      </c>
      <c r="Q278" s="1133" t="s">
        <v>807</v>
      </c>
      <c r="R278" s="1103"/>
    </row>
    <row r="279" spans="1:18" s="164" customFormat="1" ht="19.5" customHeight="1">
      <c r="A279" s="376" t="s">
        <v>808</v>
      </c>
      <c r="B279" s="1088">
        <v>104.3</v>
      </c>
      <c r="C279" s="1072">
        <v>104.3</v>
      </c>
      <c r="D279" s="1072">
        <v>104.3</v>
      </c>
      <c r="E279" s="1088">
        <v>104.3</v>
      </c>
      <c r="F279" s="1072">
        <v>104.3</v>
      </c>
      <c r="G279" s="1072">
        <v>104.3</v>
      </c>
      <c r="H279" s="1072">
        <v>104.3</v>
      </c>
      <c r="I279" s="1072">
        <v>104.3</v>
      </c>
      <c r="J279" s="1072">
        <v>104.3</v>
      </c>
      <c r="K279" s="1072">
        <v>104.3</v>
      </c>
      <c r="L279" s="1072">
        <v>104.3</v>
      </c>
      <c r="M279" s="1075">
        <v>104.3</v>
      </c>
      <c r="N279" s="1072">
        <v>104.3</v>
      </c>
      <c r="O279" s="1072">
        <v>104.3</v>
      </c>
      <c r="P279" s="1075">
        <v>104.3</v>
      </c>
      <c r="Q279" s="1133" t="s">
        <v>809</v>
      </c>
      <c r="R279" s="1103"/>
    </row>
    <row r="280" spans="1:18" ht="19.5" customHeight="1">
      <c r="A280" s="376" t="s">
        <v>810</v>
      </c>
      <c r="B280" s="1088">
        <v>100</v>
      </c>
      <c r="C280" s="1072">
        <v>100</v>
      </c>
      <c r="D280" s="1072">
        <v>100</v>
      </c>
      <c r="E280" s="1088">
        <v>100</v>
      </c>
      <c r="F280" s="1072">
        <v>100</v>
      </c>
      <c r="G280" s="1072">
        <v>100</v>
      </c>
      <c r="H280" s="1072">
        <v>100</v>
      </c>
      <c r="I280" s="1072">
        <v>100</v>
      </c>
      <c r="J280" s="1072">
        <v>100</v>
      </c>
      <c r="K280" s="1072">
        <v>100</v>
      </c>
      <c r="L280" s="1072">
        <v>100</v>
      </c>
      <c r="M280" s="1075">
        <v>100</v>
      </c>
      <c r="N280" s="1072">
        <v>100</v>
      </c>
      <c r="O280" s="1072">
        <v>100</v>
      </c>
      <c r="P280" s="1075">
        <v>100</v>
      </c>
      <c r="Q280" s="1133" t="s">
        <v>811</v>
      </c>
      <c r="R280" s="1103"/>
    </row>
    <row r="281" spans="1:18" ht="19.5" customHeight="1">
      <c r="A281" s="376" t="s">
        <v>812</v>
      </c>
      <c r="B281" s="1088">
        <v>130.30000000000001</v>
      </c>
      <c r="C281" s="1072">
        <v>130.30000000000001</v>
      </c>
      <c r="D281" s="1072">
        <v>130.30000000000001</v>
      </c>
      <c r="E281" s="1088">
        <v>130.30000000000001</v>
      </c>
      <c r="F281" s="1072">
        <v>130.30000000000001</v>
      </c>
      <c r="G281" s="1072">
        <v>130.30000000000001</v>
      </c>
      <c r="H281" s="1072">
        <v>130.30000000000001</v>
      </c>
      <c r="I281" s="1072">
        <v>130.30000000000001</v>
      </c>
      <c r="J281" s="1072">
        <v>130.30000000000001</v>
      </c>
      <c r="K281" s="1072">
        <v>130.30000000000001</v>
      </c>
      <c r="L281" s="1072">
        <v>130.30000000000001</v>
      </c>
      <c r="M281" s="1075">
        <v>130.30000000000001</v>
      </c>
      <c r="N281" s="1072">
        <v>130.30000000000001</v>
      </c>
      <c r="O281" s="1072">
        <v>130.30000000000001</v>
      </c>
      <c r="P281" s="1075">
        <v>115.1</v>
      </c>
      <c r="Q281" s="1133" t="s">
        <v>813</v>
      </c>
      <c r="R281" s="1103"/>
    </row>
    <row r="282" spans="1:18" ht="19.5" customHeight="1">
      <c r="A282" s="376" t="s">
        <v>814</v>
      </c>
      <c r="B282" s="1088">
        <v>100</v>
      </c>
      <c r="C282" s="1072">
        <v>100</v>
      </c>
      <c r="D282" s="1072">
        <v>100</v>
      </c>
      <c r="E282" s="1088">
        <v>100</v>
      </c>
      <c r="F282" s="1072">
        <v>100</v>
      </c>
      <c r="G282" s="1072">
        <v>100</v>
      </c>
      <c r="H282" s="1072">
        <v>100</v>
      </c>
      <c r="I282" s="1072">
        <v>100</v>
      </c>
      <c r="J282" s="1072">
        <v>100</v>
      </c>
      <c r="K282" s="1072">
        <v>100</v>
      </c>
      <c r="L282" s="1072">
        <v>100</v>
      </c>
      <c r="M282" s="1075">
        <v>100</v>
      </c>
      <c r="N282" s="1072">
        <v>100</v>
      </c>
      <c r="O282" s="1072">
        <v>100</v>
      </c>
      <c r="P282" s="1075">
        <v>100</v>
      </c>
      <c r="Q282" s="1133" t="s">
        <v>815</v>
      </c>
      <c r="R282" s="1103"/>
    </row>
    <row r="283" spans="1:18" ht="19.5" customHeight="1">
      <c r="A283" s="376" t="s">
        <v>816</v>
      </c>
      <c r="B283" s="1088">
        <v>100.2</v>
      </c>
      <c r="C283" s="1072">
        <v>100.2</v>
      </c>
      <c r="D283" s="1072">
        <v>100.2</v>
      </c>
      <c r="E283" s="1088">
        <v>100.2</v>
      </c>
      <c r="F283" s="1072">
        <v>100.2</v>
      </c>
      <c r="G283" s="1072">
        <v>100.2</v>
      </c>
      <c r="H283" s="1072">
        <v>100.2</v>
      </c>
      <c r="I283" s="1072">
        <v>100.2</v>
      </c>
      <c r="J283" s="1072">
        <v>100.2</v>
      </c>
      <c r="K283" s="1072">
        <v>100.2</v>
      </c>
      <c r="L283" s="1072">
        <v>100.2</v>
      </c>
      <c r="M283" s="1075">
        <v>100.2</v>
      </c>
      <c r="N283" s="1072">
        <v>100.2</v>
      </c>
      <c r="O283" s="1072">
        <v>100.2</v>
      </c>
      <c r="P283" s="1075">
        <v>100.2</v>
      </c>
      <c r="Q283" s="1133" t="s">
        <v>817</v>
      </c>
      <c r="R283" s="1103"/>
    </row>
    <row r="284" spans="1:18" ht="19.5" customHeight="1">
      <c r="A284" s="376" t="s">
        <v>818</v>
      </c>
      <c r="B284" s="1088">
        <v>119.9</v>
      </c>
      <c r="C284" s="1072">
        <v>119.9</v>
      </c>
      <c r="D284" s="1072">
        <v>119.9</v>
      </c>
      <c r="E284" s="1088">
        <v>119.9</v>
      </c>
      <c r="F284" s="1072">
        <v>119.9</v>
      </c>
      <c r="G284" s="1072">
        <v>119.9</v>
      </c>
      <c r="H284" s="1072">
        <v>119.9</v>
      </c>
      <c r="I284" s="1072">
        <v>119.9</v>
      </c>
      <c r="J284" s="1072">
        <v>119.9</v>
      </c>
      <c r="K284" s="1072">
        <v>119.9</v>
      </c>
      <c r="L284" s="1072">
        <v>119.9</v>
      </c>
      <c r="M284" s="1075">
        <v>119.9</v>
      </c>
      <c r="N284" s="1072">
        <v>119.9</v>
      </c>
      <c r="O284" s="1072">
        <v>119.9</v>
      </c>
      <c r="P284" s="1075">
        <v>119.9</v>
      </c>
      <c r="Q284" s="1133" t="s">
        <v>819</v>
      </c>
      <c r="R284" s="1103"/>
    </row>
    <row r="285" spans="1:18" ht="19.5" customHeight="1">
      <c r="A285" s="376" t="s">
        <v>820</v>
      </c>
      <c r="B285" s="1088">
        <v>120.6</v>
      </c>
      <c r="C285" s="1072">
        <v>120.6</v>
      </c>
      <c r="D285" s="1072">
        <v>120.6</v>
      </c>
      <c r="E285" s="1088">
        <v>120.6</v>
      </c>
      <c r="F285" s="1072">
        <v>105.2</v>
      </c>
      <c r="G285" s="1072">
        <v>105.2</v>
      </c>
      <c r="H285" s="1072">
        <v>105.2</v>
      </c>
      <c r="I285" s="1072">
        <v>105.2</v>
      </c>
      <c r="J285" s="1072">
        <v>105.2</v>
      </c>
      <c r="K285" s="1072">
        <v>105.2</v>
      </c>
      <c r="L285" s="1072">
        <v>105.2</v>
      </c>
      <c r="M285" s="1075">
        <v>105.2</v>
      </c>
      <c r="N285" s="1072">
        <v>105.2</v>
      </c>
      <c r="O285" s="1072">
        <v>105.2</v>
      </c>
      <c r="P285" s="1075">
        <v>105.2</v>
      </c>
      <c r="Q285" s="1133" t="s">
        <v>821</v>
      </c>
      <c r="R285" s="1103"/>
    </row>
    <row r="286" spans="1:18" s="164" customFormat="1" ht="19.5" customHeight="1">
      <c r="A286" s="376" t="s">
        <v>822</v>
      </c>
      <c r="B286" s="1088">
        <v>140.5</v>
      </c>
      <c r="C286" s="1072">
        <v>140.5</v>
      </c>
      <c r="D286" s="1072">
        <v>140.5</v>
      </c>
      <c r="E286" s="1088">
        <v>140.5</v>
      </c>
      <c r="F286" s="1072">
        <v>140.5</v>
      </c>
      <c r="G286" s="1072">
        <v>143.4</v>
      </c>
      <c r="H286" s="1072">
        <v>143.4</v>
      </c>
      <c r="I286" s="1072">
        <v>143.4</v>
      </c>
      <c r="J286" s="1072">
        <v>143.4</v>
      </c>
      <c r="K286" s="1072">
        <v>143.4</v>
      </c>
      <c r="L286" s="1072">
        <v>143.4</v>
      </c>
      <c r="M286" s="1075">
        <v>143.4</v>
      </c>
      <c r="N286" s="1072">
        <v>143.4</v>
      </c>
      <c r="O286" s="1072">
        <v>143.4</v>
      </c>
      <c r="P286" s="1075">
        <v>143.4</v>
      </c>
      <c r="Q286" s="1133" t="s">
        <v>823</v>
      </c>
      <c r="R286" s="1103"/>
    </row>
    <row r="287" spans="1:18" ht="19.5" customHeight="1">
      <c r="A287" s="376"/>
      <c r="B287" s="1088"/>
      <c r="C287" s="1072"/>
      <c r="D287" s="1092"/>
      <c r="E287" s="1093"/>
      <c r="F287" s="1092"/>
      <c r="G287" s="1092"/>
      <c r="H287" s="1092"/>
      <c r="I287" s="1092"/>
      <c r="J287" s="1092"/>
      <c r="K287" s="1092"/>
      <c r="L287" s="1092"/>
      <c r="M287" s="1076"/>
      <c r="N287" s="1092"/>
      <c r="O287" s="1092"/>
      <c r="P287" s="1076"/>
      <c r="Q287" s="1133"/>
      <c r="R287" s="1103"/>
    </row>
    <row r="288" spans="1:18" ht="19.5" customHeight="1">
      <c r="A288" s="1130" t="s">
        <v>824</v>
      </c>
      <c r="B288" s="1093">
        <v>117.1</v>
      </c>
      <c r="C288" s="1092">
        <v>117.1</v>
      </c>
      <c r="D288" s="1092">
        <v>117.1</v>
      </c>
      <c r="E288" s="1093">
        <v>117.1</v>
      </c>
      <c r="F288" s="1092">
        <v>116</v>
      </c>
      <c r="G288" s="1092">
        <v>116</v>
      </c>
      <c r="H288" s="1092">
        <v>116</v>
      </c>
      <c r="I288" s="1092">
        <v>116</v>
      </c>
      <c r="J288" s="1092">
        <v>116</v>
      </c>
      <c r="K288" s="1092">
        <v>116</v>
      </c>
      <c r="L288" s="1092">
        <v>116</v>
      </c>
      <c r="M288" s="1076">
        <v>116</v>
      </c>
      <c r="N288" s="1092">
        <v>116</v>
      </c>
      <c r="O288" s="1092">
        <v>116</v>
      </c>
      <c r="P288" s="1076">
        <v>116</v>
      </c>
      <c r="Q288" s="1131" t="s">
        <v>825</v>
      </c>
      <c r="R288" s="1109"/>
    </row>
    <row r="289" spans="1:18" ht="19.5" customHeight="1">
      <c r="A289" s="376" t="s">
        <v>826</v>
      </c>
      <c r="B289" s="1088">
        <v>128.30000000000001</v>
      </c>
      <c r="C289" s="1072">
        <v>128.30000000000001</v>
      </c>
      <c r="D289" s="1072">
        <v>128.30000000000001</v>
      </c>
      <c r="E289" s="1088">
        <v>128.30000000000001</v>
      </c>
      <c r="F289" s="1072">
        <v>126.2</v>
      </c>
      <c r="G289" s="1072">
        <v>126.2</v>
      </c>
      <c r="H289" s="1072">
        <v>126.2</v>
      </c>
      <c r="I289" s="1072">
        <v>126.2</v>
      </c>
      <c r="J289" s="1072">
        <v>126.2</v>
      </c>
      <c r="K289" s="1072">
        <v>126.2</v>
      </c>
      <c r="L289" s="1072">
        <v>126.2</v>
      </c>
      <c r="M289" s="1075">
        <v>126.2</v>
      </c>
      <c r="N289" s="1072">
        <v>126.2</v>
      </c>
      <c r="O289" s="1072">
        <v>126.2</v>
      </c>
      <c r="P289" s="1075">
        <v>126.2</v>
      </c>
      <c r="Q289" s="1133" t="s">
        <v>827</v>
      </c>
      <c r="R289" s="1103"/>
    </row>
    <row r="290" spans="1:18" s="164" customFormat="1" ht="19.5" customHeight="1">
      <c r="A290" s="376" t="s">
        <v>828</v>
      </c>
      <c r="B290" s="1088">
        <v>117.2</v>
      </c>
      <c r="C290" s="1072">
        <v>117.2</v>
      </c>
      <c r="D290" s="1072">
        <v>117.2</v>
      </c>
      <c r="E290" s="1088">
        <v>117.2</v>
      </c>
      <c r="F290" s="1072">
        <v>116.1</v>
      </c>
      <c r="G290" s="1072">
        <v>116.1</v>
      </c>
      <c r="H290" s="1072">
        <v>116.1</v>
      </c>
      <c r="I290" s="1072">
        <v>116.1</v>
      </c>
      <c r="J290" s="1072">
        <v>116.1</v>
      </c>
      <c r="K290" s="1072">
        <v>116.1</v>
      </c>
      <c r="L290" s="1072">
        <v>116.1</v>
      </c>
      <c r="M290" s="1075">
        <v>116.1</v>
      </c>
      <c r="N290" s="1072">
        <v>116.1</v>
      </c>
      <c r="O290" s="1072">
        <v>116.1</v>
      </c>
      <c r="P290" s="1075">
        <v>116.1</v>
      </c>
      <c r="Q290" s="1133" t="s">
        <v>829</v>
      </c>
      <c r="R290" s="1103"/>
    </row>
    <row r="291" spans="1:18" s="164" customFormat="1" ht="19.5" customHeight="1">
      <c r="A291" s="376" t="s">
        <v>830</v>
      </c>
      <c r="B291" s="1088">
        <v>100</v>
      </c>
      <c r="C291" s="1072">
        <v>100</v>
      </c>
      <c r="D291" s="1072">
        <v>100</v>
      </c>
      <c r="E291" s="1088">
        <v>100</v>
      </c>
      <c r="F291" s="1072">
        <v>100</v>
      </c>
      <c r="G291" s="1072">
        <v>100</v>
      </c>
      <c r="H291" s="1072">
        <v>100</v>
      </c>
      <c r="I291" s="1072">
        <v>100</v>
      </c>
      <c r="J291" s="1072">
        <v>100</v>
      </c>
      <c r="K291" s="1072">
        <v>100</v>
      </c>
      <c r="L291" s="1072">
        <v>100</v>
      </c>
      <c r="M291" s="1075">
        <v>100</v>
      </c>
      <c r="N291" s="1072">
        <v>100</v>
      </c>
      <c r="O291" s="1072">
        <v>100</v>
      </c>
      <c r="P291" s="1075">
        <v>100</v>
      </c>
      <c r="Q291" s="1133" t="s">
        <v>831</v>
      </c>
      <c r="R291" s="1103"/>
    </row>
    <row r="292" spans="1:18" ht="19.5" customHeight="1">
      <c r="A292" s="376" t="s">
        <v>832</v>
      </c>
      <c r="B292" s="1088">
        <v>136.4</v>
      </c>
      <c r="C292" s="1072">
        <v>136.4</v>
      </c>
      <c r="D292" s="1072">
        <v>136.4</v>
      </c>
      <c r="E292" s="1088">
        <v>136.4</v>
      </c>
      <c r="F292" s="1072">
        <v>136.4</v>
      </c>
      <c r="G292" s="1072">
        <v>136.4</v>
      </c>
      <c r="H292" s="1072">
        <v>136.4</v>
      </c>
      <c r="I292" s="1072">
        <v>136.4</v>
      </c>
      <c r="J292" s="1072">
        <v>136.4</v>
      </c>
      <c r="K292" s="1072">
        <v>136.4</v>
      </c>
      <c r="L292" s="1072">
        <v>136.4</v>
      </c>
      <c r="M292" s="1075">
        <v>136.4</v>
      </c>
      <c r="N292" s="1072">
        <v>136.4</v>
      </c>
      <c r="O292" s="1072">
        <v>136.4</v>
      </c>
      <c r="P292" s="1075">
        <v>136.4</v>
      </c>
      <c r="Q292" s="1133" t="s">
        <v>833</v>
      </c>
      <c r="R292" s="1103"/>
    </row>
    <row r="293" spans="1:18" ht="19.5" customHeight="1">
      <c r="A293" s="376" t="s">
        <v>834</v>
      </c>
      <c r="B293" s="1088">
        <v>100</v>
      </c>
      <c r="C293" s="1072">
        <v>100</v>
      </c>
      <c r="D293" s="1072">
        <v>100</v>
      </c>
      <c r="E293" s="1088">
        <v>100</v>
      </c>
      <c r="F293" s="1072">
        <v>100</v>
      </c>
      <c r="G293" s="1072">
        <v>100</v>
      </c>
      <c r="H293" s="1072">
        <v>100</v>
      </c>
      <c r="I293" s="1072">
        <v>100</v>
      </c>
      <c r="J293" s="1072">
        <v>100</v>
      </c>
      <c r="K293" s="1072">
        <v>100</v>
      </c>
      <c r="L293" s="1072">
        <v>100</v>
      </c>
      <c r="M293" s="1075">
        <v>100</v>
      </c>
      <c r="N293" s="1072">
        <v>100</v>
      </c>
      <c r="O293" s="1072">
        <v>100</v>
      </c>
      <c r="P293" s="1075">
        <v>100</v>
      </c>
      <c r="Q293" s="1133" t="s">
        <v>835</v>
      </c>
      <c r="R293" s="1103"/>
    </row>
    <row r="294" spans="1:18" ht="19.5" customHeight="1">
      <c r="A294" s="376"/>
      <c r="B294" s="1088"/>
      <c r="C294" s="1072"/>
      <c r="D294" s="1092"/>
      <c r="E294" s="1093"/>
      <c r="F294" s="1092"/>
      <c r="G294" s="1092"/>
      <c r="H294" s="1092"/>
      <c r="I294" s="1092"/>
      <c r="J294" s="1092"/>
      <c r="K294" s="1092"/>
      <c r="L294" s="1092"/>
      <c r="M294" s="1076"/>
      <c r="N294" s="1092"/>
      <c r="O294" s="1092"/>
      <c r="P294" s="1076"/>
      <c r="Q294" s="1133"/>
      <c r="R294" s="1103"/>
    </row>
    <row r="295" spans="1:18" ht="19.5" customHeight="1">
      <c r="A295" s="1130" t="s">
        <v>836</v>
      </c>
      <c r="B295" s="1093">
        <v>113.8</v>
      </c>
      <c r="C295" s="1092">
        <v>113.8</v>
      </c>
      <c r="D295" s="1092">
        <v>113.8</v>
      </c>
      <c r="E295" s="1093">
        <v>113.8</v>
      </c>
      <c r="F295" s="1092">
        <v>113.8</v>
      </c>
      <c r="G295" s="1092">
        <v>113</v>
      </c>
      <c r="H295" s="1092">
        <v>113</v>
      </c>
      <c r="I295" s="1092">
        <v>115</v>
      </c>
      <c r="J295" s="1092">
        <v>115</v>
      </c>
      <c r="K295" s="1092">
        <v>116.4</v>
      </c>
      <c r="L295" s="1092">
        <v>116.4</v>
      </c>
      <c r="M295" s="1076">
        <v>116.4</v>
      </c>
      <c r="N295" s="1092">
        <v>116.4</v>
      </c>
      <c r="O295" s="1092">
        <v>116.4</v>
      </c>
      <c r="P295" s="1076">
        <v>116.4</v>
      </c>
      <c r="Q295" s="1129" t="s">
        <v>837</v>
      </c>
      <c r="R295" s="1104"/>
    </row>
    <row r="296" spans="1:18" ht="19.5" customHeight="1">
      <c r="A296" s="376" t="s">
        <v>838</v>
      </c>
      <c r="B296" s="1088">
        <v>112.2</v>
      </c>
      <c r="C296" s="1072">
        <v>112.2</v>
      </c>
      <c r="D296" s="1072">
        <v>112.2</v>
      </c>
      <c r="E296" s="1088">
        <v>112.2</v>
      </c>
      <c r="F296" s="1072">
        <v>112.2</v>
      </c>
      <c r="G296" s="1072">
        <v>111.4</v>
      </c>
      <c r="H296" s="1072">
        <v>111.4</v>
      </c>
      <c r="I296" s="1072">
        <v>113.5</v>
      </c>
      <c r="J296" s="1072">
        <v>113.5</v>
      </c>
      <c r="K296" s="1072">
        <v>115</v>
      </c>
      <c r="L296" s="1072">
        <v>115</v>
      </c>
      <c r="M296" s="1075">
        <v>115</v>
      </c>
      <c r="N296" s="1072">
        <v>115</v>
      </c>
      <c r="O296" s="1072">
        <v>115</v>
      </c>
      <c r="P296" s="1075">
        <v>115</v>
      </c>
      <c r="Q296" s="1133" t="s">
        <v>839</v>
      </c>
      <c r="R296" s="1103"/>
    </row>
    <row r="297" spans="1:18" s="164" customFormat="1" ht="19.5" customHeight="1">
      <c r="A297" s="376" t="s">
        <v>840</v>
      </c>
      <c r="B297" s="1088">
        <v>127.7</v>
      </c>
      <c r="C297" s="1072">
        <v>127.7</v>
      </c>
      <c r="D297" s="1072">
        <v>127.7</v>
      </c>
      <c r="E297" s="1088">
        <v>127.7</v>
      </c>
      <c r="F297" s="1072">
        <v>127.7</v>
      </c>
      <c r="G297" s="1072">
        <v>127.7</v>
      </c>
      <c r="H297" s="1072">
        <v>127.7</v>
      </c>
      <c r="I297" s="1072">
        <v>127.7</v>
      </c>
      <c r="J297" s="1072">
        <v>127.7</v>
      </c>
      <c r="K297" s="1072">
        <v>127.7</v>
      </c>
      <c r="L297" s="1072">
        <v>127.7</v>
      </c>
      <c r="M297" s="1075">
        <v>127.7</v>
      </c>
      <c r="N297" s="1072">
        <v>127.7</v>
      </c>
      <c r="O297" s="1072">
        <v>127.7</v>
      </c>
      <c r="P297" s="1075">
        <v>127.7</v>
      </c>
      <c r="Q297" s="1133" t="s">
        <v>841</v>
      </c>
      <c r="R297" s="1103"/>
    </row>
    <row r="298" spans="1:18" s="164" customFormat="1" ht="19.5" customHeight="1">
      <c r="A298" s="376" t="s">
        <v>842</v>
      </c>
      <c r="B298" s="1088">
        <v>146.5</v>
      </c>
      <c r="C298" s="1072">
        <v>146.5</v>
      </c>
      <c r="D298" s="1072">
        <v>146.5</v>
      </c>
      <c r="E298" s="1088">
        <v>147.30000000000001</v>
      </c>
      <c r="F298" s="1072">
        <v>147.30000000000001</v>
      </c>
      <c r="G298" s="1072">
        <v>146.30000000000001</v>
      </c>
      <c r="H298" s="1072">
        <v>146.30000000000001</v>
      </c>
      <c r="I298" s="1072">
        <v>146.30000000000001</v>
      </c>
      <c r="J298" s="1072">
        <v>146.30000000000001</v>
      </c>
      <c r="K298" s="1072">
        <v>145.9</v>
      </c>
      <c r="L298" s="1072">
        <v>145.9</v>
      </c>
      <c r="M298" s="1075">
        <v>145.69999999999999</v>
      </c>
      <c r="N298" s="1072">
        <v>145.69999999999999</v>
      </c>
      <c r="O298" s="1072">
        <v>145.69999999999999</v>
      </c>
      <c r="P298" s="1075">
        <v>145.69999999999999</v>
      </c>
      <c r="Q298" s="1133" t="s">
        <v>843</v>
      </c>
      <c r="R298" s="1103"/>
    </row>
    <row r="299" spans="1:18" s="164" customFormat="1" ht="19.5" customHeight="1">
      <c r="A299" s="376"/>
      <c r="B299" s="1088"/>
      <c r="C299" s="1072"/>
      <c r="D299" s="1092"/>
      <c r="E299" s="1093"/>
      <c r="F299" s="1092"/>
      <c r="G299" s="1092"/>
      <c r="H299" s="1092"/>
      <c r="I299" s="1092"/>
      <c r="J299" s="1092"/>
      <c r="K299" s="1092"/>
      <c r="L299" s="1092"/>
      <c r="M299" s="1076"/>
      <c r="N299" s="1092"/>
      <c r="O299" s="1092"/>
      <c r="P299" s="1076"/>
      <c r="Q299" s="1133"/>
      <c r="R299" s="1103"/>
    </row>
    <row r="300" spans="1:18" s="164" customFormat="1" ht="19.5" customHeight="1">
      <c r="A300" s="1130" t="s">
        <v>844</v>
      </c>
      <c r="B300" s="1093">
        <v>119.1</v>
      </c>
      <c r="C300" s="1092">
        <v>118.8</v>
      </c>
      <c r="D300" s="1092">
        <v>118.8</v>
      </c>
      <c r="E300" s="1093">
        <v>118.8</v>
      </c>
      <c r="F300" s="1092">
        <v>118.8</v>
      </c>
      <c r="G300" s="1092">
        <v>118.8</v>
      </c>
      <c r="H300" s="1092">
        <v>118.7</v>
      </c>
      <c r="I300" s="1092">
        <v>118.5</v>
      </c>
      <c r="J300" s="1092">
        <v>118.2</v>
      </c>
      <c r="K300" s="1092">
        <v>118.2</v>
      </c>
      <c r="L300" s="1092">
        <v>118.1</v>
      </c>
      <c r="M300" s="1076">
        <v>118.1</v>
      </c>
      <c r="N300" s="1092">
        <v>118</v>
      </c>
      <c r="O300" s="1092">
        <v>118</v>
      </c>
      <c r="P300" s="1076">
        <v>118</v>
      </c>
      <c r="Q300" s="1129" t="s">
        <v>845</v>
      </c>
      <c r="R300" s="1104"/>
    </row>
    <row r="301" spans="1:18" s="164" customFormat="1" ht="19.5" customHeight="1">
      <c r="A301" s="376" t="s">
        <v>846</v>
      </c>
      <c r="B301" s="1088">
        <v>142</v>
      </c>
      <c r="C301" s="1072">
        <v>142</v>
      </c>
      <c r="D301" s="1072">
        <v>142</v>
      </c>
      <c r="E301" s="1088">
        <v>142</v>
      </c>
      <c r="F301" s="1072">
        <v>142</v>
      </c>
      <c r="G301" s="1072">
        <v>142</v>
      </c>
      <c r="H301" s="1072">
        <v>142</v>
      </c>
      <c r="I301" s="1072">
        <v>142</v>
      </c>
      <c r="J301" s="1072">
        <v>142</v>
      </c>
      <c r="K301" s="1072">
        <v>142</v>
      </c>
      <c r="L301" s="1072">
        <v>142</v>
      </c>
      <c r="M301" s="1075">
        <v>142</v>
      </c>
      <c r="N301" s="1072">
        <v>142</v>
      </c>
      <c r="O301" s="1072">
        <v>142</v>
      </c>
      <c r="P301" s="1075">
        <v>142</v>
      </c>
      <c r="Q301" s="1133" t="s">
        <v>847</v>
      </c>
      <c r="R301" s="1103"/>
    </row>
    <row r="302" spans="1:18" ht="19.5" customHeight="1">
      <c r="A302" s="376" t="s">
        <v>848</v>
      </c>
      <c r="B302" s="1088">
        <v>102.1</v>
      </c>
      <c r="C302" s="1072">
        <v>102.1</v>
      </c>
      <c r="D302" s="1072">
        <v>102.1</v>
      </c>
      <c r="E302" s="1088">
        <v>102.1</v>
      </c>
      <c r="F302" s="1072">
        <v>102.1</v>
      </c>
      <c r="G302" s="1072">
        <v>102.1</v>
      </c>
      <c r="H302" s="1072">
        <v>102.1</v>
      </c>
      <c r="I302" s="1072">
        <v>102.1</v>
      </c>
      <c r="J302" s="1072">
        <v>102.1</v>
      </c>
      <c r="K302" s="1072">
        <v>102.1</v>
      </c>
      <c r="L302" s="1072">
        <v>102.1</v>
      </c>
      <c r="M302" s="1075">
        <v>102.1</v>
      </c>
      <c r="N302" s="1072">
        <v>102.1</v>
      </c>
      <c r="O302" s="1072">
        <v>102.1</v>
      </c>
      <c r="P302" s="1075">
        <v>102.1</v>
      </c>
      <c r="Q302" s="1132" t="s">
        <v>849</v>
      </c>
      <c r="R302" s="1105"/>
    </row>
    <row r="303" spans="1:18" ht="19.5" customHeight="1">
      <c r="A303" s="376" t="s">
        <v>850</v>
      </c>
      <c r="B303" s="1088">
        <v>109.9</v>
      </c>
      <c r="C303" s="1072">
        <v>109.9</v>
      </c>
      <c r="D303" s="1072">
        <v>109.9</v>
      </c>
      <c r="E303" s="1088">
        <v>109.9</v>
      </c>
      <c r="F303" s="1072">
        <v>109.9</v>
      </c>
      <c r="G303" s="1072">
        <v>109.9</v>
      </c>
      <c r="H303" s="1072">
        <v>109.5</v>
      </c>
      <c r="I303" s="1072">
        <v>109.1</v>
      </c>
      <c r="J303" s="1072">
        <v>108.6</v>
      </c>
      <c r="K303" s="1072">
        <v>108.8</v>
      </c>
      <c r="L303" s="1072">
        <v>108.5</v>
      </c>
      <c r="M303" s="1075">
        <v>108.5</v>
      </c>
      <c r="N303" s="1072">
        <v>108.5</v>
      </c>
      <c r="O303" s="1072">
        <v>108.5</v>
      </c>
      <c r="P303" s="1075">
        <v>108.5</v>
      </c>
      <c r="Q303" s="1132" t="s">
        <v>851</v>
      </c>
      <c r="R303" s="1105"/>
    </row>
    <row r="304" spans="1:18" ht="19.5" customHeight="1">
      <c r="A304" s="376" t="s">
        <v>852</v>
      </c>
      <c r="B304" s="1088">
        <v>166.3</v>
      </c>
      <c r="C304" s="1072">
        <v>158.1</v>
      </c>
      <c r="D304" s="1072">
        <v>158.1</v>
      </c>
      <c r="E304" s="1088">
        <v>158.1</v>
      </c>
      <c r="F304" s="1072">
        <v>158.1</v>
      </c>
      <c r="G304" s="1072">
        <v>158.1</v>
      </c>
      <c r="H304" s="1072">
        <v>158.1</v>
      </c>
      <c r="I304" s="1072">
        <v>158.1</v>
      </c>
      <c r="J304" s="1072">
        <v>153.9</v>
      </c>
      <c r="K304" s="1072">
        <v>153.9</v>
      </c>
      <c r="L304" s="1072">
        <v>153.9</v>
      </c>
      <c r="M304" s="1075">
        <v>153.9</v>
      </c>
      <c r="N304" s="1072">
        <v>149.5</v>
      </c>
      <c r="O304" s="1072">
        <v>149.5</v>
      </c>
      <c r="P304" s="1075">
        <v>149.5</v>
      </c>
      <c r="Q304" s="1133" t="s">
        <v>853</v>
      </c>
      <c r="R304" s="1103"/>
    </row>
    <row r="305" spans="1:18" ht="19.5" customHeight="1">
      <c r="A305" s="376" t="s">
        <v>854</v>
      </c>
      <c r="B305" s="1088">
        <v>106.1</v>
      </c>
      <c r="C305" s="1072">
        <v>106.1</v>
      </c>
      <c r="D305" s="1072">
        <v>106.1</v>
      </c>
      <c r="E305" s="1088">
        <v>106.1</v>
      </c>
      <c r="F305" s="1072">
        <v>106.1</v>
      </c>
      <c r="G305" s="1072">
        <v>106.1</v>
      </c>
      <c r="H305" s="1072">
        <v>106.1</v>
      </c>
      <c r="I305" s="1072">
        <v>100.9</v>
      </c>
      <c r="J305" s="1072">
        <v>100.9</v>
      </c>
      <c r="K305" s="1072">
        <v>100.9</v>
      </c>
      <c r="L305" s="1072">
        <v>100.9</v>
      </c>
      <c r="M305" s="1075">
        <v>100.9</v>
      </c>
      <c r="N305" s="1072">
        <v>100.9</v>
      </c>
      <c r="O305" s="1072">
        <v>100.9</v>
      </c>
      <c r="P305" s="1075">
        <v>100.9</v>
      </c>
      <c r="Q305" s="1132" t="s">
        <v>855</v>
      </c>
      <c r="R305" s="1105"/>
    </row>
    <row r="306" spans="1:18" ht="19.5" customHeight="1">
      <c r="A306" s="376" t="s">
        <v>856</v>
      </c>
      <c r="B306" s="1088">
        <v>104</v>
      </c>
      <c r="C306" s="1072">
        <v>104</v>
      </c>
      <c r="D306" s="1072">
        <v>104</v>
      </c>
      <c r="E306" s="1088">
        <v>104</v>
      </c>
      <c r="F306" s="1072">
        <v>104</v>
      </c>
      <c r="G306" s="1072">
        <v>104</v>
      </c>
      <c r="H306" s="1072">
        <v>104</v>
      </c>
      <c r="I306" s="1072">
        <v>104</v>
      </c>
      <c r="J306" s="1072">
        <v>104</v>
      </c>
      <c r="K306" s="1072">
        <v>104</v>
      </c>
      <c r="L306" s="1072">
        <v>104</v>
      </c>
      <c r="M306" s="1075">
        <v>104</v>
      </c>
      <c r="N306" s="1072">
        <v>104</v>
      </c>
      <c r="O306" s="1072">
        <v>104</v>
      </c>
      <c r="P306" s="1075">
        <v>104</v>
      </c>
      <c r="Q306" s="1132" t="s">
        <v>857</v>
      </c>
      <c r="R306" s="1105"/>
    </row>
    <row r="307" spans="1:18" ht="19.5" customHeight="1">
      <c r="A307" s="376" t="s">
        <v>858</v>
      </c>
      <c r="B307" s="1088">
        <v>100</v>
      </c>
      <c r="C307" s="1072">
        <v>100</v>
      </c>
      <c r="D307" s="1072">
        <v>100</v>
      </c>
      <c r="E307" s="1088">
        <v>100</v>
      </c>
      <c r="F307" s="1072">
        <v>100</v>
      </c>
      <c r="G307" s="1072">
        <v>100</v>
      </c>
      <c r="H307" s="1072">
        <v>100</v>
      </c>
      <c r="I307" s="1072">
        <v>100</v>
      </c>
      <c r="J307" s="1072">
        <v>100</v>
      </c>
      <c r="K307" s="1072">
        <v>100</v>
      </c>
      <c r="L307" s="1072">
        <v>100</v>
      </c>
      <c r="M307" s="1075">
        <v>100</v>
      </c>
      <c r="N307" s="1072">
        <v>100</v>
      </c>
      <c r="O307" s="1072">
        <v>100</v>
      </c>
      <c r="P307" s="1075">
        <v>100</v>
      </c>
      <c r="Q307" s="1136" t="s">
        <v>859</v>
      </c>
      <c r="R307" s="1106"/>
    </row>
    <row r="308" spans="1:18" ht="19.5" customHeight="1">
      <c r="A308" s="376" t="s">
        <v>860</v>
      </c>
      <c r="B308" s="1088">
        <v>105.9</v>
      </c>
      <c r="C308" s="1072">
        <v>105.9</v>
      </c>
      <c r="D308" s="1072">
        <v>105.9</v>
      </c>
      <c r="E308" s="1088">
        <v>105.9</v>
      </c>
      <c r="F308" s="1072">
        <v>105.9</v>
      </c>
      <c r="G308" s="1072">
        <v>105.9</v>
      </c>
      <c r="H308" s="1072">
        <v>105.9</v>
      </c>
      <c r="I308" s="1072">
        <v>105.9</v>
      </c>
      <c r="J308" s="1072">
        <v>105.9</v>
      </c>
      <c r="K308" s="1072">
        <v>105.9</v>
      </c>
      <c r="L308" s="1072">
        <v>105.9</v>
      </c>
      <c r="M308" s="1075">
        <v>105.9</v>
      </c>
      <c r="N308" s="1072">
        <v>105.9</v>
      </c>
      <c r="O308" s="1072">
        <v>105.9</v>
      </c>
      <c r="P308" s="1075">
        <v>105.9</v>
      </c>
      <c r="Q308" s="1132" t="s">
        <v>861</v>
      </c>
      <c r="R308" s="1105"/>
    </row>
    <row r="309" spans="1:18" ht="15" customHeight="1">
      <c r="A309" s="376"/>
      <c r="B309" s="1088"/>
      <c r="C309" s="1072"/>
      <c r="D309" s="1092"/>
      <c r="E309" s="1093"/>
      <c r="F309" s="1092"/>
      <c r="G309" s="1092"/>
      <c r="H309" s="1092"/>
      <c r="I309" s="1092"/>
      <c r="J309" s="1092"/>
      <c r="K309" s="1092"/>
      <c r="L309" s="1092"/>
      <c r="M309" s="1076"/>
      <c r="N309" s="1092"/>
      <c r="O309" s="1092"/>
      <c r="P309" s="1076"/>
      <c r="Q309" s="1132"/>
      <c r="R309" s="1105"/>
    </row>
    <row r="310" spans="1:18" ht="15" customHeight="1">
      <c r="A310" s="376"/>
      <c r="B310" s="1088"/>
      <c r="C310" s="1072"/>
      <c r="D310" s="1092"/>
      <c r="E310" s="1093"/>
      <c r="F310" s="1092"/>
      <c r="G310" s="1092"/>
      <c r="H310" s="1092"/>
      <c r="I310" s="1092"/>
      <c r="J310" s="1092"/>
      <c r="K310" s="1092"/>
      <c r="L310" s="1092"/>
      <c r="M310" s="1076"/>
      <c r="N310" s="1092"/>
      <c r="O310" s="1092"/>
      <c r="P310" s="1076"/>
      <c r="Q310" s="1132"/>
      <c r="R310" s="1105"/>
    </row>
    <row r="311" spans="1:18" ht="15" customHeight="1">
      <c r="A311" s="376"/>
      <c r="B311" s="1088"/>
      <c r="C311" s="1072"/>
      <c r="D311" s="1092"/>
      <c r="E311" s="1093"/>
      <c r="F311" s="1092"/>
      <c r="G311" s="1092"/>
      <c r="H311" s="1092"/>
      <c r="I311" s="1092"/>
      <c r="J311" s="1092"/>
      <c r="K311" s="1092"/>
      <c r="L311" s="1092"/>
      <c r="M311" s="1076"/>
      <c r="N311" s="1092"/>
      <c r="O311" s="1092"/>
      <c r="P311" s="1076"/>
      <c r="Q311" s="1132"/>
      <c r="R311" s="1105"/>
    </row>
    <row r="312" spans="1:18" ht="15" customHeight="1">
      <c r="A312" s="376"/>
      <c r="B312" s="1088"/>
      <c r="C312" s="1072"/>
      <c r="D312" s="1092"/>
      <c r="E312" s="1093"/>
      <c r="F312" s="1092"/>
      <c r="G312" s="1092"/>
      <c r="H312" s="1092"/>
      <c r="I312" s="1092"/>
      <c r="J312" s="1092"/>
      <c r="K312" s="1092"/>
      <c r="L312" s="1092"/>
      <c r="M312" s="1076"/>
      <c r="N312" s="1092"/>
      <c r="O312" s="1092"/>
      <c r="P312" s="1076"/>
      <c r="Q312" s="1132"/>
      <c r="R312" s="1105"/>
    </row>
    <row r="313" spans="1:18" ht="15" customHeight="1">
      <c r="A313" s="376"/>
      <c r="B313" s="1088"/>
      <c r="C313" s="1072"/>
      <c r="D313" s="1072"/>
      <c r="E313" s="1088"/>
      <c r="F313" s="1072"/>
      <c r="G313" s="1072"/>
      <c r="H313" s="1072"/>
      <c r="I313" s="1072"/>
      <c r="J313" s="1072"/>
      <c r="K313" s="1072"/>
      <c r="L313" s="1072"/>
      <c r="M313" s="1075"/>
      <c r="N313" s="1072"/>
      <c r="O313" s="1072"/>
      <c r="P313" s="1075"/>
      <c r="Q313" s="1132"/>
      <c r="R313" s="1105"/>
    </row>
    <row r="314" spans="1:18" ht="15" customHeight="1">
      <c r="A314" s="1144"/>
      <c r="B314" s="1087"/>
      <c r="C314" s="1086"/>
      <c r="D314" s="1086"/>
      <c r="E314" s="1087"/>
      <c r="F314" s="1086"/>
      <c r="G314" s="1086"/>
      <c r="H314" s="1086"/>
      <c r="I314" s="1086"/>
      <c r="J314" s="1086"/>
      <c r="K314" s="1086"/>
      <c r="L314" s="1086"/>
      <c r="M314" s="1074"/>
      <c r="N314" s="1086"/>
      <c r="O314" s="1086"/>
      <c r="P314" s="1074"/>
      <c r="Q314" s="1150" t="s">
        <v>262</v>
      </c>
      <c r="R314" s="1082"/>
    </row>
    <row r="315" spans="1:18" s="1094" customFormat="1" ht="15" customHeight="1">
      <c r="A315" s="1083" t="s">
        <v>644</v>
      </c>
      <c r="B315" s="1072"/>
      <c r="C315" s="1072"/>
      <c r="D315" s="1072"/>
      <c r="E315" s="1072"/>
      <c r="F315" s="1072"/>
      <c r="G315" s="1072"/>
      <c r="H315" s="1072"/>
      <c r="I315" s="1072"/>
      <c r="J315" s="1072"/>
      <c r="K315" s="1072"/>
      <c r="L315" s="1072"/>
      <c r="M315" s="1072"/>
      <c r="N315" s="1072"/>
      <c r="O315" s="1072"/>
      <c r="P315" s="1072"/>
      <c r="Q315" s="1082" t="s">
        <v>862</v>
      </c>
      <c r="R315" s="1082"/>
    </row>
    <row r="316" spans="1:18" s="787" customFormat="1" ht="29.25" customHeight="1">
      <c r="A316" s="781" t="s">
        <v>579</v>
      </c>
      <c r="B316" s="782"/>
      <c r="C316" s="783"/>
      <c r="D316" s="782"/>
      <c r="E316" s="225"/>
      <c r="F316" s="225"/>
      <c r="G316" s="225"/>
      <c r="H316" s="225"/>
      <c r="I316" s="225"/>
      <c r="J316" s="225"/>
      <c r="K316" s="225"/>
      <c r="L316" s="784"/>
      <c r="M316" s="784"/>
      <c r="N316" s="782"/>
      <c r="O316" s="782"/>
      <c r="P316" s="782"/>
      <c r="Q316" s="785" t="s">
        <v>580</v>
      </c>
      <c r="R316" s="786"/>
    </row>
    <row r="317" spans="1:18" s="792" customFormat="1" ht="24.75" customHeight="1">
      <c r="A317" s="788" t="s">
        <v>869</v>
      </c>
      <c r="B317" s="782"/>
      <c r="C317" s="783"/>
      <c r="D317" s="782"/>
      <c r="E317" s="226"/>
      <c r="F317" s="225"/>
      <c r="G317" s="225"/>
      <c r="H317" s="225"/>
      <c r="I317" s="227"/>
      <c r="J317" s="227"/>
      <c r="K317" s="225"/>
      <c r="L317" s="789"/>
      <c r="M317" s="789"/>
      <c r="N317" s="782"/>
      <c r="O317" s="782"/>
      <c r="P317" s="782"/>
      <c r="Q317" s="790" t="s">
        <v>870</v>
      </c>
      <c r="R317" s="791"/>
    </row>
    <row r="318" spans="1:18" s="796" customFormat="1" ht="18" customHeight="1">
      <c r="A318" s="793" t="s">
        <v>648</v>
      </c>
      <c r="B318" s="782"/>
      <c r="C318" s="783"/>
      <c r="D318" s="782"/>
      <c r="E318" s="226"/>
      <c r="F318" s="226"/>
      <c r="G318" s="226"/>
      <c r="H318" s="228"/>
      <c r="I318" s="228"/>
      <c r="J318" s="228"/>
      <c r="K318" s="783"/>
      <c r="L318" s="782"/>
      <c r="M318" s="782"/>
      <c r="N318" s="782"/>
      <c r="O318" s="782"/>
      <c r="P318" s="782"/>
      <c r="Q318" s="794" t="s">
        <v>649</v>
      </c>
      <c r="R318" s="795"/>
    </row>
    <row r="319" spans="1:18" s="803" customFormat="1" ht="11.45" customHeight="1">
      <c r="A319" s="797"/>
      <c r="B319" s="782"/>
      <c r="C319" s="782"/>
      <c r="D319" s="782"/>
      <c r="E319" s="800"/>
      <c r="F319" s="800"/>
      <c r="G319" s="800"/>
      <c r="H319" s="800"/>
      <c r="I319" s="800"/>
      <c r="J319" s="800"/>
      <c r="K319" s="799"/>
      <c r="L319" s="799"/>
      <c r="M319" s="799"/>
      <c r="N319" s="798"/>
      <c r="O319" s="798"/>
      <c r="P319" s="782"/>
      <c r="Q319" s="801"/>
      <c r="R319" s="802"/>
    </row>
    <row r="320" spans="1:18" s="803" customFormat="1" ht="12.75" customHeight="1">
      <c r="A320" s="1212"/>
      <c r="B320" s="2156">
        <v>2025</v>
      </c>
      <c r="C320" s="2157"/>
      <c r="D320" s="2157"/>
      <c r="E320" s="2157"/>
      <c r="F320" s="2157"/>
      <c r="G320" s="2157"/>
      <c r="H320" s="2157"/>
      <c r="I320" s="2157"/>
      <c r="J320" s="2157"/>
      <c r="K320" s="2157"/>
      <c r="L320" s="2157"/>
      <c r="M320" s="2158"/>
      <c r="N320" s="2157">
        <v>2024</v>
      </c>
      <c r="O320" s="2157"/>
      <c r="P320" s="2158"/>
      <c r="Q320" s="1215"/>
      <c r="R320" s="804"/>
    </row>
    <row r="321" spans="1:18" s="803" customFormat="1" ht="12.75" customHeight="1">
      <c r="A321" s="1213"/>
      <c r="B321" s="2159"/>
      <c r="C321" s="2160"/>
      <c r="D321" s="2160"/>
      <c r="E321" s="2160"/>
      <c r="F321" s="2160"/>
      <c r="G321" s="2160"/>
      <c r="H321" s="2160"/>
      <c r="I321" s="2160"/>
      <c r="J321" s="2160"/>
      <c r="K321" s="2160"/>
      <c r="L321" s="2160"/>
      <c r="M321" s="2161"/>
      <c r="N321" s="2160"/>
      <c r="O321" s="2160"/>
      <c r="P321" s="2161"/>
      <c r="Q321" s="1216" t="s">
        <v>68</v>
      </c>
      <c r="R321" s="804"/>
    </row>
    <row r="322" spans="1:18" s="803" customFormat="1" ht="12.75" customHeight="1">
      <c r="A322" s="1213"/>
      <c r="B322" s="647" t="s">
        <v>69</v>
      </c>
      <c r="C322" s="648" t="s">
        <v>70</v>
      </c>
      <c r="D322" s="648" t="s">
        <v>4</v>
      </c>
      <c r="E322" s="647" t="s">
        <v>5</v>
      </c>
      <c r="F322" s="648" t="s">
        <v>6</v>
      </c>
      <c r="G322" s="648" t="s">
        <v>7</v>
      </c>
      <c r="H322" s="647" t="s">
        <v>8</v>
      </c>
      <c r="I322" s="648" t="s">
        <v>9</v>
      </c>
      <c r="J322" s="649" t="s">
        <v>10</v>
      </c>
      <c r="K322" s="650" t="s">
        <v>1</v>
      </c>
      <c r="L322" s="651" t="s">
        <v>2</v>
      </c>
      <c r="M322" s="652" t="s">
        <v>3</v>
      </c>
      <c r="N322" s="653" t="s">
        <v>69</v>
      </c>
      <c r="O322" s="653" t="s">
        <v>70</v>
      </c>
      <c r="P322" s="654" t="s">
        <v>4</v>
      </c>
      <c r="Q322" s="1216"/>
      <c r="R322" s="804"/>
    </row>
    <row r="323" spans="1:18" s="803" customFormat="1" ht="11.25" customHeight="1">
      <c r="A323" s="1214"/>
      <c r="B323" s="73" t="s">
        <v>71</v>
      </c>
      <c r="C323" s="249" t="s">
        <v>72</v>
      </c>
      <c r="D323" s="249" t="s">
        <v>73</v>
      </c>
      <c r="E323" s="73" t="s">
        <v>12</v>
      </c>
      <c r="F323" s="249" t="s">
        <v>13</v>
      </c>
      <c r="G323" s="249" t="s">
        <v>14</v>
      </c>
      <c r="H323" s="73" t="s">
        <v>15</v>
      </c>
      <c r="I323" s="249" t="s">
        <v>16</v>
      </c>
      <c r="J323" s="250" t="s">
        <v>17</v>
      </c>
      <c r="K323" s="253" t="s">
        <v>11</v>
      </c>
      <c r="L323" s="251" t="s">
        <v>19</v>
      </c>
      <c r="M323" s="252" t="s">
        <v>20</v>
      </c>
      <c r="N323" s="229" t="s">
        <v>71</v>
      </c>
      <c r="O323" s="229" t="s">
        <v>72</v>
      </c>
      <c r="P323" s="230" t="s">
        <v>73</v>
      </c>
      <c r="Q323" s="1217"/>
      <c r="R323" s="805"/>
    </row>
    <row r="324" spans="1:18" ht="15" customHeight="1">
      <c r="A324" s="1218"/>
      <c r="B324" s="1124"/>
      <c r="C324" s="1115"/>
      <c r="D324" s="1115"/>
      <c r="E324" s="1152"/>
      <c r="F324" s="1120"/>
      <c r="G324" s="1120"/>
      <c r="H324" s="1120"/>
      <c r="I324" s="1120"/>
      <c r="J324" s="1120"/>
      <c r="K324" s="1120"/>
      <c r="L324" s="1120"/>
      <c r="M324" s="1153"/>
      <c r="N324" s="1120"/>
      <c r="O324" s="1120"/>
      <c r="P324" s="1153"/>
      <c r="Q324" s="1161"/>
      <c r="R324" s="1089"/>
    </row>
    <row r="325" spans="1:18" ht="19.5" customHeight="1">
      <c r="A325" s="1126" t="s">
        <v>650</v>
      </c>
      <c r="B325" s="1093">
        <v>117.7</v>
      </c>
      <c r="C325" s="1092">
        <v>117.5</v>
      </c>
      <c r="D325" s="1092">
        <v>118.2</v>
      </c>
      <c r="E325" s="1093">
        <v>118.9</v>
      </c>
      <c r="F325" s="1092">
        <v>118.4</v>
      </c>
      <c r="G325" s="1092">
        <v>118.2</v>
      </c>
      <c r="H325" s="1092">
        <v>118.3</v>
      </c>
      <c r="I325" s="1092">
        <v>117.8</v>
      </c>
      <c r="J325" s="1092">
        <v>118.2</v>
      </c>
      <c r="K325" s="1092">
        <v>118.9</v>
      </c>
      <c r="L325" s="1092">
        <v>119.2</v>
      </c>
      <c r="M325" s="1076">
        <v>118.5</v>
      </c>
      <c r="N325" s="1092">
        <v>117.9</v>
      </c>
      <c r="O325" s="1092">
        <v>118.2</v>
      </c>
      <c r="P325" s="1076">
        <v>118.3</v>
      </c>
      <c r="Q325" s="1127" t="s">
        <v>651</v>
      </c>
      <c r="R325" s="1110"/>
    </row>
    <row r="326" spans="1:18" ht="19.5" customHeight="1">
      <c r="A326" s="1128"/>
      <c r="B326" s="1088"/>
      <c r="C326" s="1072"/>
      <c r="D326" s="1092"/>
      <c r="E326" s="1093"/>
      <c r="F326" s="1092"/>
      <c r="G326" s="1092"/>
      <c r="H326" s="1092"/>
      <c r="I326" s="1092"/>
      <c r="J326" s="1092"/>
      <c r="K326" s="1092"/>
      <c r="L326" s="1092"/>
      <c r="M326" s="1076"/>
      <c r="N326" s="1092"/>
      <c r="O326" s="1092"/>
      <c r="P326" s="1076"/>
      <c r="Q326" s="1129"/>
      <c r="R326" s="1104"/>
    </row>
    <row r="327" spans="1:18" ht="19.5" customHeight="1">
      <c r="A327" s="1130" t="s">
        <v>652</v>
      </c>
      <c r="B327" s="1093">
        <v>124.3</v>
      </c>
      <c r="C327" s="1092">
        <v>123.7</v>
      </c>
      <c r="D327" s="1092">
        <v>125.9</v>
      </c>
      <c r="E327" s="1093">
        <v>127.7</v>
      </c>
      <c r="F327" s="1092">
        <v>126.5</v>
      </c>
      <c r="G327" s="1092">
        <v>126.2</v>
      </c>
      <c r="H327" s="1092">
        <v>126.9</v>
      </c>
      <c r="I327" s="1092">
        <v>125.7</v>
      </c>
      <c r="J327" s="1092">
        <v>126.5</v>
      </c>
      <c r="K327" s="1092">
        <v>128.30000000000001</v>
      </c>
      <c r="L327" s="1092">
        <v>129.1</v>
      </c>
      <c r="M327" s="1076">
        <v>127.6</v>
      </c>
      <c r="N327" s="1092">
        <v>125.8</v>
      </c>
      <c r="O327" s="1092">
        <v>126.6</v>
      </c>
      <c r="P327" s="1076">
        <v>126.8</v>
      </c>
      <c r="Q327" s="1131" t="s">
        <v>653</v>
      </c>
      <c r="R327" s="1109"/>
    </row>
    <row r="328" spans="1:18" ht="19.5" customHeight="1">
      <c r="A328" s="376" t="s">
        <v>654</v>
      </c>
      <c r="B328" s="1088">
        <v>112.8</v>
      </c>
      <c r="C328" s="1072">
        <v>112.8</v>
      </c>
      <c r="D328" s="1072">
        <v>113.1</v>
      </c>
      <c r="E328" s="1088">
        <v>113</v>
      </c>
      <c r="F328" s="1072">
        <v>112.8</v>
      </c>
      <c r="G328" s="1072">
        <v>112.9</v>
      </c>
      <c r="H328" s="1072">
        <v>113.4</v>
      </c>
      <c r="I328" s="1072">
        <v>113.9</v>
      </c>
      <c r="J328" s="1072">
        <v>114.4</v>
      </c>
      <c r="K328" s="1072">
        <v>114.6</v>
      </c>
      <c r="L328" s="1072">
        <v>114.5</v>
      </c>
      <c r="M328" s="1075">
        <v>114.5</v>
      </c>
      <c r="N328" s="1072">
        <v>114.6</v>
      </c>
      <c r="O328" s="1072">
        <v>114.9</v>
      </c>
      <c r="P328" s="1075">
        <v>114.6</v>
      </c>
      <c r="Q328" s="1132" t="s">
        <v>655</v>
      </c>
      <c r="R328" s="1105"/>
    </row>
    <row r="329" spans="1:18" ht="19.5" customHeight="1">
      <c r="A329" s="376" t="s">
        <v>656</v>
      </c>
      <c r="B329" s="1088">
        <v>134</v>
      </c>
      <c r="C329" s="1072">
        <v>135.6</v>
      </c>
      <c r="D329" s="1072">
        <v>138.19999999999999</v>
      </c>
      <c r="E329" s="1088">
        <v>140.9</v>
      </c>
      <c r="F329" s="1072">
        <v>138.80000000000001</v>
      </c>
      <c r="G329" s="1072">
        <v>140.30000000000001</v>
      </c>
      <c r="H329" s="1072">
        <v>139.6</v>
      </c>
      <c r="I329" s="1072">
        <v>135</v>
      </c>
      <c r="J329" s="1072">
        <v>138.1</v>
      </c>
      <c r="K329" s="1072">
        <v>143.1</v>
      </c>
      <c r="L329" s="1072">
        <v>145</v>
      </c>
      <c r="M329" s="1075">
        <v>145.5</v>
      </c>
      <c r="N329" s="1072">
        <v>140.19999999999999</v>
      </c>
      <c r="O329" s="1072">
        <v>139</v>
      </c>
      <c r="P329" s="1075">
        <v>137.80000000000001</v>
      </c>
      <c r="Q329" s="1132" t="s">
        <v>657</v>
      </c>
      <c r="R329" s="1105"/>
    </row>
    <row r="330" spans="1:18" ht="19.5" customHeight="1">
      <c r="A330" s="376" t="s">
        <v>658</v>
      </c>
      <c r="B330" s="1088">
        <v>119.7</v>
      </c>
      <c r="C330" s="1072">
        <v>110.8</v>
      </c>
      <c r="D330" s="1072">
        <v>113.3</v>
      </c>
      <c r="E330" s="1088">
        <v>115.5</v>
      </c>
      <c r="F330" s="1072">
        <v>117.5</v>
      </c>
      <c r="G330" s="1072">
        <v>114.4</v>
      </c>
      <c r="H330" s="1072">
        <v>112.2</v>
      </c>
      <c r="I330" s="1072">
        <v>112</v>
      </c>
      <c r="J330" s="1072">
        <v>113.4</v>
      </c>
      <c r="K330" s="1072">
        <v>114.1</v>
      </c>
      <c r="L330" s="1072">
        <v>114.1</v>
      </c>
      <c r="M330" s="1075">
        <v>113.9</v>
      </c>
      <c r="N330" s="1072">
        <v>111.6</v>
      </c>
      <c r="O330" s="1072">
        <v>113.5</v>
      </c>
      <c r="P330" s="1075">
        <v>114.1</v>
      </c>
      <c r="Q330" s="1133" t="s">
        <v>659</v>
      </c>
      <c r="R330" s="1103"/>
    </row>
    <row r="331" spans="1:18" ht="19.5" customHeight="1">
      <c r="A331" s="376" t="s">
        <v>660</v>
      </c>
      <c r="B331" s="1088">
        <v>123.2</v>
      </c>
      <c r="C331" s="1072">
        <v>122.8</v>
      </c>
      <c r="D331" s="1072">
        <v>122</v>
      </c>
      <c r="E331" s="1088">
        <v>121.7</v>
      </c>
      <c r="F331" s="1072">
        <v>121.8</v>
      </c>
      <c r="G331" s="1072">
        <v>121.2</v>
      </c>
      <c r="H331" s="1072">
        <v>119</v>
      </c>
      <c r="I331" s="1072">
        <v>118.5</v>
      </c>
      <c r="J331" s="1072">
        <v>119.4</v>
      </c>
      <c r="K331" s="1072">
        <v>122.2</v>
      </c>
      <c r="L331" s="1072">
        <v>124.2</v>
      </c>
      <c r="M331" s="1075">
        <v>123.5</v>
      </c>
      <c r="N331" s="1072">
        <v>122.7</v>
      </c>
      <c r="O331" s="1072">
        <v>122.5</v>
      </c>
      <c r="P331" s="1075">
        <v>121.2</v>
      </c>
      <c r="Q331" s="1133" t="s">
        <v>661</v>
      </c>
      <c r="R331" s="1103"/>
    </row>
    <row r="332" spans="1:18" ht="19.5" customHeight="1">
      <c r="A332" s="376" t="s">
        <v>662</v>
      </c>
      <c r="B332" s="1088">
        <v>124</v>
      </c>
      <c r="C332" s="1072">
        <v>129.80000000000001</v>
      </c>
      <c r="D332" s="1072">
        <v>139.4</v>
      </c>
      <c r="E332" s="1088">
        <v>147.69999999999999</v>
      </c>
      <c r="F332" s="1072">
        <v>147.80000000000001</v>
      </c>
      <c r="G332" s="1072">
        <v>148.4</v>
      </c>
      <c r="H332" s="1072">
        <v>148.4</v>
      </c>
      <c r="I332" s="1072">
        <v>151.30000000000001</v>
      </c>
      <c r="J332" s="1072">
        <v>151.5</v>
      </c>
      <c r="K332" s="1072">
        <v>151.30000000000001</v>
      </c>
      <c r="L332" s="1072">
        <v>155.9</v>
      </c>
      <c r="M332" s="1075">
        <v>153.6</v>
      </c>
      <c r="N332" s="1072">
        <v>152.80000000000001</v>
      </c>
      <c r="O332" s="1072">
        <v>152</v>
      </c>
      <c r="P332" s="1075">
        <v>147</v>
      </c>
      <c r="Q332" s="1133" t="s">
        <v>663</v>
      </c>
      <c r="R332" s="1103"/>
    </row>
    <row r="333" spans="1:18" ht="19.5" customHeight="1">
      <c r="A333" s="376" t="s">
        <v>664</v>
      </c>
      <c r="B333" s="1088">
        <v>128.6</v>
      </c>
      <c r="C333" s="1072">
        <v>128.5</v>
      </c>
      <c r="D333" s="1072">
        <v>137.19999999999999</v>
      </c>
      <c r="E333" s="1088">
        <v>138.30000000000001</v>
      </c>
      <c r="F333" s="1072">
        <v>134.69999999999999</v>
      </c>
      <c r="G333" s="1072">
        <v>134.19999999999999</v>
      </c>
      <c r="H333" s="1072">
        <v>132.5</v>
      </c>
      <c r="I333" s="1072">
        <v>133.30000000000001</v>
      </c>
      <c r="J333" s="1072">
        <v>132.5</v>
      </c>
      <c r="K333" s="1072">
        <v>131.5</v>
      </c>
      <c r="L333" s="1072">
        <v>129</v>
      </c>
      <c r="M333" s="1075">
        <v>124.9</v>
      </c>
      <c r="N333" s="1072">
        <v>124.8</v>
      </c>
      <c r="O333" s="1072">
        <v>125.4</v>
      </c>
      <c r="P333" s="1075">
        <v>133.4</v>
      </c>
      <c r="Q333" s="1133" t="s">
        <v>665</v>
      </c>
      <c r="R333" s="1103"/>
    </row>
    <row r="334" spans="1:18" ht="19.5" customHeight="1">
      <c r="A334" s="376" t="s">
        <v>666</v>
      </c>
      <c r="B334" s="1088">
        <v>139.80000000000001</v>
      </c>
      <c r="C334" s="1072">
        <v>131.9</v>
      </c>
      <c r="D334" s="1072">
        <v>130</v>
      </c>
      <c r="E334" s="1088">
        <v>131.6</v>
      </c>
      <c r="F334" s="1072">
        <v>127</v>
      </c>
      <c r="G334" s="1072">
        <v>123.8</v>
      </c>
      <c r="H334" s="1072">
        <v>133.6</v>
      </c>
      <c r="I334" s="1072">
        <v>130.4</v>
      </c>
      <c r="J334" s="1072">
        <v>130.1</v>
      </c>
      <c r="K334" s="1072">
        <v>133.80000000000001</v>
      </c>
      <c r="L334" s="1072">
        <v>133.1</v>
      </c>
      <c r="M334" s="1075">
        <v>125.6</v>
      </c>
      <c r="N334" s="1072">
        <v>123.3</v>
      </c>
      <c r="O334" s="1072">
        <v>130.9</v>
      </c>
      <c r="P334" s="1075">
        <v>135.9</v>
      </c>
      <c r="Q334" s="1133" t="s">
        <v>667</v>
      </c>
      <c r="R334" s="1103"/>
    </row>
    <row r="335" spans="1:18" ht="19.5" customHeight="1">
      <c r="A335" s="376" t="s">
        <v>668</v>
      </c>
      <c r="B335" s="1088">
        <v>105.8</v>
      </c>
      <c r="C335" s="1072">
        <v>105.8</v>
      </c>
      <c r="D335" s="1072">
        <v>105.6</v>
      </c>
      <c r="E335" s="1088">
        <v>105.6</v>
      </c>
      <c r="F335" s="1072">
        <v>105.6</v>
      </c>
      <c r="G335" s="1072">
        <v>106</v>
      </c>
      <c r="H335" s="1072">
        <v>106.5</v>
      </c>
      <c r="I335" s="1072">
        <v>106.5</v>
      </c>
      <c r="J335" s="1072">
        <v>106.5</v>
      </c>
      <c r="K335" s="1072">
        <v>106.3</v>
      </c>
      <c r="L335" s="1072">
        <v>106.3</v>
      </c>
      <c r="M335" s="1075">
        <v>106.2</v>
      </c>
      <c r="N335" s="1072">
        <v>106</v>
      </c>
      <c r="O335" s="1072">
        <v>106</v>
      </c>
      <c r="P335" s="1075">
        <v>106</v>
      </c>
      <c r="Q335" s="1133" t="s">
        <v>669</v>
      </c>
      <c r="R335" s="1103"/>
    </row>
    <row r="336" spans="1:18" ht="19.5" customHeight="1">
      <c r="A336" s="376" t="s">
        <v>670</v>
      </c>
      <c r="B336" s="1088">
        <v>110.8</v>
      </c>
      <c r="C336" s="1072">
        <v>112.1</v>
      </c>
      <c r="D336" s="1072">
        <v>112.1</v>
      </c>
      <c r="E336" s="1088">
        <v>112.1</v>
      </c>
      <c r="F336" s="1072">
        <v>112.1</v>
      </c>
      <c r="G336" s="1072">
        <v>112.2</v>
      </c>
      <c r="H336" s="1072">
        <v>112.7</v>
      </c>
      <c r="I336" s="1072">
        <v>112.7</v>
      </c>
      <c r="J336" s="1072">
        <v>112.6</v>
      </c>
      <c r="K336" s="1072">
        <v>113.1</v>
      </c>
      <c r="L336" s="1072">
        <v>112.4</v>
      </c>
      <c r="M336" s="1075">
        <v>110.5</v>
      </c>
      <c r="N336" s="1072">
        <v>110.5</v>
      </c>
      <c r="O336" s="1072">
        <v>110</v>
      </c>
      <c r="P336" s="1075">
        <v>108.9</v>
      </c>
      <c r="Q336" s="1133" t="s">
        <v>671</v>
      </c>
      <c r="R336" s="1103"/>
    </row>
    <row r="337" spans="1:18" ht="19.5" customHeight="1">
      <c r="A337" s="376" t="s">
        <v>672</v>
      </c>
      <c r="B337" s="1088">
        <v>113.3</v>
      </c>
      <c r="C337" s="1072">
        <v>112</v>
      </c>
      <c r="D337" s="1072">
        <v>112.9</v>
      </c>
      <c r="E337" s="1088">
        <v>112.9</v>
      </c>
      <c r="F337" s="1072">
        <v>112.7</v>
      </c>
      <c r="G337" s="1072">
        <v>111.8</v>
      </c>
      <c r="H337" s="1072">
        <v>110.1</v>
      </c>
      <c r="I337" s="1072">
        <v>106</v>
      </c>
      <c r="J337" s="1072">
        <v>104</v>
      </c>
      <c r="K337" s="1072">
        <v>103.3</v>
      </c>
      <c r="L337" s="1072">
        <v>103.4</v>
      </c>
      <c r="M337" s="1075">
        <v>102.9</v>
      </c>
      <c r="N337" s="1072">
        <v>103.3</v>
      </c>
      <c r="O337" s="1072">
        <v>102.7</v>
      </c>
      <c r="P337" s="1075">
        <v>102.7</v>
      </c>
      <c r="Q337" s="1133" t="s">
        <v>673</v>
      </c>
      <c r="R337" s="1103"/>
    </row>
    <row r="338" spans="1:18" ht="19.5" customHeight="1">
      <c r="A338" s="376" t="s">
        <v>674</v>
      </c>
      <c r="B338" s="1088">
        <v>101.2</v>
      </c>
      <c r="C338" s="1072">
        <v>100.9</v>
      </c>
      <c r="D338" s="1072">
        <v>100.8</v>
      </c>
      <c r="E338" s="1088">
        <v>100.7</v>
      </c>
      <c r="F338" s="1072">
        <v>101.8</v>
      </c>
      <c r="G338" s="1072">
        <v>103</v>
      </c>
      <c r="H338" s="1072">
        <v>103.1</v>
      </c>
      <c r="I338" s="1072">
        <v>104.1</v>
      </c>
      <c r="J338" s="1072">
        <v>104.1</v>
      </c>
      <c r="K338" s="1072">
        <v>104.1</v>
      </c>
      <c r="L338" s="1072">
        <v>103.5</v>
      </c>
      <c r="M338" s="1075">
        <v>103.5</v>
      </c>
      <c r="N338" s="1072">
        <v>103.5</v>
      </c>
      <c r="O338" s="1072">
        <v>103.9</v>
      </c>
      <c r="P338" s="1075">
        <v>104.6</v>
      </c>
      <c r="Q338" s="1133" t="s">
        <v>675</v>
      </c>
      <c r="R338" s="1103"/>
    </row>
    <row r="339" spans="1:18" ht="19.5" customHeight="1">
      <c r="A339" s="376"/>
      <c r="B339" s="1088"/>
      <c r="C339" s="1072"/>
      <c r="D339" s="1092"/>
      <c r="E339" s="1093"/>
      <c r="F339" s="1092"/>
      <c r="G339" s="1092"/>
      <c r="H339" s="1092"/>
      <c r="I339" s="1092"/>
      <c r="J339" s="1092"/>
      <c r="K339" s="1092"/>
      <c r="L339" s="1092"/>
      <c r="M339" s="1076"/>
      <c r="N339" s="1092"/>
      <c r="O339" s="1092"/>
      <c r="P339" s="1076"/>
      <c r="Q339" s="1133"/>
      <c r="R339" s="1103"/>
    </row>
    <row r="340" spans="1:18" ht="19.5" customHeight="1">
      <c r="A340" s="1130" t="s">
        <v>676</v>
      </c>
      <c r="B340" s="1093">
        <v>144.19999999999999</v>
      </c>
      <c r="C340" s="1092">
        <v>144.19999999999999</v>
      </c>
      <c r="D340" s="1092">
        <v>144.19999999999999</v>
      </c>
      <c r="E340" s="1093">
        <v>143.80000000000001</v>
      </c>
      <c r="F340" s="1092">
        <v>144.19999999999999</v>
      </c>
      <c r="G340" s="1092">
        <v>144.19999999999999</v>
      </c>
      <c r="H340" s="1092">
        <v>143.69999999999999</v>
      </c>
      <c r="I340" s="1092">
        <v>143.69999999999999</v>
      </c>
      <c r="J340" s="1092">
        <v>144</v>
      </c>
      <c r="K340" s="1092">
        <v>143</v>
      </c>
      <c r="L340" s="1092">
        <v>143</v>
      </c>
      <c r="M340" s="1076">
        <v>143</v>
      </c>
      <c r="N340" s="1092">
        <v>139.19999999999999</v>
      </c>
      <c r="O340" s="1092">
        <v>139.5</v>
      </c>
      <c r="P340" s="1076">
        <v>139.4</v>
      </c>
      <c r="Q340" s="1129" t="s">
        <v>677</v>
      </c>
      <c r="R340" s="1104"/>
    </row>
    <row r="341" spans="1:18" s="164" customFormat="1" ht="19.5" customHeight="1">
      <c r="A341" s="376" t="s">
        <v>678</v>
      </c>
      <c r="B341" s="1088">
        <v>117.1</v>
      </c>
      <c r="C341" s="1072">
        <v>117.1</v>
      </c>
      <c r="D341" s="1072">
        <v>117.1</v>
      </c>
      <c r="E341" s="1088">
        <v>107.7</v>
      </c>
      <c r="F341" s="1072">
        <v>117.3</v>
      </c>
      <c r="G341" s="1072">
        <v>117.3</v>
      </c>
      <c r="H341" s="1072">
        <v>107.1</v>
      </c>
      <c r="I341" s="1072">
        <v>107.1</v>
      </c>
      <c r="J341" s="1072">
        <v>111.5</v>
      </c>
      <c r="K341" s="1072">
        <v>111.5</v>
      </c>
      <c r="L341" s="1072">
        <v>111.5</v>
      </c>
      <c r="M341" s="1075">
        <v>111.5</v>
      </c>
      <c r="N341" s="1072">
        <v>111.5</v>
      </c>
      <c r="O341" s="1072">
        <v>121.7</v>
      </c>
      <c r="P341" s="1075">
        <v>120.3</v>
      </c>
      <c r="Q341" s="1132" t="s">
        <v>679</v>
      </c>
      <c r="R341" s="1105"/>
    </row>
    <row r="342" spans="1:18" ht="19.5" customHeight="1">
      <c r="A342" s="376" t="s">
        <v>680</v>
      </c>
      <c r="B342" s="1088">
        <v>104.2</v>
      </c>
      <c r="C342" s="1072">
        <v>104.2</v>
      </c>
      <c r="D342" s="1072">
        <v>104.2</v>
      </c>
      <c r="E342" s="1088">
        <v>101.5</v>
      </c>
      <c r="F342" s="1072">
        <v>101.5</v>
      </c>
      <c r="G342" s="1072">
        <v>101.5</v>
      </c>
      <c r="H342" s="1072">
        <v>101.5</v>
      </c>
      <c r="I342" s="1072">
        <v>101.5</v>
      </c>
      <c r="J342" s="1072">
        <v>104.2</v>
      </c>
      <c r="K342" s="1072">
        <v>104.2</v>
      </c>
      <c r="L342" s="1072">
        <v>104.2</v>
      </c>
      <c r="M342" s="1075">
        <v>104.2</v>
      </c>
      <c r="N342" s="1072">
        <v>104.2</v>
      </c>
      <c r="O342" s="1072">
        <v>101.5</v>
      </c>
      <c r="P342" s="1075">
        <v>101.3</v>
      </c>
      <c r="Q342" s="1133" t="s">
        <v>681</v>
      </c>
      <c r="R342" s="1103"/>
    </row>
    <row r="343" spans="1:18" ht="19.5" customHeight="1">
      <c r="A343" s="376" t="s">
        <v>682</v>
      </c>
      <c r="B343" s="1088">
        <v>137</v>
      </c>
      <c r="C343" s="1072">
        <v>137</v>
      </c>
      <c r="D343" s="1072">
        <v>137</v>
      </c>
      <c r="E343" s="1088">
        <v>137</v>
      </c>
      <c r="F343" s="1072">
        <v>137</v>
      </c>
      <c r="G343" s="1072">
        <v>137</v>
      </c>
      <c r="H343" s="1072">
        <v>126.7</v>
      </c>
      <c r="I343" s="1072">
        <v>126.7</v>
      </c>
      <c r="J343" s="1072">
        <v>126.7</v>
      </c>
      <c r="K343" s="1072">
        <v>126.7</v>
      </c>
      <c r="L343" s="1072">
        <v>126.7</v>
      </c>
      <c r="M343" s="1075">
        <v>126.7</v>
      </c>
      <c r="N343" s="1072">
        <v>126.7</v>
      </c>
      <c r="O343" s="1072">
        <v>126.7</v>
      </c>
      <c r="P343" s="1075">
        <v>126.7</v>
      </c>
      <c r="Q343" s="1133" t="s">
        <v>683</v>
      </c>
      <c r="R343" s="1103"/>
    </row>
    <row r="344" spans="1:18" ht="19.5" customHeight="1">
      <c r="A344" s="376" t="s">
        <v>684</v>
      </c>
      <c r="B344" s="1088">
        <v>146.1</v>
      </c>
      <c r="C344" s="1072">
        <v>146.1</v>
      </c>
      <c r="D344" s="1072">
        <v>146.1</v>
      </c>
      <c r="E344" s="1088">
        <v>146.1</v>
      </c>
      <c r="F344" s="1072">
        <v>146.1</v>
      </c>
      <c r="G344" s="1072">
        <v>146.1</v>
      </c>
      <c r="H344" s="1072">
        <v>146.1</v>
      </c>
      <c r="I344" s="1072">
        <v>146.1</v>
      </c>
      <c r="J344" s="1072">
        <v>146.1</v>
      </c>
      <c r="K344" s="1072">
        <v>145.1</v>
      </c>
      <c r="L344" s="1072">
        <v>145.1</v>
      </c>
      <c r="M344" s="1075">
        <v>145.1</v>
      </c>
      <c r="N344" s="1072">
        <v>141</v>
      </c>
      <c r="O344" s="1072">
        <v>141</v>
      </c>
      <c r="P344" s="1075">
        <v>141</v>
      </c>
      <c r="Q344" s="1133" t="s">
        <v>685</v>
      </c>
      <c r="R344" s="1103"/>
    </row>
    <row r="345" spans="1:18" ht="19.5" customHeight="1">
      <c r="A345" s="376"/>
      <c r="B345" s="1088"/>
      <c r="C345" s="1072"/>
      <c r="D345" s="1092"/>
      <c r="E345" s="1093"/>
      <c r="F345" s="1092"/>
      <c r="G345" s="1092"/>
      <c r="H345" s="1092"/>
      <c r="I345" s="1092"/>
      <c r="J345" s="1092"/>
      <c r="K345" s="1092"/>
      <c r="L345" s="1092"/>
      <c r="M345" s="1076"/>
      <c r="N345" s="1092"/>
      <c r="O345" s="1092"/>
      <c r="P345" s="1076"/>
      <c r="Q345" s="1133"/>
      <c r="R345" s="1103"/>
    </row>
    <row r="346" spans="1:18" ht="19.5" customHeight="1">
      <c r="A346" s="1130" t="s">
        <v>686</v>
      </c>
      <c r="B346" s="1093">
        <v>115.4</v>
      </c>
      <c r="C346" s="1092">
        <v>115.8</v>
      </c>
      <c r="D346" s="1092">
        <v>115.8</v>
      </c>
      <c r="E346" s="1093">
        <v>115.7</v>
      </c>
      <c r="F346" s="1092">
        <v>114.2</v>
      </c>
      <c r="G346" s="1092">
        <v>113.7</v>
      </c>
      <c r="H346" s="1092">
        <v>114</v>
      </c>
      <c r="I346" s="1092">
        <v>113.5</v>
      </c>
      <c r="J346" s="1092">
        <v>113.1</v>
      </c>
      <c r="K346" s="1092">
        <v>112.8</v>
      </c>
      <c r="L346" s="1092">
        <v>112.7</v>
      </c>
      <c r="M346" s="1076">
        <v>113</v>
      </c>
      <c r="N346" s="1092">
        <v>113.6</v>
      </c>
      <c r="O346" s="1092">
        <v>113.8</v>
      </c>
      <c r="P346" s="1076">
        <v>115</v>
      </c>
      <c r="Q346" s="1129" t="s">
        <v>687</v>
      </c>
      <c r="R346" s="1104"/>
    </row>
    <row r="347" spans="1:18" ht="19.5" customHeight="1">
      <c r="A347" s="376" t="s">
        <v>688</v>
      </c>
      <c r="B347" s="1088">
        <v>116.6</v>
      </c>
      <c r="C347" s="1072">
        <v>116.6</v>
      </c>
      <c r="D347" s="1072">
        <v>116.6</v>
      </c>
      <c r="E347" s="1088">
        <v>116.4</v>
      </c>
      <c r="F347" s="1072">
        <v>116.1</v>
      </c>
      <c r="G347" s="1072">
        <v>116.1</v>
      </c>
      <c r="H347" s="1072">
        <v>116.1</v>
      </c>
      <c r="I347" s="1072">
        <v>116.1</v>
      </c>
      <c r="J347" s="1072">
        <v>116.1</v>
      </c>
      <c r="K347" s="1072">
        <v>116.1</v>
      </c>
      <c r="L347" s="1072">
        <v>116.1</v>
      </c>
      <c r="M347" s="1075">
        <v>116.1</v>
      </c>
      <c r="N347" s="1072">
        <v>116.1</v>
      </c>
      <c r="O347" s="1072">
        <v>116.1</v>
      </c>
      <c r="P347" s="1075">
        <v>116.1</v>
      </c>
      <c r="Q347" s="1133" t="s">
        <v>689</v>
      </c>
      <c r="R347" s="1103"/>
    </row>
    <row r="348" spans="1:18" ht="19.5" customHeight="1">
      <c r="A348" s="376" t="s">
        <v>690</v>
      </c>
      <c r="B348" s="1088">
        <v>113.4</v>
      </c>
      <c r="C348" s="1072">
        <v>113.9</v>
      </c>
      <c r="D348" s="1072">
        <v>114.5</v>
      </c>
      <c r="E348" s="1088">
        <v>114.1</v>
      </c>
      <c r="F348" s="1072">
        <v>113.3</v>
      </c>
      <c r="G348" s="1072">
        <v>113.2</v>
      </c>
      <c r="H348" s="1072">
        <v>113.9</v>
      </c>
      <c r="I348" s="1072">
        <v>113.1</v>
      </c>
      <c r="J348" s="1072">
        <v>112.4</v>
      </c>
      <c r="K348" s="1072">
        <v>111.5</v>
      </c>
      <c r="L348" s="1072">
        <v>111.4</v>
      </c>
      <c r="M348" s="1075">
        <v>111.9</v>
      </c>
      <c r="N348" s="1072">
        <v>112</v>
      </c>
      <c r="O348" s="1072">
        <v>112.3</v>
      </c>
      <c r="P348" s="1075">
        <v>112.6</v>
      </c>
      <c r="Q348" s="1133" t="s">
        <v>691</v>
      </c>
      <c r="R348" s="1103"/>
    </row>
    <row r="349" spans="1:18" ht="19.5" customHeight="1">
      <c r="A349" s="376" t="s">
        <v>692</v>
      </c>
      <c r="B349" s="1088">
        <v>106.4</v>
      </c>
      <c r="C349" s="1072">
        <v>106.2</v>
      </c>
      <c r="D349" s="1072">
        <v>106.2</v>
      </c>
      <c r="E349" s="1088">
        <v>106.3</v>
      </c>
      <c r="F349" s="1072">
        <v>103.1</v>
      </c>
      <c r="G349" s="1072">
        <v>100.1</v>
      </c>
      <c r="H349" s="1072">
        <v>100.2</v>
      </c>
      <c r="I349" s="1072">
        <v>100.1</v>
      </c>
      <c r="J349" s="1072">
        <v>99.9</v>
      </c>
      <c r="K349" s="1072">
        <v>99.8</v>
      </c>
      <c r="L349" s="1072">
        <v>99.8</v>
      </c>
      <c r="M349" s="1075">
        <v>99.8</v>
      </c>
      <c r="N349" s="1072">
        <v>99.8</v>
      </c>
      <c r="O349" s="1072">
        <v>99.8</v>
      </c>
      <c r="P349" s="1075">
        <v>102.8</v>
      </c>
      <c r="Q349" s="1133" t="s">
        <v>693</v>
      </c>
      <c r="R349" s="1103"/>
    </row>
    <row r="350" spans="1:18" ht="19.5" customHeight="1">
      <c r="A350" s="376" t="s">
        <v>694</v>
      </c>
      <c r="B350" s="1088">
        <v>101.2</v>
      </c>
      <c r="C350" s="1072">
        <v>101.2</v>
      </c>
      <c r="D350" s="1072">
        <v>101.2</v>
      </c>
      <c r="E350" s="1088">
        <v>101.2</v>
      </c>
      <c r="F350" s="1072">
        <v>101.2</v>
      </c>
      <c r="G350" s="1072">
        <v>101.2</v>
      </c>
      <c r="H350" s="1072">
        <v>101.2</v>
      </c>
      <c r="I350" s="1072">
        <v>101.2</v>
      </c>
      <c r="J350" s="1072">
        <v>101.2</v>
      </c>
      <c r="K350" s="1072">
        <v>101.2</v>
      </c>
      <c r="L350" s="1072">
        <v>101.2</v>
      </c>
      <c r="M350" s="1075">
        <v>101.2</v>
      </c>
      <c r="N350" s="1072">
        <v>101.2</v>
      </c>
      <c r="O350" s="1072">
        <v>101.2</v>
      </c>
      <c r="P350" s="1075">
        <v>101.2</v>
      </c>
      <c r="Q350" s="1133" t="s">
        <v>695</v>
      </c>
      <c r="R350" s="1103"/>
    </row>
    <row r="351" spans="1:18" ht="19.5" customHeight="1">
      <c r="A351" s="376" t="s">
        <v>696</v>
      </c>
      <c r="B351" s="1088">
        <v>130.1</v>
      </c>
      <c r="C351" s="1072">
        <v>130.30000000000001</v>
      </c>
      <c r="D351" s="1072">
        <v>128.6</v>
      </c>
      <c r="E351" s="1088">
        <v>129.1</v>
      </c>
      <c r="F351" s="1072">
        <v>126.3</v>
      </c>
      <c r="G351" s="1072">
        <v>126.3</v>
      </c>
      <c r="H351" s="1072">
        <v>125.9</v>
      </c>
      <c r="I351" s="1072">
        <v>125.3</v>
      </c>
      <c r="J351" s="1072">
        <v>126</v>
      </c>
      <c r="K351" s="1072">
        <v>127.5</v>
      </c>
      <c r="L351" s="1072">
        <v>127.7</v>
      </c>
      <c r="M351" s="1075">
        <v>127.5</v>
      </c>
      <c r="N351" s="1072">
        <v>130.4</v>
      </c>
      <c r="O351" s="1072">
        <v>130.5</v>
      </c>
      <c r="P351" s="1075">
        <v>133.5</v>
      </c>
      <c r="Q351" s="1133" t="s">
        <v>697</v>
      </c>
      <c r="R351" s="1103"/>
    </row>
    <row r="352" spans="1:18" ht="19.5" customHeight="1">
      <c r="A352" s="376" t="s">
        <v>698</v>
      </c>
      <c r="B352" s="1088">
        <v>130.19999999999999</v>
      </c>
      <c r="C352" s="1072">
        <v>130.19999999999999</v>
      </c>
      <c r="D352" s="1072">
        <v>130.19999999999999</v>
      </c>
      <c r="E352" s="1088">
        <v>130.19999999999999</v>
      </c>
      <c r="F352" s="1072">
        <v>130.19999999999999</v>
      </c>
      <c r="G352" s="1072">
        <v>130.19999999999999</v>
      </c>
      <c r="H352" s="1072">
        <v>130.19999999999999</v>
      </c>
      <c r="I352" s="1072">
        <v>130.19999999999999</v>
      </c>
      <c r="J352" s="1072">
        <v>130.19999999999999</v>
      </c>
      <c r="K352" s="1072">
        <v>130.19999999999999</v>
      </c>
      <c r="L352" s="1072">
        <v>130.19999999999999</v>
      </c>
      <c r="M352" s="1075">
        <v>130.19999999999999</v>
      </c>
      <c r="N352" s="1072">
        <v>130.19999999999999</v>
      </c>
      <c r="O352" s="1072">
        <v>130.19999999999999</v>
      </c>
      <c r="P352" s="1075">
        <v>123.7</v>
      </c>
      <c r="Q352" s="1133" t="s">
        <v>699</v>
      </c>
      <c r="R352" s="1103"/>
    </row>
    <row r="353" spans="1:18" ht="19.5" customHeight="1">
      <c r="A353" s="376"/>
      <c r="B353" s="1088"/>
      <c r="C353" s="1072"/>
      <c r="D353" s="1092"/>
      <c r="E353" s="1093"/>
      <c r="F353" s="1092"/>
      <c r="G353" s="1092"/>
      <c r="H353" s="1092"/>
      <c r="I353" s="1092"/>
      <c r="J353" s="1092"/>
      <c r="K353" s="1092"/>
      <c r="L353" s="1092"/>
      <c r="M353" s="1076"/>
      <c r="N353" s="1092"/>
      <c r="O353" s="1092"/>
      <c r="P353" s="1076"/>
      <c r="Q353" s="1132"/>
      <c r="R353" s="1105"/>
    </row>
    <row r="354" spans="1:18" ht="19.5" customHeight="1">
      <c r="A354" s="1130" t="s">
        <v>700</v>
      </c>
      <c r="B354" s="1093">
        <v>109.5</v>
      </c>
      <c r="C354" s="1092">
        <v>109.4</v>
      </c>
      <c r="D354" s="1092">
        <v>109.3</v>
      </c>
      <c r="E354" s="1093">
        <v>109.3</v>
      </c>
      <c r="F354" s="1092">
        <v>109.2</v>
      </c>
      <c r="G354" s="1092">
        <v>109.2</v>
      </c>
      <c r="H354" s="1092">
        <v>109.1</v>
      </c>
      <c r="I354" s="1092">
        <v>109.1</v>
      </c>
      <c r="J354" s="1092">
        <v>108.9</v>
      </c>
      <c r="K354" s="1092">
        <v>108.7</v>
      </c>
      <c r="L354" s="1092">
        <v>108.5</v>
      </c>
      <c r="M354" s="1076">
        <v>108.5</v>
      </c>
      <c r="N354" s="1092">
        <v>108.4</v>
      </c>
      <c r="O354" s="1092">
        <v>108.4</v>
      </c>
      <c r="P354" s="1076">
        <v>108.2</v>
      </c>
      <c r="Q354" s="1131" t="s">
        <v>701</v>
      </c>
      <c r="R354" s="1109"/>
    </row>
    <row r="355" spans="1:18" ht="19.5" customHeight="1">
      <c r="A355" s="376" t="s">
        <v>702</v>
      </c>
      <c r="B355" s="1088">
        <v>108.8</v>
      </c>
      <c r="C355" s="1072">
        <v>108.7</v>
      </c>
      <c r="D355" s="1072">
        <v>108.6</v>
      </c>
      <c r="E355" s="1088">
        <v>108.5</v>
      </c>
      <c r="F355" s="1072">
        <v>108.3</v>
      </c>
      <c r="G355" s="1072">
        <v>108.2</v>
      </c>
      <c r="H355" s="1072">
        <v>108</v>
      </c>
      <c r="I355" s="1072">
        <v>107.9</v>
      </c>
      <c r="J355" s="1072">
        <v>107.9</v>
      </c>
      <c r="K355" s="1072">
        <v>107.8</v>
      </c>
      <c r="L355" s="1072">
        <v>107.7</v>
      </c>
      <c r="M355" s="1075">
        <v>107.6</v>
      </c>
      <c r="N355" s="1072">
        <v>107.6</v>
      </c>
      <c r="O355" s="1072">
        <v>107.5</v>
      </c>
      <c r="P355" s="1075">
        <v>107.5</v>
      </c>
      <c r="Q355" s="1133" t="s">
        <v>703</v>
      </c>
      <c r="R355" s="1103"/>
    </row>
    <row r="356" spans="1:18" ht="19.5" customHeight="1">
      <c r="A356" s="376" t="s">
        <v>704</v>
      </c>
      <c r="B356" s="1088">
        <v>119.6</v>
      </c>
      <c r="C356" s="1072">
        <v>117.6</v>
      </c>
      <c r="D356" s="1072">
        <v>117.6</v>
      </c>
      <c r="E356" s="1088">
        <v>116.2</v>
      </c>
      <c r="F356" s="1072">
        <v>115.5</v>
      </c>
      <c r="G356" s="1072">
        <v>113.5</v>
      </c>
      <c r="H356" s="1072">
        <v>112.6</v>
      </c>
      <c r="I356" s="1072">
        <v>111.9</v>
      </c>
      <c r="J356" s="1072">
        <v>111.2</v>
      </c>
      <c r="K356" s="1072">
        <v>111.2</v>
      </c>
      <c r="L356" s="1072">
        <v>111.2</v>
      </c>
      <c r="M356" s="1075">
        <v>111.3</v>
      </c>
      <c r="N356" s="1072">
        <v>111.3</v>
      </c>
      <c r="O356" s="1072">
        <v>111.3</v>
      </c>
      <c r="P356" s="1075">
        <v>112</v>
      </c>
      <c r="Q356" s="1132" t="s">
        <v>705</v>
      </c>
      <c r="R356" s="1105"/>
    </row>
    <row r="357" spans="1:18" ht="19.5" customHeight="1">
      <c r="A357" s="376" t="s">
        <v>706</v>
      </c>
      <c r="B357" s="1088">
        <v>131.1</v>
      </c>
      <c r="C357" s="1072">
        <v>131.1</v>
      </c>
      <c r="D357" s="1072">
        <v>131.1</v>
      </c>
      <c r="E357" s="1088">
        <v>131.1</v>
      </c>
      <c r="F357" s="1072">
        <v>131.1</v>
      </c>
      <c r="G357" s="1072">
        <v>131.1</v>
      </c>
      <c r="H357" s="1072">
        <v>131.1</v>
      </c>
      <c r="I357" s="1072">
        <v>131.1</v>
      </c>
      <c r="J357" s="1072">
        <v>129.69999999999999</v>
      </c>
      <c r="K357" s="1072">
        <v>127.9</v>
      </c>
      <c r="L357" s="1072">
        <v>127.9</v>
      </c>
      <c r="M357" s="1075">
        <v>127.9</v>
      </c>
      <c r="N357" s="1072">
        <v>127.9</v>
      </c>
      <c r="O357" s="1072">
        <v>127.9</v>
      </c>
      <c r="P357" s="1075">
        <v>126.3</v>
      </c>
      <c r="Q357" s="1132" t="s">
        <v>707</v>
      </c>
      <c r="R357" s="1105"/>
    </row>
    <row r="358" spans="1:18" ht="19.5" customHeight="1">
      <c r="A358" s="376" t="s">
        <v>708</v>
      </c>
      <c r="B358" s="1088">
        <v>98.3</v>
      </c>
      <c r="C358" s="1072">
        <v>98.3</v>
      </c>
      <c r="D358" s="1072">
        <v>98.3</v>
      </c>
      <c r="E358" s="1088">
        <v>98.3</v>
      </c>
      <c r="F358" s="1072">
        <v>98.3</v>
      </c>
      <c r="G358" s="1072">
        <v>98.3</v>
      </c>
      <c r="H358" s="1072">
        <v>98.3</v>
      </c>
      <c r="I358" s="1072">
        <v>98.3</v>
      </c>
      <c r="J358" s="1072">
        <v>98.3</v>
      </c>
      <c r="K358" s="1072">
        <v>98.3</v>
      </c>
      <c r="L358" s="1072">
        <v>100</v>
      </c>
      <c r="M358" s="1075">
        <v>100</v>
      </c>
      <c r="N358" s="1072">
        <v>100</v>
      </c>
      <c r="O358" s="1072">
        <v>100</v>
      </c>
      <c r="P358" s="1075">
        <v>100</v>
      </c>
      <c r="Q358" s="1134" t="s">
        <v>709</v>
      </c>
      <c r="R358" s="168"/>
    </row>
    <row r="359" spans="1:18" ht="19.5" customHeight="1">
      <c r="A359" s="1135" t="s">
        <v>710</v>
      </c>
      <c r="B359" s="1088">
        <v>100.9</v>
      </c>
      <c r="C359" s="1072">
        <v>100.9</v>
      </c>
      <c r="D359" s="1072">
        <v>100.9</v>
      </c>
      <c r="E359" s="1088">
        <v>100.9</v>
      </c>
      <c r="F359" s="1072">
        <v>100.9</v>
      </c>
      <c r="G359" s="1072">
        <v>100.9</v>
      </c>
      <c r="H359" s="1072">
        <v>100.9</v>
      </c>
      <c r="I359" s="1072">
        <v>100.9</v>
      </c>
      <c r="J359" s="1072">
        <v>100.9</v>
      </c>
      <c r="K359" s="1072">
        <v>100.9</v>
      </c>
      <c r="L359" s="1072">
        <v>100.9</v>
      </c>
      <c r="M359" s="1075">
        <v>100.9</v>
      </c>
      <c r="N359" s="1072">
        <v>100.9</v>
      </c>
      <c r="O359" s="1072">
        <v>100.9</v>
      </c>
      <c r="P359" s="1075">
        <v>100.9</v>
      </c>
      <c r="Q359" s="1136" t="s">
        <v>711</v>
      </c>
      <c r="R359" s="1106"/>
    </row>
    <row r="360" spans="1:18" ht="19.5" customHeight="1">
      <c r="A360" s="1135" t="s">
        <v>712</v>
      </c>
      <c r="B360" s="1088">
        <v>95.9</v>
      </c>
      <c r="C360" s="1072">
        <v>95.9</v>
      </c>
      <c r="D360" s="1072">
        <v>95.9</v>
      </c>
      <c r="E360" s="1088">
        <v>95.9</v>
      </c>
      <c r="F360" s="1072">
        <v>95.9</v>
      </c>
      <c r="G360" s="1072">
        <v>95.9</v>
      </c>
      <c r="H360" s="1072">
        <v>95.9</v>
      </c>
      <c r="I360" s="1072">
        <v>95.9</v>
      </c>
      <c r="J360" s="1072">
        <v>95.9</v>
      </c>
      <c r="K360" s="1072">
        <v>95.9</v>
      </c>
      <c r="L360" s="1072">
        <v>95.9</v>
      </c>
      <c r="M360" s="1075">
        <v>95.9</v>
      </c>
      <c r="N360" s="1072">
        <v>95.9</v>
      </c>
      <c r="O360" s="1072">
        <v>95.9</v>
      </c>
      <c r="P360" s="1075">
        <v>95.9</v>
      </c>
      <c r="Q360" s="1136" t="s">
        <v>713</v>
      </c>
      <c r="R360" s="1106"/>
    </row>
    <row r="361" spans="1:18" ht="19.5" customHeight="1">
      <c r="A361" s="376" t="s">
        <v>714</v>
      </c>
      <c r="B361" s="1088">
        <v>101.7</v>
      </c>
      <c r="C361" s="1072">
        <v>101.7</v>
      </c>
      <c r="D361" s="1072">
        <v>101.7</v>
      </c>
      <c r="E361" s="1088">
        <v>101.7</v>
      </c>
      <c r="F361" s="1072">
        <v>101.7</v>
      </c>
      <c r="G361" s="1072">
        <v>101.7</v>
      </c>
      <c r="H361" s="1072">
        <v>101.7</v>
      </c>
      <c r="I361" s="1072">
        <v>101.7</v>
      </c>
      <c r="J361" s="1072">
        <v>101.7</v>
      </c>
      <c r="K361" s="1072">
        <v>101.7</v>
      </c>
      <c r="L361" s="1072">
        <v>100</v>
      </c>
      <c r="M361" s="1075">
        <v>100</v>
      </c>
      <c r="N361" s="1072">
        <v>100</v>
      </c>
      <c r="O361" s="1072">
        <v>100</v>
      </c>
      <c r="P361" s="1075">
        <v>100</v>
      </c>
      <c r="Q361" s="1134" t="s">
        <v>715</v>
      </c>
      <c r="R361" s="168"/>
    </row>
    <row r="362" spans="1:18" ht="19.5" customHeight="1">
      <c r="A362" s="376" t="s">
        <v>716</v>
      </c>
      <c r="B362" s="1088">
        <v>125</v>
      </c>
      <c r="C362" s="1072">
        <v>125</v>
      </c>
      <c r="D362" s="1072">
        <v>125</v>
      </c>
      <c r="E362" s="1088">
        <v>125</v>
      </c>
      <c r="F362" s="1072">
        <v>125</v>
      </c>
      <c r="G362" s="1072">
        <v>125</v>
      </c>
      <c r="H362" s="1072">
        <v>125</v>
      </c>
      <c r="I362" s="1072">
        <v>125</v>
      </c>
      <c r="J362" s="1072">
        <v>125</v>
      </c>
      <c r="K362" s="1072">
        <v>125</v>
      </c>
      <c r="L362" s="1072">
        <v>125</v>
      </c>
      <c r="M362" s="1075">
        <v>125</v>
      </c>
      <c r="N362" s="1072">
        <v>125</v>
      </c>
      <c r="O362" s="1072">
        <v>125</v>
      </c>
      <c r="P362" s="1075">
        <v>125</v>
      </c>
      <c r="Q362" s="1134" t="s">
        <v>717</v>
      </c>
      <c r="R362" s="168"/>
    </row>
    <row r="363" spans="1:18" ht="19.5" customHeight="1">
      <c r="A363" s="376" t="s">
        <v>718</v>
      </c>
      <c r="B363" s="1088">
        <v>105.7</v>
      </c>
      <c r="C363" s="1072">
        <v>104.5</v>
      </c>
      <c r="D363" s="1072">
        <v>104.5</v>
      </c>
      <c r="E363" s="1088">
        <v>104.5</v>
      </c>
      <c r="F363" s="1072">
        <v>104.5</v>
      </c>
      <c r="G363" s="1072">
        <v>105.7</v>
      </c>
      <c r="H363" s="1072">
        <v>105.7</v>
      </c>
      <c r="I363" s="1072">
        <v>107.2</v>
      </c>
      <c r="J363" s="1072">
        <v>107.2</v>
      </c>
      <c r="K363" s="1072">
        <v>107.2</v>
      </c>
      <c r="L363" s="1072">
        <v>107.2</v>
      </c>
      <c r="M363" s="1075">
        <v>107.2</v>
      </c>
      <c r="N363" s="1072">
        <v>107.2</v>
      </c>
      <c r="O363" s="1072">
        <v>106</v>
      </c>
      <c r="P363" s="1075">
        <v>106</v>
      </c>
      <c r="Q363" s="1134" t="s">
        <v>719</v>
      </c>
      <c r="R363" s="168"/>
    </row>
    <row r="364" spans="1:18" ht="15" customHeight="1">
      <c r="A364" s="376"/>
      <c r="B364" s="1088"/>
      <c r="C364" s="1072"/>
      <c r="D364" s="1072"/>
      <c r="E364" s="1088"/>
      <c r="F364" s="1072"/>
      <c r="G364" s="1072"/>
      <c r="H364" s="1072"/>
      <c r="I364" s="1072"/>
      <c r="J364" s="1072"/>
      <c r="K364" s="1072"/>
      <c r="L364" s="1072"/>
      <c r="M364" s="1075"/>
      <c r="N364" s="1072"/>
      <c r="O364" s="1072"/>
      <c r="P364" s="1075"/>
      <c r="Q364" s="1134"/>
      <c r="R364" s="168"/>
    </row>
    <row r="365" spans="1:18" ht="15" customHeight="1">
      <c r="A365" s="376"/>
      <c r="B365" s="1088"/>
      <c r="C365" s="1072"/>
      <c r="D365" s="1072"/>
      <c r="E365" s="1088"/>
      <c r="F365" s="1072"/>
      <c r="G365" s="1072"/>
      <c r="H365" s="1072"/>
      <c r="I365" s="1072"/>
      <c r="J365" s="1072"/>
      <c r="K365" s="1072"/>
      <c r="L365" s="1072"/>
      <c r="M365" s="1075"/>
      <c r="N365" s="1072"/>
      <c r="O365" s="1072"/>
      <c r="P365" s="1075"/>
      <c r="Q365" s="1134"/>
      <c r="R365" s="168"/>
    </row>
    <row r="366" spans="1:18" ht="15" customHeight="1">
      <c r="A366" s="376"/>
      <c r="B366" s="1088"/>
      <c r="C366" s="1072"/>
      <c r="D366" s="1072"/>
      <c r="E366" s="1088"/>
      <c r="F366" s="1072"/>
      <c r="G366" s="1072"/>
      <c r="H366" s="1072"/>
      <c r="I366" s="1072"/>
      <c r="J366" s="1072"/>
      <c r="K366" s="1072"/>
      <c r="L366" s="1072"/>
      <c r="M366" s="1075"/>
      <c r="N366" s="1072"/>
      <c r="O366" s="1072"/>
      <c r="P366" s="1075"/>
      <c r="Q366" s="1134"/>
      <c r="R366" s="168"/>
    </row>
    <row r="367" spans="1:18" ht="15" customHeight="1">
      <c r="A367" s="376"/>
      <c r="B367" s="1088"/>
      <c r="C367" s="1072"/>
      <c r="D367" s="1072"/>
      <c r="E367" s="1088"/>
      <c r="F367" s="1072"/>
      <c r="G367" s="1072"/>
      <c r="H367" s="1072"/>
      <c r="I367" s="1072"/>
      <c r="J367" s="1072"/>
      <c r="K367" s="1072"/>
      <c r="L367" s="1072"/>
      <c r="M367" s="1075"/>
      <c r="N367" s="1072"/>
      <c r="O367" s="1072"/>
      <c r="P367" s="1075"/>
      <c r="Q367" s="1134"/>
      <c r="R367" s="168"/>
    </row>
    <row r="368" spans="1:18" ht="15" customHeight="1">
      <c r="A368" s="376"/>
      <c r="B368" s="1088"/>
      <c r="C368" s="1072"/>
      <c r="D368" s="1072"/>
      <c r="E368" s="1088"/>
      <c r="F368" s="1072"/>
      <c r="G368" s="1072"/>
      <c r="H368" s="1072"/>
      <c r="I368" s="1072"/>
      <c r="J368" s="1072"/>
      <c r="K368" s="1072"/>
      <c r="L368" s="1072"/>
      <c r="M368" s="1075"/>
      <c r="N368" s="1072"/>
      <c r="O368" s="1072"/>
      <c r="P368" s="1075"/>
      <c r="Q368" s="1134"/>
      <c r="R368" s="168"/>
    </row>
    <row r="369" spans="1:18" ht="15" customHeight="1">
      <c r="A369" s="224"/>
      <c r="B369" s="1087"/>
      <c r="C369" s="1086"/>
      <c r="D369" s="1086"/>
      <c r="E369" s="1087"/>
      <c r="F369" s="1086"/>
      <c r="G369" s="1086"/>
      <c r="H369" s="1086"/>
      <c r="I369" s="1086"/>
      <c r="J369" s="1086"/>
      <c r="K369" s="1086"/>
      <c r="L369" s="1086"/>
      <c r="M369" s="1074"/>
      <c r="N369" s="1086"/>
      <c r="O369" s="1086"/>
      <c r="P369" s="1074"/>
      <c r="Q369" s="1150"/>
      <c r="R369" s="1082"/>
    </row>
    <row r="370" spans="1:18" s="1094" customFormat="1" ht="15" customHeight="1">
      <c r="A370" s="166"/>
      <c r="B370" s="1072"/>
      <c r="C370" s="1072"/>
      <c r="D370" s="1072"/>
      <c r="E370" s="1072"/>
      <c r="F370" s="1072"/>
      <c r="G370" s="1072"/>
      <c r="H370" s="1072"/>
      <c r="I370" s="1072"/>
      <c r="J370" s="1072"/>
      <c r="K370" s="1072"/>
      <c r="L370" s="1072"/>
      <c r="M370" s="1072"/>
      <c r="N370" s="1115"/>
      <c r="O370" s="1072"/>
      <c r="P370" s="1072"/>
      <c r="Q370" s="1116"/>
      <c r="R370" s="1116"/>
    </row>
    <row r="371" spans="1:18" s="787" customFormat="1" ht="29.25" customHeight="1">
      <c r="A371" s="781" t="s">
        <v>579</v>
      </c>
      <c r="B371" s="782"/>
      <c r="C371" s="783"/>
      <c r="D371" s="782"/>
      <c r="E371" s="225"/>
      <c r="F371" s="225"/>
      <c r="G371" s="225"/>
      <c r="H371" s="225"/>
      <c r="I371" s="225"/>
      <c r="J371" s="225"/>
      <c r="K371" s="225"/>
      <c r="L371" s="784"/>
      <c r="M371" s="784"/>
      <c r="N371" s="782"/>
      <c r="O371" s="782"/>
      <c r="P371" s="782"/>
      <c r="Q371" s="785" t="s">
        <v>580</v>
      </c>
      <c r="R371" s="786"/>
    </row>
    <row r="372" spans="1:18" s="792" customFormat="1" ht="24.75" customHeight="1">
      <c r="A372" s="788" t="s">
        <v>871</v>
      </c>
      <c r="B372" s="782"/>
      <c r="C372" s="783"/>
      <c r="D372" s="782"/>
      <c r="E372" s="226"/>
      <c r="F372" s="225"/>
      <c r="G372" s="225"/>
      <c r="H372" s="225"/>
      <c r="I372" s="227"/>
      <c r="J372" s="227"/>
      <c r="K372" s="225"/>
      <c r="L372" s="789"/>
      <c r="M372" s="789"/>
      <c r="N372" s="782"/>
      <c r="O372" s="782"/>
      <c r="P372" s="782"/>
      <c r="Q372" s="790" t="s">
        <v>872</v>
      </c>
      <c r="R372" s="791"/>
    </row>
    <row r="373" spans="1:18" s="796" customFormat="1" ht="18" customHeight="1">
      <c r="A373" s="793" t="s">
        <v>648</v>
      </c>
      <c r="B373" s="782"/>
      <c r="C373" s="783"/>
      <c r="D373" s="782"/>
      <c r="E373" s="226"/>
      <c r="F373" s="226"/>
      <c r="G373" s="226"/>
      <c r="H373" s="228"/>
      <c r="I373" s="228"/>
      <c r="J373" s="228"/>
      <c r="K373" s="783"/>
      <c r="L373" s="782"/>
      <c r="M373" s="782"/>
      <c r="N373" s="782"/>
      <c r="O373" s="782"/>
      <c r="P373" s="782"/>
      <c r="Q373" s="794" t="s">
        <v>649</v>
      </c>
      <c r="R373" s="795"/>
    </row>
    <row r="374" spans="1:18" s="803" customFormat="1" ht="11.45" customHeight="1">
      <c r="A374" s="797"/>
      <c r="B374" s="782"/>
      <c r="C374" s="782"/>
      <c r="D374" s="782"/>
      <c r="E374" s="800"/>
      <c r="F374" s="800"/>
      <c r="G374" s="800"/>
      <c r="H374" s="800"/>
      <c r="I374" s="800"/>
      <c r="J374" s="800"/>
      <c r="K374" s="799"/>
      <c r="L374" s="799"/>
      <c r="M374" s="799"/>
      <c r="N374" s="798"/>
      <c r="O374" s="798"/>
      <c r="P374" s="782"/>
      <c r="Q374" s="801"/>
      <c r="R374" s="802"/>
    </row>
    <row r="375" spans="1:18" s="803" customFormat="1" ht="12.75" customHeight="1">
      <c r="A375" s="1212"/>
      <c r="B375" s="2156">
        <v>2025</v>
      </c>
      <c r="C375" s="2157"/>
      <c r="D375" s="2157"/>
      <c r="E375" s="2157"/>
      <c r="F375" s="2157"/>
      <c r="G375" s="2157"/>
      <c r="H375" s="2157"/>
      <c r="I375" s="2157"/>
      <c r="J375" s="2157"/>
      <c r="K375" s="2157"/>
      <c r="L375" s="2157"/>
      <c r="M375" s="2158"/>
      <c r="N375" s="2157">
        <v>2024</v>
      </c>
      <c r="O375" s="2157"/>
      <c r="P375" s="2158"/>
      <c r="Q375" s="1215"/>
      <c r="R375" s="804"/>
    </row>
    <row r="376" spans="1:18" s="803" customFormat="1" ht="12.75" customHeight="1">
      <c r="A376" s="1213"/>
      <c r="B376" s="2159"/>
      <c r="C376" s="2160"/>
      <c r="D376" s="2160"/>
      <c r="E376" s="2160"/>
      <c r="F376" s="2160"/>
      <c r="G376" s="2160"/>
      <c r="H376" s="2160"/>
      <c r="I376" s="2160"/>
      <c r="J376" s="2160"/>
      <c r="K376" s="2160"/>
      <c r="L376" s="2160"/>
      <c r="M376" s="2161"/>
      <c r="N376" s="2160"/>
      <c r="O376" s="2160"/>
      <c r="P376" s="2161"/>
      <c r="Q376" s="1216" t="s">
        <v>68</v>
      </c>
      <c r="R376" s="804"/>
    </row>
    <row r="377" spans="1:18" s="803" customFormat="1" ht="12.75" customHeight="1">
      <c r="A377" s="1213"/>
      <c r="B377" s="647" t="s">
        <v>69</v>
      </c>
      <c r="C377" s="648" t="s">
        <v>70</v>
      </c>
      <c r="D377" s="648" t="s">
        <v>4</v>
      </c>
      <c r="E377" s="647" t="s">
        <v>5</v>
      </c>
      <c r="F377" s="648" t="s">
        <v>6</v>
      </c>
      <c r="G377" s="648" t="s">
        <v>7</v>
      </c>
      <c r="H377" s="647" t="s">
        <v>8</v>
      </c>
      <c r="I377" s="648" t="s">
        <v>9</v>
      </c>
      <c r="J377" s="649" t="s">
        <v>10</v>
      </c>
      <c r="K377" s="650" t="s">
        <v>1</v>
      </c>
      <c r="L377" s="651" t="s">
        <v>2</v>
      </c>
      <c r="M377" s="652" t="s">
        <v>3</v>
      </c>
      <c r="N377" s="653" t="s">
        <v>69</v>
      </c>
      <c r="O377" s="653" t="s">
        <v>70</v>
      </c>
      <c r="P377" s="654" t="s">
        <v>4</v>
      </c>
      <c r="Q377" s="1216"/>
      <c r="R377" s="804"/>
    </row>
    <row r="378" spans="1:18" s="803" customFormat="1" ht="11.25" customHeight="1">
      <c r="A378" s="1214"/>
      <c r="B378" s="73" t="s">
        <v>71</v>
      </c>
      <c r="C378" s="249" t="s">
        <v>72</v>
      </c>
      <c r="D378" s="249" t="s">
        <v>73</v>
      </c>
      <c r="E378" s="73" t="s">
        <v>12</v>
      </c>
      <c r="F378" s="249" t="s">
        <v>13</v>
      </c>
      <c r="G378" s="249" t="s">
        <v>14</v>
      </c>
      <c r="H378" s="73" t="s">
        <v>15</v>
      </c>
      <c r="I378" s="249" t="s">
        <v>16</v>
      </c>
      <c r="J378" s="250" t="s">
        <v>17</v>
      </c>
      <c r="K378" s="253" t="s">
        <v>11</v>
      </c>
      <c r="L378" s="251" t="s">
        <v>19</v>
      </c>
      <c r="M378" s="252" t="s">
        <v>20</v>
      </c>
      <c r="N378" s="229" t="s">
        <v>71</v>
      </c>
      <c r="O378" s="229" t="s">
        <v>72</v>
      </c>
      <c r="P378" s="230" t="s">
        <v>73</v>
      </c>
      <c r="Q378" s="1217"/>
      <c r="R378" s="805"/>
    </row>
    <row r="379" spans="1:18" ht="15" customHeight="1">
      <c r="A379" s="1160"/>
      <c r="B379" s="1152"/>
      <c r="C379" s="1120"/>
      <c r="D379" s="1120"/>
      <c r="E379" s="1152"/>
      <c r="F379" s="1120"/>
      <c r="G379" s="1120"/>
      <c r="H379" s="1120"/>
      <c r="I379" s="1120"/>
      <c r="J379" s="1120"/>
      <c r="K379" s="1120"/>
      <c r="L379" s="1120"/>
      <c r="M379" s="1153"/>
      <c r="N379" s="1120"/>
      <c r="O379" s="1120"/>
      <c r="P379" s="1153"/>
      <c r="Q379" s="1219"/>
      <c r="R379" s="1116"/>
    </row>
    <row r="380" spans="1:18" s="164" customFormat="1" ht="20.25" customHeight="1">
      <c r="A380" s="1130" t="s">
        <v>722</v>
      </c>
      <c r="B380" s="1093">
        <v>113.1</v>
      </c>
      <c r="C380" s="1092">
        <v>113</v>
      </c>
      <c r="D380" s="1092">
        <v>113.1</v>
      </c>
      <c r="E380" s="1093">
        <v>113.6</v>
      </c>
      <c r="F380" s="1092">
        <v>113</v>
      </c>
      <c r="G380" s="1092">
        <v>113.7</v>
      </c>
      <c r="H380" s="1092">
        <v>113.5</v>
      </c>
      <c r="I380" s="1092">
        <v>113.6</v>
      </c>
      <c r="J380" s="1092">
        <v>113.6</v>
      </c>
      <c r="K380" s="1092">
        <v>113.6</v>
      </c>
      <c r="L380" s="1092">
        <v>113.6</v>
      </c>
      <c r="M380" s="1076">
        <v>112.9</v>
      </c>
      <c r="N380" s="1092">
        <v>113.2</v>
      </c>
      <c r="O380" s="1092">
        <v>113.2</v>
      </c>
      <c r="P380" s="1076">
        <v>113.3</v>
      </c>
      <c r="Q380" s="1129" t="s">
        <v>971</v>
      </c>
      <c r="R380" s="1104"/>
    </row>
    <row r="381" spans="1:18" ht="20.25" customHeight="1">
      <c r="A381" s="376" t="s">
        <v>723</v>
      </c>
      <c r="B381" s="1088">
        <v>114</v>
      </c>
      <c r="C381" s="1072">
        <v>114.2</v>
      </c>
      <c r="D381" s="1072">
        <v>114.8</v>
      </c>
      <c r="E381" s="1088">
        <v>115.5</v>
      </c>
      <c r="F381" s="1072">
        <v>115.3</v>
      </c>
      <c r="G381" s="1072">
        <v>116</v>
      </c>
      <c r="H381" s="1072">
        <v>115.5</v>
      </c>
      <c r="I381" s="1072">
        <v>114.9</v>
      </c>
      <c r="J381" s="1072">
        <v>115.3</v>
      </c>
      <c r="K381" s="1072">
        <v>114.7</v>
      </c>
      <c r="L381" s="1072">
        <v>114.1</v>
      </c>
      <c r="M381" s="1075">
        <v>113.5</v>
      </c>
      <c r="N381" s="1072">
        <v>113.9</v>
      </c>
      <c r="O381" s="1072">
        <v>113.8</v>
      </c>
      <c r="P381" s="1075">
        <v>113.8</v>
      </c>
      <c r="Q381" s="1132" t="s">
        <v>724</v>
      </c>
      <c r="R381" s="1105"/>
    </row>
    <row r="382" spans="1:18" ht="20.25" customHeight="1">
      <c r="A382" s="376" t="s">
        <v>725</v>
      </c>
      <c r="B382" s="1088">
        <v>103.8</v>
      </c>
      <c r="C382" s="1072">
        <v>103.8</v>
      </c>
      <c r="D382" s="1072">
        <v>103.8</v>
      </c>
      <c r="E382" s="1088">
        <v>103.8</v>
      </c>
      <c r="F382" s="1072">
        <v>103.8</v>
      </c>
      <c r="G382" s="1072">
        <v>103.8</v>
      </c>
      <c r="H382" s="1072">
        <v>103.8</v>
      </c>
      <c r="I382" s="1072">
        <v>103.8</v>
      </c>
      <c r="J382" s="1072">
        <v>103.8</v>
      </c>
      <c r="K382" s="1072">
        <v>102.9</v>
      </c>
      <c r="L382" s="1072">
        <v>102.9</v>
      </c>
      <c r="M382" s="1075">
        <v>102.9</v>
      </c>
      <c r="N382" s="1072">
        <v>102.9</v>
      </c>
      <c r="O382" s="1072">
        <v>102.9</v>
      </c>
      <c r="P382" s="1075">
        <v>103</v>
      </c>
      <c r="Q382" s="1133" t="s">
        <v>726</v>
      </c>
      <c r="R382" s="1103"/>
    </row>
    <row r="383" spans="1:18" ht="20.25" customHeight="1">
      <c r="A383" s="376" t="s">
        <v>727</v>
      </c>
      <c r="B383" s="1088">
        <v>107.9</v>
      </c>
      <c r="C383" s="1072">
        <v>108.2</v>
      </c>
      <c r="D383" s="1072">
        <v>108.5</v>
      </c>
      <c r="E383" s="1088">
        <v>108.5</v>
      </c>
      <c r="F383" s="1072">
        <v>108.5</v>
      </c>
      <c r="G383" s="1072">
        <v>109.4</v>
      </c>
      <c r="H383" s="1072">
        <v>108.8</v>
      </c>
      <c r="I383" s="1072">
        <v>108.8</v>
      </c>
      <c r="J383" s="1072">
        <v>107.8</v>
      </c>
      <c r="K383" s="1072">
        <v>107.1</v>
      </c>
      <c r="L383" s="1072">
        <v>107.1</v>
      </c>
      <c r="M383" s="1075">
        <v>107.7</v>
      </c>
      <c r="N383" s="1072">
        <v>107.5</v>
      </c>
      <c r="O383" s="1072">
        <v>106.6</v>
      </c>
      <c r="P383" s="1075">
        <v>106.6</v>
      </c>
      <c r="Q383" s="1133" t="s">
        <v>728</v>
      </c>
      <c r="R383" s="1103"/>
    </row>
    <row r="384" spans="1:18" ht="20.25" customHeight="1">
      <c r="A384" s="376" t="s">
        <v>729</v>
      </c>
      <c r="B384" s="1088">
        <v>118.8</v>
      </c>
      <c r="C384" s="1072">
        <v>119.2</v>
      </c>
      <c r="D384" s="1072">
        <v>119.1</v>
      </c>
      <c r="E384" s="1088">
        <v>119.2</v>
      </c>
      <c r="F384" s="1072">
        <v>119.6</v>
      </c>
      <c r="G384" s="1072">
        <v>120.1</v>
      </c>
      <c r="H384" s="1072">
        <v>120.1</v>
      </c>
      <c r="I384" s="1072">
        <v>120.7</v>
      </c>
      <c r="J384" s="1072">
        <v>121.5</v>
      </c>
      <c r="K384" s="1072">
        <v>121.9</v>
      </c>
      <c r="L384" s="1072">
        <v>121.9</v>
      </c>
      <c r="M384" s="1075">
        <v>121.6</v>
      </c>
      <c r="N384" s="1072">
        <v>121.7</v>
      </c>
      <c r="O384" s="1072">
        <v>121.7</v>
      </c>
      <c r="P384" s="1075">
        <v>122.2</v>
      </c>
      <c r="Q384" s="1133" t="s">
        <v>730</v>
      </c>
      <c r="R384" s="1103"/>
    </row>
    <row r="385" spans="1:18" ht="20.25" customHeight="1">
      <c r="A385" s="376" t="s">
        <v>731</v>
      </c>
      <c r="B385" s="1088">
        <v>101</v>
      </c>
      <c r="C385" s="1072">
        <v>99</v>
      </c>
      <c r="D385" s="1072">
        <v>101.2</v>
      </c>
      <c r="E385" s="1088">
        <v>106.5</v>
      </c>
      <c r="F385" s="1072">
        <v>101.6</v>
      </c>
      <c r="G385" s="1072">
        <v>105.3</v>
      </c>
      <c r="H385" s="1072">
        <v>106.3</v>
      </c>
      <c r="I385" s="1072">
        <v>106.7</v>
      </c>
      <c r="J385" s="1072">
        <v>106.7</v>
      </c>
      <c r="K385" s="1072">
        <v>104.8</v>
      </c>
      <c r="L385" s="1072">
        <v>106.2</v>
      </c>
      <c r="M385" s="1075">
        <v>101.2</v>
      </c>
      <c r="N385" s="1072">
        <v>98.2</v>
      </c>
      <c r="O385" s="1072">
        <v>100.3</v>
      </c>
      <c r="P385" s="1075">
        <v>101.2</v>
      </c>
      <c r="Q385" s="1133" t="s">
        <v>732</v>
      </c>
      <c r="R385" s="1103"/>
    </row>
    <row r="386" spans="1:18" ht="20.25" customHeight="1">
      <c r="A386" s="376" t="s">
        <v>733</v>
      </c>
      <c r="B386" s="1088">
        <v>97.2</v>
      </c>
      <c r="C386" s="1072">
        <v>97.8</v>
      </c>
      <c r="D386" s="1072">
        <v>97.8</v>
      </c>
      <c r="E386" s="1088">
        <v>97.8</v>
      </c>
      <c r="F386" s="1072">
        <v>97.8</v>
      </c>
      <c r="G386" s="1072">
        <v>97.8</v>
      </c>
      <c r="H386" s="1072">
        <v>97.8</v>
      </c>
      <c r="I386" s="1072">
        <v>98.9</v>
      </c>
      <c r="J386" s="1072">
        <v>98.9</v>
      </c>
      <c r="K386" s="1072">
        <v>98.9</v>
      </c>
      <c r="L386" s="1072">
        <v>100.9</v>
      </c>
      <c r="M386" s="1075">
        <v>101.4</v>
      </c>
      <c r="N386" s="1072">
        <v>101.9</v>
      </c>
      <c r="O386" s="1072">
        <v>101.9</v>
      </c>
      <c r="P386" s="1075">
        <v>101.9</v>
      </c>
      <c r="Q386" s="1133" t="s">
        <v>734</v>
      </c>
      <c r="R386" s="1103"/>
    </row>
    <row r="387" spans="1:18" s="164" customFormat="1" ht="20.25" customHeight="1">
      <c r="A387" s="376" t="s">
        <v>735</v>
      </c>
      <c r="B387" s="1088">
        <v>126.2</v>
      </c>
      <c r="C387" s="1072">
        <v>126.3</v>
      </c>
      <c r="D387" s="1072">
        <v>126.3</v>
      </c>
      <c r="E387" s="1088">
        <v>126.2</v>
      </c>
      <c r="F387" s="1072">
        <v>125.9</v>
      </c>
      <c r="G387" s="1072">
        <v>126.1</v>
      </c>
      <c r="H387" s="1072">
        <v>126.1</v>
      </c>
      <c r="I387" s="1072">
        <v>126.4</v>
      </c>
      <c r="J387" s="1072">
        <v>126.7</v>
      </c>
      <c r="K387" s="1072">
        <v>126.7</v>
      </c>
      <c r="L387" s="1072">
        <v>126.7</v>
      </c>
      <c r="M387" s="1075">
        <v>126.5</v>
      </c>
      <c r="N387" s="1072">
        <v>126.4</v>
      </c>
      <c r="O387" s="1072">
        <v>126.4</v>
      </c>
      <c r="P387" s="1075">
        <v>126.2</v>
      </c>
      <c r="Q387" s="1132" t="s">
        <v>972</v>
      </c>
      <c r="R387" s="1105"/>
    </row>
    <row r="388" spans="1:18" ht="20.25" customHeight="1">
      <c r="A388" s="376" t="s">
        <v>736</v>
      </c>
      <c r="B388" s="1088">
        <v>130.1</v>
      </c>
      <c r="C388" s="1072">
        <v>130.1</v>
      </c>
      <c r="D388" s="1072">
        <v>130</v>
      </c>
      <c r="E388" s="1088">
        <v>129.69999999999999</v>
      </c>
      <c r="F388" s="1072">
        <v>129.80000000000001</v>
      </c>
      <c r="G388" s="1072">
        <v>129.80000000000001</v>
      </c>
      <c r="H388" s="1072">
        <v>129.9</v>
      </c>
      <c r="I388" s="1072">
        <v>130.19999999999999</v>
      </c>
      <c r="J388" s="1072">
        <v>130.1</v>
      </c>
      <c r="K388" s="1072">
        <v>130</v>
      </c>
      <c r="L388" s="1072">
        <v>129.9</v>
      </c>
      <c r="M388" s="1075">
        <v>130.19999999999999</v>
      </c>
      <c r="N388" s="1072">
        <v>129.9</v>
      </c>
      <c r="O388" s="1072">
        <v>129.9</v>
      </c>
      <c r="P388" s="1075">
        <v>129</v>
      </c>
      <c r="Q388" s="1133" t="s">
        <v>737</v>
      </c>
      <c r="R388" s="1103"/>
    </row>
    <row r="389" spans="1:18" ht="20.25" customHeight="1">
      <c r="A389" s="376" t="s">
        <v>738</v>
      </c>
      <c r="B389" s="1088">
        <v>109.8</v>
      </c>
      <c r="C389" s="1072">
        <v>109.3</v>
      </c>
      <c r="D389" s="1072">
        <v>109.3</v>
      </c>
      <c r="E389" s="1088">
        <v>110.4</v>
      </c>
      <c r="F389" s="1072">
        <v>109.4</v>
      </c>
      <c r="G389" s="1072">
        <v>110.7</v>
      </c>
      <c r="H389" s="1072">
        <v>110.4</v>
      </c>
      <c r="I389" s="1072">
        <v>110.4</v>
      </c>
      <c r="J389" s="1072">
        <v>110</v>
      </c>
      <c r="K389" s="1072">
        <v>110.4</v>
      </c>
      <c r="L389" s="1072">
        <v>110.5</v>
      </c>
      <c r="M389" s="1075">
        <v>108.8</v>
      </c>
      <c r="N389" s="1072">
        <v>109.8</v>
      </c>
      <c r="O389" s="1072">
        <v>109.8</v>
      </c>
      <c r="P389" s="1075">
        <v>109.9</v>
      </c>
      <c r="Q389" s="1132" t="s">
        <v>739</v>
      </c>
      <c r="R389" s="1105"/>
    </row>
    <row r="390" spans="1:18" ht="20.25" customHeight="1">
      <c r="A390" s="376" t="s">
        <v>740</v>
      </c>
      <c r="B390" s="1088">
        <v>109.5</v>
      </c>
      <c r="C390" s="1072">
        <v>109.5</v>
      </c>
      <c r="D390" s="1072">
        <v>109.5</v>
      </c>
      <c r="E390" s="1088">
        <v>109.5</v>
      </c>
      <c r="F390" s="1072">
        <v>108.4</v>
      </c>
      <c r="G390" s="1072">
        <v>108.4</v>
      </c>
      <c r="H390" s="1072">
        <v>108.4</v>
      </c>
      <c r="I390" s="1072">
        <v>108.4</v>
      </c>
      <c r="J390" s="1072">
        <v>108.4</v>
      </c>
      <c r="K390" s="1072">
        <v>108.4</v>
      </c>
      <c r="L390" s="1072">
        <v>108.4</v>
      </c>
      <c r="M390" s="1075">
        <v>108.4</v>
      </c>
      <c r="N390" s="1072">
        <v>108.4</v>
      </c>
      <c r="O390" s="1072">
        <v>108.4</v>
      </c>
      <c r="P390" s="1075">
        <v>108.4</v>
      </c>
      <c r="Q390" s="1133" t="s">
        <v>741</v>
      </c>
      <c r="R390" s="1103"/>
    </row>
    <row r="391" spans="1:18" ht="20.25" customHeight="1">
      <c r="A391" s="376"/>
      <c r="B391" s="1088"/>
      <c r="C391" s="1072"/>
      <c r="D391" s="1072"/>
      <c r="E391" s="1093"/>
      <c r="F391" s="1092"/>
      <c r="G391" s="1092"/>
      <c r="H391" s="1092"/>
      <c r="I391" s="1092"/>
      <c r="J391" s="1092"/>
      <c r="K391" s="1092"/>
      <c r="L391" s="1092"/>
      <c r="M391" s="1076"/>
      <c r="N391" s="1092"/>
      <c r="O391" s="1092"/>
      <c r="P391" s="1076"/>
      <c r="Q391" s="1133"/>
      <c r="R391" s="1103"/>
    </row>
    <row r="392" spans="1:18" ht="20.25" customHeight="1">
      <c r="A392" s="1130" t="s">
        <v>742</v>
      </c>
      <c r="B392" s="1093">
        <v>100.8</v>
      </c>
      <c r="C392" s="1092">
        <v>100.8</v>
      </c>
      <c r="D392" s="1092">
        <v>100.8</v>
      </c>
      <c r="E392" s="1093">
        <v>100.8</v>
      </c>
      <c r="F392" s="1092">
        <v>100.8</v>
      </c>
      <c r="G392" s="1092">
        <v>100.8</v>
      </c>
      <c r="H392" s="1092">
        <v>100.8</v>
      </c>
      <c r="I392" s="1092">
        <v>100.8</v>
      </c>
      <c r="J392" s="1092">
        <v>100.8</v>
      </c>
      <c r="K392" s="1092">
        <v>100.8</v>
      </c>
      <c r="L392" s="1092">
        <v>100.7</v>
      </c>
      <c r="M392" s="1076">
        <v>100.5</v>
      </c>
      <c r="N392" s="1092">
        <v>100.6</v>
      </c>
      <c r="O392" s="1092">
        <v>100.6</v>
      </c>
      <c r="P392" s="1076">
        <v>100.6</v>
      </c>
      <c r="Q392" s="1129" t="s">
        <v>743</v>
      </c>
      <c r="R392" s="1104"/>
    </row>
    <row r="393" spans="1:18" ht="20.25" customHeight="1">
      <c r="A393" s="376" t="s">
        <v>744</v>
      </c>
      <c r="B393" s="1088">
        <v>90.7</v>
      </c>
      <c r="C393" s="1072">
        <v>90.7</v>
      </c>
      <c r="D393" s="1072">
        <v>90.7</v>
      </c>
      <c r="E393" s="1088">
        <v>90.7</v>
      </c>
      <c r="F393" s="1072">
        <v>90.7</v>
      </c>
      <c r="G393" s="1072">
        <v>90.8</v>
      </c>
      <c r="H393" s="1072">
        <v>90.8</v>
      </c>
      <c r="I393" s="1072">
        <v>90.8</v>
      </c>
      <c r="J393" s="1072">
        <v>90.8</v>
      </c>
      <c r="K393" s="1072">
        <v>90.8</v>
      </c>
      <c r="L393" s="1072">
        <v>90.8</v>
      </c>
      <c r="M393" s="1075">
        <v>90.8</v>
      </c>
      <c r="N393" s="1072">
        <v>90.9</v>
      </c>
      <c r="O393" s="1072">
        <v>90.9</v>
      </c>
      <c r="P393" s="1075">
        <v>90.9</v>
      </c>
      <c r="Q393" s="1133" t="s">
        <v>745</v>
      </c>
      <c r="R393" s="1103"/>
    </row>
    <row r="394" spans="1:18" s="164" customFormat="1" ht="20.25" customHeight="1">
      <c r="A394" s="376" t="s">
        <v>746</v>
      </c>
      <c r="B394" s="1088">
        <v>104.6</v>
      </c>
      <c r="C394" s="1072">
        <v>104.6</v>
      </c>
      <c r="D394" s="1072">
        <v>104.6</v>
      </c>
      <c r="E394" s="1088">
        <v>104.6</v>
      </c>
      <c r="F394" s="1072">
        <v>104.6</v>
      </c>
      <c r="G394" s="1072">
        <v>104.6</v>
      </c>
      <c r="H394" s="1072">
        <v>104.6</v>
      </c>
      <c r="I394" s="1072">
        <v>104.6</v>
      </c>
      <c r="J394" s="1072">
        <v>104.6</v>
      </c>
      <c r="K394" s="1072">
        <v>104.6</v>
      </c>
      <c r="L394" s="1072">
        <v>104.3</v>
      </c>
      <c r="M394" s="1075">
        <v>105.5</v>
      </c>
      <c r="N394" s="1072">
        <v>105.1</v>
      </c>
      <c r="O394" s="1072">
        <v>105.1</v>
      </c>
      <c r="P394" s="1075">
        <v>105.1</v>
      </c>
      <c r="Q394" s="1133" t="s">
        <v>747</v>
      </c>
      <c r="R394" s="1103"/>
    </row>
    <row r="395" spans="1:18" ht="20.25" customHeight="1">
      <c r="A395" s="376" t="s">
        <v>748</v>
      </c>
      <c r="B395" s="1088">
        <v>108.9</v>
      </c>
      <c r="C395" s="1072">
        <v>108.9</v>
      </c>
      <c r="D395" s="1072">
        <v>108.9</v>
      </c>
      <c r="E395" s="1088">
        <v>108.9</v>
      </c>
      <c r="F395" s="1072">
        <v>108.9</v>
      </c>
      <c r="G395" s="1072">
        <v>108.9</v>
      </c>
      <c r="H395" s="1072">
        <v>108.9</v>
      </c>
      <c r="I395" s="1072">
        <v>108.9</v>
      </c>
      <c r="J395" s="1072">
        <v>108.9</v>
      </c>
      <c r="K395" s="1072">
        <v>108.9</v>
      </c>
      <c r="L395" s="1072">
        <v>108.9</v>
      </c>
      <c r="M395" s="1075">
        <v>108.9</v>
      </c>
      <c r="N395" s="1072">
        <v>108.9</v>
      </c>
      <c r="O395" s="1072">
        <v>108.9</v>
      </c>
      <c r="P395" s="1075">
        <v>108.9</v>
      </c>
      <c r="Q395" s="1133" t="s">
        <v>749</v>
      </c>
      <c r="R395" s="1103"/>
    </row>
    <row r="396" spans="1:18" ht="20.25" customHeight="1">
      <c r="A396" s="376" t="s">
        <v>750</v>
      </c>
      <c r="B396" s="1088">
        <v>112.6</v>
      </c>
      <c r="C396" s="1072">
        <v>112.6</v>
      </c>
      <c r="D396" s="1072">
        <v>112.6</v>
      </c>
      <c r="E396" s="1088">
        <v>112.6</v>
      </c>
      <c r="F396" s="1072">
        <v>112.6</v>
      </c>
      <c r="G396" s="1072">
        <v>112.6</v>
      </c>
      <c r="H396" s="1072">
        <v>112.6</v>
      </c>
      <c r="I396" s="1072">
        <v>112.6</v>
      </c>
      <c r="J396" s="1072">
        <v>112.6</v>
      </c>
      <c r="K396" s="1072">
        <v>112.6</v>
      </c>
      <c r="L396" s="1072">
        <v>112.4</v>
      </c>
      <c r="M396" s="1075">
        <v>112.1</v>
      </c>
      <c r="N396" s="1072">
        <v>112.1</v>
      </c>
      <c r="O396" s="1072">
        <v>112.1</v>
      </c>
      <c r="P396" s="1075">
        <v>112.1</v>
      </c>
      <c r="Q396" s="1133" t="s">
        <v>751</v>
      </c>
      <c r="R396" s="1103"/>
    </row>
    <row r="397" spans="1:18" ht="20.25" customHeight="1">
      <c r="A397" s="376" t="s">
        <v>752</v>
      </c>
      <c r="B397" s="1088">
        <v>119</v>
      </c>
      <c r="C397" s="1072">
        <v>119</v>
      </c>
      <c r="D397" s="1072">
        <v>119</v>
      </c>
      <c r="E397" s="1088">
        <v>119</v>
      </c>
      <c r="F397" s="1072">
        <v>119</v>
      </c>
      <c r="G397" s="1072">
        <v>119</v>
      </c>
      <c r="H397" s="1072">
        <v>119</v>
      </c>
      <c r="I397" s="1072">
        <v>119</v>
      </c>
      <c r="J397" s="1072">
        <v>119</v>
      </c>
      <c r="K397" s="1072">
        <v>119</v>
      </c>
      <c r="L397" s="1072">
        <v>119</v>
      </c>
      <c r="M397" s="1075">
        <v>117.4</v>
      </c>
      <c r="N397" s="1072">
        <v>117.4</v>
      </c>
      <c r="O397" s="1072">
        <v>117.4</v>
      </c>
      <c r="P397" s="1075">
        <v>117.4</v>
      </c>
      <c r="Q397" s="1133" t="s">
        <v>753</v>
      </c>
      <c r="R397" s="1103"/>
    </row>
    <row r="398" spans="1:18" ht="20.25" customHeight="1">
      <c r="A398" s="376" t="s">
        <v>754</v>
      </c>
      <c r="B398" s="1088">
        <v>99.6</v>
      </c>
      <c r="C398" s="1072">
        <v>99.6</v>
      </c>
      <c r="D398" s="1072">
        <v>99.6</v>
      </c>
      <c r="E398" s="1088">
        <v>99.5</v>
      </c>
      <c r="F398" s="1072">
        <v>99.5</v>
      </c>
      <c r="G398" s="1072">
        <v>99.5</v>
      </c>
      <c r="H398" s="1072">
        <v>99.5</v>
      </c>
      <c r="I398" s="1072">
        <v>99.5</v>
      </c>
      <c r="J398" s="1072">
        <v>99.5</v>
      </c>
      <c r="K398" s="1072">
        <v>99.5</v>
      </c>
      <c r="L398" s="1072">
        <v>99.5</v>
      </c>
      <c r="M398" s="1075">
        <v>99.5</v>
      </c>
      <c r="N398" s="1072">
        <v>99.5</v>
      </c>
      <c r="O398" s="1072">
        <v>99.5</v>
      </c>
      <c r="P398" s="1075">
        <v>99.5</v>
      </c>
      <c r="Q398" s="1133" t="s">
        <v>755</v>
      </c>
      <c r="R398" s="1103"/>
    </row>
    <row r="399" spans="1:18" s="164" customFormat="1" ht="20.25" customHeight="1">
      <c r="A399" s="376" t="s">
        <v>756</v>
      </c>
      <c r="B399" s="1088">
        <v>101.3</v>
      </c>
      <c r="C399" s="1072">
        <v>101.3</v>
      </c>
      <c r="D399" s="1072">
        <v>101.3</v>
      </c>
      <c r="E399" s="1088">
        <v>101.3</v>
      </c>
      <c r="F399" s="1072">
        <v>101.3</v>
      </c>
      <c r="G399" s="1072">
        <v>101.3</v>
      </c>
      <c r="H399" s="1072">
        <v>101.3</v>
      </c>
      <c r="I399" s="1072">
        <v>101.3</v>
      </c>
      <c r="J399" s="1072">
        <v>101.3</v>
      </c>
      <c r="K399" s="1072">
        <v>101.3</v>
      </c>
      <c r="L399" s="1072">
        <v>101.3</v>
      </c>
      <c r="M399" s="1075">
        <v>101.3</v>
      </c>
      <c r="N399" s="1072">
        <v>101.3</v>
      </c>
      <c r="O399" s="1072">
        <v>101.3</v>
      </c>
      <c r="P399" s="1075">
        <v>101.3</v>
      </c>
      <c r="Q399" s="1133" t="s">
        <v>757</v>
      </c>
      <c r="R399" s="1103"/>
    </row>
    <row r="400" spans="1:18" ht="20.25" customHeight="1">
      <c r="A400" s="376"/>
      <c r="B400" s="1088"/>
      <c r="C400" s="1072"/>
      <c r="D400" s="1072"/>
      <c r="E400" s="1093"/>
      <c r="F400" s="1092"/>
      <c r="G400" s="1092"/>
      <c r="H400" s="1092"/>
      <c r="I400" s="1092"/>
      <c r="J400" s="1092"/>
      <c r="K400" s="1092"/>
      <c r="L400" s="1092"/>
      <c r="M400" s="1076"/>
      <c r="N400" s="1092"/>
      <c r="O400" s="1092"/>
      <c r="P400" s="1076"/>
      <c r="Q400" s="1133"/>
      <c r="R400" s="1103"/>
    </row>
    <row r="401" spans="1:18" ht="20.25" customHeight="1">
      <c r="A401" s="1130" t="s">
        <v>758</v>
      </c>
      <c r="B401" s="1093">
        <v>116.4</v>
      </c>
      <c r="C401" s="1092">
        <v>116.6</v>
      </c>
      <c r="D401" s="1092">
        <v>116.5</v>
      </c>
      <c r="E401" s="1093">
        <v>116.5</v>
      </c>
      <c r="F401" s="1092">
        <v>118.4</v>
      </c>
      <c r="G401" s="1092">
        <v>117.3</v>
      </c>
      <c r="H401" s="1092">
        <v>116</v>
      </c>
      <c r="I401" s="1092">
        <v>115.8</v>
      </c>
      <c r="J401" s="1092">
        <v>117.1</v>
      </c>
      <c r="K401" s="1092">
        <v>118.4</v>
      </c>
      <c r="L401" s="1092">
        <v>119.1</v>
      </c>
      <c r="M401" s="1076">
        <v>117.9</v>
      </c>
      <c r="N401" s="1092">
        <v>118.1</v>
      </c>
      <c r="O401" s="1092">
        <v>118.4</v>
      </c>
      <c r="P401" s="1076">
        <v>119.1</v>
      </c>
      <c r="Q401" s="1129" t="s">
        <v>759</v>
      </c>
      <c r="R401" s="1104"/>
    </row>
    <row r="402" spans="1:18" ht="20.25" customHeight="1">
      <c r="A402" s="376" t="s">
        <v>760</v>
      </c>
      <c r="B402" s="1088">
        <v>113.1</v>
      </c>
      <c r="C402" s="1072">
        <v>113.3</v>
      </c>
      <c r="D402" s="1072">
        <v>113.3</v>
      </c>
      <c r="E402" s="1088">
        <v>113.3</v>
      </c>
      <c r="F402" s="1072">
        <v>113.3</v>
      </c>
      <c r="G402" s="1072">
        <v>112.5</v>
      </c>
      <c r="H402" s="1072">
        <v>112.5</v>
      </c>
      <c r="I402" s="1072">
        <v>112.8</v>
      </c>
      <c r="J402" s="1072">
        <v>112.9</v>
      </c>
      <c r="K402" s="1072">
        <v>112.9</v>
      </c>
      <c r="L402" s="1072">
        <v>112.9</v>
      </c>
      <c r="M402" s="1075">
        <v>111.3</v>
      </c>
      <c r="N402" s="1072">
        <v>111.3</v>
      </c>
      <c r="O402" s="1072">
        <v>113.9</v>
      </c>
      <c r="P402" s="1075">
        <v>113.9</v>
      </c>
      <c r="Q402" s="1133" t="s">
        <v>761</v>
      </c>
      <c r="R402" s="1103"/>
    </row>
    <row r="403" spans="1:18" ht="20.25" customHeight="1">
      <c r="A403" s="376" t="s">
        <v>762</v>
      </c>
      <c r="B403" s="1088">
        <v>111.2</v>
      </c>
      <c r="C403" s="1072">
        <v>112.6</v>
      </c>
      <c r="D403" s="1072">
        <v>112.6</v>
      </c>
      <c r="E403" s="1088">
        <v>112.6</v>
      </c>
      <c r="F403" s="1072">
        <v>112.6</v>
      </c>
      <c r="G403" s="1072">
        <v>112.6</v>
      </c>
      <c r="H403" s="1072">
        <v>112.6</v>
      </c>
      <c r="I403" s="1072">
        <v>113.4</v>
      </c>
      <c r="J403" s="1072">
        <v>114.2</v>
      </c>
      <c r="K403" s="1072">
        <v>114.2</v>
      </c>
      <c r="L403" s="1072">
        <v>114.2</v>
      </c>
      <c r="M403" s="1075">
        <v>114.2</v>
      </c>
      <c r="N403" s="1072">
        <v>114.2</v>
      </c>
      <c r="O403" s="1072">
        <v>114.2</v>
      </c>
      <c r="P403" s="1075">
        <v>114.2</v>
      </c>
      <c r="Q403" s="1133" t="s">
        <v>763</v>
      </c>
      <c r="R403" s="1103"/>
    </row>
    <row r="404" spans="1:18" ht="20.25" customHeight="1">
      <c r="A404" s="376" t="s">
        <v>764</v>
      </c>
      <c r="B404" s="1088">
        <v>157</v>
      </c>
      <c r="C404" s="1072">
        <v>157</v>
      </c>
      <c r="D404" s="1072">
        <v>155.30000000000001</v>
      </c>
      <c r="E404" s="1088">
        <v>155.30000000000001</v>
      </c>
      <c r="F404" s="1072">
        <v>153.69999999999999</v>
      </c>
      <c r="G404" s="1072">
        <v>153.69999999999999</v>
      </c>
      <c r="H404" s="1072">
        <v>153.69999999999999</v>
      </c>
      <c r="I404" s="1072">
        <v>153.69999999999999</v>
      </c>
      <c r="J404" s="1072">
        <v>153.69999999999999</v>
      </c>
      <c r="K404" s="1072">
        <v>153.69999999999999</v>
      </c>
      <c r="L404" s="1072">
        <v>153.69999999999999</v>
      </c>
      <c r="M404" s="1075">
        <v>152</v>
      </c>
      <c r="N404" s="1072">
        <v>152</v>
      </c>
      <c r="O404" s="1072">
        <v>152</v>
      </c>
      <c r="P404" s="1075">
        <v>152</v>
      </c>
      <c r="Q404" s="1132" t="s">
        <v>765</v>
      </c>
      <c r="R404" s="1105"/>
    </row>
    <row r="405" spans="1:18" ht="20.25" customHeight="1">
      <c r="A405" s="376" t="s">
        <v>766</v>
      </c>
      <c r="B405" s="1088">
        <v>114.3</v>
      </c>
      <c r="C405" s="1072">
        <v>114.3</v>
      </c>
      <c r="D405" s="1072">
        <v>114.3</v>
      </c>
      <c r="E405" s="1088">
        <v>114.5</v>
      </c>
      <c r="F405" s="1072">
        <v>114.5</v>
      </c>
      <c r="G405" s="1072">
        <v>114.5</v>
      </c>
      <c r="H405" s="1072">
        <v>114.5</v>
      </c>
      <c r="I405" s="1072">
        <v>114.5</v>
      </c>
      <c r="J405" s="1072">
        <v>114.5</v>
      </c>
      <c r="K405" s="1072">
        <v>114.5</v>
      </c>
      <c r="L405" s="1072">
        <v>114.5</v>
      </c>
      <c r="M405" s="1075">
        <v>113.5</v>
      </c>
      <c r="N405" s="1072">
        <v>112.3</v>
      </c>
      <c r="O405" s="1072">
        <v>112.3</v>
      </c>
      <c r="P405" s="1075">
        <v>112.6</v>
      </c>
      <c r="Q405" s="1133" t="s">
        <v>767</v>
      </c>
      <c r="R405" s="1103"/>
    </row>
    <row r="406" spans="1:18" ht="20.25" customHeight="1">
      <c r="A406" s="376" t="s">
        <v>768</v>
      </c>
      <c r="B406" s="1088">
        <v>117.8</v>
      </c>
      <c r="C406" s="1072">
        <v>118.4</v>
      </c>
      <c r="D406" s="1072">
        <v>118.1</v>
      </c>
      <c r="E406" s="1088">
        <v>118.5</v>
      </c>
      <c r="F406" s="1072">
        <v>121.7</v>
      </c>
      <c r="G406" s="1072">
        <v>121</v>
      </c>
      <c r="H406" s="1072">
        <v>116.8</v>
      </c>
      <c r="I406" s="1072">
        <v>116.2</v>
      </c>
      <c r="J406" s="1072">
        <v>119.9</v>
      </c>
      <c r="K406" s="1072">
        <v>124.4</v>
      </c>
      <c r="L406" s="1072">
        <v>126.8</v>
      </c>
      <c r="M406" s="1075">
        <v>124.1</v>
      </c>
      <c r="N406" s="1072">
        <v>124.7</v>
      </c>
      <c r="O406" s="1072">
        <v>123.7</v>
      </c>
      <c r="P406" s="1075">
        <v>126.5</v>
      </c>
      <c r="Q406" s="1132" t="s">
        <v>769</v>
      </c>
      <c r="R406" s="1105"/>
    </row>
    <row r="407" spans="1:18" ht="20.25" customHeight="1">
      <c r="A407" s="376" t="s">
        <v>770</v>
      </c>
      <c r="B407" s="1088">
        <v>125</v>
      </c>
      <c r="C407" s="1072">
        <v>125</v>
      </c>
      <c r="D407" s="1072">
        <v>125</v>
      </c>
      <c r="E407" s="1088">
        <v>125</v>
      </c>
      <c r="F407" s="1072">
        <v>125</v>
      </c>
      <c r="G407" s="1072">
        <v>125</v>
      </c>
      <c r="H407" s="1072">
        <v>125</v>
      </c>
      <c r="I407" s="1072">
        <v>125</v>
      </c>
      <c r="J407" s="1072">
        <v>125</v>
      </c>
      <c r="K407" s="1072">
        <v>124.4</v>
      </c>
      <c r="L407" s="1072">
        <v>124.4</v>
      </c>
      <c r="M407" s="1075">
        <v>123.4</v>
      </c>
      <c r="N407" s="1072">
        <v>123.4</v>
      </c>
      <c r="O407" s="1072">
        <v>122.9</v>
      </c>
      <c r="P407" s="1075">
        <v>122.9</v>
      </c>
      <c r="Q407" s="1133" t="s">
        <v>771</v>
      </c>
      <c r="R407" s="1103"/>
    </row>
    <row r="408" spans="1:18" ht="20.25" customHeight="1">
      <c r="A408" s="376" t="s">
        <v>772</v>
      </c>
      <c r="B408" s="1088">
        <v>104.4</v>
      </c>
      <c r="C408" s="1072">
        <v>104.4</v>
      </c>
      <c r="D408" s="1072">
        <v>104.4</v>
      </c>
      <c r="E408" s="1088">
        <v>104.4</v>
      </c>
      <c r="F408" s="1072">
        <v>104.4</v>
      </c>
      <c r="G408" s="1072">
        <v>104.4</v>
      </c>
      <c r="H408" s="1072">
        <v>104.4</v>
      </c>
      <c r="I408" s="1072">
        <v>104.4</v>
      </c>
      <c r="J408" s="1072">
        <v>104.4</v>
      </c>
      <c r="K408" s="1072">
        <v>104.4</v>
      </c>
      <c r="L408" s="1072">
        <v>104.4</v>
      </c>
      <c r="M408" s="1075">
        <v>104.4</v>
      </c>
      <c r="N408" s="1072">
        <v>104.4</v>
      </c>
      <c r="O408" s="1072">
        <v>104.4</v>
      </c>
      <c r="P408" s="1075">
        <v>104.4</v>
      </c>
      <c r="Q408" s="1133" t="s">
        <v>773</v>
      </c>
      <c r="R408" s="1103"/>
    </row>
    <row r="409" spans="1:18" ht="20.25" customHeight="1">
      <c r="A409" s="376" t="s">
        <v>774</v>
      </c>
      <c r="B409" s="1088">
        <v>104.3</v>
      </c>
      <c r="C409" s="1072">
        <v>104.3</v>
      </c>
      <c r="D409" s="1072">
        <v>104.3</v>
      </c>
      <c r="E409" s="1088">
        <v>104.3</v>
      </c>
      <c r="F409" s="1072">
        <v>104.3</v>
      </c>
      <c r="G409" s="1072">
        <v>104.3</v>
      </c>
      <c r="H409" s="1072">
        <v>104.3</v>
      </c>
      <c r="I409" s="1072">
        <v>104.3</v>
      </c>
      <c r="J409" s="1072">
        <v>104.3</v>
      </c>
      <c r="K409" s="1072">
        <v>104.3</v>
      </c>
      <c r="L409" s="1072">
        <v>104.3</v>
      </c>
      <c r="M409" s="1075">
        <v>104.3</v>
      </c>
      <c r="N409" s="1072">
        <v>104.3</v>
      </c>
      <c r="O409" s="1072">
        <v>104.3</v>
      </c>
      <c r="P409" s="1075">
        <v>104.3</v>
      </c>
      <c r="Q409" s="1133" t="s">
        <v>775</v>
      </c>
      <c r="R409" s="1103"/>
    </row>
    <row r="410" spans="1:18" ht="20.25" customHeight="1">
      <c r="A410" s="376" t="s">
        <v>776</v>
      </c>
      <c r="B410" s="1088">
        <v>119</v>
      </c>
      <c r="C410" s="1072">
        <v>119</v>
      </c>
      <c r="D410" s="1072">
        <v>119</v>
      </c>
      <c r="E410" s="1088">
        <v>119</v>
      </c>
      <c r="F410" s="1072">
        <v>119</v>
      </c>
      <c r="G410" s="1072">
        <v>119</v>
      </c>
      <c r="H410" s="1072">
        <v>119</v>
      </c>
      <c r="I410" s="1072">
        <v>119</v>
      </c>
      <c r="J410" s="1072">
        <v>119</v>
      </c>
      <c r="K410" s="1072">
        <v>119</v>
      </c>
      <c r="L410" s="1072">
        <v>119</v>
      </c>
      <c r="M410" s="1075">
        <v>119</v>
      </c>
      <c r="N410" s="1072">
        <v>119</v>
      </c>
      <c r="O410" s="1072">
        <v>119</v>
      </c>
      <c r="P410" s="1075">
        <v>119</v>
      </c>
      <c r="Q410" s="1133" t="s">
        <v>777</v>
      </c>
      <c r="R410" s="1103"/>
    </row>
    <row r="411" spans="1:18" ht="20.25" customHeight="1">
      <c r="A411" s="376" t="s">
        <v>778</v>
      </c>
      <c r="B411" s="1088">
        <v>97.2</v>
      </c>
      <c r="C411" s="1072">
        <v>92.8</v>
      </c>
      <c r="D411" s="1072">
        <v>92.4</v>
      </c>
      <c r="E411" s="1088">
        <v>90.1</v>
      </c>
      <c r="F411" s="1072">
        <v>132.80000000000001</v>
      </c>
      <c r="G411" s="1072">
        <v>98.8</v>
      </c>
      <c r="H411" s="1072">
        <v>98.4</v>
      </c>
      <c r="I411" s="1072">
        <v>94.7</v>
      </c>
      <c r="J411" s="1072">
        <v>98.2</v>
      </c>
      <c r="K411" s="1072">
        <v>99.6</v>
      </c>
      <c r="L411" s="1072">
        <v>97.8</v>
      </c>
      <c r="M411" s="1075">
        <v>105.8</v>
      </c>
      <c r="N411" s="1072">
        <v>105.2</v>
      </c>
      <c r="O411" s="1072">
        <v>109.1</v>
      </c>
      <c r="P411" s="1075">
        <v>104.4</v>
      </c>
      <c r="Q411" s="1133" t="s">
        <v>779</v>
      </c>
      <c r="R411" s="1103"/>
    </row>
    <row r="412" spans="1:18" ht="20.25" customHeight="1">
      <c r="A412" s="376"/>
      <c r="B412" s="1088"/>
      <c r="C412" s="1072"/>
      <c r="D412" s="1072"/>
      <c r="E412" s="1093"/>
      <c r="F412" s="1092"/>
      <c r="G412" s="1092"/>
      <c r="H412" s="1092"/>
      <c r="I412" s="1092"/>
      <c r="J412" s="1092"/>
      <c r="K412" s="1092"/>
      <c r="L412" s="1092"/>
      <c r="M412" s="1076"/>
      <c r="N412" s="1092"/>
      <c r="O412" s="1092"/>
      <c r="P412" s="1076"/>
      <c r="Q412" s="1133"/>
      <c r="R412" s="1103"/>
    </row>
    <row r="413" spans="1:18" ht="20.25" customHeight="1">
      <c r="A413" s="1130" t="s">
        <v>780</v>
      </c>
      <c r="B413" s="1093">
        <v>104.1</v>
      </c>
      <c r="C413" s="1092">
        <v>104.1</v>
      </c>
      <c r="D413" s="1092">
        <v>104.2</v>
      </c>
      <c r="E413" s="1093">
        <v>104.3</v>
      </c>
      <c r="F413" s="1092">
        <v>104.5</v>
      </c>
      <c r="G413" s="1092">
        <v>104.6</v>
      </c>
      <c r="H413" s="1092">
        <v>104.6</v>
      </c>
      <c r="I413" s="1092">
        <v>104.6</v>
      </c>
      <c r="J413" s="1092">
        <v>104.6</v>
      </c>
      <c r="K413" s="1092">
        <v>104.6</v>
      </c>
      <c r="L413" s="1092">
        <v>104.6</v>
      </c>
      <c r="M413" s="1076">
        <v>104.5</v>
      </c>
      <c r="N413" s="1092">
        <v>104.4</v>
      </c>
      <c r="O413" s="1092">
        <v>104.3</v>
      </c>
      <c r="P413" s="1076">
        <v>104.2</v>
      </c>
      <c r="Q413" s="1129" t="s">
        <v>781</v>
      </c>
      <c r="R413" s="1104"/>
    </row>
    <row r="414" spans="1:18" ht="20.25" customHeight="1">
      <c r="A414" s="376" t="s">
        <v>782</v>
      </c>
      <c r="B414" s="1088">
        <v>110</v>
      </c>
      <c r="C414" s="1072">
        <v>110</v>
      </c>
      <c r="D414" s="1072">
        <v>110</v>
      </c>
      <c r="E414" s="1088">
        <v>110</v>
      </c>
      <c r="F414" s="1072">
        <v>110</v>
      </c>
      <c r="G414" s="1072">
        <v>110</v>
      </c>
      <c r="H414" s="1072">
        <v>110</v>
      </c>
      <c r="I414" s="1072">
        <v>110</v>
      </c>
      <c r="J414" s="1072">
        <v>110</v>
      </c>
      <c r="K414" s="1072">
        <v>110</v>
      </c>
      <c r="L414" s="1072">
        <v>110</v>
      </c>
      <c r="M414" s="1075">
        <v>110</v>
      </c>
      <c r="N414" s="1072">
        <v>110</v>
      </c>
      <c r="O414" s="1072">
        <v>110</v>
      </c>
      <c r="P414" s="1075">
        <v>110</v>
      </c>
      <c r="Q414" s="1133" t="s">
        <v>783</v>
      </c>
      <c r="R414" s="1103"/>
    </row>
    <row r="415" spans="1:18" ht="20.25" customHeight="1">
      <c r="A415" s="376" t="s">
        <v>784</v>
      </c>
      <c r="B415" s="1088">
        <v>86.5</v>
      </c>
      <c r="C415" s="1072">
        <v>87</v>
      </c>
      <c r="D415" s="1072">
        <v>88.1</v>
      </c>
      <c r="E415" s="1088">
        <v>88.6</v>
      </c>
      <c r="F415" s="1072">
        <v>90.6</v>
      </c>
      <c r="G415" s="1072">
        <v>92.1</v>
      </c>
      <c r="H415" s="1072">
        <v>92.1</v>
      </c>
      <c r="I415" s="1072">
        <v>92.6</v>
      </c>
      <c r="J415" s="1072">
        <v>92.6</v>
      </c>
      <c r="K415" s="1072">
        <v>92.6</v>
      </c>
      <c r="L415" s="1072">
        <v>92.1</v>
      </c>
      <c r="M415" s="1075">
        <v>91.1</v>
      </c>
      <c r="N415" s="1072">
        <v>89.6</v>
      </c>
      <c r="O415" s="1072">
        <v>88.6</v>
      </c>
      <c r="P415" s="1075">
        <v>87.3</v>
      </c>
      <c r="Q415" s="1133" t="s">
        <v>785</v>
      </c>
      <c r="R415" s="1103"/>
    </row>
    <row r="416" spans="1:18" ht="20.25" customHeight="1">
      <c r="A416" s="376" t="s">
        <v>786</v>
      </c>
      <c r="B416" s="1088">
        <v>105.8</v>
      </c>
      <c r="C416" s="1072">
        <v>105.8</v>
      </c>
      <c r="D416" s="1072">
        <v>105.8</v>
      </c>
      <c r="E416" s="1088">
        <v>105.8</v>
      </c>
      <c r="F416" s="1072">
        <v>105.8</v>
      </c>
      <c r="G416" s="1072">
        <v>105.8</v>
      </c>
      <c r="H416" s="1072">
        <v>105.8</v>
      </c>
      <c r="I416" s="1072">
        <v>105.8</v>
      </c>
      <c r="J416" s="1072">
        <v>105.8</v>
      </c>
      <c r="K416" s="1072">
        <v>105.8</v>
      </c>
      <c r="L416" s="1072">
        <v>105.8</v>
      </c>
      <c r="M416" s="1075">
        <v>105.8</v>
      </c>
      <c r="N416" s="1072">
        <v>105.8</v>
      </c>
      <c r="O416" s="1072">
        <v>105.8</v>
      </c>
      <c r="P416" s="1075">
        <v>105.8</v>
      </c>
      <c r="Q416" s="1133" t="s">
        <v>787</v>
      </c>
      <c r="R416" s="1103"/>
    </row>
    <row r="417" spans="1:18" ht="15" customHeight="1">
      <c r="A417" s="376"/>
      <c r="B417" s="1088"/>
      <c r="C417" s="1072"/>
      <c r="D417" s="1072"/>
      <c r="E417" s="1088"/>
      <c r="F417" s="1072"/>
      <c r="G417" s="1072"/>
      <c r="H417" s="1072"/>
      <c r="I417" s="1072"/>
      <c r="J417" s="1072"/>
      <c r="K417" s="1072"/>
      <c r="L417" s="1072"/>
      <c r="M417" s="1075"/>
      <c r="N417" s="1072"/>
      <c r="O417" s="1072"/>
      <c r="P417" s="1075"/>
      <c r="Q417" s="1133"/>
      <c r="R417" s="1103"/>
    </row>
    <row r="418" spans="1:18" ht="15" customHeight="1">
      <c r="A418" s="376"/>
      <c r="B418" s="1088"/>
      <c r="C418" s="1072"/>
      <c r="D418" s="1072"/>
      <c r="E418" s="1088"/>
      <c r="F418" s="1072"/>
      <c r="G418" s="1072"/>
      <c r="H418" s="1072"/>
      <c r="I418" s="1072"/>
      <c r="J418" s="1072"/>
      <c r="K418" s="1072"/>
      <c r="L418" s="1072"/>
      <c r="M418" s="1075"/>
      <c r="N418" s="1072"/>
      <c r="O418" s="1072"/>
      <c r="P418" s="1075"/>
      <c r="Q418" s="1133"/>
      <c r="R418" s="1103"/>
    </row>
    <row r="419" spans="1:18" ht="15" customHeight="1">
      <c r="A419" s="376"/>
      <c r="B419" s="1088"/>
      <c r="C419" s="1072"/>
      <c r="D419" s="1072"/>
      <c r="E419" s="1088"/>
      <c r="F419" s="1072"/>
      <c r="G419" s="1072"/>
      <c r="H419" s="1072"/>
      <c r="I419" s="1072"/>
      <c r="J419" s="1072"/>
      <c r="K419" s="1072"/>
      <c r="L419" s="1072"/>
      <c r="M419" s="1075"/>
      <c r="N419" s="1072"/>
      <c r="O419" s="1072"/>
      <c r="P419" s="1075"/>
      <c r="Q419" s="1133"/>
      <c r="R419" s="1103"/>
    </row>
    <row r="420" spans="1:18" ht="15" customHeight="1">
      <c r="A420" s="376"/>
      <c r="B420" s="1088"/>
      <c r="C420" s="1072"/>
      <c r="D420" s="1072"/>
      <c r="E420" s="1088"/>
      <c r="F420" s="1072"/>
      <c r="G420" s="1072"/>
      <c r="H420" s="1072"/>
      <c r="I420" s="1072"/>
      <c r="J420" s="1072"/>
      <c r="K420" s="1072"/>
      <c r="L420" s="1072"/>
      <c r="M420" s="1075"/>
      <c r="N420" s="1072"/>
      <c r="O420" s="1072"/>
      <c r="P420" s="1075"/>
      <c r="Q420" s="1133"/>
      <c r="R420" s="1103"/>
    </row>
    <row r="421" spans="1:18" ht="15" customHeight="1">
      <c r="A421" s="1148"/>
      <c r="B421" s="1088"/>
      <c r="C421" s="1072"/>
      <c r="D421" s="1072"/>
      <c r="E421" s="1088"/>
      <c r="F421" s="1072"/>
      <c r="G421" s="1072"/>
      <c r="H421" s="1072"/>
      <c r="I421" s="1072"/>
      <c r="J421" s="1072"/>
      <c r="K421" s="1072"/>
      <c r="L421" s="1072"/>
      <c r="M421" s="1075"/>
      <c r="N421" s="1072"/>
      <c r="O421" s="1072"/>
      <c r="P421" s="1075"/>
      <c r="Q421" s="1141"/>
      <c r="R421" s="1118"/>
    </row>
    <row r="422" spans="1:18" ht="15" customHeight="1">
      <c r="A422" s="1144"/>
      <c r="B422" s="1087"/>
      <c r="C422" s="1086"/>
      <c r="D422" s="1086"/>
      <c r="E422" s="1087"/>
      <c r="F422" s="1086"/>
      <c r="G422" s="1086"/>
      <c r="H422" s="1086"/>
      <c r="I422" s="1086"/>
      <c r="J422" s="1086"/>
      <c r="K422" s="1086"/>
      <c r="L422" s="1086"/>
      <c r="M422" s="1074"/>
      <c r="N422" s="1086"/>
      <c r="O422" s="1086"/>
      <c r="P422" s="1074"/>
      <c r="Q422" s="1150" t="s">
        <v>262</v>
      </c>
      <c r="R422" s="1116"/>
    </row>
    <row r="423" spans="1:18" ht="15" customHeight="1">
      <c r="B423" s="1072"/>
      <c r="C423" s="1072"/>
      <c r="D423" s="1072"/>
      <c r="E423" s="1072"/>
      <c r="F423" s="1072"/>
      <c r="G423" s="1072"/>
      <c r="H423" s="1072"/>
      <c r="I423" s="1072"/>
      <c r="J423" s="1072"/>
      <c r="K423" s="1072"/>
      <c r="L423" s="1072"/>
      <c r="M423" s="1072"/>
      <c r="N423" s="1115"/>
      <c r="O423" s="1072"/>
      <c r="P423" s="1072"/>
      <c r="Q423" s="1114" t="s">
        <v>262</v>
      </c>
      <c r="R423" s="1089"/>
    </row>
    <row r="424" spans="1:18" s="787" customFormat="1" ht="29.25" customHeight="1">
      <c r="A424" s="781" t="s">
        <v>579</v>
      </c>
      <c r="B424" s="782"/>
      <c r="C424" s="783"/>
      <c r="D424" s="782"/>
      <c r="E424" s="225"/>
      <c r="F424" s="225"/>
      <c r="G424" s="225"/>
      <c r="H424" s="225"/>
      <c r="I424" s="225"/>
      <c r="J424" s="225"/>
      <c r="K424" s="225"/>
      <c r="L424" s="784"/>
      <c r="M424" s="784"/>
      <c r="N424" s="782"/>
      <c r="O424" s="782"/>
      <c r="P424" s="782"/>
      <c r="Q424" s="785" t="s">
        <v>580</v>
      </c>
      <c r="R424" s="786"/>
    </row>
    <row r="425" spans="1:18" s="792" customFormat="1" ht="24.75" customHeight="1">
      <c r="A425" s="788" t="s">
        <v>873</v>
      </c>
      <c r="B425" s="782"/>
      <c r="C425" s="783"/>
      <c r="D425" s="782"/>
      <c r="E425" s="226"/>
      <c r="F425" s="225"/>
      <c r="G425" s="225"/>
      <c r="H425" s="225"/>
      <c r="I425" s="227"/>
      <c r="J425" s="227"/>
      <c r="K425" s="225"/>
      <c r="L425" s="789"/>
      <c r="M425" s="789"/>
      <c r="N425" s="782"/>
      <c r="O425" s="782"/>
      <c r="P425" s="782"/>
      <c r="Q425" s="790" t="s">
        <v>874</v>
      </c>
      <c r="R425" s="791"/>
    </row>
    <row r="426" spans="1:18" s="796" customFormat="1" ht="18" customHeight="1">
      <c r="A426" s="793" t="s">
        <v>648</v>
      </c>
      <c r="B426" s="782"/>
      <c r="C426" s="783"/>
      <c r="D426" s="782"/>
      <c r="E426" s="226"/>
      <c r="F426" s="226"/>
      <c r="G426" s="226"/>
      <c r="H426" s="228"/>
      <c r="I426" s="228"/>
      <c r="J426" s="228"/>
      <c r="K426" s="783"/>
      <c r="L426" s="782"/>
      <c r="M426" s="782"/>
      <c r="N426" s="782"/>
      <c r="O426" s="782"/>
      <c r="P426" s="782"/>
      <c r="Q426" s="794" t="s">
        <v>649</v>
      </c>
      <c r="R426" s="795"/>
    </row>
    <row r="427" spans="1:18" s="803" customFormat="1" ht="11.45" customHeight="1">
      <c r="A427" s="797"/>
      <c r="B427" s="782"/>
      <c r="C427" s="782"/>
      <c r="D427" s="782"/>
      <c r="E427" s="800"/>
      <c r="F427" s="800"/>
      <c r="G427" s="800"/>
      <c r="H427" s="800"/>
      <c r="I427" s="800"/>
      <c r="J427" s="800"/>
      <c r="K427" s="799"/>
      <c r="L427" s="799"/>
      <c r="M427" s="799"/>
      <c r="N427" s="798"/>
      <c r="O427" s="798"/>
      <c r="P427" s="782"/>
      <c r="Q427" s="801"/>
      <c r="R427" s="802"/>
    </row>
    <row r="428" spans="1:18" s="803" customFormat="1" ht="12.75" customHeight="1">
      <c r="A428" s="1212"/>
      <c r="B428" s="2156">
        <v>2025</v>
      </c>
      <c r="C428" s="2157"/>
      <c r="D428" s="2157"/>
      <c r="E428" s="2157"/>
      <c r="F428" s="2157"/>
      <c r="G428" s="2157"/>
      <c r="H428" s="2157"/>
      <c r="I428" s="2157"/>
      <c r="J428" s="2157"/>
      <c r="K428" s="2157"/>
      <c r="L428" s="2157"/>
      <c r="M428" s="2158"/>
      <c r="N428" s="2157">
        <v>2024</v>
      </c>
      <c r="O428" s="2157"/>
      <c r="P428" s="2158"/>
      <c r="Q428" s="1215"/>
      <c r="R428" s="804"/>
    </row>
    <row r="429" spans="1:18" s="803" customFormat="1" ht="12.75" customHeight="1">
      <c r="A429" s="1213"/>
      <c r="B429" s="2159"/>
      <c r="C429" s="2160"/>
      <c r="D429" s="2160"/>
      <c r="E429" s="2160"/>
      <c r="F429" s="2160"/>
      <c r="G429" s="2160"/>
      <c r="H429" s="2160"/>
      <c r="I429" s="2160"/>
      <c r="J429" s="2160"/>
      <c r="K429" s="2160"/>
      <c r="L429" s="2160"/>
      <c r="M429" s="2161"/>
      <c r="N429" s="2160"/>
      <c r="O429" s="2160"/>
      <c r="P429" s="2161"/>
      <c r="Q429" s="1216" t="s">
        <v>68</v>
      </c>
      <c r="R429" s="804"/>
    </row>
    <row r="430" spans="1:18" s="803" customFormat="1" ht="12.75" customHeight="1">
      <c r="A430" s="1213"/>
      <c r="B430" s="647" t="s">
        <v>69</v>
      </c>
      <c r="C430" s="648" t="s">
        <v>70</v>
      </c>
      <c r="D430" s="648" t="s">
        <v>4</v>
      </c>
      <c r="E430" s="647" t="s">
        <v>5</v>
      </c>
      <c r="F430" s="648" t="s">
        <v>6</v>
      </c>
      <c r="G430" s="648" t="s">
        <v>7</v>
      </c>
      <c r="H430" s="647" t="s">
        <v>8</v>
      </c>
      <c r="I430" s="648" t="s">
        <v>9</v>
      </c>
      <c r="J430" s="649" t="s">
        <v>10</v>
      </c>
      <c r="K430" s="650" t="s">
        <v>1</v>
      </c>
      <c r="L430" s="651" t="s">
        <v>2</v>
      </c>
      <c r="M430" s="652" t="s">
        <v>3</v>
      </c>
      <c r="N430" s="653" t="s">
        <v>69</v>
      </c>
      <c r="O430" s="653" t="s">
        <v>70</v>
      </c>
      <c r="P430" s="654" t="s">
        <v>4</v>
      </c>
      <c r="Q430" s="1216"/>
      <c r="R430" s="804"/>
    </row>
    <row r="431" spans="1:18" s="803" customFormat="1" ht="11.25" customHeight="1">
      <c r="A431" s="1214"/>
      <c r="B431" s="73" t="s">
        <v>71</v>
      </c>
      <c r="C431" s="249" t="s">
        <v>72</v>
      </c>
      <c r="D431" s="249" t="s">
        <v>73</v>
      </c>
      <c r="E431" s="73" t="s">
        <v>12</v>
      </c>
      <c r="F431" s="249" t="s">
        <v>13</v>
      </c>
      <c r="G431" s="249" t="s">
        <v>14</v>
      </c>
      <c r="H431" s="73" t="s">
        <v>15</v>
      </c>
      <c r="I431" s="249" t="s">
        <v>16</v>
      </c>
      <c r="J431" s="250" t="s">
        <v>17</v>
      </c>
      <c r="K431" s="253" t="s">
        <v>11</v>
      </c>
      <c r="L431" s="251" t="s">
        <v>19</v>
      </c>
      <c r="M431" s="252" t="s">
        <v>20</v>
      </c>
      <c r="N431" s="229" t="s">
        <v>71</v>
      </c>
      <c r="O431" s="229" t="s">
        <v>72</v>
      </c>
      <c r="P431" s="230" t="s">
        <v>73</v>
      </c>
      <c r="Q431" s="1217"/>
      <c r="R431" s="805"/>
    </row>
    <row r="432" spans="1:18" s="164" customFormat="1" ht="15" customHeight="1">
      <c r="A432" s="1160"/>
      <c r="B432" s="1152"/>
      <c r="C432" s="1120"/>
      <c r="D432" s="1120"/>
      <c r="E432" s="1152"/>
      <c r="F432" s="1120"/>
      <c r="G432" s="1120"/>
      <c r="H432" s="1120"/>
      <c r="I432" s="1120"/>
      <c r="J432" s="1120"/>
      <c r="K432" s="1120"/>
      <c r="L432" s="1120"/>
      <c r="M432" s="1153"/>
      <c r="N432" s="1120"/>
      <c r="O432" s="1120"/>
      <c r="P432" s="1153"/>
      <c r="Q432" s="1161"/>
      <c r="R432" s="1089"/>
    </row>
    <row r="433" spans="1:18" s="164" customFormat="1" ht="19.5" customHeight="1">
      <c r="A433" s="1130" t="s">
        <v>790</v>
      </c>
      <c r="B433" s="1093">
        <v>103.7</v>
      </c>
      <c r="C433" s="1092">
        <v>103.8</v>
      </c>
      <c r="D433" s="1092">
        <v>103.8</v>
      </c>
      <c r="E433" s="1093">
        <v>103.4</v>
      </c>
      <c r="F433" s="1092">
        <v>103.4</v>
      </c>
      <c r="G433" s="1092">
        <v>103.4</v>
      </c>
      <c r="H433" s="1092">
        <v>103.3</v>
      </c>
      <c r="I433" s="1092">
        <v>103.3</v>
      </c>
      <c r="J433" s="1092">
        <v>103.4</v>
      </c>
      <c r="K433" s="1092">
        <v>103.9</v>
      </c>
      <c r="L433" s="1092">
        <v>104.2</v>
      </c>
      <c r="M433" s="1076">
        <v>104.4</v>
      </c>
      <c r="N433" s="1092">
        <v>104.5</v>
      </c>
      <c r="O433" s="1092">
        <v>104.4</v>
      </c>
      <c r="P433" s="1076">
        <v>104.2</v>
      </c>
      <c r="Q433" s="1127" t="s">
        <v>791</v>
      </c>
      <c r="R433" s="1110"/>
    </row>
    <row r="434" spans="1:18" ht="19.5" customHeight="1">
      <c r="A434" s="376" t="s">
        <v>792</v>
      </c>
      <c r="B434" s="1088">
        <v>65.5</v>
      </c>
      <c r="C434" s="1072">
        <v>65.5</v>
      </c>
      <c r="D434" s="1072">
        <v>65.8</v>
      </c>
      <c r="E434" s="1088">
        <v>65.900000000000006</v>
      </c>
      <c r="F434" s="1072">
        <v>66.900000000000006</v>
      </c>
      <c r="G434" s="1072">
        <v>67</v>
      </c>
      <c r="H434" s="1072">
        <v>67.400000000000006</v>
      </c>
      <c r="I434" s="1072">
        <v>67.599999999999994</v>
      </c>
      <c r="J434" s="1072">
        <v>68.099999999999994</v>
      </c>
      <c r="K434" s="1072">
        <v>69</v>
      </c>
      <c r="L434" s="1072">
        <v>69.599999999999994</v>
      </c>
      <c r="M434" s="1075">
        <v>70.099999999999994</v>
      </c>
      <c r="N434" s="1072">
        <v>70.599999999999994</v>
      </c>
      <c r="O434" s="1072">
        <v>70.599999999999994</v>
      </c>
      <c r="P434" s="1075">
        <v>70.599999999999994</v>
      </c>
      <c r="Q434" s="1133" t="s">
        <v>793</v>
      </c>
      <c r="R434" s="1103"/>
    </row>
    <row r="435" spans="1:18" ht="19.5" customHeight="1">
      <c r="A435" s="376" t="s">
        <v>794</v>
      </c>
      <c r="B435" s="1088">
        <v>90.8</v>
      </c>
      <c r="C435" s="1072">
        <v>90.8</v>
      </c>
      <c r="D435" s="1072">
        <v>90.8</v>
      </c>
      <c r="E435" s="1088">
        <v>90.8</v>
      </c>
      <c r="F435" s="1072">
        <v>90.8</v>
      </c>
      <c r="G435" s="1072">
        <v>92.5</v>
      </c>
      <c r="H435" s="1072">
        <v>92.5</v>
      </c>
      <c r="I435" s="1072">
        <v>92.5</v>
      </c>
      <c r="J435" s="1072">
        <v>92.5</v>
      </c>
      <c r="K435" s="1072">
        <v>102.5</v>
      </c>
      <c r="L435" s="1072">
        <v>102.5</v>
      </c>
      <c r="M435" s="1075">
        <v>102.5</v>
      </c>
      <c r="N435" s="1072">
        <v>102.5</v>
      </c>
      <c r="O435" s="1072">
        <v>102.5</v>
      </c>
      <c r="P435" s="1075">
        <v>102.5</v>
      </c>
      <c r="Q435" s="1132" t="s">
        <v>795</v>
      </c>
      <c r="R435" s="1105"/>
    </row>
    <row r="436" spans="1:18" ht="19.5" customHeight="1">
      <c r="A436" s="376" t="s">
        <v>796</v>
      </c>
      <c r="B436" s="1088">
        <v>104.4</v>
      </c>
      <c r="C436" s="1072">
        <v>104.9</v>
      </c>
      <c r="D436" s="1072">
        <v>105.2</v>
      </c>
      <c r="E436" s="1088">
        <v>105.5</v>
      </c>
      <c r="F436" s="1072">
        <v>105.5</v>
      </c>
      <c r="G436" s="1072">
        <v>105.5</v>
      </c>
      <c r="H436" s="1072">
        <v>104</v>
      </c>
      <c r="I436" s="1072">
        <v>103.6</v>
      </c>
      <c r="J436" s="1072">
        <v>104.3</v>
      </c>
      <c r="K436" s="1072">
        <v>105.9</v>
      </c>
      <c r="L436" s="1072">
        <v>107.5</v>
      </c>
      <c r="M436" s="1075">
        <v>107</v>
      </c>
      <c r="N436" s="1072">
        <v>107</v>
      </c>
      <c r="O436" s="1072">
        <v>106.5</v>
      </c>
      <c r="P436" s="1075">
        <v>106.5</v>
      </c>
      <c r="Q436" s="1132" t="s">
        <v>797</v>
      </c>
      <c r="R436" s="1105"/>
    </row>
    <row r="437" spans="1:18" ht="19.5" customHeight="1">
      <c r="A437" s="376" t="s">
        <v>798</v>
      </c>
      <c r="B437" s="1088">
        <v>91.8</v>
      </c>
      <c r="C437" s="1072">
        <v>91.8</v>
      </c>
      <c r="D437" s="1072">
        <v>93.2</v>
      </c>
      <c r="E437" s="1088">
        <v>94.6</v>
      </c>
      <c r="F437" s="1072">
        <v>95.4</v>
      </c>
      <c r="G437" s="1072">
        <v>95.4</v>
      </c>
      <c r="H437" s="1072">
        <v>95.4</v>
      </c>
      <c r="I437" s="1072">
        <v>95.4</v>
      </c>
      <c r="J437" s="1072">
        <v>96.1</v>
      </c>
      <c r="K437" s="1072">
        <v>96.1</v>
      </c>
      <c r="L437" s="1072">
        <v>96.1</v>
      </c>
      <c r="M437" s="1075">
        <v>96.1</v>
      </c>
      <c r="N437" s="1072">
        <v>94.5</v>
      </c>
      <c r="O437" s="1072">
        <v>94.5</v>
      </c>
      <c r="P437" s="1075">
        <v>93.8</v>
      </c>
      <c r="Q437" s="1132" t="s">
        <v>799</v>
      </c>
      <c r="R437" s="1105"/>
    </row>
    <row r="438" spans="1:18" ht="19.5" customHeight="1">
      <c r="A438" s="376" t="s">
        <v>800</v>
      </c>
      <c r="B438" s="1088">
        <v>79.7</v>
      </c>
      <c r="C438" s="1072">
        <v>79.7</v>
      </c>
      <c r="D438" s="1072">
        <v>79.7</v>
      </c>
      <c r="E438" s="1088">
        <v>81.900000000000006</v>
      </c>
      <c r="F438" s="1072">
        <v>81.900000000000006</v>
      </c>
      <c r="G438" s="1072">
        <v>81.900000000000006</v>
      </c>
      <c r="H438" s="1072">
        <v>81.900000000000006</v>
      </c>
      <c r="I438" s="1072">
        <v>81.900000000000006</v>
      </c>
      <c r="J438" s="1072">
        <v>81.900000000000006</v>
      </c>
      <c r="K438" s="1072">
        <v>81.900000000000006</v>
      </c>
      <c r="L438" s="1072">
        <v>81.900000000000006</v>
      </c>
      <c r="M438" s="1075">
        <v>81.900000000000006</v>
      </c>
      <c r="N438" s="1072">
        <v>81.900000000000006</v>
      </c>
      <c r="O438" s="1072">
        <v>81.900000000000006</v>
      </c>
      <c r="P438" s="1075">
        <v>81.900000000000006</v>
      </c>
      <c r="Q438" s="1151" t="s">
        <v>801</v>
      </c>
      <c r="R438" s="1098"/>
    </row>
    <row r="439" spans="1:18" ht="19.5" customHeight="1">
      <c r="A439" s="1180" t="s">
        <v>802</v>
      </c>
      <c r="B439" s="1088">
        <v>100</v>
      </c>
      <c r="C439" s="1072">
        <v>100</v>
      </c>
      <c r="D439" s="1072">
        <v>100</v>
      </c>
      <c r="E439" s="1088">
        <v>100</v>
      </c>
      <c r="F439" s="1072">
        <v>100</v>
      </c>
      <c r="G439" s="1072">
        <v>100</v>
      </c>
      <c r="H439" s="1072">
        <v>100</v>
      </c>
      <c r="I439" s="1072">
        <v>100</v>
      </c>
      <c r="J439" s="1072">
        <v>100</v>
      </c>
      <c r="K439" s="1072">
        <v>100</v>
      </c>
      <c r="L439" s="1072">
        <v>100</v>
      </c>
      <c r="M439" s="1075">
        <v>100</v>
      </c>
      <c r="N439" s="1072">
        <v>100</v>
      </c>
      <c r="O439" s="1072">
        <v>100</v>
      </c>
      <c r="P439" s="1075">
        <v>100</v>
      </c>
      <c r="Q439" s="1136" t="s">
        <v>803</v>
      </c>
      <c r="R439" s="1106"/>
    </row>
    <row r="440" spans="1:18" ht="19.5" customHeight="1">
      <c r="A440" s="376" t="s">
        <v>804</v>
      </c>
      <c r="B440" s="1088">
        <v>131</v>
      </c>
      <c r="C440" s="1072">
        <v>131</v>
      </c>
      <c r="D440" s="1072">
        <v>131</v>
      </c>
      <c r="E440" s="1088">
        <v>131</v>
      </c>
      <c r="F440" s="1072">
        <v>131</v>
      </c>
      <c r="G440" s="1072">
        <v>128.80000000000001</v>
      </c>
      <c r="H440" s="1072">
        <v>126.5</v>
      </c>
      <c r="I440" s="1072">
        <v>126.5</v>
      </c>
      <c r="J440" s="1072">
        <v>126.5</v>
      </c>
      <c r="K440" s="1072">
        <v>126.5</v>
      </c>
      <c r="L440" s="1072">
        <v>126.5</v>
      </c>
      <c r="M440" s="1075">
        <v>124.1</v>
      </c>
      <c r="N440" s="1072">
        <v>124.1</v>
      </c>
      <c r="O440" s="1072">
        <v>124.1</v>
      </c>
      <c r="P440" s="1075">
        <v>124.1</v>
      </c>
      <c r="Q440" s="1133" t="s">
        <v>805</v>
      </c>
      <c r="R440" s="1103"/>
    </row>
    <row r="441" spans="1:18" ht="19.5" customHeight="1">
      <c r="A441" s="376" t="s">
        <v>806</v>
      </c>
      <c r="B441" s="1088">
        <v>113.6</v>
      </c>
      <c r="C441" s="1072">
        <v>113.6</v>
      </c>
      <c r="D441" s="1072">
        <v>114</v>
      </c>
      <c r="E441" s="1088">
        <v>114</v>
      </c>
      <c r="F441" s="1072">
        <v>113.4</v>
      </c>
      <c r="G441" s="1072">
        <v>114</v>
      </c>
      <c r="H441" s="1072">
        <v>114</v>
      </c>
      <c r="I441" s="1072">
        <v>114</v>
      </c>
      <c r="J441" s="1072">
        <v>114.7</v>
      </c>
      <c r="K441" s="1072">
        <v>114.7</v>
      </c>
      <c r="L441" s="1072">
        <v>114.7</v>
      </c>
      <c r="M441" s="1075">
        <v>114.7</v>
      </c>
      <c r="N441" s="1072">
        <v>114.7</v>
      </c>
      <c r="O441" s="1072">
        <v>114.7</v>
      </c>
      <c r="P441" s="1075">
        <v>114.7</v>
      </c>
      <c r="Q441" s="1133" t="s">
        <v>807</v>
      </c>
      <c r="R441" s="1103"/>
    </row>
    <row r="442" spans="1:18" ht="19.5" customHeight="1">
      <c r="A442" s="376" t="s">
        <v>808</v>
      </c>
      <c r="B442" s="1088">
        <v>111.8</v>
      </c>
      <c r="C442" s="1072">
        <v>111.8</v>
      </c>
      <c r="D442" s="1072">
        <v>111.8</v>
      </c>
      <c r="E442" s="1088">
        <v>111.8</v>
      </c>
      <c r="F442" s="1072">
        <v>111.8</v>
      </c>
      <c r="G442" s="1072">
        <v>111.8</v>
      </c>
      <c r="H442" s="1072">
        <v>111.8</v>
      </c>
      <c r="I442" s="1072">
        <v>111.8</v>
      </c>
      <c r="J442" s="1072">
        <v>111.8</v>
      </c>
      <c r="K442" s="1072">
        <v>111.8</v>
      </c>
      <c r="L442" s="1072">
        <v>111.8</v>
      </c>
      <c r="M442" s="1075">
        <v>117.3</v>
      </c>
      <c r="N442" s="1072">
        <v>117.3</v>
      </c>
      <c r="O442" s="1072">
        <v>117.3</v>
      </c>
      <c r="P442" s="1075">
        <v>117.3</v>
      </c>
      <c r="Q442" s="1133" t="s">
        <v>809</v>
      </c>
      <c r="R442" s="1103"/>
    </row>
    <row r="443" spans="1:18" ht="19.5" customHeight="1">
      <c r="A443" s="376" t="s">
        <v>810</v>
      </c>
      <c r="B443" s="1088">
        <v>99.3</v>
      </c>
      <c r="C443" s="1072">
        <v>99.3</v>
      </c>
      <c r="D443" s="1072">
        <v>99.3</v>
      </c>
      <c r="E443" s="1088">
        <v>99.3</v>
      </c>
      <c r="F443" s="1072">
        <v>99.3</v>
      </c>
      <c r="G443" s="1072">
        <v>99.3</v>
      </c>
      <c r="H443" s="1072">
        <v>99.3</v>
      </c>
      <c r="I443" s="1072">
        <v>99.3</v>
      </c>
      <c r="J443" s="1072">
        <v>99.3</v>
      </c>
      <c r="K443" s="1072">
        <v>99.3</v>
      </c>
      <c r="L443" s="1072">
        <v>99.3</v>
      </c>
      <c r="M443" s="1075">
        <v>99.3</v>
      </c>
      <c r="N443" s="1072">
        <v>99.3</v>
      </c>
      <c r="O443" s="1072">
        <v>99.3</v>
      </c>
      <c r="P443" s="1075">
        <v>99.3</v>
      </c>
      <c r="Q443" s="1133" t="s">
        <v>811</v>
      </c>
      <c r="R443" s="1103"/>
    </row>
    <row r="444" spans="1:18" ht="19.5" customHeight="1">
      <c r="A444" s="376" t="s">
        <v>812</v>
      </c>
      <c r="B444" s="1088">
        <v>100</v>
      </c>
      <c r="C444" s="1072">
        <v>100</v>
      </c>
      <c r="D444" s="1072">
        <v>100</v>
      </c>
      <c r="E444" s="1088">
        <v>100</v>
      </c>
      <c r="F444" s="1072">
        <v>100</v>
      </c>
      <c r="G444" s="1072">
        <v>100</v>
      </c>
      <c r="H444" s="1072">
        <v>100</v>
      </c>
      <c r="I444" s="1072">
        <v>100</v>
      </c>
      <c r="J444" s="1072">
        <v>100</v>
      </c>
      <c r="K444" s="1072">
        <v>99.4</v>
      </c>
      <c r="L444" s="1072">
        <v>98.8</v>
      </c>
      <c r="M444" s="1075">
        <v>98.8</v>
      </c>
      <c r="N444" s="1072">
        <v>98.8</v>
      </c>
      <c r="O444" s="1072">
        <v>98.8</v>
      </c>
      <c r="P444" s="1075">
        <v>98.8</v>
      </c>
      <c r="Q444" s="1133" t="s">
        <v>813</v>
      </c>
      <c r="R444" s="1103"/>
    </row>
    <row r="445" spans="1:18" ht="19.5" customHeight="1">
      <c r="A445" s="376" t="s">
        <v>814</v>
      </c>
      <c r="B445" s="1088">
        <v>100</v>
      </c>
      <c r="C445" s="1072">
        <v>100</v>
      </c>
      <c r="D445" s="1072">
        <v>100</v>
      </c>
      <c r="E445" s="1088">
        <v>100</v>
      </c>
      <c r="F445" s="1072">
        <v>100</v>
      </c>
      <c r="G445" s="1072">
        <v>100</v>
      </c>
      <c r="H445" s="1072">
        <v>100</v>
      </c>
      <c r="I445" s="1072">
        <v>100</v>
      </c>
      <c r="J445" s="1072">
        <v>100</v>
      </c>
      <c r="K445" s="1072">
        <v>100</v>
      </c>
      <c r="L445" s="1072">
        <v>100</v>
      </c>
      <c r="M445" s="1075">
        <v>100</v>
      </c>
      <c r="N445" s="1072">
        <v>100</v>
      </c>
      <c r="O445" s="1072">
        <v>100</v>
      </c>
      <c r="P445" s="1075">
        <v>100</v>
      </c>
      <c r="Q445" s="1133" t="s">
        <v>815</v>
      </c>
      <c r="R445" s="1103"/>
    </row>
    <row r="446" spans="1:18" ht="19.5" customHeight="1">
      <c r="A446" s="376" t="s">
        <v>816</v>
      </c>
      <c r="B446" s="1088">
        <v>100.1</v>
      </c>
      <c r="C446" s="1072">
        <v>100.1</v>
      </c>
      <c r="D446" s="1072">
        <v>100.1</v>
      </c>
      <c r="E446" s="1088">
        <v>100.1</v>
      </c>
      <c r="F446" s="1072">
        <v>100.1</v>
      </c>
      <c r="G446" s="1072">
        <v>100.1</v>
      </c>
      <c r="H446" s="1072">
        <v>100.1</v>
      </c>
      <c r="I446" s="1072">
        <v>100.1</v>
      </c>
      <c r="J446" s="1072">
        <v>100.1</v>
      </c>
      <c r="K446" s="1072">
        <v>100.1</v>
      </c>
      <c r="L446" s="1072">
        <v>100.1</v>
      </c>
      <c r="M446" s="1075">
        <v>100.1</v>
      </c>
      <c r="N446" s="1072">
        <v>100.1</v>
      </c>
      <c r="O446" s="1072">
        <v>100.1</v>
      </c>
      <c r="P446" s="1075">
        <v>100.1</v>
      </c>
      <c r="Q446" s="1133" t="s">
        <v>817</v>
      </c>
      <c r="R446" s="1103"/>
    </row>
    <row r="447" spans="1:18" ht="19.5" customHeight="1">
      <c r="A447" s="376" t="s">
        <v>818</v>
      </c>
      <c r="B447" s="1088">
        <v>123.3</v>
      </c>
      <c r="C447" s="1072">
        <v>123.3</v>
      </c>
      <c r="D447" s="1072">
        <v>123.3</v>
      </c>
      <c r="E447" s="1088">
        <v>123.3</v>
      </c>
      <c r="F447" s="1072">
        <v>123.3</v>
      </c>
      <c r="G447" s="1072">
        <v>123.3</v>
      </c>
      <c r="H447" s="1072">
        <v>123.3</v>
      </c>
      <c r="I447" s="1072">
        <v>123.3</v>
      </c>
      <c r="J447" s="1072">
        <v>123.3</v>
      </c>
      <c r="K447" s="1072">
        <v>123.3</v>
      </c>
      <c r="L447" s="1072">
        <v>123.3</v>
      </c>
      <c r="M447" s="1075">
        <v>123.3</v>
      </c>
      <c r="N447" s="1072">
        <v>123.3</v>
      </c>
      <c r="O447" s="1072">
        <v>123.3</v>
      </c>
      <c r="P447" s="1075">
        <v>120.4</v>
      </c>
      <c r="Q447" s="1133" t="s">
        <v>819</v>
      </c>
      <c r="R447" s="1103"/>
    </row>
    <row r="448" spans="1:18" ht="19.5" customHeight="1">
      <c r="A448" s="376" t="s">
        <v>820</v>
      </c>
      <c r="B448" s="1088">
        <v>118</v>
      </c>
      <c r="C448" s="1072">
        <v>118</v>
      </c>
      <c r="D448" s="1072">
        <v>115.8</v>
      </c>
      <c r="E448" s="1088">
        <v>112.5</v>
      </c>
      <c r="F448" s="1072">
        <v>112.5</v>
      </c>
      <c r="G448" s="1072">
        <v>112.5</v>
      </c>
      <c r="H448" s="1072">
        <v>112.5</v>
      </c>
      <c r="I448" s="1072">
        <v>112.5</v>
      </c>
      <c r="J448" s="1072">
        <v>112.5</v>
      </c>
      <c r="K448" s="1072">
        <v>112.5</v>
      </c>
      <c r="L448" s="1072">
        <v>112.5</v>
      </c>
      <c r="M448" s="1075">
        <v>112.5</v>
      </c>
      <c r="N448" s="1072">
        <v>112.5</v>
      </c>
      <c r="O448" s="1072">
        <v>112.5</v>
      </c>
      <c r="P448" s="1075">
        <v>112.5</v>
      </c>
      <c r="Q448" s="1133" t="s">
        <v>821</v>
      </c>
      <c r="R448" s="1103"/>
    </row>
    <row r="449" spans="1:18" ht="19.5" customHeight="1">
      <c r="A449" s="376" t="s">
        <v>822</v>
      </c>
      <c r="B449" s="1088">
        <v>147.6</v>
      </c>
      <c r="C449" s="1072">
        <v>147.6</v>
      </c>
      <c r="D449" s="1072">
        <v>147.6</v>
      </c>
      <c r="E449" s="1088">
        <v>145.4</v>
      </c>
      <c r="F449" s="1072">
        <v>144.1</v>
      </c>
      <c r="G449" s="1072">
        <v>144.1</v>
      </c>
      <c r="H449" s="1072">
        <v>144.1</v>
      </c>
      <c r="I449" s="1072">
        <v>144.1</v>
      </c>
      <c r="J449" s="1072">
        <v>144.1</v>
      </c>
      <c r="K449" s="1072">
        <v>144.1</v>
      </c>
      <c r="L449" s="1072">
        <v>144.1</v>
      </c>
      <c r="M449" s="1075">
        <v>145.4</v>
      </c>
      <c r="N449" s="1072">
        <v>145.4</v>
      </c>
      <c r="O449" s="1072">
        <v>145.4</v>
      </c>
      <c r="P449" s="1075">
        <v>145.4</v>
      </c>
      <c r="Q449" s="1133" t="s">
        <v>823</v>
      </c>
      <c r="R449" s="1103"/>
    </row>
    <row r="450" spans="1:18" ht="19.5" customHeight="1">
      <c r="A450" s="376"/>
      <c r="B450" s="1088"/>
      <c r="C450" s="1072"/>
      <c r="D450" s="1092"/>
      <c r="E450" s="1093"/>
      <c r="F450" s="1092"/>
      <c r="G450" s="1092"/>
      <c r="H450" s="1092"/>
      <c r="I450" s="1092"/>
      <c r="J450" s="1092"/>
      <c r="K450" s="1092"/>
      <c r="L450" s="1092"/>
      <c r="M450" s="1076"/>
      <c r="N450" s="1092"/>
      <c r="O450" s="1092"/>
      <c r="P450" s="1076"/>
      <c r="Q450" s="1133"/>
      <c r="R450" s="1103"/>
    </row>
    <row r="451" spans="1:18" ht="19.5" customHeight="1">
      <c r="A451" s="1130" t="s">
        <v>824</v>
      </c>
      <c r="B451" s="1093">
        <v>126.9</v>
      </c>
      <c r="C451" s="1092">
        <v>126.9</v>
      </c>
      <c r="D451" s="1092">
        <v>126.9</v>
      </c>
      <c r="E451" s="1093">
        <v>126.9</v>
      </c>
      <c r="F451" s="1092">
        <v>125.3</v>
      </c>
      <c r="G451" s="1092">
        <v>125.3</v>
      </c>
      <c r="H451" s="1092">
        <v>125.3</v>
      </c>
      <c r="I451" s="1092">
        <v>125.3</v>
      </c>
      <c r="J451" s="1092">
        <v>125.3</v>
      </c>
      <c r="K451" s="1092">
        <v>125.3</v>
      </c>
      <c r="L451" s="1092">
        <v>125.3</v>
      </c>
      <c r="M451" s="1076">
        <v>125.3</v>
      </c>
      <c r="N451" s="1092">
        <v>125.3</v>
      </c>
      <c r="O451" s="1092">
        <v>125.3</v>
      </c>
      <c r="P451" s="1076">
        <v>125.3</v>
      </c>
      <c r="Q451" s="1131" t="s">
        <v>825</v>
      </c>
      <c r="R451" s="1109"/>
    </row>
    <row r="452" spans="1:18" ht="19.5" customHeight="1">
      <c r="A452" s="376" t="s">
        <v>826</v>
      </c>
      <c r="B452" s="1088">
        <v>134.30000000000001</v>
      </c>
      <c r="C452" s="1072">
        <v>134.30000000000001</v>
      </c>
      <c r="D452" s="1072">
        <v>134.30000000000001</v>
      </c>
      <c r="E452" s="1088">
        <v>134.30000000000001</v>
      </c>
      <c r="F452" s="1072">
        <v>134.4</v>
      </c>
      <c r="G452" s="1072">
        <v>134.4</v>
      </c>
      <c r="H452" s="1072">
        <v>134.4</v>
      </c>
      <c r="I452" s="1072">
        <v>134.4</v>
      </c>
      <c r="J452" s="1072">
        <v>134.4</v>
      </c>
      <c r="K452" s="1072">
        <v>134.4</v>
      </c>
      <c r="L452" s="1072">
        <v>134.4</v>
      </c>
      <c r="M452" s="1075">
        <v>134.4</v>
      </c>
      <c r="N452" s="1072">
        <v>134.4</v>
      </c>
      <c r="O452" s="1072">
        <v>134.4</v>
      </c>
      <c r="P452" s="1075">
        <v>134.4</v>
      </c>
      <c r="Q452" s="1133" t="s">
        <v>827</v>
      </c>
      <c r="R452" s="1103"/>
    </row>
    <row r="453" spans="1:18" ht="19.5" customHeight="1">
      <c r="A453" s="376" t="s">
        <v>828</v>
      </c>
      <c r="B453" s="1088">
        <v>119.1</v>
      </c>
      <c r="C453" s="1072">
        <v>119.1</v>
      </c>
      <c r="D453" s="1072">
        <v>119.1</v>
      </c>
      <c r="E453" s="1088">
        <v>119.1</v>
      </c>
      <c r="F453" s="1072">
        <v>117.7</v>
      </c>
      <c r="G453" s="1072">
        <v>117.7</v>
      </c>
      <c r="H453" s="1072">
        <v>117.7</v>
      </c>
      <c r="I453" s="1072">
        <v>117.7</v>
      </c>
      <c r="J453" s="1072">
        <v>117.7</v>
      </c>
      <c r="K453" s="1072">
        <v>117.7</v>
      </c>
      <c r="L453" s="1072">
        <v>117.7</v>
      </c>
      <c r="M453" s="1075">
        <v>117.7</v>
      </c>
      <c r="N453" s="1072">
        <v>117.7</v>
      </c>
      <c r="O453" s="1072">
        <v>117.7</v>
      </c>
      <c r="P453" s="1075">
        <v>117.7</v>
      </c>
      <c r="Q453" s="1133" t="s">
        <v>829</v>
      </c>
      <c r="R453" s="1103"/>
    </row>
    <row r="454" spans="1:18" s="164" customFormat="1" ht="19.5" customHeight="1">
      <c r="A454" s="376" t="s">
        <v>830</v>
      </c>
      <c r="B454" s="1088">
        <v>135.4</v>
      </c>
      <c r="C454" s="1072">
        <v>135.4</v>
      </c>
      <c r="D454" s="1072">
        <v>135.4</v>
      </c>
      <c r="E454" s="1088">
        <v>135.4</v>
      </c>
      <c r="F454" s="1072">
        <v>130.80000000000001</v>
      </c>
      <c r="G454" s="1072">
        <v>130.80000000000001</v>
      </c>
      <c r="H454" s="1072">
        <v>130.80000000000001</v>
      </c>
      <c r="I454" s="1072">
        <v>130.80000000000001</v>
      </c>
      <c r="J454" s="1072">
        <v>130.80000000000001</v>
      </c>
      <c r="K454" s="1072">
        <v>130.80000000000001</v>
      </c>
      <c r="L454" s="1072">
        <v>130.80000000000001</v>
      </c>
      <c r="M454" s="1075">
        <v>130.80000000000001</v>
      </c>
      <c r="N454" s="1072">
        <v>130.80000000000001</v>
      </c>
      <c r="O454" s="1072">
        <v>130.80000000000001</v>
      </c>
      <c r="P454" s="1075">
        <v>130.80000000000001</v>
      </c>
      <c r="Q454" s="1133" t="s">
        <v>831</v>
      </c>
      <c r="R454" s="1103"/>
    </row>
    <row r="455" spans="1:18" ht="19.5" customHeight="1">
      <c r="A455" s="376" t="s">
        <v>832</v>
      </c>
      <c r="B455" s="1088">
        <v>108.6</v>
      </c>
      <c r="C455" s="1072">
        <v>108.6</v>
      </c>
      <c r="D455" s="1072">
        <v>108.6</v>
      </c>
      <c r="E455" s="1088">
        <v>108.6</v>
      </c>
      <c r="F455" s="1072">
        <v>103.8</v>
      </c>
      <c r="G455" s="1072">
        <v>103.8</v>
      </c>
      <c r="H455" s="1072">
        <v>103.8</v>
      </c>
      <c r="I455" s="1072">
        <v>103.8</v>
      </c>
      <c r="J455" s="1072">
        <v>103.8</v>
      </c>
      <c r="K455" s="1072">
        <v>103.8</v>
      </c>
      <c r="L455" s="1072">
        <v>103.8</v>
      </c>
      <c r="M455" s="1075">
        <v>103.8</v>
      </c>
      <c r="N455" s="1072">
        <v>103.8</v>
      </c>
      <c r="O455" s="1072">
        <v>103.8</v>
      </c>
      <c r="P455" s="1075">
        <v>103.8</v>
      </c>
      <c r="Q455" s="1133" t="s">
        <v>833</v>
      </c>
      <c r="R455" s="1103"/>
    </row>
    <row r="456" spans="1:18" ht="19.5" customHeight="1">
      <c r="A456" s="376" t="s">
        <v>834</v>
      </c>
      <c r="B456" s="1088">
        <v>123.8</v>
      </c>
      <c r="C456" s="1072">
        <v>123.8</v>
      </c>
      <c r="D456" s="1072">
        <v>123.8</v>
      </c>
      <c r="E456" s="1088">
        <v>123.8</v>
      </c>
      <c r="F456" s="1072">
        <v>123.8</v>
      </c>
      <c r="G456" s="1072">
        <v>123.8</v>
      </c>
      <c r="H456" s="1072">
        <v>123.8</v>
      </c>
      <c r="I456" s="1072">
        <v>123.8</v>
      </c>
      <c r="J456" s="1072">
        <v>123.8</v>
      </c>
      <c r="K456" s="1072">
        <v>123.8</v>
      </c>
      <c r="L456" s="1072">
        <v>123.8</v>
      </c>
      <c r="M456" s="1075">
        <v>123.8</v>
      </c>
      <c r="N456" s="1072">
        <v>123.8</v>
      </c>
      <c r="O456" s="1072">
        <v>123.8</v>
      </c>
      <c r="P456" s="1075">
        <v>123.8</v>
      </c>
      <c r="Q456" s="1133" t="s">
        <v>835</v>
      </c>
      <c r="R456" s="1103"/>
    </row>
    <row r="457" spans="1:18" ht="19.5" customHeight="1">
      <c r="A457" s="376"/>
      <c r="B457" s="1088"/>
      <c r="C457" s="1072"/>
      <c r="D457" s="1092"/>
      <c r="E457" s="1093"/>
      <c r="F457" s="1092"/>
      <c r="G457" s="1092"/>
      <c r="H457" s="1092"/>
      <c r="I457" s="1092"/>
      <c r="J457" s="1092"/>
      <c r="K457" s="1092"/>
      <c r="L457" s="1092"/>
      <c r="M457" s="1076"/>
      <c r="N457" s="1092"/>
      <c r="O457" s="1092"/>
      <c r="P457" s="1076"/>
      <c r="Q457" s="1133"/>
      <c r="R457" s="1103"/>
    </row>
    <row r="458" spans="1:18" ht="19.5" customHeight="1">
      <c r="A458" s="1130" t="s">
        <v>836</v>
      </c>
      <c r="B458" s="1093">
        <v>122.2</v>
      </c>
      <c r="C458" s="1092">
        <v>122</v>
      </c>
      <c r="D458" s="1092">
        <v>122</v>
      </c>
      <c r="E458" s="1093">
        <v>121.9</v>
      </c>
      <c r="F458" s="1092">
        <v>121.9</v>
      </c>
      <c r="G458" s="1092">
        <v>121.9</v>
      </c>
      <c r="H458" s="1092">
        <v>121.9</v>
      </c>
      <c r="I458" s="1092">
        <v>121.4</v>
      </c>
      <c r="J458" s="1092">
        <v>120.7</v>
      </c>
      <c r="K458" s="1092">
        <v>120.7</v>
      </c>
      <c r="L458" s="1092">
        <v>120.7</v>
      </c>
      <c r="M458" s="1076">
        <v>120.7</v>
      </c>
      <c r="N458" s="1092">
        <v>120.4</v>
      </c>
      <c r="O458" s="1092">
        <v>120.6</v>
      </c>
      <c r="P458" s="1076">
        <v>120.6</v>
      </c>
      <c r="Q458" s="1129" t="s">
        <v>837</v>
      </c>
      <c r="R458" s="1104"/>
    </row>
    <row r="459" spans="1:18" ht="19.5" customHeight="1">
      <c r="A459" s="376" t="s">
        <v>838</v>
      </c>
      <c r="B459" s="1088">
        <v>127.8</v>
      </c>
      <c r="C459" s="1072">
        <v>127.7</v>
      </c>
      <c r="D459" s="1072">
        <v>127.7</v>
      </c>
      <c r="E459" s="1088">
        <v>127.7</v>
      </c>
      <c r="F459" s="1072">
        <v>127.7</v>
      </c>
      <c r="G459" s="1072">
        <v>127.8</v>
      </c>
      <c r="H459" s="1072">
        <v>127.8</v>
      </c>
      <c r="I459" s="1072">
        <v>127.4</v>
      </c>
      <c r="J459" s="1072">
        <v>126.5</v>
      </c>
      <c r="K459" s="1072">
        <v>126.5</v>
      </c>
      <c r="L459" s="1072">
        <v>126.5</v>
      </c>
      <c r="M459" s="1075">
        <v>126.5</v>
      </c>
      <c r="N459" s="1072">
        <v>126.2</v>
      </c>
      <c r="O459" s="1072">
        <v>126.2</v>
      </c>
      <c r="P459" s="1075">
        <v>126.2</v>
      </c>
      <c r="Q459" s="1133" t="s">
        <v>839</v>
      </c>
      <c r="R459" s="1103"/>
    </row>
    <row r="460" spans="1:18" ht="19.5" customHeight="1">
      <c r="A460" s="376" t="s">
        <v>840</v>
      </c>
      <c r="B460" s="1088">
        <v>106.9</v>
      </c>
      <c r="C460" s="1072">
        <v>106.9</v>
      </c>
      <c r="D460" s="1072">
        <v>106.9</v>
      </c>
      <c r="E460" s="1088">
        <v>106.9</v>
      </c>
      <c r="F460" s="1072">
        <v>106.9</v>
      </c>
      <c r="G460" s="1072">
        <v>106.9</v>
      </c>
      <c r="H460" s="1072">
        <v>106.9</v>
      </c>
      <c r="I460" s="1072">
        <v>106.9</v>
      </c>
      <c r="J460" s="1072">
        <v>106.9</v>
      </c>
      <c r="K460" s="1072">
        <v>106.9</v>
      </c>
      <c r="L460" s="1072">
        <v>106.9</v>
      </c>
      <c r="M460" s="1075">
        <v>106.9</v>
      </c>
      <c r="N460" s="1072">
        <v>106.9</v>
      </c>
      <c r="O460" s="1072">
        <v>106.9</v>
      </c>
      <c r="P460" s="1075">
        <v>106.9</v>
      </c>
      <c r="Q460" s="1133" t="s">
        <v>841</v>
      </c>
      <c r="R460" s="1103"/>
    </row>
    <row r="461" spans="1:18" ht="19.5" customHeight="1">
      <c r="A461" s="376" t="s">
        <v>842</v>
      </c>
      <c r="B461" s="1088">
        <v>92.8</v>
      </c>
      <c r="C461" s="1072">
        <v>91.9</v>
      </c>
      <c r="D461" s="1072">
        <v>91.9</v>
      </c>
      <c r="E461" s="1088">
        <v>91.3</v>
      </c>
      <c r="F461" s="1072">
        <v>91.3</v>
      </c>
      <c r="G461" s="1072">
        <v>90.5</v>
      </c>
      <c r="H461" s="1072">
        <v>90.5</v>
      </c>
      <c r="I461" s="1072">
        <v>90.2</v>
      </c>
      <c r="J461" s="1072">
        <v>90.2</v>
      </c>
      <c r="K461" s="1072">
        <v>90.3</v>
      </c>
      <c r="L461" s="1072">
        <v>90.3</v>
      </c>
      <c r="M461" s="1075">
        <v>90.2</v>
      </c>
      <c r="N461" s="1072">
        <v>90.2</v>
      </c>
      <c r="O461" s="1072">
        <v>91.1</v>
      </c>
      <c r="P461" s="1075">
        <v>91.1</v>
      </c>
      <c r="Q461" s="1133" t="s">
        <v>843</v>
      </c>
      <c r="R461" s="1103"/>
    </row>
    <row r="462" spans="1:18" ht="19.5" customHeight="1">
      <c r="A462" s="376"/>
      <c r="B462" s="1088"/>
      <c r="C462" s="1072"/>
      <c r="D462" s="1092"/>
      <c r="E462" s="1093"/>
      <c r="F462" s="1092"/>
      <c r="G462" s="1092"/>
      <c r="H462" s="1092"/>
      <c r="I462" s="1092"/>
      <c r="J462" s="1092"/>
      <c r="K462" s="1092"/>
      <c r="L462" s="1092"/>
      <c r="M462" s="1076"/>
      <c r="N462" s="1092"/>
      <c r="O462" s="1092"/>
      <c r="P462" s="1076"/>
      <c r="Q462" s="1133"/>
      <c r="R462" s="1103"/>
    </row>
    <row r="463" spans="1:18" ht="19.5" customHeight="1">
      <c r="A463" s="1130" t="s">
        <v>844</v>
      </c>
      <c r="B463" s="1093">
        <v>120.6</v>
      </c>
      <c r="C463" s="1092">
        <v>120.5</v>
      </c>
      <c r="D463" s="1092">
        <v>120.3</v>
      </c>
      <c r="E463" s="1093">
        <v>120.4</v>
      </c>
      <c r="F463" s="1092">
        <v>120.3</v>
      </c>
      <c r="G463" s="1092">
        <v>120.2</v>
      </c>
      <c r="H463" s="1092">
        <v>119.9</v>
      </c>
      <c r="I463" s="1092">
        <v>119.6</v>
      </c>
      <c r="J463" s="1092">
        <v>119.8</v>
      </c>
      <c r="K463" s="1092">
        <v>119.5</v>
      </c>
      <c r="L463" s="1092">
        <v>119.3</v>
      </c>
      <c r="M463" s="1076">
        <v>119.3</v>
      </c>
      <c r="N463" s="1092">
        <v>119.3</v>
      </c>
      <c r="O463" s="1092">
        <v>119.1</v>
      </c>
      <c r="P463" s="1076">
        <v>119</v>
      </c>
      <c r="Q463" s="1129" t="s">
        <v>845</v>
      </c>
      <c r="R463" s="1104"/>
    </row>
    <row r="464" spans="1:18" ht="19.5" customHeight="1">
      <c r="A464" s="376" t="s">
        <v>846</v>
      </c>
      <c r="B464" s="1088">
        <v>136.30000000000001</v>
      </c>
      <c r="C464" s="1072">
        <v>136.30000000000001</v>
      </c>
      <c r="D464" s="1072">
        <v>136.30000000000001</v>
      </c>
      <c r="E464" s="1088">
        <v>136.30000000000001</v>
      </c>
      <c r="F464" s="1072">
        <v>136.30000000000001</v>
      </c>
      <c r="G464" s="1072">
        <v>136.30000000000001</v>
      </c>
      <c r="H464" s="1072">
        <v>134.6</v>
      </c>
      <c r="I464" s="1072">
        <v>134.6</v>
      </c>
      <c r="J464" s="1072">
        <v>134.5</v>
      </c>
      <c r="K464" s="1072">
        <v>134.5</v>
      </c>
      <c r="L464" s="1072">
        <v>134.5</v>
      </c>
      <c r="M464" s="1075">
        <v>134.5</v>
      </c>
      <c r="N464" s="1072">
        <v>134.5</v>
      </c>
      <c r="O464" s="1072">
        <v>134.5</v>
      </c>
      <c r="P464" s="1075">
        <v>134.1</v>
      </c>
      <c r="Q464" s="1133" t="s">
        <v>847</v>
      </c>
      <c r="R464" s="1103"/>
    </row>
    <row r="465" spans="1:18" ht="19.5" customHeight="1">
      <c r="A465" s="376" t="s">
        <v>848</v>
      </c>
      <c r="B465" s="1088">
        <v>92.7</v>
      </c>
      <c r="C465" s="1072">
        <v>92.7</v>
      </c>
      <c r="D465" s="1072">
        <v>92.7</v>
      </c>
      <c r="E465" s="1088">
        <v>92.7</v>
      </c>
      <c r="F465" s="1072">
        <v>87.2</v>
      </c>
      <c r="G465" s="1072">
        <v>87.2</v>
      </c>
      <c r="H465" s="1072">
        <v>87.2</v>
      </c>
      <c r="I465" s="1072">
        <v>87.2</v>
      </c>
      <c r="J465" s="1072">
        <v>92.7</v>
      </c>
      <c r="K465" s="1072">
        <v>98.1</v>
      </c>
      <c r="L465" s="1072">
        <v>118.1</v>
      </c>
      <c r="M465" s="1075">
        <v>87.2</v>
      </c>
      <c r="N465" s="1072">
        <v>87.2</v>
      </c>
      <c r="O465" s="1072">
        <v>92.7</v>
      </c>
      <c r="P465" s="1075">
        <v>92.7</v>
      </c>
      <c r="Q465" s="1132" t="s">
        <v>849</v>
      </c>
      <c r="R465" s="1105"/>
    </row>
    <row r="466" spans="1:18" ht="19.5" customHeight="1">
      <c r="A466" s="376" t="s">
        <v>850</v>
      </c>
      <c r="B466" s="1088">
        <v>110.2</v>
      </c>
      <c r="C466" s="1072">
        <v>110.1</v>
      </c>
      <c r="D466" s="1072">
        <v>110.1</v>
      </c>
      <c r="E466" s="1088">
        <v>110.8</v>
      </c>
      <c r="F466" s="1072">
        <v>110.5</v>
      </c>
      <c r="G466" s="1072">
        <v>110.1</v>
      </c>
      <c r="H466" s="1072">
        <v>111.4</v>
      </c>
      <c r="I466" s="1072">
        <v>110.7</v>
      </c>
      <c r="J466" s="1072">
        <v>111.6</v>
      </c>
      <c r="K466" s="1072">
        <v>111</v>
      </c>
      <c r="L466" s="1072">
        <v>110.4</v>
      </c>
      <c r="M466" s="1075">
        <v>110.6</v>
      </c>
      <c r="N466" s="1072">
        <v>110.6</v>
      </c>
      <c r="O466" s="1072">
        <v>110</v>
      </c>
      <c r="P466" s="1075">
        <v>110</v>
      </c>
      <c r="Q466" s="1132" t="s">
        <v>851</v>
      </c>
      <c r="R466" s="1105"/>
    </row>
    <row r="467" spans="1:18" ht="19.5" customHeight="1">
      <c r="A467" s="376" t="s">
        <v>852</v>
      </c>
      <c r="B467" s="1088">
        <v>197.1</v>
      </c>
      <c r="C467" s="1072">
        <v>187.3</v>
      </c>
      <c r="D467" s="1072">
        <v>174.1</v>
      </c>
      <c r="E467" s="1088">
        <v>168</v>
      </c>
      <c r="F467" s="1072">
        <v>168</v>
      </c>
      <c r="G467" s="1072">
        <v>166.9</v>
      </c>
      <c r="H467" s="1072">
        <v>166.9</v>
      </c>
      <c r="I467" s="1072">
        <v>166.7</v>
      </c>
      <c r="J467" s="1072">
        <v>166.7</v>
      </c>
      <c r="K467" s="1072">
        <v>154.5</v>
      </c>
      <c r="L467" s="1072">
        <v>154.5</v>
      </c>
      <c r="M467" s="1075">
        <v>154.5</v>
      </c>
      <c r="N467" s="1072">
        <v>152.19999999999999</v>
      </c>
      <c r="O467" s="1072">
        <v>150.1</v>
      </c>
      <c r="P467" s="1075">
        <v>150.1</v>
      </c>
      <c r="Q467" s="1133" t="s">
        <v>853</v>
      </c>
      <c r="R467" s="1103"/>
    </row>
    <row r="468" spans="1:18" ht="19.5" customHeight="1">
      <c r="A468" s="376" t="s">
        <v>854</v>
      </c>
      <c r="B468" s="1088">
        <v>100.9</v>
      </c>
      <c r="C468" s="1072">
        <v>101.8</v>
      </c>
      <c r="D468" s="1072">
        <v>102.1</v>
      </c>
      <c r="E468" s="1088">
        <v>101.4</v>
      </c>
      <c r="F468" s="1072">
        <v>99.5</v>
      </c>
      <c r="G468" s="1072">
        <v>101.2</v>
      </c>
      <c r="H468" s="1072">
        <v>101.2</v>
      </c>
      <c r="I468" s="1072">
        <v>97.8</v>
      </c>
      <c r="J468" s="1072">
        <v>97.8</v>
      </c>
      <c r="K468" s="1072">
        <v>97.8</v>
      </c>
      <c r="L468" s="1072">
        <v>97.8</v>
      </c>
      <c r="M468" s="1075">
        <v>97.4</v>
      </c>
      <c r="N468" s="1072">
        <v>98.6</v>
      </c>
      <c r="O468" s="1072">
        <v>100.2</v>
      </c>
      <c r="P468" s="1075">
        <v>99</v>
      </c>
      <c r="Q468" s="1132" t="s">
        <v>855</v>
      </c>
      <c r="R468" s="1105"/>
    </row>
    <row r="469" spans="1:18" ht="19.5" customHeight="1">
      <c r="A469" s="376" t="s">
        <v>856</v>
      </c>
      <c r="B469" s="1088">
        <v>103.5</v>
      </c>
      <c r="C469" s="1072">
        <v>103.5</v>
      </c>
      <c r="D469" s="1072">
        <v>103.5</v>
      </c>
      <c r="E469" s="1088">
        <v>103.5</v>
      </c>
      <c r="F469" s="1072">
        <v>103.5</v>
      </c>
      <c r="G469" s="1072">
        <v>103.5</v>
      </c>
      <c r="H469" s="1072">
        <v>103.5</v>
      </c>
      <c r="I469" s="1072">
        <v>103.5</v>
      </c>
      <c r="J469" s="1072">
        <v>103.5</v>
      </c>
      <c r="K469" s="1072">
        <v>103.5</v>
      </c>
      <c r="L469" s="1072">
        <v>103.5</v>
      </c>
      <c r="M469" s="1075">
        <v>103.5</v>
      </c>
      <c r="N469" s="1072">
        <v>103.5</v>
      </c>
      <c r="O469" s="1072">
        <v>103.5</v>
      </c>
      <c r="P469" s="1075">
        <v>103.5</v>
      </c>
      <c r="Q469" s="1132" t="s">
        <v>857</v>
      </c>
      <c r="R469" s="1105"/>
    </row>
    <row r="470" spans="1:18" ht="19.5" customHeight="1">
      <c r="A470" s="376" t="s">
        <v>858</v>
      </c>
      <c r="B470" s="1088">
        <v>108.2</v>
      </c>
      <c r="C470" s="1072">
        <v>108.2</v>
      </c>
      <c r="D470" s="1072">
        <v>108.2</v>
      </c>
      <c r="E470" s="1088">
        <v>108.2</v>
      </c>
      <c r="F470" s="1072">
        <v>108.2</v>
      </c>
      <c r="G470" s="1072">
        <v>108.2</v>
      </c>
      <c r="H470" s="1072">
        <v>108.2</v>
      </c>
      <c r="I470" s="1072">
        <v>108.2</v>
      </c>
      <c r="J470" s="1072">
        <v>108.2</v>
      </c>
      <c r="K470" s="1072">
        <v>108.2</v>
      </c>
      <c r="L470" s="1072">
        <v>108.2</v>
      </c>
      <c r="M470" s="1075">
        <v>108.2</v>
      </c>
      <c r="N470" s="1072">
        <v>108.2</v>
      </c>
      <c r="O470" s="1072">
        <v>108.2</v>
      </c>
      <c r="P470" s="1075">
        <v>105.7</v>
      </c>
      <c r="Q470" s="1136" t="s">
        <v>859</v>
      </c>
      <c r="R470" s="1106"/>
    </row>
    <row r="471" spans="1:18" ht="19.5" customHeight="1">
      <c r="A471" s="376" t="s">
        <v>860</v>
      </c>
      <c r="B471" s="1088">
        <v>107.4</v>
      </c>
      <c r="C471" s="1072">
        <v>107.4</v>
      </c>
      <c r="D471" s="1072">
        <v>107.4</v>
      </c>
      <c r="E471" s="1088">
        <v>107.4</v>
      </c>
      <c r="F471" s="1072">
        <v>107.4</v>
      </c>
      <c r="G471" s="1072">
        <v>107.4</v>
      </c>
      <c r="H471" s="1072">
        <v>107.4</v>
      </c>
      <c r="I471" s="1072">
        <v>107.4</v>
      </c>
      <c r="J471" s="1072">
        <v>107.4</v>
      </c>
      <c r="K471" s="1072">
        <v>107.4</v>
      </c>
      <c r="L471" s="1072">
        <v>107.4</v>
      </c>
      <c r="M471" s="1075">
        <v>107.4</v>
      </c>
      <c r="N471" s="1072">
        <v>107.4</v>
      </c>
      <c r="O471" s="1072">
        <v>107.3</v>
      </c>
      <c r="P471" s="1075">
        <v>107.3</v>
      </c>
      <c r="Q471" s="1132" t="s">
        <v>861</v>
      </c>
      <c r="R471" s="1105"/>
    </row>
    <row r="472" spans="1:18" ht="15" customHeight="1">
      <c r="A472" s="376"/>
      <c r="B472" s="1088"/>
      <c r="C472" s="1072"/>
      <c r="D472" s="1072"/>
      <c r="E472" s="1088"/>
      <c r="F472" s="1072"/>
      <c r="G472" s="1072"/>
      <c r="H472" s="1072"/>
      <c r="I472" s="1072"/>
      <c r="J472" s="1072"/>
      <c r="K472" s="1072"/>
      <c r="L472" s="1072"/>
      <c r="M472" s="1075"/>
      <c r="N472" s="1072"/>
      <c r="O472" s="1072"/>
      <c r="P472" s="1075"/>
      <c r="Q472" s="1132"/>
      <c r="R472" s="1105"/>
    </row>
    <row r="473" spans="1:18" ht="15" customHeight="1">
      <c r="A473" s="376"/>
      <c r="B473" s="1088"/>
      <c r="C473" s="1072"/>
      <c r="D473" s="1072"/>
      <c r="E473" s="1088"/>
      <c r="F473" s="1072"/>
      <c r="G473" s="1072"/>
      <c r="H473" s="1072"/>
      <c r="I473" s="1072"/>
      <c r="J473" s="1072"/>
      <c r="K473" s="1072"/>
      <c r="L473" s="1072"/>
      <c r="M473" s="1075"/>
      <c r="N473" s="1072"/>
      <c r="O473" s="1072"/>
      <c r="P473" s="1075"/>
      <c r="Q473" s="1132"/>
      <c r="R473" s="1105"/>
    </row>
    <row r="474" spans="1:18" ht="15" customHeight="1">
      <c r="A474" s="376"/>
      <c r="B474" s="1088"/>
      <c r="C474" s="1072"/>
      <c r="D474" s="1072"/>
      <c r="E474" s="1088"/>
      <c r="F474" s="1072"/>
      <c r="G474" s="1072"/>
      <c r="H474" s="1072"/>
      <c r="I474" s="1072"/>
      <c r="J474" s="1072"/>
      <c r="K474" s="1072"/>
      <c r="L474" s="1072"/>
      <c r="M474" s="1075"/>
      <c r="N474" s="1072"/>
      <c r="O474" s="1072"/>
      <c r="P474" s="1075"/>
      <c r="Q474" s="1132"/>
      <c r="R474" s="1105"/>
    </row>
    <row r="475" spans="1:18" ht="15" customHeight="1">
      <c r="A475" s="376"/>
      <c r="B475" s="1088"/>
      <c r="C475" s="1072"/>
      <c r="D475" s="1072"/>
      <c r="E475" s="1088"/>
      <c r="F475" s="1072"/>
      <c r="G475" s="1072"/>
      <c r="H475" s="1072"/>
      <c r="I475" s="1072"/>
      <c r="J475" s="1072"/>
      <c r="K475" s="1072"/>
      <c r="L475" s="1072"/>
      <c r="M475" s="1075"/>
      <c r="N475" s="1072"/>
      <c r="O475" s="1072"/>
      <c r="P475" s="1075"/>
      <c r="Q475" s="1132"/>
      <c r="R475" s="1105"/>
    </row>
    <row r="476" spans="1:18" ht="15" customHeight="1">
      <c r="A476" s="376"/>
      <c r="B476" s="1088"/>
      <c r="C476" s="1072"/>
      <c r="D476" s="1072"/>
      <c r="E476" s="1088"/>
      <c r="F476" s="1072"/>
      <c r="G476" s="1072"/>
      <c r="H476" s="1072"/>
      <c r="I476" s="1072"/>
      <c r="J476" s="1072"/>
      <c r="K476" s="1072"/>
      <c r="L476" s="1072"/>
      <c r="M476" s="1075"/>
      <c r="N476" s="1072"/>
      <c r="O476" s="1072"/>
      <c r="P476" s="1075"/>
      <c r="Q476" s="1132"/>
      <c r="R476" s="1105"/>
    </row>
    <row r="477" spans="1:18" ht="15" customHeight="1">
      <c r="A477" s="1144"/>
      <c r="B477" s="1087"/>
      <c r="C477" s="1086"/>
      <c r="D477" s="1086"/>
      <c r="E477" s="1087"/>
      <c r="F477" s="1086"/>
      <c r="G477" s="1086"/>
      <c r="H477" s="1086"/>
      <c r="I477" s="1086"/>
      <c r="J477" s="1086"/>
      <c r="K477" s="1086"/>
      <c r="L477" s="1086"/>
      <c r="M477" s="1074"/>
      <c r="N477" s="1086"/>
      <c r="O477" s="1086"/>
      <c r="P477" s="1074"/>
      <c r="Q477" s="1150"/>
      <c r="R477" s="1082"/>
    </row>
    <row r="478" spans="1:18" ht="15" customHeight="1">
      <c r="A478" s="1083" t="s">
        <v>644</v>
      </c>
      <c r="B478" s="1072"/>
      <c r="C478" s="1072"/>
      <c r="D478" s="1072"/>
      <c r="E478" s="1072"/>
      <c r="F478" s="1072"/>
      <c r="G478" s="1072"/>
      <c r="H478" s="1072"/>
      <c r="I478" s="1072"/>
      <c r="J478" s="1072"/>
      <c r="K478" s="1072"/>
      <c r="L478" s="1072"/>
      <c r="M478" s="1072"/>
      <c r="N478" s="1072"/>
      <c r="O478" s="1072"/>
      <c r="P478" s="1072"/>
      <c r="Q478" s="1082" t="s">
        <v>862</v>
      </c>
      <c r="R478" s="1082"/>
    </row>
    <row r="479" spans="1:18" s="787" customFormat="1" ht="29.25" customHeight="1">
      <c r="A479" s="781" t="s">
        <v>579</v>
      </c>
      <c r="B479" s="782"/>
      <c r="C479" s="783"/>
      <c r="D479" s="782"/>
      <c r="E479" s="225"/>
      <c r="F479" s="225"/>
      <c r="G479" s="225"/>
      <c r="H479" s="225"/>
      <c r="I479" s="225"/>
      <c r="J479" s="225"/>
      <c r="K479" s="225"/>
      <c r="L479" s="784"/>
      <c r="M479" s="784"/>
      <c r="N479" s="782"/>
      <c r="O479" s="782"/>
      <c r="P479" s="782"/>
      <c r="Q479" s="785" t="s">
        <v>580</v>
      </c>
      <c r="R479" s="786"/>
    </row>
    <row r="480" spans="1:18" s="792" customFormat="1" ht="24.75" customHeight="1">
      <c r="A480" s="788" t="s">
        <v>875</v>
      </c>
      <c r="B480" s="782"/>
      <c r="C480" s="783"/>
      <c r="D480" s="782"/>
      <c r="E480" s="226"/>
      <c r="F480" s="225"/>
      <c r="G480" s="225"/>
      <c r="H480" s="225"/>
      <c r="I480" s="227"/>
      <c r="J480" s="227"/>
      <c r="K480" s="225"/>
      <c r="L480" s="789"/>
      <c r="M480" s="789"/>
      <c r="N480" s="782"/>
      <c r="O480" s="782"/>
      <c r="P480" s="782"/>
      <c r="Q480" s="790" t="s">
        <v>876</v>
      </c>
      <c r="R480" s="791"/>
    </row>
    <row r="481" spans="1:18" s="796" customFormat="1" ht="18" customHeight="1">
      <c r="A481" s="793" t="s">
        <v>648</v>
      </c>
      <c r="B481" s="782"/>
      <c r="C481" s="783"/>
      <c r="D481" s="782"/>
      <c r="E481" s="226"/>
      <c r="F481" s="226"/>
      <c r="G481" s="226"/>
      <c r="H481" s="228"/>
      <c r="I481" s="228"/>
      <c r="J481" s="228"/>
      <c r="K481" s="783"/>
      <c r="L481" s="782"/>
      <c r="M481" s="782"/>
      <c r="N481" s="782"/>
      <c r="O481" s="782"/>
      <c r="P481" s="782"/>
      <c r="Q481" s="794" t="s">
        <v>649</v>
      </c>
      <c r="R481" s="795"/>
    </row>
    <row r="482" spans="1:18" s="803" customFormat="1" ht="11.45" customHeight="1">
      <c r="A482" s="797"/>
      <c r="B482" s="782"/>
      <c r="C482" s="782"/>
      <c r="D482" s="782"/>
      <c r="E482" s="800"/>
      <c r="F482" s="800"/>
      <c r="G482" s="800"/>
      <c r="H482" s="800"/>
      <c r="I482" s="800"/>
      <c r="J482" s="800"/>
      <c r="K482" s="799"/>
      <c r="L482" s="799"/>
      <c r="M482" s="799"/>
      <c r="N482" s="798"/>
      <c r="O482" s="798"/>
      <c r="P482" s="782"/>
      <c r="Q482" s="801"/>
      <c r="R482" s="802"/>
    </row>
    <row r="483" spans="1:18" s="803" customFormat="1" ht="12.75" customHeight="1">
      <c r="A483" s="1212"/>
      <c r="B483" s="2156">
        <v>2025</v>
      </c>
      <c r="C483" s="2157"/>
      <c r="D483" s="2157"/>
      <c r="E483" s="2157"/>
      <c r="F483" s="2157"/>
      <c r="G483" s="2157"/>
      <c r="H483" s="2157"/>
      <c r="I483" s="2157"/>
      <c r="J483" s="2157"/>
      <c r="K483" s="2157"/>
      <c r="L483" s="2157"/>
      <c r="M483" s="2158"/>
      <c r="N483" s="2157">
        <v>2024</v>
      </c>
      <c r="O483" s="2157"/>
      <c r="P483" s="2158"/>
      <c r="Q483" s="1215"/>
      <c r="R483" s="804"/>
    </row>
    <row r="484" spans="1:18" s="803" customFormat="1" ht="12.75" customHeight="1">
      <c r="A484" s="1213"/>
      <c r="B484" s="2159"/>
      <c r="C484" s="2160"/>
      <c r="D484" s="2160"/>
      <c r="E484" s="2160"/>
      <c r="F484" s="2160"/>
      <c r="G484" s="2160"/>
      <c r="H484" s="2160"/>
      <c r="I484" s="2160"/>
      <c r="J484" s="2160"/>
      <c r="K484" s="2160"/>
      <c r="L484" s="2160"/>
      <c r="M484" s="2161"/>
      <c r="N484" s="2160"/>
      <c r="O484" s="2160"/>
      <c r="P484" s="2161"/>
      <c r="Q484" s="1216" t="s">
        <v>68</v>
      </c>
      <c r="R484" s="804"/>
    </row>
    <row r="485" spans="1:18" s="803" customFormat="1" ht="12.75" customHeight="1">
      <c r="A485" s="1213"/>
      <c r="B485" s="647" t="s">
        <v>69</v>
      </c>
      <c r="C485" s="648" t="s">
        <v>70</v>
      </c>
      <c r="D485" s="648" t="s">
        <v>4</v>
      </c>
      <c r="E485" s="647" t="s">
        <v>5</v>
      </c>
      <c r="F485" s="648" t="s">
        <v>6</v>
      </c>
      <c r="G485" s="648" t="s">
        <v>7</v>
      </c>
      <c r="H485" s="647" t="s">
        <v>8</v>
      </c>
      <c r="I485" s="648" t="s">
        <v>9</v>
      </c>
      <c r="J485" s="649" t="s">
        <v>10</v>
      </c>
      <c r="K485" s="650" t="s">
        <v>1</v>
      </c>
      <c r="L485" s="651" t="s">
        <v>2</v>
      </c>
      <c r="M485" s="652" t="s">
        <v>3</v>
      </c>
      <c r="N485" s="653" t="s">
        <v>69</v>
      </c>
      <c r="O485" s="653" t="s">
        <v>70</v>
      </c>
      <c r="P485" s="654" t="s">
        <v>4</v>
      </c>
      <c r="Q485" s="1216"/>
      <c r="R485" s="804"/>
    </row>
    <row r="486" spans="1:18" s="803" customFormat="1" ht="11.25" customHeight="1">
      <c r="A486" s="1214"/>
      <c r="B486" s="73" t="s">
        <v>71</v>
      </c>
      <c r="C486" s="249" t="s">
        <v>72</v>
      </c>
      <c r="D486" s="249" t="s">
        <v>73</v>
      </c>
      <c r="E486" s="73" t="s">
        <v>12</v>
      </c>
      <c r="F486" s="249" t="s">
        <v>13</v>
      </c>
      <c r="G486" s="249" t="s">
        <v>14</v>
      </c>
      <c r="H486" s="73" t="s">
        <v>15</v>
      </c>
      <c r="I486" s="249" t="s">
        <v>16</v>
      </c>
      <c r="J486" s="250" t="s">
        <v>17</v>
      </c>
      <c r="K486" s="253" t="s">
        <v>11</v>
      </c>
      <c r="L486" s="251" t="s">
        <v>19</v>
      </c>
      <c r="M486" s="252" t="s">
        <v>20</v>
      </c>
      <c r="N486" s="229" t="s">
        <v>71</v>
      </c>
      <c r="O486" s="229" t="s">
        <v>72</v>
      </c>
      <c r="P486" s="230" t="s">
        <v>73</v>
      </c>
      <c r="Q486" s="1217"/>
      <c r="R486" s="805"/>
    </row>
    <row r="487" spans="1:18" ht="15" customHeight="1">
      <c r="A487" s="1218"/>
      <c r="B487" s="1152"/>
      <c r="C487" s="1120"/>
      <c r="D487" s="1120"/>
      <c r="E487" s="1152"/>
      <c r="F487" s="1120"/>
      <c r="G487" s="1120"/>
      <c r="H487" s="1120"/>
      <c r="I487" s="1120"/>
      <c r="J487" s="1120"/>
      <c r="K487" s="1120"/>
      <c r="L487" s="1120"/>
      <c r="M487" s="1153"/>
      <c r="N487" s="1120"/>
      <c r="O487" s="1120"/>
      <c r="P487" s="1153"/>
      <c r="Q487" s="1219"/>
      <c r="R487" s="1116"/>
    </row>
    <row r="488" spans="1:18" ht="18.75" customHeight="1">
      <c r="A488" s="1126" t="s">
        <v>650</v>
      </c>
      <c r="B488" s="1093">
        <v>121.6</v>
      </c>
      <c r="C488" s="1092">
        <v>122.1</v>
      </c>
      <c r="D488" s="1092">
        <v>122.4</v>
      </c>
      <c r="E488" s="1093">
        <v>123.2</v>
      </c>
      <c r="F488" s="1092">
        <v>123.6</v>
      </c>
      <c r="G488" s="1092">
        <v>122.7</v>
      </c>
      <c r="H488" s="1092">
        <v>122.7</v>
      </c>
      <c r="I488" s="1092">
        <v>122.6</v>
      </c>
      <c r="J488" s="1092">
        <v>123.2</v>
      </c>
      <c r="K488" s="1092">
        <v>122.3</v>
      </c>
      <c r="L488" s="1092">
        <v>122.7</v>
      </c>
      <c r="M488" s="1076">
        <v>122</v>
      </c>
      <c r="N488" s="1092">
        <v>121.2</v>
      </c>
      <c r="O488" s="1092">
        <v>121.3</v>
      </c>
      <c r="P488" s="1076">
        <v>120.9</v>
      </c>
      <c r="Q488" s="1127" t="s">
        <v>651</v>
      </c>
      <c r="R488" s="1110"/>
    </row>
    <row r="489" spans="1:18" ht="18.75" customHeight="1">
      <c r="A489" s="1128"/>
      <c r="B489" s="1088"/>
      <c r="C489" s="1072"/>
      <c r="D489" s="1092"/>
      <c r="E489" s="1093"/>
      <c r="F489" s="1092"/>
      <c r="G489" s="1092"/>
      <c r="H489" s="1092"/>
      <c r="I489" s="1092"/>
      <c r="J489" s="1092"/>
      <c r="K489" s="1092"/>
      <c r="L489" s="1092"/>
      <c r="M489" s="1076"/>
      <c r="N489" s="1092"/>
      <c r="O489" s="1092"/>
      <c r="P489" s="1076"/>
      <c r="Q489" s="1129"/>
      <c r="R489" s="1104"/>
    </row>
    <row r="490" spans="1:18" ht="18.75" customHeight="1">
      <c r="A490" s="1130" t="s">
        <v>652</v>
      </c>
      <c r="B490" s="1093">
        <v>130.4</v>
      </c>
      <c r="C490" s="1092">
        <v>131.6</v>
      </c>
      <c r="D490" s="1092">
        <v>132.30000000000001</v>
      </c>
      <c r="E490" s="1093">
        <v>134.30000000000001</v>
      </c>
      <c r="F490" s="1092">
        <v>135.6</v>
      </c>
      <c r="G490" s="1092">
        <v>133.69999999999999</v>
      </c>
      <c r="H490" s="1092">
        <v>133.9</v>
      </c>
      <c r="I490" s="1092">
        <v>133.69999999999999</v>
      </c>
      <c r="J490" s="1092">
        <v>135.19999999999999</v>
      </c>
      <c r="K490" s="1092">
        <v>133.30000000000001</v>
      </c>
      <c r="L490" s="1092">
        <v>134.19999999999999</v>
      </c>
      <c r="M490" s="1076">
        <v>132.9</v>
      </c>
      <c r="N490" s="1092">
        <v>131.4</v>
      </c>
      <c r="O490" s="1092">
        <v>131.80000000000001</v>
      </c>
      <c r="P490" s="1076">
        <v>130.80000000000001</v>
      </c>
      <c r="Q490" s="1131" t="s">
        <v>653</v>
      </c>
      <c r="R490" s="1109"/>
    </row>
    <row r="491" spans="1:18" s="164" customFormat="1" ht="18.75" customHeight="1">
      <c r="A491" s="376" t="s">
        <v>654</v>
      </c>
      <c r="B491" s="1088">
        <v>129.6</v>
      </c>
      <c r="C491" s="1072">
        <v>129.69999999999999</v>
      </c>
      <c r="D491" s="1072">
        <v>129.9</v>
      </c>
      <c r="E491" s="1088">
        <v>129.69999999999999</v>
      </c>
      <c r="F491" s="1072">
        <v>129.19999999999999</v>
      </c>
      <c r="G491" s="1072">
        <v>129.19999999999999</v>
      </c>
      <c r="H491" s="1072">
        <v>130.1</v>
      </c>
      <c r="I491" s="1072">
        <v>130</v>
      </c>
      <c r="J491" s="1072">
        <v>130.30000000000001</v>
      </c>
      <c r="K491" s="1072">
        <v>131</v>
      </c>
      <c r="L491" s="1072">
        <v>130.4</v>
      </c>
      <c r="M491" s="1075">
        <v>130.1</v>
      </c>
      <c r="N491" s="1072">
        <v>130</v>
      </c>
      <c r="O491" s="1072">
        <v>129.9</v>
      </c>
      <c r="P491" s="1075">
        <v>129.80000000000001</v>
      </c>
      <c r="Q491" s="1132" t="s">
        <v>655</v>
      </c>
      <c r="R491" s="1105"/>
    </row>
    <row r="492" spans="1:18" ht="18.75" customHeight="1">
      <c r="A492" s="376" t="s">
        <v>656</v>
      </c>
      <c r="B492" s="1088">
        <v>133.5</v>
      </c>
      <c r="C492" s="1072">
        <v>134.5</v>
      </c>
      <c r="D492" s="1072">
        <v>135.9</v>
      </c>
      <c r="E492" s="1088">
        <v>139.9</v>
      </c>
      <c r="F492" s="1072">
        <v>140.30000000000001</v>
      </c>
      <c r="G492" s="1072">
        <v>136.80000000000001</v>
      </c>
      <c r="H492" s="1072">
        <v>137.19999999999999</v>
      </c>
      <c r="I492" s="1072">
        <v>128.5</v>
      </c>
      <c r="J492" s="1072">
        <v>127.1</v>
      </c>
      <c r="K492" s="1072">
        <v>128.80000000000001</v>
      </c>
      <c r="L492" s="1072">
        <v>139.30000000000001</v>
      </c>
      <c r="M492" s="1075">
        <v>138.30000000000001</v>
      </c>
      <c r="N492" s="1072">
        <v>137.1</v>
      </c>
      <c r="O492" s="1072">
        <v>133.6</v>
      </c>
      <c r="P492" s="1075">
        <v>135.30000000000001</v>
      </c>
      <c r="Q492" s="1132" t="s">
        <v>657</v>
      </c>
      <c r="R492" s="1105"/>
    </row>
    <row r="493" spans="1:18" ht="18.75" customHeight="1">
      <c r="A493" s="376" t="s">
        <v>658</v>
      </c>
      <c r="B493" s="1088">
        <v>111.8</v>
      </c>
      <c r="C493" s="1072">
        <v>111.1</v>
      </c>
      <c r="D493" s="1072">
        <v>110.3</v>
      </c>
      <c r="E493" s="1088">
        <v>109</v>
      </c>
      <c r="F493" s="1072">
        <v>108</v>
      </c>
      <c r="G493" s="1072">
        <v>113.1</v>
      </c>
      <c r="H493" s="1072">
        <v>108.3</v>
      </c>
      <c r="I493" s="1072">
        <v>109.8</v>
      </c>
      <c r="J493" s="1072">
        <v>106.4</v>
      </c>
      <c r="K493" s="1072">
        <v>101.2</v>
      </c>
      <c r="L493" s="1072">
        <v>125.2</v>
      </c>
      <c r="M493" s="1075">
        <v>118.9</v>
      </c>
      <c r="N493" s="1072">
        <v>108.7</v>
      </c>
      <c r="O493" s="1072">
        <v>109.1</v>
      </c>
      <c r="P493" s="1075">
        <v>108</v>
      </c>
      <c r="Q493" s="1133" t="s">
        <v>659</v>
      </c>
      <c r="R493" s="1103"/>
    </row>
    <row r="494" spans="1:18" ht="18.75" customHeight="1">
      <c r="A494" s="376" t="s">
        <v>660</v>
      </c>
      <c r="B494" s="1088">
        <v>123.5</v>
      </c>
      <c r="C494" s="1072">
        <v>122.3</v>
      </c>
      <c r="D494" s="1072">
        <v>120.6</v>
      </c>
      <c r="E494" s="1088">
        <v>122.1</v>
      </c>
      <c r="F494" s="1072">
        <v>121.2</v>
      </c>
      <c r="G494" s="1072">
        <v>122.2</v>
      </c>
      <c r="H494" s="1072">
        <v>118.2</v>
      </c>
      <c r="I494" s="1072">
        <v>116.1</v>
      </c>
      <c r="J494" s="1072">
        <v>118.1</v>
      </c>
      <c r="K494" s="1072">
        <v>121</v>
      </c>
      <c r="L494" s="1072">
        <v>125.9</v>
      </c>
      <c r="M494" s="1075">
        <v>124.6</v>
      </c>
      <c r="N494" s="1072">
        <v>123.3</v>
      </c>
      <c r="O494" s="1072">
        <v>121.8</v>
      </c>
      <c r="P494" s="1075">
        <v>119.2</v>
      </c>
      <c r="Q494" s="1133" t="s">
        <v>661</v>
      </c>
      <c r="R494" s="1103"/>
    </row>
    <row r="495" spans="1:18" ht="18.75" customHeight="1">
      <c r="A495" s="376" t="s">
        <v>662</v>
      </c>
      <c r="B495" s="1088">
        <v>125.6</v>
      </c>
      <c r="C495" s="1072">
        <v>134.69999999999999</v>
      </c>
      <c r="D495" s="1072">
        <v>141.1</v>
      </c>
      <c r="E495" s="1088">
        <v>148.1</v>
      </c>
      <c r="F495" s="1072">
        <v>160.19999999999999</v>
      </c>
      <c r="G495" s="1072">
        <v>160.19999999999999</v>
      </c>
      <c r="H495" s="1072">
        <v>160.80000000000001</v>
      </c>
      <c r="I495" s="1072">
        <v>161.19999999999999</v>
      </c>
      <c r="J495" s="1072">
        <v>160.4</v>
      </c>
      <c r="K495" s="1072">
        <v>160.80000000000001</v>
      </c>
      <c r="L495" s="1072">
        <v>159.9</v>
      </c>
      <c r="M495" s="1075">
        <v>158.69999999999999</v>
      </c>
      <c r="N495" s="1072">
        <v>159.6</v>
      </c>
      <c r="O495" s="1072">
        <v>159.4</v>
      </c>
      <c r="P495" s="1075">
        <v>159.69999999999999</v>
      </c>
      <c r="Q495" s="1133" t="s">
        <v>663</v>
      </c>
      <c r="R495" s="1103"/>
    </row>
    <row r="496" spans="1:18" ht="18.75" customHeight="1">
      <c r="A496" s="376" t="s">
        <v>664</v>
      </c>
      <c r="B496" s="1088">
        <v>131.9</v>
      </c>
      <c r="C496" s="1072">
        <v>137.9</v>
      </c>
      <c r="D496" s="1072">
        <v>143</v>
      </c>
      <c r="E496" s="1088">
        <v>142.6</v>
      </c>
      <c r="F496" s="1072">
        <v>146.30000000000001</v>
      </c>
      <c r="G496" s="1072">
        <v>145.80000000000001</v>
      </c>
      <c r="H496" s="1072">
        <v>148.5</v>
      </c>
      <c r="I496" s="1072">
        <v>152.30000000000001</v>
      </c>
      <c r="J496" s="1072">
        <v>152.6</v>
      </c>
      <c r="K496" s="1072">
        <v>134.80000000000001</v>
      </c>
      <c r="L496" s="1072">
        <v>130.69999999999999</v>
      </c>
      <c r="M496" s="1075">
        <v>126.5</v>
      </c>
      <c r="N496" s="1072">
        <v>126.4</v>
      </c>
      <c r="O496" s="1072">
        <v>130.1</v>
      </c>
      <c r="P496" s="1075">
        <v>137.9</v>
      </c>
      <c r="Q496" s="1133" t="s">
        <v>665</v>
      </c>
      <c r="R496" s="1103"/>
    </row>
    <row r="497" spans="1:18" ht="18.75" customHeight="1">
      <c r="A497" s="376" t="s">
        <v>666</v>
      </c>
      <c r="B497" s="1088">
        <v>149.5</v>
      </c>
      <c r="C497" s="1072">
        <v>145.80000000000001</v>
      </c>
      <c r="D497" s="1072">
        <v>141.6</v>
      </c>
      <c r="E497" s="1088">
        <v>143.9</v>
      </c>
      <c r="F497" s="1072">
        <v>140.80000000000001</v>
      </c>
      <c r="G497" s="1072">
        <v>131.69999999999999</v>
      </c>
      <c r="H497" s="1072">
        <v>133.5</v>
      </c>
      <c r="I497" s="1072">
        <v>141.19999999999999</v>
      </c>
      <c r="J497" s="1072">
        <v>152.1</v>
      </c>
      <c r="K497" s="1072">
        <v>145.80000000000001</v>
      </c>
      <c r="L497" s="1072">
        <v>135.5</v>
      </c>
      <c r="M497" s="1075">
        <v>134.1</v>
      </c>
      <c r="N497" s="1072">
        <v>128.4</v>
      </c>
      <c r="O497" s="1072">
        <v>134.30000000000001</v>
      </c>
      <c r="P497" s="1075">
        <v>123.9</v>
      </c>
      <c r="Q497" s="1133" t="s">
        <v>667</v>
      </c>
      <c r="R497" s="1103"/>
    </row>
    <row r="498" spans="1:18" s="164" customFormat="1" ht="18.75" customHeight="1">
      <c r="A498" s="376" t="s">
        <v>668</v>
      </c>
      <c r="B498" s="1088">
        <v>103.7</v>
      </c>
      <c r="C498" s="1072">
        <v>103.3</v>
      </c>
      <c r="D498" s="1072">
        <v>103.1</v>
      </c>
      <c r="E498" s="1088">
        <v>103.4</v>
      </c>
      <c r="F498" s="1072">
        <v>103.4</v>
      </c>
      <c r="G498" s="1072">
        <v>103.4</v>
      </c>
      <c r="H498" s="1072">
        <v>103.4</v>
      </c>
      <c r="I498" s="1072">
        <v>103.9</v>
      </c>
      <c r="J498" s="1072">
        <v>103.4</v>
      </c>
      <c r="K498" s="1072">
        <v>103.4</v>
      </c>
      <c r="L498" s="1072">
        <v>103.4</v>
      </c>
      <c r="M498" s="1075">
        <v>103.3</v>
      </c>
      <c r="N498" s="1072">
        <v>103.3</v>
      </c>
      <c r="O498" s="1072">
        <v>103.2</v>
      </c>
      <c r="P498" s="1075">
        <v>103.2</v>
      </c>
      <c r="Q498" s="1133" t="s">
        <v>669</v>
      </c>
      <c r="R498" s="1103"/>
    </row>
    <row r="499" spans="1:18" ht="18.75" customHeight="1">
      <c r="A499" s="376" t="s">
        <v>670</v>
      </c>
      <c r="B499" s="1088">
        <v>124.5</v>
      </c>
      <c r="C499" s="1072">
        <v>124.1</v>
      </c>
      <c r="D499" s="1072">
        <v>123.9</v>
      </c>
      <c r="E499" s="1088">
        <v>123.6</v>
      </c>
      <c r="F499" s="1072">
        <v>122.4</v>
      </c>
      <c r="G499" s="1072">
        <v>122.2</v>
      </c>
      <c r="H499" s="1072">
        <v>121.7</v>
      </c>
      <c r="I499" s="1072">
        <v>121.7</v>
      </c>
      <c r="J499" s="1072">
        <v>121.9</v>
      </c>
      <c r="K499" s="1072">
        <v>121.8</v>
      </c>
      <c r="L499" s="1072">
        <v>121.9</v>
      </c>
      <c r="M499" s="1075">
        <v>121.5</v>
      </c>
      <c r="N499" s="1072">
        <v>120.9</v>
      </c>
      <c r="O499" s="1072">
        <v>120.1</v>
      </c>
      <c r="P499" s="1075">
        <v>119.7</v>
      </c>
      <c r="Q499" s="1133" t="s">
        <v>671</v>
      </c>
      <c r="R499" s="1103"/>
    </row>
    <row r="500" spans="1:18" ht="18.75" customHeight="1">
      <c r="A500" s="376" t="s">
        <v>672</v>
      </c>
      <c r="B500" s="1088">
        <v>129.80000000000001</v>
      </c>
      <c r="C500" s="1072">
        <v>130</v>
      </c>
      <c r="D500" s="1072">
        <v>130.1</v>
      </c>
      <c r="E500" s="1088">
        <v>128.5</v>
      </c>
      <c r="F500" s="1072">
        <v>128.30000000000001</v>
      </c>
      <c r="G500" s="1072">
        <v>127.8</v>
      </c>
      <c r="H500" s="1072">
        <v>124.3</v>
      </c>
      <c r="I500" s="1072">
        <v>124.6</v>
      </c>
      <c r="J500" s="1072">
        <v>124.2</v>
      </c>
      <c r="K500" s="1072">
        <v>124.3</v>
      </c>
      <c r="L500" s="1072">
        <v>124.1</v>
      </c>
      <c r="M500" s="1075">
        <v>123.8</v>
      </c>
      <c r="N500" s="1072">
        <v>122.7</v>
      </c>
      <c r="O500" s="1072">
        <v>122.4</v>
      </c>
      <c r="P500" s="1075">
        <v>121.2</v>
      </c>
      <c r="Q500" s="1133" t="s">
        <v>673</v>
      </c>
      <c r="R500" s="1103"/>
    </row>
    <row r="501" spans="1:18" ht="18.75" customHeight="1">
      <c r="A501" s="376" t="s">
        <v>674</v>
      </c>
      <c r="B501" s="1088">
        <v>109.5</v>
      </c>
      <c r="C501" s="1072">
        <v>109.8</v>
      </c>
      <c r="D501" s="1072">
        <v>108.9</v>
      </c>
      <c r="E501" s="1088">
        <v>108.8</v>
      </c>
      <c r="F501" s="1072">
        <v>108.6</v>
      </c>
      <c r="G501" s="1072">
        <v>108.5</v>
      </c>
      <c r="H501" s="1072">
        <v>108.7</v>
      </c>
      <c r="I501" s="1072">
        <v>108.5</v>
      </c>
      <c r="J501" s="1072">
        <v>108.5</v>
      </c>
      <c r="K501" s="1072">
        <v>108.3</v>
      </c>
      <c r="L501" s="1072">
        <v>107.7</v>
      </c>
      <c r="M501" s="1075">
        <v>107.5</v>
      </c>
      <c r="N501" s="1072">
        <v>107.6</v>
      </c>
      <c r="O501" s="1072">
        <v>107.4</v>
      </c>
      <c r="P501" s="1075">
        <v>107.4</v>
      </c>
      <c r="Q501" s="1133" t="s">
        <v>675</v>
      </c>
      <c r="R501" s="1103"/>
    </row>
    <row r="502" spans="1:18" ht="18.75" customHeight="1">
      <c r="A502" s="376"/>
      <c r="B502" s="1088"/>
      <c r="C502" s="1072"/>
      <c r="D502" s="1092"/>
      <c r="E502" s="1093"/>
      <c r="F502" s="1092"/>
      <c r="G502" s="1092"/>
      <c r="H502" s="1092"/>
      <c r="I502" s="1092"/>
      <c r="J502" s="1092"/>
      <c r="K502" s="1092"/>
      <c r="L502" s="1092"/>
      <c r="M502" s="1076"/>
      <c r="N502" s="1092"/>
      <c r="O502" s="1092"/>
      <c r="P502" s="1076"/>
      <c r="Q502" s="1133"/>
      <c r="R502" s="1103"/>
    </row>
    <row r="503" spans="1:18" ht="18.75" customHeight="1">
      <c r="A503" s="1130" t="s">
        <v>676</v>
      </c>
      <c r="B503" s="1093">
        <v>145.6</v>
      </c>
      <c r="C503" s="1092">
        <v>145.6</v>
      </c>
      <c r="D503" s="1092">
        <v>145.6</v>
      </c>
      <c r="E503" s="1093">
        <v>145.6</v>
      </c>
      <c r="F503" s="1092">
        <v>145.6</v>
      </c>
      <c r="G503" s="1092">
        <v>145.6</v>
      </c>
      <c r="H503" s="1092">
        <v>145.6</v>
      </c>
      <c r="I503" s="1092">
        <v>145.6</v>
      </c>
      <c r="J503" s="1092">
        <v>145.6</v>
      </c>
      <c r="K503" s="1092">
        <v>144.6</v>
      </c>
      <c r="L503" s="1092">
        <v>144.6</v>
      </c>
      <c r="M503" s="1076">
        <v>144.6</v>
      </c>
      <c r="N503" s="1092">
        <v>140.6</v>
      </c>
      <c r="O503" s="1092">
        <v>140.6</v>
      </c>
      <c r="P503" s="1076">
        <v>140.6</v>
      </c>
      <c r="Q503" s="1129" t="s">
        <v>677</v>
      </c>
      <c r="R503" s="1104"/>
    </row>
    <row r="504" spans="1:18" ht="18.75" customHeight="1">
      <c r="A504" s="376" t="s">
        <v>678</v>
      </c>
      <c r="B504" s="1088">
        <v>103.5</v>
      </c>
      <c r="C504" s="1072">
        <v>103.5</v>
      </c>
      <c r="D504" s="1072">
        <v>103.5</v>
      </c>
      <c r="E504" s="1088">
        <v>103.5</v>
      </c>
      <c r="F504" s="1072">
        <v>103.5</v>
      </c>
      <c r="G504" s="1072">
        <v>103.5</v>
      </c>
      <c r="H504" s="1072">
        <v>103.5</v>
      </c>
      <c r="I504" s="1072">
        <v>103.5</v>
      </c>
      <c r="J504" s="1072">
        <v>103.5</v>
      </c>
      <c r="K504" s="1072">
        <v>103.5</v>
      </c>
      <c r="L504" s="1072">
        <v>103.5</v>
      </c>
      <c r="M504" s="1075">
        <v>103.5</v>
      </c>
      <c r="N504" s="1072">
        <v>103.5</v>
      </c>
      <c r="O504" s="1072">
        <v>103.5</v>
      </c>
      <c r="P504" s="1075">
        <v>103.5</v>
      </c>
      <c r="Q504" s="1132" t="s">
        <v>679</v>
      </c>
      <c r="R504" s="1105"/>
    </row>
    <row r="505" spans="1:18" s="164" customFormat="1" ht="18.75" customHeight="1">
      <c r="A505" s="376" t="s">
        <v>680</v>
      </c>
      <c r="B505" s="1088">
        <v>111.9</v>
      </c>
      <c r="C505" s="1072">
        <v>111.9</v>
      </c>
      <c r="D505" s="1072">
        <v>111.9</v>
      </c>
      <c r="E505" s="1088">
        <v>111.9</v>
      </c>
      <c r="F505" s="1072">
        <v>111.9</v>
      </c>
      <c r="G505" s="1072">
        <v>111.9</v>
      </c>
      <c r="H505" s="1072">
        <v>111.9</v>
      </c>
      <c r="I505" s="1072">
        <v>111.9</v>
      </c>
      <c r="J505" s="1072">
        <v>111.9</v>
      </c>
      <c r="K505" s="1072">
        <v>111.9</v>
      </c>
      <c r="L505" s="1072">
        <v>111.9</v>
      </c>
      <c r="M505" s="1075">
        <v>111.9</v>
      </c>
      <c r="N505" s="1072">
        <v>111.9</v>
      </c>
      <c r="O505" s="1072">
        <v>111.9</v>
      </c>
      <c r="P505" s="1075">
        <v>111.9</v>
      </c>
      <c r="Q505" s="1133" t="s">
        <v>681</v>
      </c>
      <c r="R505" s="1103"/>
    </row>
    <row r="506" spans="1:18" ht="18.75" customHeight="1">
      <c r="A506" s="376" t="s">
        <v>682</v>
      </c>
      <c r="B506" s="1088">
        <v>116.1</v>
      </c>
      <c r="C506" s="1072">
        <v>116.1</v>
      </c>
      <c r="D506" s="1072">
        <v>116.1</v>
      </c>
      <c r="E506" s="1088">
        <v>116.1</v>
      </c>
      <c r="F506" s="1072">
        <v>116.1</v>
      </c>
      <c r="G506" s="1072">
        <v>116.1</v>
      </c>
      <c r="H506" s="1072">
        <v>116.1</v>
      </c>
      <c r="I506" s="1072">
        <v>116.1</v>
      </c>
      <c r="J506" s="1072">
        <v>116.1</v>
      </c>
      <c r="K506" s="1072">
        <v>116.1</v>
      </c>
      <c r="L506" s="1072">
        <v>116.1</v>
      </c>
      <c r="M506" s="1075">
        <v>116.1</v>
      </c>
      <c r="N506" s="1072">
        <v>116.1</v>
      </c>
      <c r="O506" s="1072">
        <v>116.1</v>
      </c>
      <c r="P506" s="1075">
        <v>116.1</v>
      </c>
      <c r="Q506" s="1133" t="s">
        <v>683</v>
      </c>
      <c r="R506" s="1103"/>
    </row>
    <row r="507" spans="1:18" ht="18.75" customHeight="1">
      <c r="A507" s="376" t="s">
        <v>684</v>
      </c>
      <c r="B507" s="1088">
        <v>146.1</v>
      </c>
      <c r="C507" s="1072">
        <v>146.1</v>
      </c>
      <c r="D507" s="1072">
        <v>146.1</v>
      </c>
      <c r="E507" s="1088">
        <v>146.1</v>
      </c>
      <c r="F507" s="1072">
        <v>146.1</v>
      </c>
      <c r="G507" s="1072">
        <v>146.1</v>
      </c>
      <c r="H507" s="1072">
        <v>146.1</v>
      </c>
      <c r="I507" s="1072">
        <v>146.1</v>
      </c>
      <c r="J507" s="1072">
        <v>146.1</v>
      </c>
      <c r="K507" s="1072">
        <v>145.1</v>
      </c>
      <c r="L507" s="1072">
        <v>145.1</v>
      </c>
      <c r="M507" s="1075">
        <v>145.1</v>
      </c>
      <c r="N507" s="1072">
        <v>141</v>
      </c>
      <c r="O507" s="1072">
        <v>141</v>
      </c>
      <c r="P507" s="1075">
        <v>141</v>
      </c>
      <c r="Q507" s="1133" t="s">
        <v>685</v>
      </c>
      <c r="R507" s="1103"/>
    </row>
    <row r="508" spans="1:18" ht="18.75" customHeight="1">
      <c r="A508" s="376"/>
      <c r="B508" s="1088"/>
      <c r="C508" s="1072"/>
      <c r="D508" s="1092"/>
      <c r="E508" s="1093"/>
      <c r="F508" s="1092"/>
      <c r="G508" s="1092"/>
      <c r="H508" s="1092"/>
      <c r="I508" s="1092"/>
      <c r="J508" s="1092"/>
      <c r="K508" s="1092"/>
      <c r="L508" s="1092"/>
      <c r="M508" s="1076"/>
      <c r="N508" s="1092"/>
      <c r="O508" s="1092"/>
      <c r="P508" s="1076"/>
      <c r="Q508" s="1133"/>
      <c r="R508" s="1103"/>
    </row>
    <row r="509" spans="1:18" ht="18.75" customHeight="1">
      <c r="A509" s="1130" t="s">
        <v>686</v>
      </c>
      <c r="B509" s="1093">
        <v>122.9</v>
      </c>
      <c r="C509" s="1092">
        <v>122.8</v>
      </c>
      <c r="D509" s="1092">
        <v>124.7</v>
      </c>
      <c r="E509" s="1093">
        <v>124.4</v>
      </c>
      <c r="F509" s="1092">
        <v>124.6</v>
      </c>
      <c r="G509" s="1092">
        <v>123.2</v>
      </c>
      <c r="H509" s="1092">
        <v>123.4</v>
      </c>
      <c r="I509" s="1092">
        <v>123.1</v>
      </c>
      <c r="J509" s="1092">
        <v>122.8</v>
      </c>
      <c r="K509" s="1092">
        <v>121.8</v>
      </c>
      <c r="L509" s="1092">
        <v>121.3</v>
      </c>
      <c r="M509" s="1076">
        <v>120.8</v>
      </c>
      <c r="N509" s="1092">
        <v>120.2</v>
      </c>
      <c r="O509" s="1092">
        <v>119.9</v>
      </c>
      <c r="P509" s="1076">
        <v>120.1</v>
      </c>
      <c r="Q509" s="1129" t="s">
        <v>687</v>
      </c>
      <c r="R509" s="1104"/>
    </row>
    <row r="510" spans="1:18" s="164" customFormat="1" ht="18.75" customHeight="1">
      <c r="A510" s="376" t="s">
        <v>688</v>
      </c>
      <c r="B510" s="1088">
        <v>100.9</v>
      </c>
      <c r="C510" s="1072">
        <v>98.8</v>
      </c>
      <c r="D510" s="1072">
        <v>96.5</v>
      </c>
      <c r="E510" s="1088">
        <v>90</v>
      </c>
      <c r="F510" s="1072">
        <v>86.9</v>
      </c>
      <c r="G510" s="1072">
        <v>83.9</v>
      </c>
      <c r="H510" s="1072">
        <v>83.9</v>
      </c>
      <c r="I510" s="1072">
        <v>84.4</v>
      </c>
      <c r="J510" s="1072">
        <v>82.9</v>
      </c>
      <c r="K510" s="1072">
        <v>84.4</v>
      </c>
      <c r="L510" s="1072">
        <v>82.8</v>
      </c>
      <c r="M510" s="1075">
        <v>82.8</v>
      </c>
      <c r="N510" s="1072">
        <v>81.2</v>
      </c>
      <c r="O510" s="1072">
        <v>81.2</v>
      </c>
      <c r="P510" s="1075">
        <v>74.7</v>
      </c>
      <c r="Q510" s="1133" t="s">
        <v>689</v>
      </c>
      <c r="R510" s="1103"/>
    </row>
    <row r="511" spans="1:18" ht="18.75" customHeight="1">
      <c r="A511" s="376" t="s">
        <v>690</v>
      </c>
      <c r="B511" s="1088">
        <v>123.5</v>
      </c>
      <c r="C511" s="1072">
        <v>123.6</v>
      </c>
      <c r="D511" s="1072">
        <v>125.8</v>
      </c>
      <c r="E511" s="1088">
        <v>126.1</v>
      </c>
      <c r="F511" s="1072">
        <v>126.3</v>
      </c>
      <c r="G511" s="1072">
        <v>124.4</v>
      </c>
      <c r="H511" s="1072">
        <v>124.6</v>
      </c>
      <c r="I511" s="1072">
        <v>124.1</v>
      </c>
      <c r="J511" s="1072">
        <v>123.8</v>
      </c>
      <c r="K511" s="1072">
        <v>122</v>
      </c>
      <c r="L511" s="1072">
        <v>120.8</v>
      </c>
      <c r="M511" s="1075">
        <v>120.5</v>
      </c>
      <c r="N511" s="1072">
        <v>119.6</v>
      </c>
      <c r="O511" s="1072">
        <v>119.2</v>
      </c>
      <c r="P511" s="1075">
        <v>119.6</v>
      </c>
      <c r="Q511" s="1133" t="s">
        <v>691</v>
      </c>
      <c r="R511" s="1103"/>
    </row>
    <row r="512" spans="1:18" ht="18.75" customHeight="1">
      <c r="A512" s="376" t="s">
        <v>692</v>
      </c>
      <c r="B512" s="1088">
        <v>105.5</v>
      </c>
      <c r="C512" s="1072">
        <v>108.1</v>
      </c>
      <c r="D512" s="1072">
        <v>113.4</v>
      </c>
      <c r="E512" s="1088">
        <v>112.7</v>
      </c>
      <c r="F512" s="1072">
        <v>112.7</v>
      </c>
      <c r="G512" s="1072">
        <v>110.1</v>
      </c>
      <c r="H512" s="1072">
        <v>110</v>
      </c>
      <c r="I512" s="1072">
        <v>110</v>
      </c>
      <c r="J512" s="1072">
        <v>110</v>
      </c>
      <c r="K512" s="1072">
        <v>113.8</v>
      </c>
      <c r="L512" s="1072">
        <v>121.7</v>
      </c>
      <c r="M512" s="1075">
        <v>121.7</v>
      </c>
      <c r="N512" s="1072">
        <v>121.7</v>
      </c>
      <c r="O512" s="1072">
        <v>121.7</v>
      </c>
      <c r="P512" s="1075">
        <v>121.7</v>
      </c>
      <c r="Q512" s="1133" t="s">
        <v>693</v>
      </c>
      <c r="R512" s="1103"/>
    </row>
    <row r="513" spans="1:18" ht="18.75" customHeight="1">
      <c r="A513" s="376" t="s">
        <v>694</v>
      </c>
      <c r="B513" s="1088">
        <v>104.6</v>
      </c>
      <c r="C513" s="1072">
        <v>104.6</v>
      </c>
      <c r="D513" s="1072">
        <v>104.6</v>
      </c>
      <c r="E513" s="1088">
        <v>104.6</v>
      </c>
      <c r="F513" s="1072">
        <v>104.6</v>
      </c>
      <c r="G513" s="1072">
        <v>104.6</v>
      </c>
      <c r="H513" s="1072">
        <v>104.6</v>
      </c>
      <c r="I513" s="1072">
        <v>104.6</v>
      </c>
      <c r="J513" s="1072">
        <v>104.6</v>
      </c>
      <c r="K513" s="1072">
        <v>104.6</v>
      </c>
      <c r="L513" s="1072">
        <v>104.6</v>
      </c>
      <c r="M513" s="1075">
        <v>104.6</v>
      </c>
      <c r="N513" s="1072">
        <v>104.6</v>
      </c>
      <c r="O513" s="1072">
        <v>104.6</v>
      </c>
      <c r="P513" s="1075">
        <v>104.6</v>
      </c>
      <c r="Q513" s="1133" t="s">
        <v>695</v>
      </c>
      <c r="R513" s="1103"/>
    </row>
    <row r="514" spans="1:18" ht="18.75" customHeight="1">
      <c r="A514" s="376" t="s">
        <v>696</v>
      </c>
      <c r="B514" s="1088">
        <v>130.1</v>
      </c>
      <c r="C514" s="1072">
        <v>127.8</v>
      </c>
      <c r="D514" s="1072">
        <v>127.1</v>
      </c>
      <c r="E514" s="1088">
        <v>125.6</v>
      </c>
      <c r="F514" s="1072">
        <v>125.8</v>
      </c>
      <c r="G514" s="1072">
        <v>127.4</v>
      </c>
      <c r="H514" s="1072">
        <v>127.3</v>
      </c>
      <c r="I514" s="1072">
        <v>128.19999999999999</v>
      </c>
      <c r="J514" s="1072">
        <v>127.8</v>
      </c>
      <c r="K514" s="1072">
        <v>128.19999999999999</v>
      </c>
      <c r="L514" s="1072">
        <v>126.5</v>
      </c>
      <c r="M514" s="1075">
        <v>125.4</v>
      </c>
      <c r="N514" s="1072">
        <v>125.5</v>
      </c>
      <c r="O514" s="1072">
        <v>125.5</v>
      </c>
      <c r="P514" s="1075">
        <v>125.5</v>
      </c>
      <c r="Q514" s="1133" t="s">
        <v>697</v>
      </c>
      <c r="R514" s="1103"/>
    </row>
    <row r="515" spans="1:18" ht="18.75" customHeight="1">
      <c r="A515" s="376" t="s">
        <v>698</v>
      </c>
      <c r="B515" s="1088">
        <v>120.4</v>
      </c>
      <c r="C515" s="1072">
        <v>120.4</v>
      </c>
      <c r="D515" s="1072">
        <v>120.4</v>
      </c>
      <c r="E515" s="1088">
        <v>120.4</v>
      </c>
      <c r="F515" s="1072">
        <v>120.4</v>
      </c>
      <c r="G515" s="1072">
        <v>120.4</v>
      </c>
      <c r="H515" s="1072">
        <v>118.2</v>
      </c>
      <c r="I515" s="1072">
        <v>118.2</v>
      </c>
      <c r="J515" s="1072">
        <v>118.2</v>
      </c>
      <c r="K515" s="1072">
        <v>118.2</v>
      </c>
      <c r="L515" s="1072">
        <v>118.2</v>
      </c>
      <c r="M515" s="1075">
        <v>118.2</v>
      </c>
      <c r="N515" s="1072">
        <v>118.2</v>
      </c>
      <c r="O515" s="1072">
        <v>118.2</v>
      </c>
      <c r="P515" s="1075">
        <v>118.2</v>
      </c>
      <c r="Q515" s="1133" t="s">
        <v>699</v>
      </c>
      <c r="R515" s="1103"/>
    </row>
    <row r="516" spans="1:18" ht="18.75" customHeight="1">
      <c r="A516" s="376"/>
      <c r="B516" s="1088"/>
      <c r="C516" s="1072"/>
      <c r="D516" s="1092"/>
      <c r="E516" s="1093"/>
      <c r="F516" s="1092"/>
      <c r="G516" s="1092"/>
      <c r="H516" s="1092"/>
      <c r="I516" s="1092"/>
      <c r="J516" s="1092"/>
      <c r="K516" s="1092"/>
      <c r="L516" s="1092"/>
      <c r="M516" s="1076"/>
      <c r="N516" s="1092"/>
      <c r="O516" s="1092"/>
      <c r="P516" s="1076"/>
      <c r="Q516" s="1132"/>
      <c r="R516" s="1105"/>
    </row>
    <row r="517" spans="1:18" ht="18.75" customHeight="1">
      <c r="A517" s="1130" t="s">
        <v>700</v>
      </c>
      <c r="B517" s="1093">
        <v>112.7</v>
      </c>
      <c r="C517" s="1092">
        <v>112.7</v>
      </c>
      <c r="D517" s="1092">
        <v>112.4</v>
      </c>
      <c r="E517" s="1093">
        <v>112.3</v>
      </c>
      <c r="F517" s="1092">
        <v>112.2</v>
      </c>
      <c r="G517" s="1092">
        <v>112.2</v>
      </c>
      <c r="H517" s="1092">
        <v>112.2</v>
      </c>
      <c r="I517" s="1092">
        <v>112.1</v>
      </c>
      <c r="J517" s="1092">
        <v>112</v>
      </c>
      <c r="K517" s="1092">
        <v>111.4</v>
      </c>
      <c r="L517" s="1092">
        <v>110.9</v>
      </c>
      <c r="M517" s="1076">
        <v>110.8</v>
      </c>
      <c r="N517" s="1092">
        <v>110.8</v>
      </c>
      <c r="O517" s="1092">
        <v>110.1</v>
      </c>
      <c r="P517" s="1076">
        <v>110</v>
      </c>
      <c r="Q517" s="1131" t="s">
        <v>701</v>
      </c>
      <c r="R517" s="1109"/>
    </row>
    <row r="518" spans="1:18" ht="18.75" customHeight="1">
      <c r="A518" s="376" t="s">
        <v>702</v>
      </c>
      <c r="B518" s="1088">
        <v>114.9</v>
      </c>
      <c r="C518" s="1072">
        <v>114.7</v>
      </c>
      <c r="D518" s="1072">
        <v>114.5</v>
      </c>
      <c r="E518" s="1088">
        <v>114.2</v>
      </c>
      <c r="F518" s="1072">
        <v>114</v>
      </c>
      <c r="G518" s="1072">
        <v>114</v>
      </c>
      <c r="H518" s="1072">
        <v>113.9</v>
      </c>
      <c r="I518" s="1072">
        <v>113.5</v>
      </c>
      <c r="J518" s="1072">
        <v>113.3</v>
      </c>
      <c r="K518" s="1072">
        <v>113.2</v>
      </c>
      <c r="L518" s="1072">
        <v>113.2</v>
      </c>
      <c r="M518" s="1075">
        <v>113</v>
      </c>
      <c r="N518" s="1072">
        <v>112.9</v>
      </c>
      <c r="O518" s="1072">
        <v>112.6</v>
      </c>
      <c r="P518" s="1075">
        <v>112.3</v>
      </c>
      <c r="Q518" s="1133" t="s">
        <v>703</v>
      </c>
      <c r="R518" s="1103"/>
    </row>
    <row r="519" spans="1:18" s="164" customFormat="1" ht="18.75" customHeight="1">
      <c r="A519" s="376" t="s">
        <v>704</v>
      </c>
      <c r="B519" s="1088">
        <v>112.3</v>
      </c>
      <c r="C519" s="1072">
        <v>112.3</v>
      </c>
      <c r="D519" s="1072">
        <v>112.3</v>
      </c>
      <c r="E519" s="1088">
        <v>112.3</v>
      </c>
      <c r="F519" s="1072">
        <v>112.3</v>
      </c>
      <c r="G519" s="1072">
        <v>112.6</v>
      </c>
      <c r="H519" s="1072">
        <v>112.6</v>
      </c>
      <c r="I519" s="1072">
        <v>112.5</v>
      </c>
      <c r="J519" s="1072">
        <v>112.5</v>
      </c>
      <c r="K519" s="1072">
        <v>112.2</v>
      </c>
      <c r="L519" s="1072">
        <v>112.2</v>
      </c>
      <c r="M519" s="1075">
        <v>112.2</v>
      </c>
      <c r="N519" s="1072">
        <v>111.6</v>
      </c>
      <c r="O519" s="1072">
        <v>111.6</v>
      </c>
      <c r="P519" s="1075">
        <v>110.9</v>
      </c>
      <c r="Q519" s="1132" t="s">
        <v>705</v>
      </c>
      <c r="R519" s="1105"/>
    </row>
    <row r="520" spans="1:18" ht="18.75" customHeight="1">
      <c r="A520" s="376" t="s">
        <v>706</v>
      </c>
      <c r="B520" s="1088">
        <v>122.6</v>
      </c>
      <c r="C520" s="1072">
        <v>122.6</v>
      </c>
      <c r="D520" s="1072">
        <v>120.5</v>
      </c>
      <c r="E520" s="1088">
        <v>120.5</v>
      </c>
      <c r="F520" s="1072">
        <v>120.5</v>
      </c>
      <c r="G520" s="1072">
        <v>120.5</v>
      </c>
      <c r="H520" s="1072">
        <v>120.5</v>
      </c>
      <c r="I520" s="1072">
        <v>120.5</v>
      </c>
      <c r="J520" s="1072">
        <v>120.5</v>
      </c>
      <c r="K520" s="1072">
        <v>120.5</v>
      </c>
      <c r="L520" s="1072">
        <v>120.5</v>
      </c>
      <c r="M520" s="1075">
        <v>120.5</v>
      </c>
      <c r="N520" s="1072">
        <v>120.5</v>
      </c>
      <c r="O520" s="1072">
        <v>120.5</v>
      </c>
      <c r="P520" s="1075">
        <v>120.5</v>
      </c>
      <c r="Q520" s="1132" t="s">
        <v>707</v>
      </c>
      <c r="R520" s="1105"/>
    </row>
    <row r="521" spans="1:18" ht="18.75" customHeight="1">
      <c r="A521" s="376" t="s">
        <v>708</v>
      </c>
      <c r="B521" s="1088">
        <v>100</v>
      </c>
      <c r="C521" s="1072">
        <v>100</v>
      </c>
      <c r="D521" s="1072">
        <v>100</v>
      </c>
      <c r="E521" s="1088">
        <v>100</v>
      </c>
      <c r="F521" s="1072">
        <v>100</v>
      </c>
      <c r="G521" s="1072">
        <v>100</v>
      </c>
      <c r="H521" s="1072">
        <v>100</v>
      </c>
      <c r="I521" s="1072">
        <v>100</v>
      </c>
      <c r="J521" s="1072">
        <v>100</v>
      </c>
      <c r="K521" s="1072">
        <v>100</v>
      </c>
      <c r="L521" s="1072">
        <v>100</v>
      </c>
      <c r="M521" s="1075">
        <v>100</v>
      </c>
      <c r="N521" s="1072">
        <v>100</v>
      </c>
      <c r="O521" s="1072">
        <v>100</v>
      </c>
      <c r="P521" s="1075">
        <v>100</v>
      </c>
      <c r="Q521" s="1134" t="s">
        <v>709</v>
      </c>
      <c r="R521" s="168"/>
    </row>
    <row r="522" spans="1:18" ht="18.75" customHeight="1">
      <c r="A522" s="376" t="s">
        <v>710</v>
      </c>
      <c r="B522" s="1088">
        <v>89.8</v>
      </c>
      <c r="C522" s="1072">
        <v>89.8</v>
      </c>
      <c r="D522" s="1072">
        <v>89.8</v>
      </c>
      <c r="E522" s="1088">
        <v>89.8</v>
      </c>
      <c r="F522" s="1072">
        <v>89.8</v>
      </c>
      <c r="G522" s="1072">
        <v>89.8</v>
      </c>
      <c r="H522" s="1072">
        <v>89.8</v>
      </c>
      <c r="I522" s="1072">
        <v>89.8</v>
      </c>
      <c r="J522" s="1072">
        <v>89.8</v>
      </c>
      <c r="K522" s="1072">
        <v>89.8</v>
      </c>
      <c r="L522" s="1072">
        <v>89.8</v>
      </c>
      <c r="M522" s="1075">
        <v>89.8</v>
      </c>
      <c r="N522" s="1072">
        <v>89.8</v>
      </c>
      <c r="O522" s="1072">
        <v>89.8</v>
      </c>
      <c r="P522" s="1075">
        <v>89.8</v>
      </c>
      <c r="Q522" s="1136" t="s">
        <v>711</v>
      </c>
      <c r="R522" s="1106"/>
    </row>
    <row r="523" spans="1:18" ht="18.75" customHeight="1">
      <c r="A523" s="376" t="s">
        <v>712</v>
      </c>
      <c r="B523" s="1088">
        <v>100</v>
      </c>
      <c r="C523" s="1072">
        <v>100</v>
      </c>
      <c r="D523" s="1072">
        <v>100</v>
      </c>
      <c r="E523" s="1088">
        <v>100</v>
      </c>
      <c r="F523" s="1072">
        <v>100</v>
      </c>
      <c r="G523" s="1072">
        <v>100</v>
      </c>
      <c r="H523" s="1072">
        <v>100</v>
      </c>
      <c r="I523" s="1072">
        <v>100</v>
      </c>
      <c r="J523" s="1072">
        <v>100</v>
      </c>
      <c r="K523" s="1072">
        <v>100</v>
      </c>
      <c r="L523" s="1072">
        <v>100</v>
      </c>
      <c r="M523" s="1075">
        <v>100</v>
      </c>
      <c r="N523" s="1072">
        <v>100</v>
      </c>
      <c r="O523" s="1072">
        <v>100</v>
      </c>
      <c r="P523" s="1075">
        <v>100</v>
      </c>
      <c r="Q523" s="1136" t="s">
        <v>713</v>
      </c>
      <c r="R523" s="1106"/>
    </row>
    <row r="524" spans="1:18" ht="18.75" customHeight="1">
      <c r="A524" s="376" t="s">
        <v>714</v>
      </c>
      <c r="B524" s="1088">
        <v>100</v>
      </c>
      <c r="C524" s="1072">
        <v>100</v>
      </c>
      <c r="D524" s="1072">
        <v>100</v>
      </c>
      <c r="E524" s="1088">
        <v>100</v>
      </c>
      <c r="F524" s="1072">
        <v>100</v>
      </c>
      <c r="G524" s="1072">
        <v>100</v>
      </c>
      <c r="H524" s="1072">
        <v>100</v>
      </c>
      <c r="I524" s="1072">
        <v>100</v>
      </c>
      <c r="J524" s="1072">
        <v>100</v>
      </c>
      <c r="K524" s="1072">
        <v>100</v>
      </c>
      <c r="L524" s="1072">
        <v>100</v>
      </c>
      <c r="M524" s="1075">
        <v>100</v>
      </c>
      <c r="N524" s="1072">
        <v>100</v>
      </c>
      <c r="O524" s="1072">
        <v>100</v>
      </c>
      <c r="P524" s="1075">
        <v>100</v>
      </c>
      <c r="Q524" s="1134" t="s">
        <v>715</v>
      </c>
      <c r="R524" s="168"/>
    </row>
    <row r="525" spans="1:18" ht="18.75" customHeight="1">
      <c r="A525" s="376" t="s">
        <v>716</v>
      </c>
      <c r="B525" s="1088">
        <v>124.3</v>
      </c>
      <c r="C525" s="1072">
        <v>124.3</v>
      </c>
      <c r="D525" s="1072">
        <v>124.3</v>
      </c>
      <c r="E525" s="1088">
        <v>124.3</v>
      </c>
      <c r="F525" s="1072">
        <v>124.1</v>
      </c>
      <c r="G525" s="1072">
        <v>124.1</v>
      </c>
      <c r="H525" s="1072">
        <v>124.1</v>
      </c>
      <c r="I525" s="1072">
        <v>124.1</v>
      </c>
      <c r="J525" s="1072">
        <v>124.3</v>
      </c>
      <c r="K525" s="1072">
        <v>124.3</v>
      </c>
      <c r="L525" s="1072">
        <v>124.3</v>
      </c>
      <c r="M525" s="1075">
        <v>124.3</v>
      </c>
      <c r="N525" s="1072">
        <v>124.3</v>
      </c>
      <c r="O525" s="1072">
        <v>124.3</v>
      </c>
      <c r="P525" s="1075">
        <v>124.3</v>
      </c>
      <c r="Q525" s="1134" t="s">
        <v>717</v>
      </c>
      <c r="R525" s="168"/>
    </row>
    <row r="526" spans="1:18" ht="18.75" customHeight="1">
      <c r="A526" s="376" t="s">
        <v>718</v>
      </c>
      <c r="B526" s="1088">
        <v>178.5</v>
      </c>
      <c r="C526" s="1072">
        <v>178.5</v>
      </c>
      <c r="D526" s="1072">
        <v>178.5</v>
      </c>
      <c r="E526" s="1088">
        <v>178.5</v>
      </c>
      <c r="F526" s="1072">
        <v>176.8</v>
      </c>
      <c r="G526" s="1072">
        <v>176.8</v>
      </c>
      <c r="H526" s="1072">
        <v>177.4</v>
      </c>
      <c r="I526" s="1072">
        <v>177.4</v>
      </c>
      <c r="J526" s="1072">
        <v>175</v>
      </c>
      <c r="K526" s="1072">
        <v>157.80000000000001</v>
      </c>
      <c r="L526" s="1072">
        <v>140.6</v>
      </c>
      <c r="M526" s="1075">
        <v>140.6</v>
      </c>
      <c r="N526" s="1072">
        <v>140.6</v>
      </c>
      <c r="O526" s="1072">
        <v>119.9</v>
      </c>
      <c r="P526" s="1075">
        <v>119.9</v>
      </c>
      <c r="Q526" s="1134" t="s">
        <v>719</v>
      </c>
      <c r="R526" s="168"/>
    </row>
    <row r="527" spans="1:18" ht="15" customHeight="1">
      <c r="A527" s="376"/>
      <c r="B527" s="1088"/>
      <c r="C527" s="1072"/>
      <c r="D527" s="1072"/>
      <c r="E527" s="1088"/>
      <c r="F527" s="1072"/>
      <c r="G527" s="1072"/>
      <c r="H527" s="1072"/>
      <c r="I527" s="1072"/>
      <c r="J527" s="1072"/>
      <c r="K527" s="1072"/>
      <c r="L527" s="1072"/>
      <c r="M527" s="1075"/>
      <c r="N527" s="1072"/>
      <c r="O527" s="1072"/>
      <c r="P527" s="1075"/>
      <c r="Q527" s="1134"/>
      <c r="R527" s="168"/>
    </row>
    <row r="528" spans="1:18" ht="15" customHeight="1">
      <c r="A528" s="376"/>
      <c r="B528" s="1088"/>
      <c r="C528" s="1072"/>
      <c r="D528" s="1072"/>
      <c r="E528" s="1088"/>
      <c r="F528" s="1072"/>
      <c r="G528" s="1072"/>
      <c r="H528" s="1072"/>
      <c r="I528" s="1072"/>
      <c r="J528" s="1072"/>
      <c r="K528" s="1072"/>
      <c r="L528" s="1072"/>
      <c r="M528" s="1075"/>
      <c r="N528" s="1072"/>
      <c r="O528" s="1072"/>
      <c r="P528" s="1075"/>
      <c r="Q528" s="1134"/>
      <c r="R528" s="168"/>
    </row>
    <row r="529" spans="1:18" ht="15" customHeight="1">
      <c r="A529" s="376"/>
      <c r="B529" s="1088"/>
      <c r="C529" s="1072"/>
      <c r="D529" s="1072"/>
      <c r="E529" s="1088"/>
      <c r="F529" s="1072"/>
      <c r="G529" s="1072"/>
      <c r="H529" s="1072"/>
      <c r="I529" s="1072"/>
      <c r="J529" s="1072"/>
      <c r="K529" s="1072"/>
      <c r="L529" s="1072"/>
      <c r="M529" s="1075"/>
      <c r="N529" s="1072"/>
      <c r="O529" s="1072"/>
      <c r="P529" s="1075"/>
      <c r="Q529" s="1134"/>
      <c r="R529" s="168"/>
    </row>
    <row r="530" spans="1:18" ht="15" customHeight="1">
      <c r="A530" s="376"/>
      <c r="B530" s="1088"/>
      <c r="C530" s="1072"/>
      <c r="D530" s="1072"/>
      <c r="E530" s="1088"/>
      <c r="F530" s="1072"/>
      <c r="G530" s="1072"/>
      <c r="H530" s="1072"/>
      <c r="I530" s="1072"/>
      <c r="J530" s="1072"/>
      <c r="K530" s="1072"/>
      <c r="L530" s="1072"/>
      <c r="M530" s="1075"/>
      <c r="N530" s="1072"/>
      <c r="O530" s="1072"/>
      <c r="P530" s="1075"/>
      <c r="Q530" s="1134"/>
      <c r="R530" s="168"/>
    </row>
    <row r="531" spans="1:18" ht="15" customHeight="1">
      <c r="A531" s="376"/>
      <c r="B531" s="1088"/>
      <c r="C531" s="1072"/>
      <c r="D531" s="1072"/>
      <c r="E531" s="1088"/>
      <c r="F531" s="1072"/>
      <c r="G531" s="1072"/>
      <c r="H531" s="1072"/>
      <c r="I531" s="1072"/>
      <c r="J531" s="1072"/>
      <c r="K531" s="1072"/>
      <c r="L531" s="1072"/>
      <c r="M531" s="1075"/>
      <c r="N531" s="1072"/>
      <c r="O531" s="1072"/>
      <c r="P531" s="1075"/>
      <c r="Q531" s="1134"/>
      <c r="R531" s="168"/>
    </row>
    <row r="532" spans="1:18" ht="15" customHeight="1">
      <c r="A532" s="1139"/>
      <c r="B532" s="1088"/>
      <c r="C532" s="1072"/>
      <c r="D532" s="1072"/>
      <c r="E532" s="1088"/>
      <c r="F532" s="1072"/>
      <c r="G532" s="1072"/>
      <c r="H532" s="1072"/>
      <c r="I532" s="1072"/>
      <c r="J532" s="1072"/>
      <c r="K532" s="1072"/>
      <c r="L532" s="1072"/>
      <c r="M532" s="1075"/>
      <c r="N532" s="1072"/>
      <c r="O532" s="1072"/>
      <c r="P532" s="1075"/>
      <c r="Q532" s="1141"/>
      <c r="R532" s="1118"/>
    </row>
    <row r="533" spans="1:18" ht="15" customHeight="1">
      <c r="A533" s="224"/>
      <c r="B533" s="1087"/>
      <c r="C533" s="1086"/>
      <c r="D533" s="1086"/>
      <c r="E533" s="1087"/>
      <c r="F533" s="1086"/>
      <c r="G533" s="1086"/>
      <c r="H533" s="1086"/>
      <c r="I533" s="1086"/>
      <c r="J533" s="1086"/>
      <c r="K533" s="1086"/>
      <c r="L533" s="1086"/>
      <c r="M533" s="1074"/>
      <c r="N533" s="1086"/>
      <c r="O533" s="1086"/>
      <c r="P533" s="1074"/>
      <c r="Q533" s="1150" t="s">
        <v>262</v>
      </c>
      <c r="R533" s="1116"/>
    </row>
    <row r="534" spans="1:18" s="163" customFormat="1" ht="15" customHeight="1">
      <c r="A534" s="166"/>
      <c r="B534" s="1072"/>
      <c r="C534" s="1072"/>
      <c r="D534" s="1072"/>
      <c r="E534" s="1072"/>
      <c r="F534" s="1072"/>
      <c r="G534" s="1072"/>
      <c r="H534" s="1072"/>
      <c r="I534" s="1072"/>
      <c r="J534" s="1072"/>
      <c r="K534" s="1072"/>
      <c r="L534" s="1072"/>
      <c r="M534" s="1072"/>
      <c r="N534" s="1115"/>
      <c r="O534" s="1072"/>
      <c r="P534" s="1072"/>
      <c r="Q534" s="1114" t="s">
        <v>262</v>
      </c>
      <c r="R534" s="1089"/>
    </row>
    <row r="535" spans="1:18" s="787" customFormat="1" ht="29.25" customHeight="1">
      <c r="A535" s="781" t="s">
        <v>579</v>
      </c>
      <c r="B535" s="782"/>
      <c r="C535" s="783"/>
      <c r="D535" s="782"/>
      <c r="E535" s="225"/>
      <c r="F535" s="225"/>
      <c r="G535" s="225"/>
      <c r="H535" s="225"/>
      <c r="I535" s="225"/>
      <c r="J535" s="225"/>
      <c r="K535" s="225"/>
      <c r="L535" s="784"/>
      <c r="M535" s="784"/>
      <c r="N535" s="782"/>
      <c r="O535" s="782"/>
      <c r="P535" s="782"/>
      <c r="Q535" s="785" t="s">
        <v>580</v>
      </c>
      <c r="R535" s="786"/>
    </row>
    <row r="536" spans="1:18" s="792" customFormat="1" ht="24.75" customHeight="1">
      <c r="A536" s="788" t="s">
        <v>877</v>
      </c>
      <c r="B536" s="782"/>
      <c r="C536" s="783"/>
      <c r="D536" s="782"/>
      <c r="E536" s="226"/>
      <c r="F536" s="225"/>
      <c r="G536" s="225"/>
      <c r="H536" s="225"/>
      <c r="I536" s="227"/>
      <c r="J536" s="227"/>
      <c r="K536" s="225"/>
      <c r="L536" s="789"/>
      <c r="M536" s="789"/>
      <c r="N536" s="782"/>
      <c r="O536" s="782"/>
      <c r="P536" s="782"/>
      <c r="Q536" s="790" t="s">
        <v>878</v>
      </c>
      <c r="R536" s="791"/>
    </row>
    <row r="537" spans="1:18" s="796" customFormat="1" ht="18" customHeight="1">
      <c r="A537" s="793" t="s">
        <v>648</v>
      </c>
      <c r="B537" s="782"/>
      <c r="C537" s="783"/>
      <c r="D537" s="782"/>
      <c r="E537" s="226"/>
      <c r="F537" s="226"/>
      <c r="G537" s="226"/>
      <c r="H537" s="228"/>
      <c r="I537" s="228"/>
      <c r="J537" s="228"/>
      <c r="K537" s="783"/>
      <c r="L537" s="782"/>
      <c r="M537" s="782"/>
      <c r="N537" s="782"/>
      <c r="O537" s="782"/>
      <c r="P537" s="782"/>
      <c r="Q537" s="794" t="s">
        <v>649</v>
      </c>
      <c r="R537" s="795"/>
    </row>
    <row r="538" spans="1:18" s="803" customFormat="1" ht="11.45" customHeight="1">
      <c r="A538" s="797"/>
      <c r="B538" s="782"/>
      <c r="C538" s="782"/>
      <c r="D538" s="782"/>
      <c r="E538" s="800"/>
      <c r="F538" s="800"/>
      <c r="G538" s="800"/>
      <c r="H538" s="800"/>
      <c r="I538" s="800"/>
      <c r="J538" s="800"/>
      <c r="K538" s="799"/>
      <c r="L538" s="799"/>
      <c r="M538" s="799"/>
      <c r="N538" s="798"/>
      <c r="O538" s="798"/>
      <c r="P538" s="782"/>
      <c r="Q538" s="801"/>
      <c r="R538" s="802"/>
    </row>
    <row r="539" spans="1:18" s="803" customFormat="1" ht="12.75" customHeight="1">
      <c r="A539" s="1212"/>
      <c r="B539" s="2156">
        <v>2025</v>
      </c>
      <c r="C539" s="2157"/>
      <c r="D539" s="2157"/>
      <c r="E539" s="2157"/>
      <c r="F539" s="2157"/>
      <c r="G539" s="2157"/>
      <c r="H539" s="2157"/>
      <c r="I539" s="2157"/>
      <c r="J539" s="2157"/>
      <c r="K539" s="2157"/>
      <c r="L539" s="2157"/>
      <c r="M539" s="2158"/>
      <c r="N539" s="2157">
        <v>2024</v>
      </c>
      <c r="O539" s="2157"/>
      <c r="P539" s="2158"/>
      <c r="Q539" s="1215"/>
      <c r="R539" s="804"/>
    </row>
    <row r="540" spans="1:18" s="803" customFormat="1" ht="12.75" customHeight="1">
      <c r="A540" s="1213"/>
      <c r="B540" s="2159"/>
      <c r="C540" s="2160"/>
      <c r="D540" s="2160"/>
      <c r="E540" s="2160"/>
      <c r="F540" s="2160"/>
      <c r="G540" s="2160"/>
      <c r="H540" s="2160"/>
      <c r="I540" s="2160"/>
      <c r="J540" s="2160"/>
      <c r="K540" s="2160"/>
      <c r="L540" s="2160"/>
      <c r="M540" s="2161"/>
      <c r="N540" s="2160"/>
      <c r="O540" s="2160"/>
      <c r="P540" s="2161"/>
      <c r="Q540" s="1216" t="s">
        <v>68</v>
      </c>
      <c r="R540" s="804"/>
    </row>
    <row r="541" spans="1:18" s="803" customFormat="1" ht="12.75" customHeight="1">
      <c r="A541" s="1213"/>
      <c r="B541" s="647" t="s">
        <v>69</v>
      </c>
      <c r="C541" s="648" t="s">
        <v>70</v>
      </c>
      <c r="D541" s="648" t="s">
        <v>4</v>
      </c>
      <c r="E541" s="647" t="s">
        <v>5</v>
      </c>
      <c r="F541" s="648" t="s">
        <v>6</v>
      </c>
      <c r="G541" s="648" t="s">
        <v>7</v>
      </c>
      <c r="H541" s="647" t="s">
        <v>8</v>
      </c>
      <c r="I541" s="648" t="s">
        <v>9</v>
      </c>
      <c r="J541" s="649" t="s">
        <v>10</v>
      </c>
      <c r="K541" s="650" t="s">
        <v>1</v>
      </c>
      <c r="L541" s="651" t="s">
        <v>2</v>
      </c>
      <c r="M541" s="652" t="s">
        <v>3</v>
      </c>
      <c r="N541" s="653" t="s">
        <v>69</v>
      </c>
      <c r="O541" s="653" t="s">
        <v>70</v>
      </c>
      <c r="P541" s="654" t="s">
        <v>4</v>
      </c>
      <c r="Q541" s="1216"/>
      <c r="R541" s="804"/>
    </row>
    <row r="542" spans="1:18" s="803" customFormat="1" ht="11.25" customHeight="1">
      <c r="A542" s="1214"/>
      <c r="B542" s="73" t="s">
        <v>71</v>
      </c>
      <c r="C542" s="249" t="s">
        <v>72</v>
      </c>
      <c r="D542" s="249" t="s">
        <v>73</v>
      </c>
      <c r="E542" s="73" t="s">
        <v>12</v>
      </c>
      <c r="F542" s="249" t="s">
        <v>13</v>
      </c>
      <c r="G542" s="249" t="s">
        <v>14</v>
      </c>
      <c r="H542" s="73" t="s">
        <v>15</v>
      </c>
      <c r="I542" s="249" t="s">
        <v>16</v>
      </c>
      <c r="J542" s="250" t="s">
        <v>17</v>
      </c>
      <c r="K542" s="253" t="s">
        <v>11</v>
      </c>
      <c r="L542" s="251" t="s">
        <v>19</v>
      </c>
      <c r="M542" s="252" t="s">
        <v>20</v>
      </c>
      <c r="N542" s="229" t="s">
        <v>71</v>
      </c>
      <c r="O542" s="229" t="s">
        <v>72</v>
      </c>
      <c r="P542" s="230" t="s">
        <v>73</v>
      </c>
      <c r="Q542" s="1217"/>
      <c r="R542" s="805"/>
    </row>
    <row r="543" spans="1:18" s="164" customFormat="1" ht="15" customHeight="1">
      <c r="A543" s="1160"/>
      <c r="B543" s="1152"/>
      <c r="C543" s="1120"/>
      <c r="D543" s="1120"/>
      <c r="E543" s="1152"/>
      <c r="F543" s="1120"/>
      <c r="G543" s="1120"/>
      <c r="H543" s="1120"/>
      <c r="I543" s="1120"/>
      <c r="J543" s="1120"/>
      <c r="K543" s="1120"/>
      <c r="L543" s="1120"/>
      <c r="M543" s="1153"/>
      <c r="N543" s="1120"/>
      <c r="O543" s="1120"/>
      <c r="P543" s="1153"/>
      <c r="Q543" s="1161"/>
      <c r="R543" s="1089"/>
    </row>
    <row r="544" spans="1:18" ht="21" customHeight="1">
      <c r="A544" s="1130" t="s">
        <v>722</v>
      </c>
      <c r="B544" s="1093">
        <v>121.2</v>
      </c>
      <c r="C544" s="1092">
        <v>120.9</v>
      </c>
      <c r="D544" s="1092">
        <v>120.7</v>
      </c>
      <c r="E544" s="1093">
        <v>120.5</v>
      </c>
      <c r="F544" s="1092">
        <v>120.4</v>
      </c>
      <c r="G544" s="1092">
        <v>120.3</v>
      </c>
      <c r="H544" s="1092">
        <v>119.9</v>
      </c>
      <c r="I544" s="1092">
        <v>119.6</v>
      </c>
      <c r="J544" s="1092">
        <v>119.8</v>
      </c>
      <c r="K544" s="1092">
        <v>119.5</v>
      </c>
      <c r="L544" s="1092">
        <v>119.4</v>
      </c>
      <c r="M544" s="1076">
        <v>119.1</v>
      </c>
      <c r="N544" s="1092">
        <v>119.1</v>
      </c>
      <c r="O544" s="1092">
        <v>118.8</v>
      </c>
      <c r="P544" s="1076">
        <v>118.2</v>
      </c>
      <c r="Q544" s="1129" t="s">
        <v>971</v>
      </c>
      <c r="R544" s="1104"/>
    </row>
    <row r="545" spans="1:18" ht="21" customHeight="1">
      <c r="A545" s="376" t="s">
        <v>723</v>
      </c>
      <c r="B545" s="1088">
        <v>161</v>
      </c>
      <c r="C545" s="1072">
        <v>159.69999999999999</v>
      </c>
      <c r="D545" s="1072">
        <v>159.6</v>
      </c>
      <c r="E545" s="1088">
        <v>158.80000000000001</v>
      </c>
      <c r="F545" s="1072">
        <v>158.4</v>
      </c>
      <c r="G545" s="1072">
        <v>157.80000000000001</v>
      </c>
      <c r="H545" s="1072">
        <v>157</v>
      </c>
      <c r="I545" s="1072">
        <v>155.6</v>
      </c>
      <c r="J545" s="1072">
        <v>154.5</v>
      </c>
      <c r="K545" s="1072">
        <v>154.4</v>
      </c>
      <c r="L545" s="1072">
        <v>153.19999999999999</v>
      </c>
      <c r="M545" s="1075">
        <v>152.9</v>
      </c>
      <c r="N545" s="1072">
        <v>152.30000000000001</v>
      </c>
      <c r="O545" s="1072">
        <v>150.69999999999999</v>
      </c>
      <c r="P545" s="1075">
        <v>149.4</v>
      </c>
      <c r="Q545" s="1132" t="s">
        <v>724</v>
      </c>
      <c r="R545" s="1105"/>
    </row>
    <row r="546" spans="1:18" ht="21" customHeight="1">
      <c r="A546" s="376" t="s">
        <v>725</v>
      </c>
      <c r="B546" s="1088">
        <v>112.7</v>
      </c>
      <c r="C546" s="1072">
        <v>111.2</v>
      </c>
      <c r="D546" s="1072">
        <v>110.7</v>
      </c>
      <c r="E546" s="1088">
        <v>109.7</v>
      </c>
      <c r="F546" s="1072">
        <v>109.7</v>
      </c>
      <c r="G546" s="1072">
        <v>110.2</v>
      </c>
      <c r="H546" s="1072">
        <v>108.7</v>
      </c>
      <c r="I546" s="1072">
        <v>109.4</v>
      </c>
      <c r="J546" s="1072">
        <v>106.2</v>
      </c>
      <c r="K546" s="1072">
        <v>105.6</v>
      </c>
      <c r="L546" s="1072">
        <v>107.5</v>
      </c>
      <c r="M546" s="1075">
        <v>106.3</v>
      </c>
      <c r="N546" s="1072">
        <v>107.2</v>
      </c>
      <c r="O546" s="1072">
        <v>105.5</v>
      </c>
      <c r="P546" s="1075">
        <v>104.1</v>
      </c>
      <c r="Q546" s="1133" t="s">
        <v>726</v>
      </c>
      <c r="R546" s="1103"/>
    </row>
    <row r="547" spans="1:18" ht="21" customHeight="1">
      <c r="A547" s="376" t="s">
        <v>727</v>
      </c>
      <c r="B547" s="1088">
        <v>127.6</v>
      </c>
      <c r="C547" s="1072">
        <v>127.2</v>
      </c>
      <c r="D547" s="1072">
        <v>126.6</v>
      </c>
      <c r="E547" s="1088">
        <v>126.1</v>
      </c>
      <c r="F547" s="1072">
        <v>125</v>
      </c>
      <c r="G547" s="1072">
        <v>125</v>
      </c>
      <c r="H547" s="1072">
        <v>122.3</v>
      </c>
      <c r="I547" s="1072">
        <v>122.9</v>
      </c>
      <c r="J547" s="1072">
        <v>126</v>
      </c>
      <c r="K547" s="1072">
        <v>124.4</v>
      </c>
      <c r="L547" s="1072">
        <v>124.3</v>
      </c>
      <c r="M547" s="1075">
        <v>122.7</v>
      </c>
      <c r="N547" s="1072">
        <v>121.9</v>
      </c>
      <c r="O547" s="1072">
        <v>122.2</v>
      </c>
      <c r="P547" s="1075">
        <v>120.3</v>
      </c>
      <c r="Q547" s="1133" t="s">
        <v>728</v>
      </c>
      <c r="R547" s="1103"/>
    </row>
    <row r="548" spans="1:18" ht="21" customHeight="1">
      <c r="A548" s="376" t="s">
        <v>729</v>
      </c>
      <c r="B548" s="1088">
        <v>107.5</v>
      </c>
      <c r="C548" s="1072">
        <v>107.7</v>
      </c>
      <c r="D548" s="1072">
        <v>107.7</v>
      </c>
      <c r="E548" s="1088">
        <v>107.6</v>
      </c>
      <c r="F548" s="1072">
        <v>107.5</v>
      </c>
      <c r="G548" s="1072">
        <v>107.3</v>
      </c>
      <c r="H548" s="1072">
        <v>107.1</v>
      </c>
      <c r="I548" s="1072">
        <v>106.3</v>
      </c>
      <c r="J548" s="1072">
        <v>105.5</v>
      </c>
      <c r="K548" s="1072">
        <v>105</v>
      </c>
      <c r="L548" s="1072">
        <v>105.4</v>
      </c>
      <c r="M548" s="1075">
        <v>105.4</v>
      </c>
      <c r="N548" s="1072">
        <v>105.6</v>
      </c>
      <c r="O548" s="1072">
        <v>105.5</v>
      </c>
      <c r="P548" s="1075">
        <v>105.9</v>
      </c>
      <c r="Q548" s="1133" t="s">
        <v>730</v>
      </c>
      <c r="R548" s="1103"/>
    </row>
    <row r="549" spans="1:18" ht="21" customHeight="1">
      <c r="A549" s="376" t="s">
        <v>731</v>
      </c>
      <c r="B549" s="1088">
        <v>95</v>
      </c>
      <c r="C549" s="1072">
        <v>94.6</v>
      </c>
      <c r="D549" s="1072">
        <v>94.7</v>
      </c>
      <c r="E549" s="1088">
        <v>93.3</v>
      </c>
      <c r="F549" s="1072">
        <v>93.7</v>
      </c>
      <c r="G549" s="1072">
        <v>93</v>
      </c>
      <c r="H549" s="1072">
        <v>93.6</v>
      </c>
      <c r="I549" s="1072">
        <v>92.9</v>
      </c>
      <c r="J549" s="1072">
        <v>94.9</v>
      </c>
      <c r="K549" s="1072">
        <v>94.9</v>
      </c>
      <c r="L549" s="1072">
        <v>93.7</v>
      </c>
      <c r="M549" s="1075">
        <v>90.1</v>
      </c>
      <c r="N549" s="1072">
        <v>89.4</v>
      </c>
      <c r="O549" s="1072">
        <v>85.6</v>
      </c>
      <c r="P549" s="1075">
        <v>85.6</v>
      </c>
      <c r="Q549" s="1133" t="s">
        <v>732</v>
      </c>
      <c r="R549" s="1103"/>
    </row>
    <row r="550" spans="1:18" ht="21" customHeight="1">
      <c r="A550" s="376" t="s">
        <v>733</v>
      </c>
      <c r="B550" s="1088">
        <v>134.4</v>
      </c>
      <c r="C550" s="1072">
        <v>134.4</v>
      </c>
      <c r="D550" s="1072">
        <v>134.4</v>
      </c>
      <c r="E550" s="1088">
        <v>134.4</v>
      </c>
      <c r="F550" s="1072">
        <v>134.4</v>
      </c>
      <c r="G550" s="1072">
        <v>134.4</v>
      </c>
      <c r="H550" s="1072">
        <v>134.4</v>
      </c>
      <c r="I550" s="1072">
        <v>134.4</v>
      </c>
      <c r="J550" s="1072">
        <v>134.4</v>
      </c>
      <c r="K550" s="1072">
        <v>134.4</v>
      </c>
      <c r="L550" s="1072">
        <v>134.4</v>
      </c>
      <c r="M550" s="1075">
        <v>134.4</v>
      </c>
      <c r="N550" s="1072">
        <v>134.4</v>
      </c>
      <c r="O550" s="1072">
        <v>134.4</v>
      </c>
      <c r="P550" s="1075">
        <v>134.4</v>
      </c>
      <c r="Q550" s="1133" t="s">
        <v>734</v>
      </c>
      <c r="R550" s="1103"/>
    </row>
    <row r="551" spans="1:18" ht="21" customHeight="1">
      <c r="A551" s="376" t="s">
        <v>735</v>
      </c>
      <c r="B551" s="1088">
        <v>153.6</v>
      </c>
      <c r="C551" s="1072">
        <v>153</v>
      </c>
      <c r="D551" s="1072">
        <v>150.69999999999999</v>
      </c>
      <c r="E551" s="1088">
        <v>151</v>
      </c>
      <c r="F551" s="1072">
        <v>150.69999999999999</v>
      </c>
      <c r="G551" s="1072">
        <v>150.80000000000001</v>
      </c>
      <c r="H551" s="1072">
        <v>150.30000000000001</v>
      </c>
      <c r="I551" s="1072">
        <v>150.4</v>
      </c>
      <c r="J551" s="1072">
        <v>152.4</v>
      </c>
      <c r="K551" s="1072">
        <v>152.30000000000001</v>
      </c>
      <c r="L551" s="1072">
        <v>152.19999999999999</v>
      </c>
      <c r="M551" s="1075">
        <v>151.4</v>
      </c>
      <c r="N551" s="1072">
        <v>151.5</v>
      </c>
      <c r="O551" s="1072">
        <v>150.69999999999999</v>
      </c>
      <c r="P551" s="1075">
        <v>147.6</v>
      </c>
      <c r="Q551" s="1132" t="s">
        <v>972</v>
      </c>
      <c r="R551" s="1105"/>
    </row>
    <row r="552" spans="1:18" ht="21" customHeight="1">
      <c r="A552" s="376" t="s">
        <v>736</v>
      </c>
      <c r="B552" s="1088">
        <v>151.80000000000001</v>
      </c>
      <c r="C552" s="1072">
        <v>151.80000000000001</v>
      </c>
      <c r="D552" s="1072">
        <v>151.80000000000001</v>
      </c>
      <c r="E552" s="1088">
        <v>151.80000000000001</v>
      </c>
      <c r="F552" s="1072">
        <v>151.80000000000001</v>
      </c>
      <c r="G552" s="1072">
        <v>151.80000000000001</v>
      </c>
      <c r="H552" s="1072">
        <v>151.80000000000001</v>
      </c>
      <c r="I552" s="1072">
        <v>151.80000000000001</v>
      </c>
      <c r="J552" s="1072">
        <v>151.80000000000001</v>
      </c>
      <c r="K552" s="1072">
        <v>151.80000000000001</v>
      </c>
      <c r="L552" s="1072">
        <v>151.80000000000001</v>
      </c>
      <c r="M552" s="1075">
        <v>151.30000000000001</v>
      </c>
      <c r="N552" s="1072">
        <v>151.30000000000001</v>
      </c>
      <c r="O552" s="1072">
        <v>151.30000000000001</v>
      </c>
      <c r="P552" s="1075">
        <v>151.30000000000001</v>
      </c>
      <c r="Q552" s="1133" t="s">
        <v>737</v>
      </c>
      <c r="R552" s="1103"/>
    </row>
    <row r="553" spans="1:18" ht="21" customHeight="1">
      <c r="A553" s="376" t="s">
        <v>738</v>
      </c>
      <c r="B553" s="1088">
        <v>113.6</v>
      </c>
      <c r="C553" s="1072">
        <v>113.6</v>
      </c>
      <c r="D553" s="1072">
        <v>113.5</v>
      </c>
      <c r="E553" s="1088">
        <v>113.5</v>
      </c>
      <c r="F553" s="1072">
        <v>113.5</v>
      </c>
      <c r="G553" s="1072">
        <v>113.5</v>
      </c>
      <c r="H553" s="1072">
        <v>113.5</v>
      </c>
      <c r="I553" s="1072">
        <v>113.5</v>
      </c>
      <c r="J553" s="1072">
        <v>113.5</v>
      </c>
      <c r="K553" s="1072">
        <v>113.5</v>
      </c>
      <c r="L553" s="1072">
        <v>113.5</v>
      </c>
      <c r="M553" s="1075">
        <v>113.5</v>
      </c>
      <c r="N553" s="1072">
        <v>113.5</v>
      </c>
      <c r="O553" s="1072">
        <v>113.5</v>
      </c>
      <c r="P553" s="1075">
        <v>113.5</v>
      </c>
      <c r="Q553" s="1132" t="s">
        <v>739</v>
      </c>
      <c r="R553" s="1105"/>
    </row>
    <row r="554" spans="1:18" ht="21" customHeight="1">
      <c r="A554" s="376" t="s">
        <v>740</v>
      </c>
      <c r="B554" s="1088">
        <v>98.5</v>
      </c>
      <c r="C554" s="1072">
        <v>98.5</v>
      </c>
      <c r="D554" s="1072">
        <v>98.5</v>
      </c>
      <c r="E554" s="1088">
        <v>98.5</v>
      </c>
      <c r="F554" s="1072">
        <v>98.5</v>
      </c>
      <c r="G554" s="1072">
        <v>98.5</v>
      </c>
      <c r="H554" s="1072">
        <v>98.5</v>
      </c>
      <c r="I554" s="1072">
        <v>98.5</v>
      </c>
      <c r="J554" s="1072">
        <v>98.5</v>
      </c>
      <c r="K554" s="1072">
        <v>98.5</v>
      </c>
      <c r="L554" s="1072">
        <v>98.5</v>
      </c>
      <c r="M554" s="1075">
        <v>98.5</v>
      </c>
      <c r="N554" s="1072">
        <v>98.5</v>
      </c>
      <c r="O554" s="1072">
        <v>98.5</v>
      </c>
      <c r="P554" s="1075">
        <v>98.5</v>
      </c>
      <c r="Q554" s="1133" t="s">
        <v>741</v>
      </c>
      <c r="R554" s="1103"/>
    </row>
    <row r="555" spans="1:18" ht="21" customHeight="1">
      <c r="A555" s="376"/>
      <c r="B555" s="1088"/>
      <c r="C555" s="1072"/>
      <c r="D555" s="1092"/>
      <c r="E555" s="1093"/>
      <c r="F555" s="1092"/>
      <c r="G555" s="1092"/>
      <c r="H555" s="1092"/>
      <c r="I555" s="1092"/>
      <c r="J555" s="1092"/>
      <c r="K555" s="1092"/>
      <c r="L555" s="1092"/>
      <c r="M555" s="1076"/>
      <c r="N555" s="1092"/>
      <c r="O555" s="1092"/>
      <c r="P555" s="1076"/>
      <c r="Q555" s="1133"/>
      <c r="R555" s="1103"/>
    </row>
    <row r="556" spans="1:18" ht="21" customHeight="1">
      <c r="A556" s="1130" t="s">
        <v>742</v>
      </c>
      <c r="B556" s="1093">
        <v>102.2</v>
      </c>
      <c r="C556" s="1092">
        <v>102.2</v>
      </c>
      <c r="D556" s="1092">
        <v>102.2</v>
      </c>
      <c r="E556" s="1093">
        <v>102.1</v>
      </c>
      <c r="F556" s="1092">
        <v>102.2</v>
      </c>
      <c r="G556" s="1092">
        <v>102.2</v>
      </c>
      <c r="H556" s="1092">
        <v>102.1</v>
      </c>
      <c r="I556" s="1092">
        <v>102.2</v>
      </c>
      <c r="J556" s="1092">
        <v>102.3</v>
      </c>
      <c r="K556" s="1092">
        <v>102.1</v>
      </c>
      <c r="L556" s="1092">
        <v>102.1</v>
      </c>
      <c r="M556" s="1076">
        <v>102.2</v>
      </c>
      <c r="N556" s="1092">
        <v>102.3</v>
      </c>
      <c r="O556" s="1092">
        <v>102.3</v>
      </c>
      <c r="P556" s="1076">
        <v>102.5</v>
      </c>
      <c r="Q556" s="1129" t="s">
        <v>743</v>
      </c>
      <c r="R556" s="1104"/>
    </row>
    <row r="557" spans="1:18" ht="21" customHeight="1">
      <c r="A557" s="376" t="s">
        <v>744</v>
      </c>
      <c r="B557" s="1088">
        <v>90.8</v>
      </c>
      <c r="C557" s="1072">
        <v>90.8</v>
      </c>
      <c r="D557" s="1072">
        <v>90.8</v>
      </c>
      <c r="E557" s="1088">
        <v>90.8</v>
      </c>
      <c r="F557" s="1072">
        <v>90.8</v>
      </c>
      <c r="G557" s="1072">
        <v>90.8</v>
      </c>
      <c r="H557" s="1072">
        <v>90.8</v>
      </c>
      <c r="I557" s="1072">
        <v>90.8</v>
      </c>
      <c r="J557" s="1072">
        <v>90.8</v>
      </c>
      <c r="K557" s="1072">
        <v>90.8</v>
      </c>
      <c r="L557" s="1072">
        <v>90.8</v>
      </c>
      <c r="M557" s="1075">
        <v>90.8</v>
      </c>
      <c r="N557" s="1072">
        <v>90.9</v>
      </c>
      <c r="O557" s="1072">
        <v>90.9</v>
      </c>
      <c r="P557" s="1075">
        <v>90.9</v>
      </c>
      <c r="Q557" s="1133" t="s">
        <v>745</v>
      </c>
      <c r="R557" s="1103"/>
    </row>
    <row r="558" spans="1:18" ht="21" customHeight="1">
      <c r="A558" s="376" t="s">
        <v>746</v>
      </c>
      <c r="B558" s="1088">
        <v>106.4</v>
      </c>
      <c r="C558" s="1072">
        <v>106.4</v>
      </c>
      <c r="D558" s="1072">
        <v>106.4</v>
      </c>
      <c r="E558" s="1088">
        <v>106.4</v>
      </c>
      <c r="F558" s="1072">
        <v>106.4</v>
      </c>
      <c r="G558" s="1072">
        <v>106.4</v>
      </c>
      <c r="H558" s="1072">
        <v>106.4</v>
      </c>
      <c r="I558" s="1072">
        <v>106.4</v>
      </c>
      <c r="J558" s="1072">
        <v>106.4</v>
      </c>
      <c r="K558" s="1072">
        <v>106.4</v>
      </c>
      <c r="L558" s="1072">
        <v>106.4</v>
      </c>
      <c r="M558" s="1075">
        <v>106.4</v>
      </c>
      <c r="N558" s="1072">
        <v>106.4</v>
      </c>
      <c r="O558" s="1072">
        <v>106.4</v>
      </c>
      <c r="P558" s="1075">
        <v>106.4</v>
      </c>
      <c r="Q558" s="1133" t="s">
        <v>747</v>
      </c>
      <c r="R558" s="1103"/>
    </row>
    <row r="559" spans="1:18" ht="21" customHeight="1">
      <c r="A559" s="376" t="s">
        <v>748</v>
      </c>
      <c r="B559" s="1088">
        <v>129.9</v>
      </c>
      <c r="C559" s="1072">
        <v>130.30000000000001</v>
      </c>
      <c r="D559" s="1072">
        <v>130.30000000000001</v>
      </c>
      <c r="E559" s="1088">
        <v>127.7</v>
      </c>
      <c r="F559" s="1072">
        <v>128.6</v>
      </c>
      <c r="G559" s="1072">
        <v>130.30000000000001</v>
      </c>
      <c r="H559" s="1072">
        <v>127.2</v>
      </c>
      <c r="I559" s="1072">
        <v>128.6</v>
      </c>
      <c r="J559" s="1072">
        <v>131.30000000000001</v>
      </c>
      <c r="K559" s="1072">
        <v>125.8</v>
      </c>
      <c r="L559" s="1072">
        <v>127.2</v>
      </c>
      <c r="M559" s="1075">
        <v>129.1</v>
      </c>
      <c r="N559" s="1072">
        <v>130</v>
      </c>
      <c r="O559" s="1072">
        <v>131.80000000000001</v>
      </c>
      <c r="P559" s="1075">
        <v>136</v>
      </c>
      <c r="Q559" s="1133" t="s">
        <v>749</v>
      </c>
      <c r="R559" s="1103"/>
    </row>
    <row r="560" spans="1:18" ht="21" customHeight="1">
      <c r="A560" s="376" t="s">
        <v>750</v>
      </c>
      <c r="B560" s="1088">
        <v>120</v>
      </c>
      <c r="C560" s="1072">
        <v>120</v>
      </c>
      <c r="D560" s="1072">
        <v>120</v>
      </c>
      <c r="E560" s="1088">
        <v>120</v>
      </c>
      <c r="F560" s="1072">
        <v>120</v>
      </c>
      <c r="G560" s="1072">
        <v>120</v>
      </c>
      <c r="H560" s="1072">
        <v>120</v>
      </c>
      <c r="I560" s="1072">
        <v>120</v>
      </c>
      <c r="J560" s="1072">
        <v>120</v>
      </c>
      <c r="K560" s="1072">
        <v>120</v>
      </c>
      <c r="L560" s="1072">
        <v>120</v>
      </c>
      <c r="M560" s="1075">
        <v>120</v>
      </c>
      <c r="N560" s="1072">
        <v>120</v>
      </c>
      <c r="O560" s="1072">
        <v>120</v>
      </c>
      <c r="P560" s="1075">
        <v>120</v>
      </c>
      <c r="Q560" s="1133" t="s">
        <v>751</v>
      </c>
      <c r="R560" s="1103"/>
    </row>
    <row r="561" spans="1:18" ht="21" customHeight="1">
      <c r="A561" s="376" t="s">
        <v>752</v>
      </c>
      <c r="B561" s="1088">
        <v>107.8</v>
      </c>
      <c r="C561" s="1072">
        <v>107.8</v>
      </c>
      <c r="D561" s="1072">
        <v>107.8</v>
      </c>
      <c r="E561" s="1088">
        <v>107.8</v>
      </c>
      <c r="F561" s="1072">
        <v>107.8</v>
      </c>
      <c r="G561" s="1072">
        <v>107.8</v>
      </c>
      <c r="H561" s="1072">
        <v>107.8</v>
      </c>
      <c r="I561" s="1072">
        <v>107.8</v>
      </c>
      <c r="J561" s="1072">
        <v>107.8</v>
      </c>
      <c r="K561" s="1072">
        <v>107.8</v>
      </c>
      <c r="L561" s="1072">
        <v>107.8</v>
      </c>
      <c r="M561" s="1075">
        <v>107.8</v>
      </c>
      <c r="N561" s="1072">
        <v>107.8</v>
      </c>
      <c r="O561" s="1072">
        <v>107.8</v>
      </c>
      <c r="P561" s="1075">
        <v>107.8</v>
      </c>
      <c r="Q561" s="1133" t="s">
        <v>753</v>
      </c>
      <c r="R561" s="1103"/>
    </row>
    <row r="562" spans="1:18" s="164" customFormat="1" ht="21" customHeight="1">
      <c r="A562" s="376" t="s">
        <v>754</v>
      </c>
      <c r="B562" s="1088">
        <v>100.1</v>
      </c>
      <c r="C562" s="1072">
        <v>100.1</v>
      </c>
      <c r="D562" s="1072">
        <v>100.1</v>
      </c>
      <c r="E562" s="1088">
        <v>100.1</v>
      </c>
      <c r="F562" s="1072">
        <v>100.1</v>
      </c>
      <c r="G562" s="1072">
        <v>100.1</v>
      </c>
      <c r="H562" s="1072">
        <v>100.1</v>
      </c>
      <c r="I562" s="1072">
        <v>100.1</v>
      </c>
      <c r="J562" s="1072">
        <v>100.1</v>
      </c>
      <c r="K562" s="1072">
        <v>100.1</v>
      </c>
      <c r="L562" s="1072">
        <v>100.1</v>
      </c>
      <c r="M562" s="1075">
        <v>100.1</v>
      </c>
      <c r="N562" s="1072">
        <v>100.1</v>
      </c>
      <c r="O562" s="1072">
        <v>100.1</v>
      </c>
      <c r="P562" s="1075">
        <v>100.1</v>
      </c>
      <c r="Q562" s="1133" t="s">
        <v>755</v>
      </c>
      <c r="R562" s="1103"/>
    </row>
    <row r="563" spans="1:18" ht="21" customHeight="1">
      <c r="A563" s="376" t="s">
        <v>756</v>
      </c>
      <c r="B563" s="1088">
        <v>100</v>
      </c>
      <c r="C563" s="1072">
        <v>100</v>
      </c>
      <c r="D563" s="1072">
        <v>100</v>
      </c>
      <c r="E563" s="1088">
        <v>100</v>
      </c>
      <c r="F563" s="1072">
        <v>100</v>
      </c>
      <c r="G563" s="1072">
        <v>100</v>
      </c>
      <c r="H563" s="1072">
        <v>100</v>
      </c>
      <c r="I563" s="1072">
        <v>100</v>
      </c>
      <c r="J563" s="1072">
        <v>100</v>
      </c>
      <c r="K563" s="1072">
        <v>100</v>
      </c>
      <c r="L563" s="1072">
        <v>100</v>
      </c>
      <c r="M563" s="1075">
        <v>100</v>
      </c>
      <c r="N563" s="1072">
        <v>100</v>
      </c>
      <c r="O563" s="1072">
        <v>100</v>
      </c>
      <c r="P563" s="1075">
        <v>100</v>
      </c>
      <c r="Q563" s="1133" t="s">
        <v>757</v>
      </c>
      <c r="R563" s="1103"/>
    </row>
    <row r="564" spans="1:18" ht="21" customHeight="1">
      <c r="A564" s="376"/>
      <c r="B564" s="1088"/>
      <c r="C564" s="1072"/>
      <c r="D564" s="1092"/>
      <c r="E564" s="1093"/>
      <c r="F564" s="1092"/>
      <c r="G564" s="1092"/>
      <c r="H564" s="1092"/>
      <c r="I564" s="1092"/>
      <c r="J564" s="1092"/>
      <c r="K564" s="1092"/>
      <c r="L564" s="1092"/>
      <c r="M564" s="1076"/>
      <c r="N564" s="1092"/>
      <c r="O564" s="1092"/>
      <c r="P564" s="1076"/>
      <c r="Q564" s="1133"/>
      <c r="R564" s="1103"/>
    </row>
    <row r="565" spans="1:18" ht="21" customHeight="1">
      <c r="A565" s="1130" t="s">
        <v>758</v>
      </c>
      <c r="B565" s="1093">
        <v>114.2</v>
      </c>
      <c r="C565" s="1092">
        <v>114.7</v>
      </c>
      <c r="D565" s="1092">
        <v>114.6</v>
      </c>
      <c r="E565" s="1093">
        <v>114.6</v>
      </c>
      <c r="F565" s="1092">
        <v>115.1</v>
      </c>
      <c r="G565" s="1092">
        <v>114.9</v>
      </c>
      <c r="H565" s="1092">
        <v>113.6</v>
      </c>
      <c r="I565" s="1092">
        <v>113.7</v>
      </c>
      <c r="J565" s="1092">
        <v>114.8</v>
      </c>
      <c r="K565" s="1092">
        <v>115.4</v>
      </c>
      <c r="L565" s="1092">
        <v>116.2</v>
      </c>
      <c r="M565" s="1076">
        <v>115.4</v>
      </c>
      <c r="N565" s="1092">
        <v>115.2</v>
      </c>
      <c r="O565" s="1092">
        <v>115.1</v>
      </c>
      <c r="P565" s="1076">
        <v>115.3</v>
      </c>
      <c r="Q565" s="1129" t="s">
        <v>759</v>
      </c>
      <c r="R565" s="1104"/>
    </row>
    <row r="566" spans="1:18" ht="21" customHeight="1">
      <c r="A566" s="376" t="s">
        <v>760</v>
      </c>
      <c r="B566" s="1088">
        <v>108.4</v>
      </c>
      <c r="C566" s="1072">
        <v>108.9</v>
      </c>
      <c r="D566" s="1072">
        <v>108.9</v>
      </c>
      <c r="E566" s="1088">
        <v>108.3</v>
      </c>
      <c r="F566" s="1072">
        <v>108.3</v>
      </c>
      <c r="G566" s="1072">
        <v>108.3</v>
      </c>
      <c r="H566" s="1072">
        <v>108.3</v>
      </c>
      <c r="I566" s="1072">
        <v>108.3</v>
      </c>
      <c r="J566" s="1072">
        <v>108.3</v>
      </c>
      <c r="K566" s="1072">
        <v>107.3</v>
      </c>
      <c r="L566" s="1072">
        <v>108.1</v>
      </c>
      <c r="M566" s="1075">
        <v>108.1</v>
      </c>
      <c r="N566" s="1072">
        <v>107.3</v>
      </c>
      <c r="O566" s="1072">
        <v>107.3</v>
      </c>
      <c r="P566" s="1075">
        <v>106.8</v>
      </c>
      <c r="Q566" s="1133" t="s">
        <v>761</v>
      </c>
      <c r="R566" s="1103"/>
    </row>
    <row r="567" spans="1:18" ht="21" customHeight="1">
      <c r="A567" s="376" t="s">
        <v>762</v>
      </c>
      <c r="B567" s="1088">
        <v>98.6</v>
      </c>
      <c r="C567" s="1072">
        <v>98.9</v>
      </c>
      <c r="D567" s="1072">
        <v>98.9</v>
      </c>
      <c r="E567" s="1088">
        <v>98.9</v>
      </c>
      <c r="F567" s="1072">
        <v>98.9</v>
      </c>
      <c r="G567" s="1072">
        <v>98.9</v>
      </c>
      <c r="H567" s="1072">
        <v>98.9</v>
      </c>
      <c r="I567" s="1072">
        <v>98.9</v>
      </c>
      <c r="J567" s="1072">
        <v>98.9</v>
      </c>
      <c r="K567" s="1072">
        <v>98.9</v>
      </c>
      <c r="L567" s="1072">
        <v>98.9</v>
      </c>
      <c r="M567" s="1075">
        <v>98.6</v>
      </c>
      <c r="N567" s="1072">
        <v>98.4</v>
      </c>
      <c r="O567" s="1072">
        <v>98.1</v>
      </c>
      <c r="P567" s="1075">
        <v>98.7</v>
      </c>
      <c r="Q567" s="1133" t="s">
        <v>763</v>
      </c>
      <c r="R567" s="1103"/>
    </row>
    <row r="568" spans="1:18" ht="21" customHeight="1">
      <c r="A568" s="376" t="s">
        <v>764</v>
      </c>
      <c r="B568" s="1088">
        <v>106.1</v>
      </c>
      <c r="C568" s="1072">
        <v>104.2</v>
      </c>
      <c r="D568" s="1072">
        <v>103.1</v>
      </c>
      <c r="E568" s="1088">
        <v>102.2</v>
      </c>
      <c r="F568" s="1072">
        <v>105.5</v>
      </c>
      <c r="G568" s="1072">
        <v>104.6</v>
      </c>
      <c r="H568" s="1072">
        <v>105</v>
      </c>
      <c r="I568" s="1072">
        <v>103.9</v>
      </c>
      <c r="J568" s="1072">
        <v>102.7</v>
      </c>
      <c r="K568" s="1072">
        <v>104.1</v>
      </c>
      <c r="L568" s="1072">
        <v>105</v>
      </c>
      <c r="M568" s="1075">
        <v>103.8</v>
      </c>
      <c r="N568" s="1072">
        <v>104</v>
      </c>
      <c r="O568" s="1072">
        <v>101.6</v>
      </c>
      <c r="P568" s="1075">
        <v>102.8</v>
      </c>
      <c r="Q568" s="1132" t="s">
        <v>765</v>
      </c>
      <c r="R568" s="1105"/>
    </row>
    <row r="569" spans="1:18" ht="21" customHeight="1">
      <c r="A569" s="376" t="s">
        <v>766</v>
      </c>
      <c r="B569" s="1088">
        <v>108.5</v>
      </c>
      <c r="C569" s="1072">
        <v>108.5</v>
      </c>
      <c r="D569" s="1072">
        <v>108.9</v>
      </c>
      <c r="E569" s="1088">
        <v>108.9</v>
      </c>
      <c r="F569" s="1072">
        <v>109.4</v>
      </c>
      <c r="G569" s="1072">
        <v>109.6</v>
      </c>
      <c r="H569" s="1072">
        <v>109.9</v>
      </c>
      <c r="I569" s="1072">
        <v>109.9</v>
      </c>
      <c r="J569" s="1072">
        <v>110.4</v>
      </c>
      <c r="K569" s="1072">
        <v>110.4</v>
      </c>
      <c r="L569" s="1072">
        <v>110.4</v>
      </c>
      <c r="M569" s="1075">
        <v>110.4</v>
      </c>
      <c r="N569" s="1072">
        <v>110.1</v>
      </c>
      <c r="O569" s="1072">
        <v>109.2</v>
      </c>
      <c r="P569" s="1075">
        <v>109.2</v>
      </c>
      <c r="Q569" s="1133" t="s">
        <v>767</v>
      </c>
      <c r="R569" s="1103"/>
    </row>
    <row r="570" spans="1:18" ht="21" customHeight="1">
      <c r="A570" s="376" t="s">
        <v>768</v>
      </c>
      <c r="B570" s="1088">
        <v>119.3</v>
      </c>
      <c r="C570" s="1072">
        <v>120.3</v>
      </c>
      <c r="D570" s="1072">
        <v>119.7</v>
      </c>
      <c r="E570" s="1088">
        <v>119.7</v>
      </c>
      <c r="F570" s="1072">
        <v>122.5</v>
      </c>
      <c r="G570" s="1072">
        <v>121.6</v>
      </c>
      <c r="H570" s="1072">
        <v>116.7</v>
      </c>
      <c r="I570" s="1072">
        <v>116.7</v>
      </c>
      <c r="J570" s="1072">
        <v>120.8</v>
      </c>
      <c r="K570" s="1072">
        <v>125.1</v>
      </c>
      <c r="L570" s="1072">
        <v>127.2</v>
      </c>
      <c r="M570" s="1075">
        <v>124.8</v>
      </c>
      <c r="N570" s="1072">
        <v>124.2</v>
      </c>
      <c r="O570" s="1072">
        <v>123.8</v>
      </c>
      <c r="P570" s="1075">
        <v>125.5</v>
      </c>
      <c r="Q570" s="1132" t="s">
        <v>769</v>
      </c>
      <c r="R570" s="1105"/>
    </row>
    <row r="571" spans="1:18" ht="21" customHeight="1">
      <c r="A571" s="376" t="s">
        <v>770</v>
      </c>
      <c r="B571" s="1088">
        <v>123.9</v>
      </c>
      <c r="C571" s="1072">
        <v>123.9</v>
      </c>
      <c r="D571" s="1072">
        <v>123.9</v>
      </c>
      <c r="E571" s="1088">
        <v>123.9</v>
      </c>
      <c r="F571" s="1072">
        <v>121.9</v>
      </c>
      <c r="G571" s="1072">
        <v>121.9</v>
      </c>
      <c r="H571" s="1072">
        <v>121.9</v>
      </c>
      <c r="I571" s="1072">
        <v>121.9</v>
      </c>
      <c r="J571" s="1072">
        <v>121.9</v>
      </c>
      <c r="K571" s="1072">
        <v>121.9</v>
      </c>
      <c r="L571" s="1072">
        <v>121.9</v>
      </c>
      <c r="M571" s="1075">
        <v>121.9</v>
      </c>
      <c r="N571" s="1072">
        <v>121.9</v>
      </c>
      <c r="O571" s="1072">
        <v>121.9</v>
      </c>
      <c r="P571" s="1075">
        <v>121.9</v>
      </c>
      <c r="Q571" s="1133" t="s">
        <v>771</v>
      </c>
      <c r="R571" s="1103"/>
    </row>
    <row r="572" spans="1:18" ht="21" customHeight="1">
      <c r="A572" s="376" t="s">
        <v>772</v>
      </c>
      <c r="B572" s="1088">
        <v>100.9</v>
      </c>
      <c r="C572" s="1072">
        <v>100.9</v>
      </c>
      <c r="D572" s="1072">
        <v>100.9</v>
      </c>
      <c r="E572" s="1088">
        <v>100.9</v>
      </c>
      <c r="F572" s="1072">
        <v>100.9</v>
      </c>
      <c r="G572" s="1072">
        <v>100.9</v>
      </c>
      <c r="H572" s="1072">
        <v>100.9</v>
      </c>
      <c r="I572" s="1072">
        <v>100.9</v>
      </c>
      <c r="J572" s="1072">
        <v>100.9</v>
      </c>
      <c r="K572" s="1072">
        <v>100.9</v>
      </c>
      <c r="L572" s="1072">
        <v>100.9</v>
      </c>
      <c r="M572" s="1075">
        <v>100.9</v>
      </c>
      <c r="N572" s="1072">
        <v>100.9</v>
      </c>
      <c r="O572" s="1072">
        <v>100.9</v>
      </c>
      <c r="P572" s="1075">
        <v>100.9</v>
      </c>
      <c r="Q572" s="1133" t="s">
        <v>773</v>
      </c>
      <c r="R572" s="1103"/>
    </row>
    <row r="573" spans="1:18" ht="21" customHeight="1">
      <c r="A573" s="376" t="s">
        <v>774</v>
      </c>
      <c r="B573" s="1088">
        <v>121.1</v>
      </c>
      <c r="C573" s="1072">
        <v>121.1</v>
      </c>
      <c r="D573" s="1072">
        <v>121.1</v>
      </c>
      <c r="E573" s="1088">
        <v>121.1</v>
      </c>
      <c r="F573" s="1072">
        <v>121.1</v>
      </c>
      <c r="G573" s="1072">
        <v>121.1</v>
      </c>
      <c r="H573" s="1072">
        <v>121.1</v>
      </c>
      <c r="I573" s="1072">
        <v>121.1</v>
      </c>
      <c r="J573" s="1072">
        <v>121.1</v>
      </c>
      <c r="K573" s="1072">
        <v>121.1</v>
      </c>
      <c r="L573" s="1072">
        <v>121.1</v>
      </c>
      <c r="M573" s="1075">
        <v>121.1</v>
      </c>
      <c r="N573" s="1072">
        <v>121.1</v>
      </c>
      <c r="O573" s="1072">
        <v>121.1</v>
      </c>
      <c r="P573" s="1075">
        <v>121.1</v>
      </c>
      <c r="Q573" s="1133" t="s">
        <v>775</v>
      </c>
      <c r="R573" s="1103"/>
    </row>
    <row r="574" spans="1:18" ht="21" customHeight="1">
      <c r="A574" s="376" t="s">
        <v>776</v>
      </c>
      <c r="B574" s="1088">
        <v>116.2</v>
      </c>
      <c r="C574" s="1072">
        <v>116.2</v>
      </c>
      <c r="D574" s="1072">
        <v>116.2</v>
      </c>
      <c r="E574" s="1088">
        <v>116.2</v>
      </c>
      <c r="F574" s="1072">
        <v>116.2</v>
      </c>
      <c r="G574" s="1072">
        <v>116.2</v>
      </c>
      <c r="H574" s="1072">
        <v>116.2</v>
      </c>
      <c r="I574" s="1072">
        <v>116.2</v>
      </c>
      <c r="J574" s="1072">
        <v>116.2</v>
      </c>
      <c r="K574" s="1072">
        <v>116.2</v>
      </c>
      <c r="L574" s="1072">
        <v>116.2</v>
      </c>
      <c r="M574" s="1075">
        <v>116.2</v>
      </c>
      <c r="N574" s="1072">
        <v>116.2</v>
      </c>
      <c r="O574" s="1072">
        <v>116.2</v>
      </c>
      <c r="P574" s="1075">
        <v>116.2</v>
      </c>
      <c r="Q574" s="1133" t="s">
        <v>777</v>
      </c>
      <c r="R574" s="1103"/>
    </row>
    <row r="575" spans="1:18" ht="21" customHeight="1">
      <c r="A575" s="376" t="s">
        <v>778</v>
      </c>
      <c r="B575" s="1088">
        <v>94.3</v>
      </c>
      <c r="C575" s="1072">
        <v>100.2</v>
      </c>
      <c r="D575" s="1072">
        <v>100.2</v>
      </c>
      <c r="E575" s="1088">
        <v>106.1</v>
      </c>
      <c r="F575" s="1072">
        <v>106.1</v>
      </c>
      <c r="G575" s="1072">
        <v>108.6</v>
      </c>
      <c r="H575" s="1072">
        <v>108.6</v>
      </c>
      <c r="I575" s="1072">
        <v>111.2</v>
      </c>
      <c r="J575" s="1072">
        <v>111.2</v>
      </c>
      <c r="K575" s="1072">
        <v>96.6</v>
      </c>
      <c r="L575" s="1072">
        <v>100.7</v>
      </c>
      <c r="M575" s="1075">
        <v>93.3</v>
      </c>
      <c r="N575" s="1072">
        <v>99.8</v>
      </c>
      <c r="O575" s="1072">
        <v>99.8</v>
      </c>
      <c r="P575" s="1075">
        <v>94.6</v>
      </c>
      <c r="Q575" s="1133" t="s">
        <v>779</v>
      </c>
      <c r="R575" s="1103"/>
    </row>
    <row r="576" spans="1:18" ht="21" customHeight="1">
      <c r="A576" s="376"/>
      <c r="B576" s="1093"/>
      <c r="C576" s="1092"/>
      <c r="D576" s="1092"/>
      <c r="E576" s="1093"/>
      <c r="F576" s="1092"/>
      <c r="G576" s="1092"/>
      <c r="H576" s="1092"/>
      <c r="I576" s="1092"/>
      <c r="J576" s="1092"/>
      <c r="K576" s="1092"/>
      <c r="L576" s="1092"/>
      <c r="M576" s="1076"/>
      <c r="N576" s="1092"/>
      <c r="O576" s="1092"/>
      <c r="P576" s="1076"/>
      <c r="Q576" s="1133"/>
      <c r="R576" s="1103"/>
    </row>
    <row r="577" spans="1:18" ht="21" customHeight="1">
      <c r="A577" s="1130" t="s">
        <v>780</v>
      </c>
      <c r="B577" s="1093">
        <v>104.1</v>
      </c>
      <c r="C577" s="1092">
        <v>104.1</v>
      </c>
      <c r="D577" s="1092">
        <v>104.1</v>
      </c>
      <c r="E577" s="1093">
        <v>103.9</v>
      </c>
      <c r="F577" s="1092">
        <v>103.9</v>
      </c>
      <c r="G577" s="1092">
        <v>103.9</v>
      </c>
      <c r="H577" s="1092">
        <v>103.9</v>
      </c>
      <c r="I577" s="1092">
        <v>103.9</v>
      </c>
      <c r="J577" s="1092">
        <v>103.9</v>
      </c>
      <c r="K577" s="1092">
        <v>103.9</v>
      </c>
      <c r="L577" s="1092">
        <v>103.8</v>
      </c>
      <c r="M577" s="1076">
        <v>103.9</v>
      </c>
      <c r="N577" s="1092">
        <v>103.9</v>
      </c>
      <c r="O577" s="1092">
        <v>103.9</v>
      </c>
      <c r="P577" s="1076">
        <v>103.7</v>
      </c>
      <c r="Q577" s="1129" t="s">
        <v>781</v>
      </c>
      <c r="R577" s="1104"/>
    </row>
    <row r="578" spans="1:18" ht="21" customHeight="1">
      <c r="A578" s="376" t="s">
        <v>782</v>
      </c>
      <c r="B578" s="1088">
        <v>110.1</v>
      </c>
      <c r="C578" s="1072">
        <v>110.1</v>
      </c>
      <c r="D578" s="1072">
        <v>110.1</v>
      </c>
      <c r="E578" s="1088">
        <v>110.1</v>
      </c>
      <c r="F578" s="1072">
        <v>110.1</v>
      </c>
      <c r="G578" s="1072">
        <v>110.1</v>
      </c>
      <c r="H578" s="1072">
        <v>110.1</v>
      </c>
      <c r="I578" s="1072">
        <v>110.1</v>
      </c>
      <c r="J578" s="1072">
        <v>110.1</v>
      </c>
      <c r="K578" s="1072">
        <v>110.1</v>
      </c>
      <c r="L578" s="1072">
        <v>110.1</v>
      </c>
      <c r="M578" s="1075">
        <v>110.1</v>
      </c>
      <c r="N578" s="1072">
        <v>110.1</v>
      </c>
      <c r="O578" s="1072">
        <v>110.1</v>
      </c>
      <c r="P578" s="1075">
        <v>110.1</v>
      </c>
      <c r="Q578" s="1133" t="s">
        <v>783</v>
      </c>
      <c r="R578" s="1103"/>
    </row>
    <row r="579" spans="1:18" ht="21" customHeight="1">
      <c r="A579" s="1135" t="s">
        <v>784</v>
      </c>
      <c r="B579" s="1088">
        <v>90.9</v>
      </c>
      <c r="C579" s="1072">
        <v>91.2</v>
      </c>
      <c r="D579" s="1072">
        <v>90.8</v>
      </c>
      <c r="E579" s="1088">
        <v>89.7</v>
      </c>
      <c r="F579" s="1072">
        <v>89.7</v>
      </c>
      <c r="G579" s="1072">
        <v>89.7</v>
      </c>
      <c r="H579" s="1072">
        <v>89.7</v>
      </c>
      <c r="I579" s="1072">
        <v>89.7</v>
      </c>
      <c r="J579" s="1072">
        <v>89.3</v>
      </c>
      <c r="K579" s="1072">
        <v>89.3</v>
      </c>
      <c r="L579" s="1072">
        <v>88.8</v>
      </c>
      <c r="M579" s="1075">
        <v>89.3</v>
      </c>
      <c r="N579" s="1072">
        <v>89.3</v>
      </c>
      <c r="O579" s="1072">
        <v>89.3</v>
      </c>
      <c r="P579" s="1075">
        <v>88.4</v>
      </c>
      <c r="Q579" s="1133" t="s">
        <v>785</v>
      </c>
      <c r="R579" s="1103"/>
    </row>
    <row r="580" spans="1:18" ht="21" customHeight="1">
      <c r="A580" s="376" t="s">
        <v>786</v>
      </c>
      <c r="B580" s="1088">
        <v>105.9</v>
      </c>
      <c r="C580" s="1072">
        <v>105.9</v>
      </c>
      <c r="D580" s="1072">
        <v>105.9</v>
      </c>
      <c r="E580" s="1088">
        <v>105.9</v>
      </c>
      <c r="F580" s="1072">
        <v>105.9</v>
      </c>
      <c r="G580" s="1072">
        <v>105.9</v>
      </c>
      <c r="H580" s="1072">
        <v>105.9</v>
      </c>
      <c r="I580" s="1072">
        <v>105.9</v>
      </c>
      <c r="J580" s="1072">
        <v>105.9</v>
      </c>
      <c r="K580" s="1072">
        <v>105.9</v>
      </c>
      <c r="L580" s="1072">
        <v>105.9</v>
      </c>
      <c r="M580" s="1075">
        <v>105.9</v>
      </c>
      <c r="N580" s="1072">
        <v>105.9</v>
      </c>
      <c r="O580" s="1072">
        <v>105.9</v>
      </c>
      <c r="P580" s="1075">
        <v>105.9</v>
      </c>
      <c r="Q580" s="1133" t="s">
        <v>787</v>
      </c>
      <c r="R580" s="1103"/>
    </row>
    <row r="581" spans="1:18" ht="15" customHeight="1">
      <c r="A581" s="376"/>
      <c r="B581" s="1088"/>
      <c r="C581" s="1072"/>
      <c r="D581" s="1072"/>
      <c r="E581" s="1088"/>
      <c r="F581" s="1072"/>
      <c r="G581" s="1072"/>
      <c r="H581" s="1072"/>
      <c r="I581" s="1072"/>
      <c r="J581" s="1072"/>
      <c r="K581" s="1072"/>
      <c r="L581" s="1072"/>
      <c r="M581" s="1075"/>
      <c r="N581" s="1072"/>
      <c r="O581" s="1072"/>
      <c r="P581" s="1075"/>
      <c r="Q581" s="1133"/>
      <c r="R581" s="1103"/>
    </row>
    <row r="582" spans="1:18" ht="15" customHeight="1">
      <c r="A582" s="376"/>
      <c r="B582" s="1088"/>
      <c r="C582" s="1072"/>
      <c r="D582" s="1072"/>
      <c r="E582" s="1088"/>
      <c r="F582" s="1072"/>
      <c r="G582" s="1072"/>
      <c r="H582" s="1072"/>
      <c r="I582" s="1072"/>
      <c r="J582" s="1072"/>
      <c r="K582" s="1072"/>
      <c r="L582" s="1072"/>
      <c r="M582" s="1075"/>
      <c r="N582" s="1072"/>
      <c r="O582" s="1072"/>
      <c r="P582" s="1075"/>
      <c r="Q582" s="1133"/>
      <c r="R582" s="1103"/>
    </row>
    <row r="583" spans="1:18" ht="15" customHeight="1">
      <c r="A583" s="1154"/>
      <c r="B583" s="1088"/>
      <c r="C583" s="1072"/>
      <c r="D583" s="1072"/>
      <c r="E583" s="1088"/>
      <c r="F583" s="1072"/>
      <c r="G583" s="1072"/>
      <c r="H583" s="1072"/>
      <c r="I583" s="1072"/>
      <c r="J583" s="1072"/>
      <c r="K583" s="1072"/>
      <c r="L583" s="1072"/>
      <c r="M583" s="1075"/>
      <c r="N583" s="1072"/>
      <c r="O583" s="1072"/>
      <c r="P583" s="1075"/>
      <c r="Q583" s="1149"/>
      <c r="R583" s="1116"/>
    </row>
    <row r="584" spans="1:18" ht="15" customHeight="1">
      <c r="A584" s="1144"/>
      <c r="B584" s="1087"/>
      <c r="C584" s="1086"/>
      <c r="D584" s="1086"/>
      <c r="E584" s="1087"/>
      <c r="F584" s="1086"/>
      <c r="G584" s="1086"/>
      <c r="H584" s="1086"/>
      <c r="I584" s="1086"/>
      <c r="J584" s="1086"/>
      <c r="K584" s="1086"/>
      <c r="L584" s="1086"/>
      <c r="M584" s="1074"/>
      <c r="N584" s="1086"/>
      <c r="O584" s="1086"/>
      <c r="P584" s="1074"/>
      <c r="Q584" s="1150"/>
      <c r="R584" s="1082"/>
    </row>
    <row r="585" spans="1:18" s="163" customFormat="1" ht="15" customHeight="1">
      <c r="A585" s="123"/>
      <c r="B585" s="1072"/>
      <c r="C585" s="1072"/>
      <c r="D585" s="1072"/>
      <c r="E585" s="1072"/>
      <c r="F585" s="1072"/>
      <c r="G585" s="1072"/>
      <c r="H585" s="1072"/>
      <c r="I585" s="1072"/>
      <c r="J585" s="1072"/>
      <c r="K585" s="1072"/>
      <c r="L585" s="1072"/>
      <c r="M585" s="1072"/>
      <c r="N585" s="1115"/>
      <c r="O585" s="1072"/>
      <c r="P585" s="1072"/>
      <c r="Q585" s="1116"/>
      <c r="R585" s="1116"/>
    </row>
    <row r="586" spans="1:18" s="787" customFormat="1" ht="29.25" customHeight="1">
      <c r="A586" s="781" t="s">
        <v>579</v>
      </c>
      <c r="B586" s="782"/>
      <c r="C586" s="783"/>
      <c r="D586" s="782"/>
      <c r="E586" s="225"/>
      <c r="F586" s="225"/>
      <c r="G586" s="225"/>
      <c r="H586" s="225"/>
      <c r="I586" s="225"/>
      <c r="J586" s="225"/>
      <c r="K586" s="225"/>
      <c r="L586" s="784"/>
      <c r="M586" s="784"/>
      <c r="N586" s="782"/>
      <c r="O586" s="782"/>
      <c r="P586" s="782"/>
      <c r="Q586" s="785" t="s">
        <v>580</v>
      </c>
      <c r="R586" s="786"/>
    </row>
    <row r="587" spans="1:18" s="792" customFormat="1" ht="24.75" customHeight="1">
      <c r="A587" s="788" t="s">
        <v>879</v>
      </c>
      <c r="B587" s="782"/>
      <c r="C587" s="783"/>
      <c r="D587" s="782"/>
      <c r="E587" s="226"/>
      <c r="F587" s="225"/>
      <c r="G587" s="225"/>
      <c r="H587" s="225"/>
      <c r="I587" s="227"/>
      <c r="J587" s="227"/>
      <c r="K587" s="225"/>
      <c r="L587" s="789"/>
      <c r="M587" s="789"/>
      <c r="N587" s="782"/>
      <c r="O587" s="782"/>
      <c r="P587" s="782"/>
      <c r="Q587" s="790" t="s">
        <v>880</v>
      </c>
      <c r="R587" s="791"/>
    </row>
    <row r="588" spans="1:18" s="796" customFormat="1" ht="18" customHeight="1">
      <c r="A588" s="793" t="s">
        <v>648</v>
      </c>
      <c r="B588" s="782"/>
      <c r="C588" s="783"/>
      <c r="D588" s="782"/>
      <c r="E588" s="226"/>
      <c r="F588" s="226"/>
      <c r="G588" s="226"/>
      <c r="H588" s="228"/>
      <c r="I588" s="228"/>
      <c r="J588" s="228"/>
      <c r="K588" s="783"/>
      <c r="L588" s="782"/>
      <c r="M588" s="782"/>
      <c r="N588" s="782"/>
      <c r="O588" s="782"/>
      <c r="P588" s="782"/>
      <c r="Q588" s="794" t="s">
        <v>649</v>
      </c>
      <c r="R588" s="795"/>
    </row>
    <row r="589" spans="1:18" s="803" customFormat="1" ht="11.45" customHeight="1">
      <c r="A589" s="797"/>
      <c r="B589" s="782"/>
      <c r="C589" s="782"/>
      <c r="D589" s="782"/>
      <c r="E589" s="800"/>
      <c r="F589" s="800"/>
      <c r="G589" s="800"/>
      <c r="H589" s="800"/>
      <c r="I589" s="800"/>
      <c r="J589" s="800"/>
      <c r="K589" s="799"/>
      <c r="L589" s="799"/>
      <c r="M589" s="799"/>
      <c r="N589" s="798"/>
      <c r="O589" s="798"/>
      <c r="P589" s="782"/>
      <c r="Q589" s="801"/>
      <c r="R589" s="802"/>
    </row>
    <row r="590" spans="1:18" s="803" customFormat="1" ht="12.75" customHeight="1">
      <c r="A590" s="1212"/>
      <c r="B590" s="2156">
        <v>2025</v>
      </c>
      <c r="C590" s="2157"/>
      <c r="D590" s="2157"/>
      <c r="E590" s="2157"/>
      <c r="F590" s="2157"/>
      <c r="G590" s="2157"/>
      <c r="H590" s="2157"/>
      <c r="I590" s="2157"/>
      <c r="J590" s="2157"/>
      <c r="K590" s="2157"/>
      <c r="L590" s="2157"/>
      <c r="M590" s="2158"/>
      <c r="N590" s="2157">
        <v>2024</v>
      </c>
      <c r="O590" s="2157"/>
      <c r="P590" s="2158"/>
      <c r="Q590" s="1215"/>
      <c r="R590" s="804"/>
    </row>
    <row r="591" spans="1:18" s="803" customFormat="1" ht="12.75" customHeight="1">
      <c r="A591" s="1213"/>
      <c r="B591" s="2159"/>
      <c r="C591" s="2160"/>
      <c r="D591" s="2160"/>
      <c r="E591" s="2160"/>
      <c r="F591" s="2160"/>
      <c r="G591" s="2160"/>
      <c r="H591" s="2160"/>
      <c r="I591" s="2160"/>
      <c r="J591" s="2160"/>
      <c r="K591" s="2160"/>
      <c r="L591" s="2160"/>
      <c r="M591" s="2161"/>
      <c r="N591" s="2160"/>
      <c r="O591" s="2160"/>
      <c r="P591" s="2161"/>
      <c r="Q591" s="1216" t="s">
        <v>68</v>
      </c>
      <c r="R591" s="804"/>
    </row>
    <row r="592" spans="1:18" s="803" customFormat="1" ht="12.75" customHeight="1">
      <c r="A592" s="1213"/>
      <c r="B592" s="647" t="s">
        <v>69</v>
      </c>
      <c r="C592" s="648" t="s">
        <v>70</v>
      </c>
      <c r="D592" s="648" t="s">
        <v>4</v>
      </c>
      <c r="E592" s="647" t="s">
        <v>5</v>
      </c>
      <c r="F592" s="648" t="s">
        <v>6</v>
      </c>
      <c r="G592" s="648" t="s">
        <v>7</v>
      </c>
      <c r="H592" s="647" t="s">
        <v>8</v>
      </c>
      <c r="I592" s="648" t="s">
        <v>9</v>
      </c>
      <c r="J592" s="649" t="s">
        <v>10</v>
      </c>
      <c r="K592" s="650" t="s">
        <v>1</v>
      </c>
      <c r="L592" s="651" t="s">
        <v>2</v>
      </c>
      <c r="M592" s="652" t="s">
        <v>3</v>
      </c>
      <c r="N592" s="653" t="s">
        <v>69</v>
      </c>
      <c r="O592" s="653" t="s">
        <v>70</v>
      </c>
      <c r="P592" s="654" t="s">
        <v>4</v>
      </c>
      <c r="Q592" s="1216"/>
      <c r="R592" s="804"/>
    </row>
    <row r="593" spans="1:18" s="803" customFormat="1" ht="11.25" customHeight="1">
      <c r="A593" s="1214"/>
      <c r="B593" s="73" t="s">
        <v>71</v>
      </c>
      <c r="C593" s="249" t="s">
        <v>72</v>
      </c>
      <c r="D593" s="249" t="s">
        <v>73</v>
      </c>
      <c r="E593" s="73" t="s">
        <v>12</v>
      </c>
      <c r="F593" s="249" t="s">
        <v>13</v>
      </c>
      <c r="G593" s="249" t="s">
        <v>14</v>
      </c>
      <c r="H593" s="73" t="s">
        <v>15</v>
      </c>
      <c r="I593" s="249" t="s">
        <v>16</v>
      </c>
      <c r="J593" s="250" t="s">
        <v>17</v>
      </c>
      <c r="K593" s="253" t="s">
        <v>11</v>
      </c>
      <c r="L593" s="251" t="s">
        <v>19</v>
      </c>
      <c r="M593" s="252" t="s">
        <v>20</v>
      </c>
      <c r="N593" s="229" t="s">
        <v>71</v>
      </c>
      <c r="O593" s="229" t="s">
        <v>72</v>
      </c>
      <c r="P593" s="230" t="s">
        <v>73</v>
      </c>
      <c r="Q593" s="1217"/>
      <c r="R593" s="805"/>
    </row>
    <row r="594" spans="1:18" ht="15" customHeight="1">
      <c r="A594" s="1160"/>
      <c r="B594" s="1152"/>
      <c r="C594" s="1120"/>
      <c r="D594" s="1120"/>
      <c r="E594" s="1152"/>
      <c r="F594" s="1120"/>
      <c r="G594" s="1120"/>
      <c r="H594" s="1120"/>
      <c r="I594" s="1120"/>
      <c r="J594" s="1120"/>
      <c r="K594" s="1120"/>
      <c r="L594" s="1120"/>
      <c r="M594" s="1153"/>
      <c r="N594" s="1120"/>
      <c r="O594" s="1120"/>
      <c r="P594" s="1153"/>
      <c r="Q594" s="1219"/>
      <c r="R594" s="1116"/>
    </row>
    <row r="595" spans="1:18" ht="19.5" customHeight="1">
      <c r="A595" s="1130" t="s">
        <v>790</v>
      </c>
      <c r="B595" s="1093">
        <v>103</v>
      </c>
      <c r="C595" s="1092">
        <v>102.8</v>
      </c>
      <c r="D595" s="1092">
        <v>102.6</v>
      </c>
      <c r="E595" s="1093">
        <v>102.5</v>
      </c>
      <c r="F595" s="1092">
        <v>102.3</v>
      </c>
      <c r="G595" s="1092">
        <v>102.2</v>
      </c>
      <c r="H595" s="1092">
        <v>102.3</v>
      </c>
      <c r="I595" s="1092">
        <v>102.4</v>
      </c>
      <c r="J595" s="1092">
        <v>102.3</v>
      </c>
      <c r="K595" s="1092">
        <v>102.3</v>
      </c>
      <c r="L595" s="1092">
        <v>102.6</v>
      </c>
      <c r="M595" s="1076">
        <v>102.6</v>
      </c>
      <c r="N595" s="1092">
        <v>103.2</v>
      </c>
      <c r="O595" s="1092">
        <v>103.3</v>
      </c>
      <c r="P595" s="1076">
        <v>103.2</v>
      </c>
      <c r="Q595" s="1127" t="s">
        <v>791</v>
      </c>
      <c r="R595" s="1110"/>
    </row>
    <row r="596" spans="1:18" ht="19.5" customHeight="1">
      <c r="A596" s="376" t="s">
        <v>792</v>
      </c>
      <c r="B596" s="1088">
        <v>82.2</v>
      </c>
      <c r="C596" s="1072">
        <v>80.8</v>
      </c>
      <c r="D596" s="1072">
        <v>80.5</v>
      </c>
      <c r="E596" s="1088">
        <v>79.8</v>
      </c>
      <c r="F596" s="1072">
        <v>79.2</v>
      </c>
      <c r="G596" s="1072">
        <v>79.5</v>
      </c>
      <c r="H596" s="1072">
        <v>79</v>
      </c>
      <c r="I596" s="1072">
        <v>78.900000000000006</v>
      </c>
      <c r="J596" s="1072">
        <v>78.599999999999994</v>
      </c>
      <c r="K596" s="1072">
        <v>78.599999999999994</v>
      </c>
      <c r="L596" s="1072">
        <v>78.599999999999994</v>
      </c>
      <c r="M596" s="1075">
        <v>78.5</v>
      </c>
      <c r="N596" s="1072">
        <v>79</v>
      </c>
      <c r="O596" s="1072">
        <v>79.2</v>
      </c>
      <c r="P596" s="1075">
        <v>79.2</v>
      </c>
      <c r="Q596" s="1133" t="s">
        <v>793</v>
      </c>
      <c r="R596" s="1103"/>
    </row>
    <row r="597" spans="1:18" s="164" customFormat="1" ht="19.5" customHeight="1">
      <c r="A597" s="376" t="s">
        <v>794</v>
      </c>
      <c r="B597" s="1088">
        <v>78.900000000000006</v>
      </c>
      <c r="C597" s="1072">
        <v>79.5</v>
      </c>
      <c r="D597" s="1072">
        <v>79.5</v>
      </c>
      <c r="E597" s="1088">
        <v>79.5</v>
      </c>
      <c r="F597" s="1072">
        <v>79.599999999999994</v>
      </c>
      <c r="G597" s="1072">
        <v>79.5</v>
      </c>
      <c r="H597" s="1072">
        <v>79.599999999999994</v>
      </c>
      <c r="I597" s="1072">
        <v>79.599999999999994</v>
      </c>
      <c r="J597" s="1072">
        <v>79.599999999999994</v>
      </c>
      <c r="K597" s="1072">
        <v>79.599999999999994</v>
      </c>
      <c r="L597" s="1072">
        <v>79.599999999999994</v>
      </c>
      <c r="M597" s="1075">
        <v>79.5</v>
      </c>
      <c r="N597" s="1072">
        <v>79.5</v>
      </c>
      <c r="O597" s="1072">
        <v>79.5</v>
      </c>
      <c r="P597" s="1075">
        <v>79.5</v>
      </c>
      <c r="Q597" s="1132" t="s">
        <v>795</v>
      </c>
      <c r="R597" s="1105"/>
    </row>
    <row r="598" spans="1:18" ht="19.5" customHeight="1">
      <c r="A598" s="376" t="s">
        <v>796</v>
      </c>
      <c r="B598" s="1088">
        <v>109.4</v>
      </c>
      <c r="C598" s="1072">
        <v>109.2</v>
      </c>
      <c r="D598" s="1072">
        <v>108.5</v>
      </c>
      <c r="E598" s="1088">
        <v>108.5</v>
      </c>
      <c r="F598" s="1072">
        <v>108.5</v>
      </c>
      <c r="G598" s="1072">
        <v>107.9</v>
      </c>
      <c r="H598" s="1072">
        <v>108.5</v>
      </c>
      <c r="I598" s="1072">
        <v>109.1</v>
      </c>
      <c r="J598" s="1072">
        <v>109.1</v>
      </c>
      <c r="K598" s="1072">
        <v>108.5</v>
      </c>
      <c r="L598" s="1072">
        <v>110.6</v>
      </c>
      <c r="M598" s="1075">
        <v>110.4</v>
      </c>
      <c r="N598" s="1072">
        <v>113.7</v>
      </c>
      <c r="O598" s="1072">
        <v>113.8</v>
      </c>
      <c r="P598" s="1075">
        <v>113.2</v>
      </c>
      <c r="Q598" s="1132" t="s">
        <v>797</v>
      </c>
      <c r="R598" s="1105"/>
    </row>
    <row r="599" spans="1:18" ht="19.5" customHeight="1">
      <c r="A599" s="376" t="s">
        <v>798</v>
      </c>
      <c r="B599" s="1088">
        <v>129.80000000000001</v>
      </c>
      <c r="C599" s="1072">
        <v>129.80000000000001</v>
      </c>
      <c r="D599" s="1072">
        <v>129.80000000000001</v>
      </c>
      <c r="E599" s="1088">
        <v>129.80000000000001</v>
      </c>
      <c r="F599" s="1072">
        <v>129.80000000000001</v>
      </c>
      <c r="G599" s="1072">
        <v>129.80000000000001</v>
      </c>
      <c r="H599" s="1072">
        <v>129.80000000000001</v>
      </c>
      <c r="I599" s="1072">
        <v>129.80000000000001</v>
      </c>
      <c r="J599" s="1072">
        <v>129.80000000000001</v>
      </c>
      <c r="K599" s="1072">
        <v>129.80000000000001</v>
      </c>
      <c r="L599" s="1072">
        <v>129.80000000000001</v>
      </c>
      <c r="M599" s="1075">
        <v>129.80000000000001</v>
      </c>
      <c r="N599" s="1072">
        <v>129.80000000000001</v>
      </c>
      <c r="O599" s="1072">
        <v>129.80000000000001</v>
      </c>
      <c r="P599" s="1075">
        <v>129.80000000000001</v>
      </c>
      <c r="Q599" s="1132" t="s">
        <v>799</v>
      </c>
      <c r="R599" s="1105"/>
    </row>
    <row r="600" spans="1:18" ht="19.5" customHeight="1">
      <c r="A600" s="376" t="s">
        <v>800</v>
      </c>
      <c r="B600" s="1088">
        <v>125.9</v>
      </c>
      <c r="C600" s="1072">
        <v>125.9</v>
      </c>
      <c r="D600" s="1072">
        <v>125.9</v>
      </c>
      <c r="E600" s="1088">
        <v>125.9</v>
      </c>
      <c r="F600" s="1072">
        <v>125.9</v>
      </c>
      <c r="G600" s="1072">
        <v>125.9</v>
      </c>
      <c r="H600" s="1072">
        <v>125.9</v>
      </c>
      <c r="I600" s="1072">
        <v>125.9</v>
      </c>
      <c r="J600" s="1072">
        <v>125.9</v>
      </c>
      <c r="K600" s="1072">
        <v>125.9</v>
      </c>
      <c r="L600" s="1072">
        <v>125.9</v>
      </c>
      <c r="M600" s="1075">
        <v>125.9</v>
      </c>
      <c r="N600" s="1072">
        <v>125.9</v>
      </c>
      <c r="O600" s="1072">
        <v>125.9</v>
      </c>
      <c r="P600" s="1075">
        <v>125.9</v>
      </c>
      <c r="Q600" s="1151" t="s">
        <v>801</v>
      </c>
      <c r="R600" s="1098"/>
    </row>
    <row r="601" spans="1:18" ht="19.5" customHeight="1">
      <c r="A601" s="1180" t="s">
        <v>802</v>
      </c>
      <c r="B601" s="1088">
        <v>125</v>
      </c>
      <c r="C601" s="1072">
        <v>125</v>
      </c>
      <c r="D601" s="1072">
        <v>125</v>
      </c>
      <c r="E601" s="1088">
        <v>125</v>
      </c>
      <c r="F601" s="1072">
        <v>125</v>
      </c>
      <c r="G601" s="1072">
        <v>125</v>
      </c>
      <c r="H601" s="1072">
        <v>125</v>
      </c>
      <c r="I601" s="1072">
        <v>125</v>
      </c>
      <c r="J601" s="1072">
        <v>125</v>
      </c>
      <c r="K601" s="1072">
        <v>125</v>
      </c>
      <c r="L601" s="1072">
        <v>125</v>
      </c>
      <c r="M601" s="1075">
        <v>125</v>
      </c>
      <c r="N601" s="1072">
        <v>125</v>
      </c>
      <c r="O601" s="1072">
        <v>125</v>
      </c>
      <c r="P601" s="1075">
        <v>125</v>
      </c>
      <c r="Q601" s="1136" t="s">
        <v>803</v>
      </c>
      <c r="R601" s="1106"/>
    </row>
    <row r="602" spans="1:18" ht="19.5" customHeight="1">
      <c r="A602" s="376" t="s">
        <v>804</v>
      </c>
      <c r="B602" s="1088">
        <v>95.7</v>
      </c>
      <c r="C602" s="1072">
        <v>97.5</v>
      </c>
      <c r="D602" s="1072">
        <v>100.9</v>
      </c>
      <c r="E602" s="1088">
        <v>100.9</v>
      </c>
      <c r="F602" s="1072">
        <v>100.5</v>
      </c>
      <c r="G602" s="1072">
        <v>100.5</v>
      </c>
      <c r="H602" s="1072">
        <v>102</v>
      </c>
      <c r="I602" s="1072">
        <v>102</v>
      </c>
      <c r="J602" s="1072">
        <v>102</v>
      </c>
      <c r="K602" s="1072">
        <v>102.8</v>
      </c>
      <c r="L602" s="1072">
        <v>103.3</v>
      </c>
      <c r="M602" s="1075">
        <v>102.8</v>
      </c>
      <c r="N602" s="1072">
        <v>102.8</v>
      </c>
      <c r="O602" s="1072">
        <v>100.1</v>
      </c>
      <c r="P602" s="1075">
        <v>100.1</v>
      </c>
      <c r="Q602" s="1133" t="s">
        <v>805</v>
      </c>
      <c r="R602" s="1103"/>
    </row>
    <row r="603" spans="1:18" ht="19.5" customHeight="1">
      <c r="A603" s="376" t="s">
        <v>806</v>
      </c>
      <c r="B603" s="1088">
        <v>100.3</v>
      </c>
      <c r="C603" s="1072">
        <v>101.4</v>
      </c>
      <c r="D603" s="1072">
        <v>101.7</v>
      </c>
      <c r="E603" s="1088">
        <v>104.9</v>
      </c>
      <c r="F603" s="1072">
        <v>104.9</v>
      </c>
      <c r="G603" s="1072">
        <v>104.9</v>
      </c>
      <c r="H603" s="1072">
        <v>104.3</v>
      </c>
      <c r="I603" s="1072">
        <v>102</v>
      </c>
      <c r="J603" s="1072">
        <v>99.2</v>
      </c>
      <c r="K603" s="1072">
        <v>98</v>
      </c>
      <c r="L603" s="1072">
        <v>98</v>
      </c>
      <c r="M603" s="1075">
        <v>98.3</v>
      </c>
      <c r="N603" s="1072">
        <v>99.4</v>
      </c>
      <c r="O603" s="1072">
        <v>102</v>
      </c>
      <c r="P603" s="1075">
        <v>103</v>
      </c>
      <c r="Q603" s="1133" t="s">
        <v>807</v>
      </c>
      <c r="R603" s="1103"/>
    </row>
    <row r="604" spans="1:18" s="164" customFormat="1" ht="19.5" customHeight="1">
      <c r="A604" s="376" t="s">
        <v>808</v>
      </c>
      <c r="B604" s="1088">
        <v>100</v>
      </c>
      <c r="C604" s="1072">
        <v>100</v>
      </c>
      <c r="D604" s="1072">
        <v>100</v>
      </c>
      <c r="E604" s="1088">
        <v>100</v>
      </c>
      <c r="F604" s="1072">
        <v>100</v>
      </c>
      <c r="G604" s="1072">
        <v>100</v>
      </c>
      <c r="H604" s="1072">
        <v>100</v>
      </c>
      <c r="I604" s="1072">
        <v>100</v>
      </c>
      <c r="J604" s="1072">
        <v>100</v>
      </c>
      <c r="K604" s="1072">
        <v>100</v>
      </c>
      <c r="L604" s="1072">
        <v>100</v>
      </c>
      <c r="M604" s="1075">
        <v>100</v>
      </c>
      <c r="N604" s="1072">
        <v>100</v>
      </c>
      <c r="O604" s="1072">
        <v>100</v>
      </c>
      <c r="P604" s="1075">
        <v>100</v>
      </c>
      <c r="Q604" s="1133" t="s">
        <v>809</v>
      </c>
      <c r="R604" s="1103"/>
    </row>
    <row r="605" spans="1:18" ht="19.5" customHeight="1">
      <c r="A605" s="376" t="s">
        <v>810</v>
      </c>
      <c r="B605" s="1088">
        <v>113.3</v>
      </c>
      <c r="C605" s="1072">
        <v>113.3</v>
      </c>
      <c r="D605" s="1072">
        <v>113.3</v>
      </c>
      <c r="E605" s="1088">
        <v>113.3</v>
      </c>
      <c r="F605" s="1072">
        <v>113.3</v>
      </c>
      <c r="G605" s="1072">
        <v>113.3</v>
      </c>
      <c r="H605" s="1072">
        <v>113.3</v>
      </c>
      <c r="I605" s="1072">
        <v>113.3</v>
      </c>
      <c r="J605" s="1072">
        <v>113.3</v>
      </c>
      <c r="K605" s="1072">
        <v>113.3</v>
      </c>
      <c r="L605" s="1072">
        <v>113.3</v>
      </c>
      <c r="M605" s="1075">
        <v>113.3</v>
      </c>
      <c r="N605" s="1072">
        <v>113.3</v>
      </c>
      <c r="O605" s="1072">
        <v>113.3</v>
      </c>
      <c r="P605" s="1075">
        <v>113.3</v>
      </c>
      <c r="Q605" s="1133" t="s">
        <v>811</v>
      </c>
      <c r="R605" s="1103"/>
    </row>
    <row r="606" spans="1:18" ht="19.5" customHeight="1">
      <c r="A606" s="376" t="s">
        <v>812</v>
      </c>
      <c r="B606" s="1088">
        <v>102</v>
      </c>
      <c r="C606" s="1072">
        <v>102</v>
      </c>
      <c r="D606" s="1072">
        <v>102</v>
      </c>
      <c r="E606" s="1088">
        <v>102</v>
      </c>
      <c r="F606" s="1072">
        <v>102</v>
      </c>
      <c r="G606" s="1072">
        <v>102</v>
      </c>
      <c r="H606" s="1072">
        <v>102</v>
      </c>
      <c r="I606" s="1072">
        <v>102</v>
      </c>
      <c r="J606" s="1072">
        <v>102</v>
      </c>
      <c r="K606" s="1072">
        <v>102</v>
      </c>
      <c r="L606" s="1072">
        <v>102</v>
      </c>
      <c r="M606" s="1075">
        <v>102</v>
      </c>
      <c r="N606" s="1072">
        <v>102</v>
      </c>
      <c r="O606" s="1072">
        <v>101.8</v>
      </c>
      <c r="P606" s="1075">
        <v>101.3</v>
      </c>
      <c r="Q606" s="1133" t="s">
        <v>813</v>
      </c>
      <c r="R606" s="1103"/>
    </row>
    <row r="607" spans="1:18" ht="19.5" customHeight="1">
      <c r="A607" s="376" t="s">
        <v>814</v>
      </c>
      <c r="B607" s="1088">
        <v>100</v>
      </c>
      <c r="C607" s="1072">
        <v>100</v>
      </c>
      <c r="D607" s="1072">
        <v>100</v>
      </c>
      <c r="E607" s="1088">
        <v>100</v>
      </c>
      <c r="F607" s="1072">
        <v>100</v>
      </c>
      <c r="G607" s="1072">
        <v>100</v>
      </c>
      <c r="H607" s="1072">
        <v>100</v>
      </c>
      <c r="I607" s="1072">
        <v>100</v>
      </c>
      <c r="J607" s="1072">
        <v>100</v>
      </c>
      <c r="K607" s="1072">
        <v>100</v>
      </c>
      <c r="L607" s="1072">
        <v>100</v>
      </c>
      <c r="M607" s="1075">
        <v>100</v>
      </c>
      <c r="N607" s="1072">
        <v>100</v>
      </c>
      <c r="O607" s="1072">
        <v>100</v>
      </c>
      <c r="P607" s="1075">
        <v>100</v>
      </c>
      <c r="Q607" s="1133" t="s">
        <v>815</v>
      </c>
      <c r="R607" s="1103"/>
    </row>
    <row r="608" spans="1:18" ht="19.5" customHeight="1">
      <c r="A608" s="376" t="s">
        <v>816</v>
      </c>
      <c r="B608" s="1088">
        <v>101</v>
      </c>
      <c r="C608" s="1072">
        <v>101</v>
      </c>
      <c r="D608" s="1072">
        <v>101</v>
      </c>
      <c r="E608" s="1088">
        <v>101</v>
      </c>
      <c r="F608" s="1072">
        <v>101</v>
      </c>
      <c r="G608" s="1072">
        <v>101</v>
      </c>
      <c r="H608" s="1072">
        <v>101</v>
      </c>
      <c r="I608" s="1072">
        <v>101</v>
      </c>
      <c r="J608" s="1072">
        <v>101</v>
      </c>
      <c r="K608" s="1072">
        <v>101</v>
      </c>
      <c r="L608" s="1072">
        <v>101</v>
      </c>
      <c r="M608" s="1075">
        <v>101</v>
      </c>
      <c r="N608" s="1072">
        <v>101</v>
      </c>
      <c r="O608" s="1072">
        <v>101</v>
      </c>
      <c r="P608" s="1075">
        <v>101</v>
      </c>
      <c r="Q608" s="1133" t="s">
        <v>817</v>
      </c>
      <c r="R608" s="1103"/>
    </row>
    <row r="609" spans="1:18" ht="19.5" customHeight="1">
      <c r="A609" s="376" t="s">
        <v>818</v>
      </c>
      <c r="B609" s="1088">
        <v>121.3</v>
      </c>
      <c r="C609" s="1072">
        <v>121.3</v>
      </c>
      <c r="D609" s="1072">
        <v>121.3</v>
      </c>
      <c r="E609" s="1088">
        <v>121.3</v>
      </c>
      <c r="F609" s="1072">
        <v>121.3</v>
      </c>
      <c r="G609" s="1072">
        <v>121.3</v>
      </c>
      <c r="H609" s="1072">
        <v>121.3</v>
      </c>
      <c r="I609" s="1072">
        <v>121.3</v>
      </c>
      <c r="J609" s="1072">
        <v>121.3</v>
      </c>
      <c r="K609" s="1072">
        <v>121.3</v>
      </c>
      <c r="L609" s="1072">
        <v>121.3</v>
      </c>
      <c r="M609" s="1075">
        <v>121.3</v>
      </c>
      <c r="N609" s="1072">
        <v>121.3</v>
      </c>
      <c r="O609" s="1072">
        <v>121.3</v>
      </c>
      <c r="P609" s="1075">
        <v>121.3</v>
      </c>
      <c r="Q609" s="1133" t="s">
        <v>819</v>
      </c>
      <c r="R609" s="1103"/>
    </row>
    <row r="610" spans="1:18" ht="19.5" customHeight="1">
      <c r="A610" s="376" t="s">
        <v>820</v>
      </c>
      <c r="B610" s="1088">
        <v>163.69999999999999</v>
      </c>
      <c r="C610" s="1072">
        <v>163.69999999999999</v>
      </c>
      <c r="D610" s="1072">
        <v>163.69999999999999</v>
      </c>
      <c r="E610" s="1088">
        <v>163.69999999999999</v>
      </c>
      <c r="F610" s="1072">
        <v>158.80000000000001</v>
      </c>
      <c r="G610" s="1072">
        <v>158.80000000000001</v>
      </c>
      <c r="H610" s="1072">
        <v>162.1</v>
      </c>
      <c r="I610" s="1072">
        <v>162.1</v>
      </c>
      <c r="J610" s="1072">
        <v>162.1</v>
      </c>
      <c r="K610" s="1072">
        <v>163.69999999999999</v>
      </c>
      <c r="L610" s="1072">
        <v>163.69999999999999</v>
      </c>
      <c r="M610" s="1075">
        <v>165.4</v>
      </c>
      <c r="N610" s="1072">
        <v>165.4</v>
      </c>
      <c r="O610" s="1072">
        <v>165.4</v>
      </c>
      <c r="P610" s="1075">
        <v>165.4</v>
      </c>
      <c r="Q610" s="1133" t="s">
        <v>821</v>
      </c>
      <c r="R610" s="1103"/>
    </row>
    <row r="611" spans="1:18" s="164" customFormat="1" ht="19.5" customHeight="1">
      <c r="A611" s="376" t="s">
        <v>822</v>
      </c>
      <c r="B611" s="1088">
        <v>142.19999999999999</v>
      </c>
      <c r="C611" s="1072">
        <v>142.19999999999999</v>
      </c>
      <c r="D611" s="1072">
        <v>142.19999999999999</v>
      </c>
      <c r="E611" s="1088">
        <v>142.19999999999999</v>
      </c>
      <c r="F611" s="1072">
        <v>142.19999999999999</v>
      </c>
      <c r="G611" s="1072">
        <v>142.19999999999999</v>
      </c>
      <c r="H611" s="1072">
        <v>142.19999999999999</v>
      </c>
      <c r="I611" s="1072">
        <v>142.19999999999999</v>
      </c>
      <c r="J611" s="1072">
        <v>142.19999999999999</v>
      </c>
      <c r="K611" s="1072">
        <v>142.19999999999999</v>
      </c>
      <c r="L611" s="1072">
        <v>142.19999999999999</v>
      </c>
      <c r="M611" s="1075">
        <v>142.19999999999999</v>
      </c>
      <c r="N611" s="1072">
        <v>142.19999999999999</v>
      </c>
      <c r="O611" s="1072">
        <v>142.19999999999999</v>
      </c>
      <c r="P611" s="1075">
        <v>142.19999999999999</v>
      </c>
      <c r="Q611" s="1133" t="s">
        <v>823</v>
      </c>
      <c r="R611" s="1103"/>
    </row>
    <row r="612" spans="1:18" ht="19.5" customHeight="1">
      <c r="A612" s="376"/>
      <c r="B612" s="1088"/>
      <c r="C612" s="1072"/>
      <c r="D612" s="1092"/>
      <c r="E612" s="1093"/>
      <c r="F612" s="1092"/>
      <c r="G612" s="1092"/>
      <c r="H612" s="1092"/>
      <c r="I612" s="1092"/>
      <c r="J612" s="1092"/>
      <c r="K612" s="1092"/>
      <c r="L612" s="1092"/>
      <c r="M612" s="1076"/>
      <c r="N612" s="1092"/>
      <c r="O612" s="1092"/>
      <c r="P612" s="1076"/>
      <c r="Q612" s="1133"/>
      <c r="R612" s="1103"/>
    </row>
    <row r="613" spans="1:18" ht="19.5" customHeight="1">
      <c r="A613" s="1130" t="s">
        <v>824</v>
      </c>
      <c r="B613" s="1093">
        <v>127.3</v>
      </c>
      <c r="C613" s="1092">
        <v>127.3</v>
      </c>
      <c r="D613" s="1092">
        <v>127.3</v>
      </c>
      <c r="E613" s="1093">
        <v>127.3</v>
      </c>
      <c r="F613" s="1092">
        <v>125.3</v>
      </c>
      <c r="G613" s="1092">
        <v>125.3</v>
      </c>
      <c r="H613" s="1092">
        <v>125.3</v>
      </c>
      <c r="I613" s="1092">
        <v>125.3</v>
      </c>
      <c r="J613" s="1092">
        <v>125.3</v>
      </c>
      <c r="K613" s="1092">
        <v>125.3</v>
      </c>
      <c r="L613" s="1092">
        <v>125.3</v>
      </c>
      <c r="M613" s="1076">
        <v>125.3</v>
      </c>
      <c r="N613" s="1092">
        <v>125.3</v>
      </c>
      <c r="O613" s="1092">
        <v>125.3</v>
      </c>
      <c r="P613" s="1076">
        <v>125.3</v>
      </c>
      <c r="Q613" s="1131" t="s">
        <v>825</v>
      </c>
      <c r="R613" s="1109"/>
    </row>
    <row r="614" spans="1:18" ht="19.5" customHeight="1">
      <c r="A614" s="376" t="s">
        <v>826</v>
      </c>
      <c r="B614" s="1088">
        <v>143.6</v>
      </c>
      <c r="C614" s="1072">
        <v>143.6</v>
      </c>
      <c r="D614" s="1072">
        <v>143.6</v>
      </c>
      <c r="E614" s="1088">
        <v>143.6</v>
      </c>
      <c r="F614" s="1072">
        <v>138.69999999999999</v>
      </c>
      <c r="G614" s="1072">
        <v>138.69999999999999</v>
      </c>
      <c r="H614" s="1072">
        <v>138.69999999999999</v>
      </c>
      <c r="I614" s="1072">
        <v>138.69999999999999</v>
      </c>
      <c r="J614" s="1072">
        <v>138.69999999999999</v>
      </c>
      <c r="K614" s="1072">
        <v>138.69999999999999</v>
      </c>
      <c r="L614" s="1072">
        <v>138.69999999999999</v>
      </c>
      <c r="M614" s="1075">
        <v>138.69999999999999</v>
      </c>
      <c r="N614" s="1072">
        <v>138.69999999999999</v>
      </c>
      <c r="O614" s="1072">
        <v>138.69999999999999</v>
      </c>
      <c r="P614" s="1075">
        <v>138.69999999999999</v>
      </c>
      <c r="Q614" s="1133" t="s">
        <v>827</v>
      </c>
      <c r="R614" s="1103"/>
    </row>
    <row r="615" spans="1:18" ht="19.5" customHeight="1">
      <c r="A615" s="376" t="s">
        <v>828</v>
      </c>
      <c r="B615" s="1088">
        <v>117.6</v>
      </c>
      <c r="C615" s="1072">
        <v>117.6</v>
      </c>
      <c r="D615" s="1072">
        <v>117.6</v>
      </c>
      <c r="E615" s="1088">
        <v>117.6</v>
      </c>
      <c r="F615" s="1072">
        <v>117.6</v>
      </c>
      <c r="G615" s="1072">
        <v>117.6</v>
      </c>
      <c r="H615" s="1072">
        <v>117.6</v>
      </c>
      <c r="I615" s="1072">
        <v>117.6</v>
      </c>
      <c r="J615" s="1072">
        <v>117.6</v>
      </c>
      <c r="K615" s="1072">
        <v>117.6</v>
      </c>
      <c r="L615" s="1072">
        <v>117.6</v>
      </c>
      <c r="M615" s="1075">
        <v>117.6</v>
      </c>
      <c r="N615" s="1072">
        <v>117.6</v>
      </c>
      <c r="O615" s="1072">
        <v>117.6</v>
      </c>
      <c r="P615" s="1075">
        <v>117.6</v>
      </c>
      <c r="Q615" s="1133" t="s">
        <v>829</v>
      </c>
      <c r="R615" s="1103"/>
    </row>
    <row r="616" spans="1:18" s="164" customFormat="1" ht="19.5" customHeight="1">
      <c r="A616" s="376" t="s">
        <v>830</v>
      </c>
      <c r="B616" s="1088">
        <v>117.6</v>
      </c>
      <c r="C616" s="1072">
        <v>117.6</v>
      </c>
      <c r="D616" s="1072">
        <v>117.6</v>
      </c>
      <c r="E616" s="1088">
        <v>117.6</v>
      </c>
      <c r="F616" s="1072">
        <v>117.6</v>
      </c>
      <c r="G616" s="1072">
        <v>117.6</v>
      </c>
      <c r="H616" s="1072">
        <v>117.6</v>
      </c>
      <c r="I616" s="1072">
        <v>117.6</v>
      </c>
      <c r="J616" s="1072">
        <v>117.6</v>
      </c>
      <c r="K616" s="1072">
        <v>117.6</v>
      </c>
      <c r="L616" s="1072">
        <v>117.6</v>
      </c>
      <c r="M616" s="1075">
        <v>117.6</v>
      </c>
      <c r="N616" s="1072">
        <v>117.6</v>
      </c>
      <c r="O616" s="1072">
        <v>117.6</v>
      </c>
      <c r="P616" s="1075">
        <v>117.6</v>
      </c>
      <c r="Q616" s="1133" t="s">
        <v>831</v>
      </c>
      <c r="R616" s="1103"/>
    </row>
    <row r="617" spans="1:18" ht="19.5" customHeight="1">
      <c r="A617" s="376" t="s">
        <v>832</v>
      </c>
      <c r="B617" s="1088">
        <v>109.6</v>
      </c>
      <c r="C617" s="1072">
        <v>109.6</v>
      </c>
      <c r="D617" s="1072">
        <v>109.6</v>
      </c>
      <c r="E617" s="1088">
        <v>109.6</v>
      </c>
      <c r="F617" s="1072">
        <v>109.6</v>
      </c>
      <c r="G617" s="1072">
        <v>109.6</v>
      </c>
      <c r="H617" s="1072">
        <v>109.6</v>
      </c>
      <c r="I617" s="1072">
        <v>109.6</v>
      </c>
      <c r="J617" s="1072">
        <v>109.6</v>
      </c>
      <c r="K617" s="1072">
        <v>109.6</v>
      </c>
      <c r="L617" s="1072">
        <v>109.6</v>
      </c>
      <c r="M617" s="1075">
        <v>109.6</v>
      </c>
      <c r="N617" s="1072">
        <v>109.6</v>
      </c>
      <c r="O617" s="1072">
        <v>109.6</v>
      </c>
      <c r="P617" s="1075">
        <v>109.6</v>
      </c>
      <c r="Q617" s="1133" t="s">
        <v>833</v>
      </c>
      <c r="R617" s="1103"/>
    </row>
    <row r="618" spans="1:18" ht="19.5" customHeight="1">
      <c r="A618" s="376" t="s">
        <v>834</v>
      </c>
      <c r="B618" s="1088">
        <v>100</v>
      </c>
      <c r="C618" s="1072">
        <v>100</v>
      </c>
      <c r="D618" s="1072">
        <v>100</v>
      </c>
      <c r="E618" s="1088">
        <v>100</v>
      </c>
      <c r="F618" s="1072">
        <v>100</v>
      </c>
      <c r="G618" s="1072">
        <v>100</v>
      </c>
      <c r="H618" s="1072">
        <v>100</v>
      </c>
      <c r="I618" s="1072">
        <v>100</v>
      </c>
      <c r="J618" s="1072">
        <v>100</v>
      </c>
      <c r="K618" s="1072">
        <v>100</v>
      </c>
      <c r="L618" s="1072">
        <v>100</v>
      </c>
      <c r="M618" s="1075">
        <v>100</v>
      </c>
      <c r="N618" s="1072">
        <v>100</v>
      </c>
      <c r="O618" s="1072">
        <v>100</v>
      </c>
      <c r="P618" s="1075">
        <v>100</v>
      </c>
      <c r="Q618" s="1133" t="s">
        <v>835</v>
      </c>
      <c r="R618" s="1103"/>
    </row>
    <row r="619" spans="1:18" ht="19.5" customHeight="1">
      <c r="A619" s="376"/>
      <c r="B619" s="1088"/>
      <c r="C619" s="1072"/>
      <c r="D619" s="1092"/>
      <c r="E619" s="1093"/>
      <c r="F619" s="1092"/>
      <c r="G619" s="1092"/>
      <c r="H619" s="1092"/>
      <c r="I619" s="1092"/>
      <c r="J619" s="1092"/>
      <c r="K619" s="1092"/>
      <c r="L619" s="1092"/>
      <c r="M619" s="1076"/>
      <c r="N619" s="1092"/>
      <c r="O619" s="1092"/>
      <c r="P619" s="1076"/>
      <c r="Q619" s="1133"/>
      <c r="R619" s="1103"/>
    </row>
    <row r="620" spans="1:18" ht="19.5" customHeight="1">
      <c r="A620" s="1130" t="s">
        <v>836</v>
      </c>
      <c r="B620" s="1093">
        <v>124.1</v>
      </c>
      <c r="C620" s="1092">
        <v>123.9</v>
      </c>
      <c r="D620" s="1092">
        <v>123.7</v>
      </c>
      <c r="E620" s="1093">
        <v>123.3</v>
      </c>
      <c r="F620" s="1092">
        <v>122.5</v>
      </c>
      <c r="G620" s="1092">
        <v>122.2</v>
      </c>
      <c r="H620" s="1092">
        <v>122.2</v>
      </c>
      <c r="I620" s="1092">
        <v>122.2</v>
      </c>
      <c r="J620" s="1092">
        <v>121.4</v>
      </c>
      <c r="K620" s="1092">
        <v>120.4</v>
      </c>
      <c r="L620" s="1092">
        <v>120.4</v>
      </c>
      <c r="M620" s="1076">
        <v>120.5</v>
      </c>
      <c r="N620" s="1092">
        <v>120.5</v>
      </c>
      <c r="O620" s="1092">
        <v>121.2</v>
      </c>
      <c r="P620" s="1076">
        <v>121.3</v>
      </c>
      <c r="Q620" s="1129" t="s">
        <v>837</v>
      </c>
      <c r="R620" s="1104"/>
    </row>
    <row r="621" spans="1:18" ht="19.5" customHeight="1">
      <c r="A621" s="376" t="s">
        <v>838</v>
      </c>
      <c r="B621" s="1088">
        <v>129.9</v>
      </c>
      <c r="C621" s="1072">
        <v>129.6</v>
      </c>
      <c r="D621" s="1072">
        <v>129.4</v>
      </c>
      <c r="E621" s="1088">
        <v>128.9</v>
      </c>
      <c r="F621" s="1072">
        <v>128.1</v>
      </c>
      <c r="G621" s="1072">
        <v>127.7</v>
      </c>
      <c r="H621" s="1072">
        <v>127.7</v>
      </c>
      <c r="I621" s="1072">
        <v>127.7</v>
      </c>
      <c r="J621" s="1072">
        <v>126.7</v>
      </c>
      <c r="K621" s="1072">
        <v>125.6</v>
      </c>
      <c r="L621" s="1072">
        <v>125.6</v>
      </c>
      <c r="M621" s="1075">
        <v>125.6</v>
      </c>
      <c r="N621" s="1072">
        <v>125.6</v>
      </c>
      <c r="O621" s="1072">
        <v>126.4</v>
      </c>
      <c r="P621" s="1075">
        <v>126.4</v>
      </c>
      <c r="Q621" s="1133" t="s">
        <v>839</v>
      </c>
      <c r="R621" s="1103"/>
    </row>
    <row r="622" spans="1:18" ht="19.5" customHeight="1">
      <c r="A622" s="376" t="s">
        <v>840</v>
      </c>
      <c r="B622" s="1088">
        <v>100</v>
      </c>
      <c r="C622" s="1072">
        <v>100</v>
      </c>
      <c r="D622" s="1072">
        <v>100</v>
      </c>
      <c r="E622" s="1088">
        <v>100</v>
      </c>
      <c r="F622" s="1072">
        <v>100</v>
      </c>
      <c r="G622" s="1072">
        <v>100</v>
      </c>
      <c r="H622" s="1072">
        <v>100</v>
      </c>
      <c r="I622" s="1072">
        <v>100</v>
      </c>
      <c r="J622" s="1072">
        <v>100</v>
      </c>
      <c r="K622" s="1072">
        <v>100</v>
      </c>
      <c r="L622" s="1072">
        <v>100</v>
      </c>
      <c r="M622" s="1075">
        <v>100</v>
      </c>
      <c r="N622" s="1072">
        <v>100</v>
      </c>
      <c r="O622" s="1072">
        <v>100</v>
      </c>
      <c r="P622" s="1075">
        <v>100</v>
      </c>
      <c r="Q622" s="1133" t="s">
        <v>841</v>
      </c>
      <c r="R622" s="1103"/>
    </row>
    <row r="623" spans="1:18" ht="19.5" customHeight="1">
      <c r="A623" s="376" t="s">
        <v>842</v>
      </c>
      <c r="B623" s="1088">
        <v>89.2</v>
      </c>
      <c r="C623" s="1072">
        <v>89.2</v>
      </c>
      <c r="D623" s="1072">
        <v>89.2</v>
      </c>
      <c r="E623" s="1088">
        <v>89.2</v>
      </c>
      <c r="F623" s="1072">
        <v>89.2</v>
      </c>
      <c r="G623" s="1072">
        <v>89.2</v>
      </c>
      <c r="H623" s="1072">
        <v>89.2</v>
      </c>
      <c r="I623" s="1072">
        <v>89.2</v>
      </c>
      <c r="J623" s="1072">
        <v>89.2</v>
      </c>
      <c r="K623" s="1072">
        <v>89.2</v>
      </c>
      <c r="L623" s="1072">
        <v>89.2</v>
      </c>
      <c r="M623" s="1075">
        <v>90.1</v>
      </c>
      <c r="N623" s="1072">
        <v>90.1</v>
      </c>
      <c r="O623" s="1072">
        <v>90.1</v>
      </c>
      <c r="P623" s="1075">
        <v>90.1</v>
      </c>
      <c r="Q623" s="1133" t="s">
        <v>843</v>
      </c>
      <c r="R623" s="1103"/>
    </row>
    <row r="624" spans="1:18" ht="19.5" customHeight="1">
      <c r="A624" s="376"/>
      <c r="B624" s="1088"/>
      <c r="C624" s="1072"/>
      <c r="D624" s="1092"/>
      <c r="E624" s="1093"/>
      <c r="F624" s="1092"/>
      <c r="G624" s="1092"/>
      <c r="H624" s="1092"/>
      <c r="I624" s="1092"/>
      <c r="J624" s="1092"/>
      <c r="K624" s="1092"/>
      <c r="L624" s="1092"/>
      <c r="M624" s="1076"/>
      <c r="N624" s="1092"/>
      <c r="O624" s="1092"/>
      <c r="P624" s="1076"/>
      <c r="Q624" s="1133"/>
      <c r="R624" s="1103"/>
    </row>
    <row r="625" spans="1:18" ht="19.5" customHeight="1">
      <c r="A625" s="1130" t="s">
        <v>844</v>
      </c>
      <c r="B625" s="1093">
        <v>119.6</v>
      </c>
      <c r="C625" s="1092">
        <v>119</v>
      </c>
      <c r="D625" s="1092">
        <v>119</v>
      </c>
      <c r="E625" s="1093">
        <v>118.9</v>
      </c>
      <c r="F625" s="1092">
        <v>118.8</v>
      </c>
      <c r="G625" s="1092">
        <v>118.7</v>
      </c>
      <c r="H625" s="1092">
        <v>118.5</v>
      </c>
      <c r="I625" s="1092">
        <v>118.4</v>
      </c>
      <c r="J625" s="1092">
        <v>118.2</v>
      </c>
      <c r="K625" s="1092">
        <v>118.2</v>
      </c>
      <c r="L625" s="1092">
        <v>117.8</v>
      </c>
      <c r="M625" s="1076">
        <v>117.6</v>
      </c>
      <c r="N625" s="1092">
        <v>117.6</v>
      </c>
      <c r="O625" s="1092">
        <v>117.5</v>
      </c>
      <c r="P625" s="1076">
        <v>117.5</v>
      </c>
      <c r="Q625" s="1129" t="s">
        <v>845</v>
      </c>
      <c r="R625" s="1104"/>
    </row>
    <row r="626" spans="1:18" ht="19.5" customHeight="1">
      <c r="A626" s="376" t="s">
        <v>846</v>
      </c>
      <c r="B626" s="1088">
        <v>132.4</v>
      </c>
      <c r="C626" s="1072">
        <v>132.4</v>
      </c>
      <c r="D626" s="1072">
        <v>132.4</v>
      </c>
      <c r="E626" s="1088">
        <v>132.4</v>
      </c>
      <c r="F626" s="1072">
        <v>132.4</v>
      </c>
      <c r="G626" s="1072">
        <v>132.4</v>
      </c>
      <c r="H626" s="1072">
        <v>132.4</v>
      </c>
      <c r="I626" s="1072">
        <v>132.4</v>
      </c>
      <c r="J626" s="1072">
        <v>132.4</v>
      </c>
      <c r="K626" s="1072">
        <v>132.4</v>
      </c>
      <c r="L626" s="1072">
        <v>132.4</v>
      </c>
      <c r="M626" s="1075">
        <v>132.4</v>
      </c>
      <c r="N626" s="1072">
        <v>132.4</v>
      </c>
      <c r="O626" s="1072">
        <v>132.4</v>
      </c>
      <c r="P626" s="1075">
        <v>132.4</v>
      </c>
      <c r="Q626" s="1133" t="s">
        <v>847</v>
      </c>
      <c r="R626" s="1103"/>
    </row>
    <row r="627" spans="1:18" ht="19.5" customHeight="1">
      <c r="A627" s="376" t="s">
        <v>848</v>
      </c>
      <c r="B627" s="1088">
        <v>185.8</v>
      </c>
      <c r="C627" s="1072">
        <v>177.7</v>
      </c>
      <c r="D627" s="1072">
        <v>177.7</v>
      </c>
      <c r="E627" s="1088">
        <v>172.3</v>
      </c>
      <c r="F627" s="1072">
        <v>172.3</v>
      </c>
      <c r="G627" s="1072">
        <v>172.3</v>
      </c>
      <c r="H627" s="1072">
        <v>164.2</v>
      </c>
      <c r="I627" s="1072">
        <v>164.2</v>
      </c>
      <c r="J627" s="1072">
        <v>164.2</v>
      </c>
      <c r="K627" s="1072">
        <v>164.2</v>
      </c>
      <c r="L627" s="1072">
        <v>164.2</v>
      </c>
      <c r="M627" s="1075">
        <v>164.2</v>
      </c>
      <c r="N627" s="1072">
        <v>164.2</v>
      </c>
      <c r="O627" s="1072">
        <v>156.19999999999999</v>
      </c>
      <c r="P627" s="1075">
        <v>156.19999999999999</v>
      </c>
      <c r="Q627" s="1132" t="s">
        <v>849</v>
      </c>
      <c r="R627" s="1105"/>
    </row>
    <row r="628" spans="1:18" ht="19.5" customHeight="1">
      <c r="A628" s="376" t="s">
        <v>850</v>
      </c>
      <c r="B628" s="1088">
        <v>110.9</v>
      </c>
      <c r="C628" s="1072">
        <v>110.8</v>
      </c>
      <c r="D628" s="1072">
        <v>110.6</v>
      </c>
      <c r="E628" s="1088">
        <v>110.2</v>
      </c>
      <c r="F628" s="1072">
        <v>110.1</v>
      </c>
      <c r="G628" s="1072">
        <v>110.1</v>
      </c>
      <c r="H628" s="1072">
        <v>109.8</v>
      </c>
      <c r="I628" s="1072">
        <v>109.8</v>
      </c>
      <c r="J628" s="1072">
        <v>109.6</v>
      </c>
      <c r="K628" s="1072">
        <v>109.6</v>
      </c>
      <c r="L628" s="1072">
        <v>109.5</v>
      </c>
      <c r="M628" s="1075">
        <v>108.9</v>
      </c>
      <c r="N628" s="1072">
        <v>108.9</v>
      </c>
      <c r="O628" s="1072">
        <v>108.7</v>
      </c>
      <c r="P628" s="1075">
        <v>108.7</v>
      </c>
      <c r="Q628" s="1132" t="s">
        <v>851</v>
      </c>
      <c r="R628" s="1105"/>
    </row>
    <row r="629" spans="1:18" ht="19.5" customHeight="1">
      <c r="A629" s="376" t="s">
        <v>852</v>
      </c>
      <c r="B629" s="1088">
        <v>184.1</v>
      </c>
      <c r="C629" s="1072">
        <v>168.5</v>
      </c>
      <c r="D629" s="1072">
        <v>173.1</v>
      </c>
      <c r="E629" s="1088">
        <v>177.7</v>
      </c>
      <c r="F629" s="1072">
        <v>173.5</v>
      </c>
      <c r="G629" s="1072">
        <v>171.2</v>
      </c>
      <c r="H629" s="1072">
        <v>171.2</v>
      </c>
      <c r="I629" s="1072">
        <v>166.8</v>
      </c>
      <c r="J629" s="1072">
        <v>164.5</v>
      </c>
      <c r="K629" s="1072">
        <v>164.5</v>
      </c>
      <c r="L629" s="1072">
        <v>154.9</v>
      </c>
      <c r="M629" s="1075">
        <v>154.4</v>
      </c>
      <c r="N629" s="1072">
        <v>154.4</v>
      </c>
      <c r="O629" s="1072">
        <v>154.9</v>
      </c>
      <c r="P629" s="1075">
        <v>154.9</v>
      </c>
      <c r="Q629" s="1133" t="s">
        <v>853</v>
      </c>
      <c r="R629" s="1103"/>
    </row>
    <row r="630" spans="1:18" ht="19.5" customHeight="1">
      <c r="A630" s="376" t="s">
        <v>854</v>
      </c>
      <c r="B630" s="1088">
        <v>127.5</v>
      </c>
      <c r="C630" s="1072">
        <v>129.19999999999999</v>
      </c>
      <c r="D630" s="1072">
        <v>122.6</v>
      </c>
      <c r="E630" s="1088">
        <v>118.2</v>
      </c>
      <c r="F630" s="1072">
        <v>121.6</v>
      </c>
      <c r="G630" s="1072">
        <v>121.6</v>
      </c>
      <c r="H630" s="1072">
        <v>118.5</v>
      </c>
      <c r="I630" s="1072">
        <v>119.9</v>
      </c>
      <c r="J630" s="1072">
        <v>119.9</v>
      </c>
      <c r="K630" s="1072">
        <v>119.9</v>
      </c>
      <c r="L630" s="1072">
        <v>122.3</v>
      </c>
      <c r="M630" s="1075">
        <v>123.7</v>
      </c>
      <c r="N630" s="1072">
        <v>123.7</v>
      </c>
      <c r="O630" s="1072">
        <v>123.7</v>
      </c>
      <c r="P630" s="1075">
        <v>125.2</v>
      </c>
      <c r="Q630" s="1132" t="s">
        <v>855</v>
      </c>
      <c r="R630" s="1105"/>
    </row>
    <row r="631" spans="1:18" ht="19.5" customHeight="1">
      <c r="A631" s="376" t="s">
        <v>856</v>
      </c>
      <c r="B631" s="1088">
        <v>108.4</v>
      </c>
      <c r="C631" s="1072">
        <v>108.4</v>
      </c>
      <c r="D631" s="1072">
        <v>108.4</v>
      </c>
      <c r="E631" s="1088">
        <v>108.4</v>
      </c>
      <c r="F631" s="1072">
        <v>108.4</v>
      </c>
      <c r="G631" s="1072">
        <v>108.4</v>
      </c>
      <c r="H631" s="1072">
        <v>108.4</v>
      </c>
      <c r="I631" s="1072">
        <v>108.4</v>
      </c>
      <c r="J631" s="1072">
        <v>108.4</v>
      </c>
      <c r="K631" s="1072">
        <v>108.4</v>
      </c>
      <c r="L631" s="1072">
        <v>108.4</v>
      </c>
      <c r="M631" s="1075">
        <v>108.4</v>
      </c>
      <c r="N631" s="1072">
        <v>108.4</v>
      </c>
      <c r="O631" s="1072">
        <v>108.4</v>
      </c>
      <c r="P631" s="1075">
        <v>108.4</v>
      </c>
      <c r="Q631" s="1132" t="s">
        <v>857</v>
      </c>
      <c r="R631" s="1105"/>
    </row>
    <row r="632" spans="1:18" ht="19.5" customHeight="1">
      <c r="A632" s="376" t="s">
        <v>858</v>
      </c>
      <c r="B632" s="1088">
        <v>97.6</v>
      </c>
      <c r="C632" s="1072">
        <v>97.6</v>
      </c>
      <c r="D632" s="1072">
        <v>97.6</v>
      </c>
      <c r="E632" s="1088">
        <v>97.6</v>
      </c>
      <c r="F632" s="1072">
        <v>97.6</v>
      </c>
      <c r="G632" s="1072">
        <v>97.6</v>
      </c>
      <c r="H632" s="1072">
        <v>97.6</v>
      </c>
      <c r="I632" s="1072">
        <v>97.6</v>
      </c>
      <c r="J632" s="1072">
        <v>97.6</v>
      </c>
      <c r="K632" s="1072">
        <v>97.6</v>
      </c>
      <c r="L632" s="1072">
        <v>97.6</v>
      </c>
      <c r="M632" s="1075">
        <v>97.6</v>
      </c>
      <c r="N632" s="1072">
        <v>97.6</v>
      </c>
      <c r="O632" s="1072">
        <v>97.6</v>
      </c>
      <c r="P632" s="1075">
        <v>97.6</v>
      </c>
      <c r="Q632" s="1134" t="s">
        <v>859</v>
      </c>
      <c r="R632" s="168"/>
    </row>
    <row r="633" spans="1:18" ht="19.5" customHeight="1">
      <c r="A633" s="376" t="s">
        <v>860</v>
      </c>
      <c r="B633" s="1088">
        <v>100.8</v>
      </c>
      <c r="C633" s="1072">
        <v>100.8</v>
      </c>
      <c r="D633" s="1072">
        <v>100.4</v>
      </c>
      <c r="E633" s="1088">
        <v>100.4</v>
      </c>
      <c r="F633" s="1072">
        <v>100.4</v>
      </c>
      <c r="G633" s="1072">
        <v>100.4</v>
      </c>
      <c r="H633" s="1072">
        <v>100.4</v>
      </c>
      <c r="I633" s="1072">
        <v>100.4</v>
      </c>
      <c r="J633" s="1072">
        <v>100.4</v>
      </c>
      <c r="K633" s="1072">
        <v>100.4</v>
      </c>
      <c r="L633" s="1072">
        <v>100.4</v>
      </c>
      <c r="M633" s="1075">
        <v>100.4</v>
      </c>
      <c r="N633" s="1072">
        <v>100.4</v>
      </c>
      <c r="O633" s="1072">
        <v>100.4</v>
      </c>
      <c r="P633" s="1075">
        <v>100.4</v>
      </c>
      <c r="Q633" s="1132" t="s">
        <v>861</v>
      </c>
      <c r="R633" s="1105"/>
    </row>
    <row r="634" spans="1:18" ht="15" customHeight="1">
      <c r="A634" s="376"/>
      <c r="B634" s="1088"/>
      <c r="C634" s="1072"/>
      <c r="D634" s="1072"/>
      <c r="E634" s="1088"/>
      <c r="F634" s="1072"/>
      <c r="G634" s="1072"/>
      <c r="H634" s="1072"/>
      <c r="I634" s="1072"/>
      <c r="J634" s="1072"/>
      <c r="K634" s="1072"/>
      <c r="L634" s="1072"/>
      <c r="M634" s="1075"/>
      <c r="N634" s="1072"/>
      <c r="O634" s="1072"/>
      <c r="P634" s="1075"/>
      <c r="Q634" s="1132"/>
      <c r="R634" s="1105"/>
    </row>
    <row r="635" spans="1:18" ht="15" customHeight="1">
      <c r="A635" s="376"/>
      <c r="B635" s="1088"/>
      <c r="C635" s="1072"/>
      <c r="D635" s="1072"/>
      <c r="E635" s="1088"/>
      <c r="F635" s="1072"/>
      <c r="G635" s="1072"/>
      <c r="H635" s="1072"/>
      <c r="I635" s="1072"/>
      <c r="J635" s="1072"/>
      <c r="K635" s="1072"/>
      <c r="L635" s="1072"/>
      <c r="M635" s="1075"/>
      <c r="N635" s="1072"/>
      <c r="O635" s="1072"/>
      <c r="P635" s="1075"/>
      <c r="Q635" s="1132"/>
      <c r="R635" s="1105"/>
    </row>
    <row r="636" spans="1:18" ht="15" customHeight="1">
      <c r="A636" s="376"/>
      <c r="B636" s="1088"/>
      <c r="C636" s="1072"/>
      <c r="D636" s="1072"/>
      <c r="E636" s="1088"/>
      <c r="F636" s="1072"/>
      <c r="G636" s="1072"/>
      <c r="H636" s="1072"/>
      <c r="I636" s="1072"/>
      <c r="J636" s="1072"/>
      <c r="K636" s="1072"/>
      <c r="L636" s="1072"/>
      <c r="M636" s="1075"/>
      <c r="N636" s="1072"/>
      <c r="O636" s="1072"/>
      <c r="P636" s="1075"/>
      <c r="Q636" s="1132"/>
      <c r="R636" s="1105"/>
    </row>
    <row r="637" spans="1:18" ht="15" customHeight="1">
      <c r="A637" s="376"/>
      <c r="B637" s="1088"/>
      <c r="C637" s="1072"/>
      <c r="D637" s="1072"/>
      <c r="E637" s="1088"/>
      <c r="F637" s="1072"/>
      <c r="G637" s="1072"/>
      <c r="H637" s="1072"/>
      <c r="I637" s="1072"/>
      <c r="J637" s="1072"/>
      <c r="K637" s="1072"/>
      <c r="L637" s="1072"/>
      <c r="M637" s="1075"/>
      <c r="N637" s="1072"/>
      <c r="O637" s="1072"/>
      <c r="P637" s="1075"/>
      <c r="Q637" s="1132"/>
      <c r="R637" s="1105"/>
    </row>
    <row r="638" spans="1:18" ht="15" customHeight="1">
      <c r="A638" s="1148"/>
      <c r="B638" s="1088"/>
      <c r="C638" s="1072"/>
      <c r="D638" s="1072"/>
      <c r="E638" s="1088"/>
      <c r="F638" s="1072"/>
      <c r="G638" s="1072"/>
      <c r="H638" s="1072"/>
      <c r="I638" s="1072"/>
      <c r="J638" s="1072"/>
      <c r="K638" s="1072"/>
      <c r="L638" s="1072"/>
      <c r="M638" s="1075"/>
      <c r="N638" s="1072"/>
      <c r="O638" s="1072"/>
      <c r="P638" s="1075"/>
      <c r="Q638" s="1141"/>
      <c r="R638" s="1118"/>
    </row>
    <row r="639" spans="1:18" s="1094" customFormat="1" ht="15" customHeight="1">
      <c r="A639" s="1144"/>
      <c r="B639" s="1087"/>
      <c r="C639" s="1086"/>
      <c r="D639" s="1086"/>
      <c r="E639" s="1087"/>
      <c r="F639" s="1086"/>
      <c r="G639" s="1086"/>
      <c r="H639" s="1086"/>
      <c r="I639" s="1086"/>
      <c r="J639" s="1086"/>
      <c r="K639" s="1086"/>
      <c r="L639" s="1086"/>
      <c r="M639" s="1074"/>
      <c r="N639" s="1086"/>
      <c r="O639" s="1086"/>
      <c r="P639" s="1074"/>
      <c r="Q639" s="1155"/>
      <c r="R639" s="1119"/>
    </row>
    <row r="640" spans="1:18" ht="15" customHeight="1">
      <c r="A640" s="1083" t="s">
        <v>644</v>
      </c>
      <c r="B640" s="1072"/>
      <c r="C640" s="1072"/>
      <c r="D640" s="1072"/>
      <c r="E640" s="1072"/>
      <c r="F640" s="1072"/>
      <c r="G640" s="1072"/>
      <c r="H640" s="1072"/>
      <c r="I640" s="1072"/>
      <c r="J640" s="1072"/>
      <c r="K640" s="1072"/>
      <c r="L640" s="1072"/>
      <c r="M640" s="1072"/>
      <c r="N640" s="1072"/>
      <c r="O640" s="1072"/>
      <c r="P640" s="1072"/>
      <c r="Q640" s="1082" t="s">
        <v>862</v>
      </c>
      <c r="R640" s="1082"/>
    </row>
    <row r="641" spans="1:18" s="787" customFormat="1" ht="29.25" customHeight="1">
      <c r="A641" s="781" t="s">
        <v>579</v>
      </c>
      <c r="B641" s="782"/>
      <c r="C641" s="783"/>
      <c r="D641" s="782"/>
      <c r="E641" s="225"/>
      <c r="F641" s="225"/>
      <c r="G641" s="225"/>
      <c r="H641" s="225"/>
      <c r="I641" s="225"/>
      <c r="J641" s="225"/>
      <c r="K641" s="225"/>
      <c r="L641" s="784"/>
      <c r="M641" s="784"/>
      <c r="N641" s="782"/>
      <c r="O641" s="782"/>
      <c r="P641" s="782"/>
      <c r="Q641" s="785" t="s">
        <v>580</v>
      </c>
      <c r="R641" s="786"/>
    </row>
    <row r="642" spans="1:18" s="792" customFormat="1" ht="24.75" customHeight="1">
      <c r="A642" s="788" t="s">
        <v>881</v>
      </c>
      <c r="B642" s="782"/>
      <c r="C642" s="783"/>
      <c r="D642" s="782"/>
      <c r="E642" s="226"/>
      <c r="F642" s="225"/>
      <c r="G642" s="225"/>
      <c r="H642" s="225"/>
      <c r="I642" s="227"/>
      <c r="J642" s="227"/>
      <c r="K642" s="225"/>
      <c r="L642" s="789"/>
      <c r="M642" s="789"/>
      <c r="N642" s="782"/>
      <c r="O642" s="782"/>
      <c r="P642" s="782"/>
      <c r="Q642" s="790" t="s">
        <v>882</v>
      </c>
      <c r="R642" s="791"/>
    </row>
    <row r="643" spans="1:18" s="796" customFormat="1" ht="18" customHeight="1">
      <c r="A643" s="793" t="s">
        <v>648</v>
      </c>
      <c r="B643" s="782"/>
      <c r="C643" s="783"/>
      <c r="D643" s="782"/>
      <c r="E643" s="226"/>
      <c r="F643" s="226"/>
      <c r="G643" s="226"/>
      <c r="H643" s="228"/>
      <c r="I643" s="228"/>
      <c r="J643" s="228"/>
      <c r="K643" s="783"/>
      <c r="L643" s="782"/>
      <c r="M643" s="782"/>
      <c r="N643" s="782"/>
      <c r="O643" s="782"/>
      <c r="P643" s="782"/>
      <c r="Q643" s="794" t="s">
        <v>649</v>
      </c>
      <c r="R643" s="795"/>
    </row>
    <row r="644" spans="1:18" s="803" customFormat="1" ht="11.45" customHeight="1">
      <c r="A644" s="797"/>
      <c r="B644" s="782"/>
      <c r="C644" s="782"/>
      <c r="D644" s="782"/>
      <c r="E644" s="800"/>
      <c r="F644" s="800"/>
      <c r="G644" s="800"/>
      <c r="H644" s="800"/>
      <c r="I644" s="800"/>
      <c r="J644" s="800"/>
      <c r="K644" s="799"/>
      <c r="L644" s="799"/>
      <c r="M644" s="799"/>
      <c r="N644" s="798"/>
      <c r="O644" s="798"/>
      <c r="P644" s="782"/>
      <c r="Q644" s="801"/>
      <c r="R644" s="802"/>
    </row>
    <row r="645" spans="1:18" s="803" customFormat="1" ht="12.75" customHeight="1">
      <c r="A645" s="1212"/>
      <c r="B645" s="2156">
        <v>2025</v>
      </c>
      <c r="C645" s="2157"/>
      <c r="D645" s="2157"/>
      <c r="E645" s="2157"/>
      <c r="F645" s="2157"/>
      <c r="G645" s="2157"/>
      <c r="H645" s="2157"/>
      <c r="I645" s="2157"/>
      <c r="J645" s="2157"/>
      <c r="K645" s="2157"/>
      <c r="L645" s="2157"/>
      <c r="M645" s="2158"/>
      <c r="N645" s="2157">
        <v>2024</v>
      </c>
      <c r="O645" s="2157"/>
      <c r="P645" s="2158"/>
      <c r="Q645" s="1215"/>
      <c r="R645" s="804"/>
    </row>
    <row r="646" spans="1:18" s="803" customFormat="1" ht="12.75" customHeight="1">
      <c r="A646" s="1213"/>
      <c r="B646" s="2159"/>
      <c r="C646" s="2160"/>
      <c r="D646" s="2160"/>
      <c r="E646" s="2160"/>
      <c r="F646" s="2160"/>
      <c r="G646" s="2160"/>
      <c r="H646" s="2160"/>
      <c r="I646" s="2160"/>
      <c r="J646" s="2160"/>
      <c r="K646" s="2160"/>
      <c r="L646" s="2160"/>
      <c r="M646" s="2161"/>
      <c r="N646" s="2160"/>
      <c r="O646" s="2160"/>
      <c r="P646" s="2161"/>
      <c r="Q646" s="1216" t="s">
        <v>68</v>
      </c>
      <c r="R646" s="804"/>
    </row>
    <row r="647" spans="1:18" s="803" customFormat="1" ht="12.75" customHeight="1">
      <c r="A647" s="1213"/>
      <c r="B647" s="647" t="s">
        <v>69</v>
      </c>
      <c r="C647" s="648" t="s">
        <v>70</v>
      </c>
      <c r="D647" s="648" t="s">
        <v>4</v>
      </c>
      <c r="E647" s="647" t="s">
        <v>5</v>
      </c>
      <c r="F647" s="648" t="s">
        <v>6</v>
      </c>
      <c r="G647" s="648" t="s">
        <v>7</v>
      </c>
      <c r="H647" s="647" t="s">
        <v>8</v>
      </c>
      <c r="I647" s="648" t="s">
        <v>9</v>
      </c>
      <c r="J647" s="649" t="s">
        <v>10</v>
      </c>
      <c r="K647" s="650" t="s">
        <v>1</v>
      </c>
      <c r="L647" s="651" t="s">
        <v>2</v>
      </c>
      <c r="M647" s="652" t="s">
        <v>3</v>
      </c>
      <c r="N647" s="653" t="s">
        <v>69</v>
      </c>
      <c r="O647" s="653" t="s">
        <v>70</v>
      </c>
      <c r="P647" s="654" t="s">
        <v>4</v>
      </c>
      <c r="Q647" s="1216"/>
      <c r="R647" s="804"/>
    </row>
    <row r="648" spans="1:18" s="803" customFormat="1" ht="11.25" customHeight="1">
      <c r="A648" s="1214"/>
      <c r="B648" s="73" t="s">
        <v>71</v>
      </c>
      <c r="C648" s="249" t="s">
        <v>72</v>
      </c>
      <c r="D648" s="249" t="s">
        <v>73</v>
      </c>
      <c r="E648" s="73" t="s">
        <v>12</v>
      </c>
      <c r="F648" s="249" t="s">
        <v>13</v>
      </c>
      <c r="G648" s="249" t="s">
        <v>14</v>
      </c>
      <c r="H648" s="73" t="s">
        <v>15</v>
      </c>
      <c r="I648" s="249" t="s">
        <v>16</v>
      </c>
      <c r="J648" s="250" t="s">
        <v>17</v>
      </c>
      <c r="K648" s="253" t="s">
        <v>11</v>
      </c>
      <c r="L648" s="251" t="s">
        <v>19</v>
      </c>
      <c r="M648" s="252" t="s">
        <v>20</v>
      </c>
      <c r="N648" s="229" t="s">
        <v>71</v>
      </c>
      <c r="O648" s="229" t="s">
        <v>72</v>
      </c>
      <c r="P648" s="230" t="s">
        <v>73</v>
      </c>
      <c r="Q648" s="1217"/>
      <c r="R648" s="805"/>
    </row>
    <row r="649" spans="1:18" ht="15" customHeight="1">
      <c r="A649" s="1218"/>
      <c r="B649" s="1152"/>
      <c r="C649" s="1120"/>
      <c r="D649" s="1120"/>
      <c r="E649" s="1152"/>
      <c r="F649" s="1120"/>
      <c r="G649" s="1120"/>
      <c r="H649" s="1120"/>
      <c r="I649" s="1120"/>
      <c r="J649" s="1120"/>
      <c r="K649" s="1120"/>
      <c r="L649" s="1120"/>
      <c r="M649" s="1153"/>
      <c r="N649" s="1120"/>
      <c r="O649" s="1120"/>
      <c r="P649" s="1153"/>
      <c r="Q649" s="1161"/>
      <c r="R649" s="1089"/>
    </row>
    <row r="650" spans="1:18" ht="20.25" customHeight="1">
      <c r="A650" s="1126" t="s">
        <v>650</v>
      </c>
      <c r="B650" s="1093">
        <v>119.5</v>
      </c>
      <c r="C650" s="1092">
        <v>120.3</v>
      </c>
      <c r="D650" s="1092">
        <v>120.8</v>
      </c>
      <c r="E650" s="1093">
        <v>120.6</v>
      </c>
      <c r="F650" s="1092">
        <v>120.9</v>
      </c>
      <c r="G650" s="1092">
        <v>120</v>
      </c>
      <c r="H650" s="1092">
        <v>120.1</v>
      </c>
      <c r="I650" s="1092">
        <v>120.2</v>
      </c>
      <c r="J650" s="1092">
        <v>121</v>
      </c>
      <c r="K650" s="1092">
        <v>122.1</v>
      </c>
      <c r="L650" s="1092">
        <v>121</v>
      </c>
      <c r="M650" s="1076">
        <v>120.9</v>
      </c>
      <c r="N650" s="1092">
        <v>119.7</v>
      </c>
      <c r="O650" s="1092">
        <v>119.7</v>
      </c>
      <c r="P650" s="1076">
        <v>119.9</v>
      </c>
      <c r="Q650" s="1127" t="s">
        <v>651</v>
      </c>
      <c r="R650" s="1110"/>
    </row>
    <row r="651" spans="1:18" ht="20.25" customHeight="1">
      <c r="A651" s="1128"/>
      <c r="B651" s="1088"/>
      <c r="C651" s="1072"/>
      <c r="D651" s="1092"/>
      <c r="E651" s="1093"/>
      <c r="F651" s="1092"/>
      <c r="G651" s="1092"/>
      <c r="H651" s="1092"/>
      <c r="I651" s="1092"/>
      <c r="J651" s="1092"/>
      <c r="K651" s="1092"/>
      <c r="L651" s="1092"/>
      <c r="M651" s="1076"/>
      <c r="N651" s="1092"/>
      <c r="O651" s="1092"/>
      <c r="P651" s="1076"/>
      <c r="Q651" s="1129"/>
      <c r="R651" s="1104"/>
    </row>
    <row r="652" spans="1:18" ht="20.25" customHeight="1">
      <c r="A652" s="1130" t="s">
        <v>652</v>
      </c>
      <c r="B652" s="1093">
        <v>124.4</v>
      </c>
      <c r="C652" s="1092">
        <v>126.4</v>
      </c>
      <c r="D652" s="1092">
        <v>127.6</v>
      </c>
      <c r="E652" s="1093">
        <v>127</v>
      </c>
      <c r="F652" s="1092">
        <v>128</v>
      </c>
      <c r="G652" s="1092">
        <v>126.2</v>
      </c>
      <c r="H652" s="1092">
        <v>127</v>
      </c>
      <c r="I652" s="1092">
        <v>127.3</v>
      </c>
      <c r="J652" s="1092">
        <v>129.30000000000001</v>
      </c>
      <c r="K652" s="1092">
        <v>131.9</v>
      </c>
      <c r="L652" s="1092">
        <v>130.4</v>
      </c>
      <c r="M652" s="1076">
        <v>130.69999999999999</v>
      </c>
      <c r="N652" s="1092">
        <v>127.7</v>
      </c>
      <c r="O652" s="1092">
        <v>127.8</v>
      </c>
      <c r="P652" s="1076">
        <v>128.19999999999999</v>
      </c>
      <c r="Q652" s="1131" t="s">
        <v>653</v>
      </c>
      <c r="R652" s="1109"/>
    </row>
    <row r="653" spans="1:18" ht="20.25" customHeight="1">
      <c r="A653" s="376" t="s">
        <v>654</v>
      </c>
      <c r="B653" s="1088">
        <v>118.1</v>
      </c>
      <c r="C653" s="1072">
        <v>117.2</v>
      </c>
      <c r="D653" s="1072">
        <v>118.5</v>
      </c>
      <c r="E653" s="1088">
        <v>117.6</v>
      </c>
      <c r="F653" s="1072">
        <v>118.2</v>
      </c>
      <c r="G653" s="1072">
        <v>118</v>
      </c>
      <c r="H653" s="1072">
        <v>117.7</v>
      </c>
      <c r="I653" s="1072">
        <v>117.8</v>
      </c>
      <c r="J653" s="1072">
        <v>118.9</v>
      </c>
      <c r="K653" s="1072">
        <v>121.4</v>
      </c>
      <c r="L653" s="1072">
        <v>122.8</v>
      </c>
      <c r="M653" s="1075">
        <v>122.1</v>
      </c>
      <c r="N653" s="1072">
        <v>120.8</v>
      </c>
      <c r="O653" s="1072">
        <v>120.9</v>
      </c>
      <c r="P653" s="1075">
        <v>119.4</v>
      </c>
      <c r="Q653" s="1132" t="s">
        <v>655</v>
      </c>
      <c r="R653" s="1105"/>
    </row>
    <row r="654" spans="1:18" ht="20.25" customHeight="1">
      <c r="A654" s="376" t="s">
        <v>656</v>
      </c>
      <c r="B654" s="1088">
        <v>123.3</v>
      </c>
      <c r="C654" s="1072">
        <v>124.5</v>
      </c>
      <c r="D654" s="1072">
        <v>126.8</v>
      </c>
      <c r="E654" s="1088">
        <v>131.80000000000001</v>
      </c>
      <c r="F654" s="1072">
        <v>131.69999999999999</v>
      </c>
      <c r="G654" s="1072">
        <v>127.8</v>
      </c>
      <c r="H654" s="1072">
        <v>128.30000000000001</v>
      </c>
      <c r="I654" s="1072">
        <v>125.2</v>
      </c>
      <c r="J654" s="1072">
        <v>127.4</v>
      </c>
      <c r="K654" s="1072">
        <v>127.3</v>
      </c>
      <c r="L654" s="1072">
        <v>132.30000000000001</v>
      </c>
      <c r="M654" s="1075">
        <v>141.9</v>
      </c>
      <c r="N654" s="1072">
        <v>141</v>
      </c>
      <c r="O654" s="1072">
        <v>136.5</v>
      </c>
      <c r="P654" s="1075">
        <v>138.5</v>
      </c>
      <c r="Q654" s="1132" t="s">
        <v>657</v>
      </c>
      <c r="R654" s="1105"/>
    </row>
    <row r="655" spans="1:18" ht="20.25" customHeight="1">
      <c r="A655" s="376" t="s">
        <v>658</v>
      </c>
      <c r="B655" s="1088">
        <v>139</v>
      </c>
      <c r="C655" s="1072">
        <v>143.30000000000001</v>
      </c>
      <c r="D655" s="1072">
        <v>143.1</v>
      </c>
      <c r="E655" s="1088">
        <v>125.8</v>
      </c>
      <c r="F655" s="1072">
        <v>134.1</v>
      </c>
      <c r="G655" s="1072">
        <v>128.69999999999999</v>
      </c>
      <c r="H655" s="1072">
        <v>115.8</v>
      </c>
      <c r="I655" s="1072">
        <v>124.8</v>
      </c>
      <c r="J655" s="1072">
        <v>128.5</v>
      </c>
      <c r="K655" s="1072">
        <v>161</v>
      </c>
      <c r="L655" s="1072">
        <v>143.5</v>
      </c>
      <c r="M655" s="1075">
        <v>130.5</v>
      </c>
      <c r="N655" s="1072">
        <v>124</v>
      </c>
      <c r="O655" s="1072">
        <v>128.80000000000001</v>
      </c>
      <c r="P655" s="1075">
        <v>131.1</v>
      </c>
      <c r="Q655" s="1133" t="s">
        <v>659</v>
      </c>
      <c r="R655" s="1103"/>
    </row>
    <row r="656" spans="1:18" ht="20.25" customHeight="1">
      <c r="A656" s="376" t="s">
        <v>660</v>
      </c>
      <c r="B656" s="1088">
        <v>127.9</v>
      </c>
      <c r="C656" s="1072">
        <v>125.3</v>
      </c>
      <c r="D656" s="1072">
        <v>124.7</v>
      </c>
      <c r="E656" s="1088">
        <v>125.6</v>
      </c>
      <c r="F656" s="1072">
        <v>124.7</v>
      </c>
      <c r="G656" s="1072">
        <v>125.8</v>
      </c>
      <c r="H656" s="1072">
        <v>122</v>
      </c>
      <c r="I656" s="1072">
        <v>121</v>
      </c>
      <c r="J656" s="1072">
        <v>123.1</v>
      </c>
      <c r="K656" s="1072">
        <v>125.1</v>
      </c>
      <c r="L656" s="1072">
        <v>127.3</v>
      </c>
      <c r="M656" s="1075">
        <v>125.8</v>
      </c>
      <c r="N656" s="1072">
        <v>125.8</v>
      </c>
      <c r="O656" s="1072">
        <v>125.6</v>
      </c>
      <c r="P656" s="1075">
        <v>124.6</v>
      </c>
      <c r="Q656" s="1133" t="s">
        <v>661</v>
      </c>
      <c r="R656" s="1103"/>
    </row>
    <row r="657" spans="1:18" ht="20.25" customHeight="1">
      <c r="A657" s="376" t="s">
        <v>662</v>
      </c>
      <c r="B657" s="1088">
        <v>129.9</v>
      </c>
      <c r="C657" s="1072">
        <v>141.9</v>
      </c>
      <c r="D657" s="1072">
        <v>148.80000000000001</v>
      </c>
      <c r="E657" s="1088">
        <v>147.4</v>
      </c>
      <c r="F657" s="1072">
        <v>151.5</v>
      </c>
      <c r="G657" s="1072">
        <v>150.19999999999999</v>
      </c>
      <c r="H657" s="1072">
        <v>149.30000000000001</v>
      </c>
      <c r="I657" s="1072">
        <v>151.19999999999999</v>
      </c>
      <c r="J657" s="1072">
        <v>151.19999999999999</v>
      </c>
      <c r="K657" s="1072">
        <v>157.19999999999999</v>
      </c>
      <c r="L657" s="1072">
        <v>156.30000000000001</v>
      </c>
      <c r="M657" s="1075">
        <v>154.5</v>
      </c>
      <c r="N657" s="1072">
        <v>152</v>
      </c>
      <c r="O657" s="1072">
        <v>150.6</v>
      </c>
      <c r="P657" s="1075">
        <v>148.5</v>
      </c>
      <c r="Q657" s="1133" t="s">
        <v>663</v>
      </c>
      <c r="R657" s="1103"/>
    </row>
    <row r="658" spans="1:18" ht="20.25" customHeight="1">
      <c r="A658" s="376" t="s">
        <v>664</v>
      </c>
      <c r="B658" s="1088">
        <v>125.2</v>
      </c>
      <c r="C658" s="1072">
        <v>131.1</v>
      </c>
      <c r="D658" s="1072">
        <v>130.80000000000001</v>
      </c>
      <c r="E658" s="1088">
        <v>135.1</v>
      </c>
      <c r="F658" s="1072">
        <v>132.9</v>
      </c>
      <c r="G658" s="1072">
        <v>130.1</v>
      </c>
      <c r="H658" s="1072">
        <v>133.1</v>
      </c>
      <c r="I658" s="1072">
        <v>128.5</v>
      </c>
      <c r="J658" s="1072">
        <v>133</v>
      </c>
      <c r="K658" s="1072">
        <v>132.1</v>
      </c>
      <c r="L658" s="1072">
        <v>133.5</v>
      </c>
      <c r="M658" s="1075">
        <v>128</v>
      </c>
      <c r="N658" s="1072">
        <v>126.1</v>
      </c>
      <c r="O658" s="1072">
        <v>133.19999999999999</v>
      </c>
      <c r="P658" s="1075">
        <v>133.1</v>
      </c>
      <c r="Q658" s="1133" t="s">
        <v>665</v>
      </c>
      <c r="R658" s="1103"/>
    </row>
    <row r="659" spans="1:18" ht="20.25" customHeight="1">
      <c r="A659" s="376" t="s">
        <v>666</v>
      </c>
      <c r="B659" s="1088">
        <v>132.30000000000001</v>
      </c>
      <c r="C659" s="1072">
        <v>132.80000000000001</v>
      </c>
      <c r="D659" s="1072">
        <v>131.19999999999999</v>
      </c>
      <c r="E659" s="1088">
        <v>126.6</v>
      </c>
      <c r="F659" s="1072">
        <v>127.8</v>
      </c>
      <c r="G659" s="1072">
        <v>124.7</v>
      </c>
      <c r="H659" s="1072">
        <v>140</v>
      </c>
      <c r="I659" s="1072">
        <v>143.6</v>
      </c>
      <c r="J659" s="1072">
        <v>147.69999999999999</v>
      </c>
      <c r="K659" s="1072">
        <v>143.9</v>
      </c>
      <c r="L659" s="1072">
        <v>130.30000000000001</v>
      </c>
      <c r="M659" s="1075">
        <v>134.1</v>
      </c>
      <c r="N659" s="1072">
        <v>121.6</v>
      </c>
      <c r="O659" s="1072">
        <v>123.4</v>
      </c>
      <c r="P659" s="1075">
        <v>125</v>
      </c>
      <c r="Q659" s="1133" t="s">
        <v>667</v>
      </c>
      <c r="R659" s="1103"/>
    </row>
    <row r="660" spans="1:18" ht="20.25" customHeight="1">
      <c r="A660" s="376" t="s">
        <v>668</v>
      </c>
      <c r="B660" s="1088">
        <v>109.2</v>
      </c>
      <c r="C660" s="1072">
        <v>109.2</v>
      </c>
      <c r="D660" s="1072">
        <v>109.6</v>
      </c>
      <c r="E660" s="1088">
        <v>109.6</v>
      </c>
      <c r="F660" s="1072">
        <v>109.6</v>
      </c>
      <c r="G660" s="1072">
        <v>109.6</v>
      </c>
      <c r="H660" s="1072">
        <v>109.5</v>
      </c>
      <c r="I660" s="1072">
        <v>109.5</v>
      </c>
      <c r="J660" s="1072">
        <v>110</v>
      </c>
      <c r="K660" s="1072">
        <v>110</v>
      </c>
      <c r="L660" s="1072">
        <v>110</v>
      </c>
      <c r="M660" s="1075">
        <v>110</v>
      </c>
      <c r="N660" s="1072">
        <v>110</v>
      </c>
      <c r="O660" s="1072">
        <v>110</v>
      </c>
      <c r="P660" s="1075">
        <v>110.3</v>
      </c>
      <c r="Q660" s="1133" t="s">
        <v>669</v>
      </c>
      <c r="R660" s="1103"/>
    </row>
    <row r="661" spans="1:18" ht="20.25" customHeight="1">
      <c r="A661" s="376" t="s">
        <v>670</v>
      </c>
      <c r="B661" s="1088">
        <v>108.7</v>
      </c>
      <c r="C661" s="1072">
        <v>108.4</v>
      </c>
      <c r="D661" s="1072">
        <v>110.7</v>
      </c>
      <c r="E661" s="1088">
        <v>110.5</v>
      </c>
      <c r="F661" s="1072">
        <v>113</v>
      </c>
      <c r="G661" s="1072">
        <v>113</v>
      </c>
      <c r="H661" s="1072">
        <v>106.3</v>
      </c>
      <c r="I661" s="1072">
        <v>107.4</v>
      </c>
      <c r="J661" s="1072">
        <v>110.4</v>
      </c>
      <c r="K661" s="1072">
        <v>111.2</v>
      </c>
      <c r="L661" s="1072">
        <v>111.4</v>
      </c>
      <c r="M661" s="1075">
        <v>108.9</v>
      </c>
      <c r="N661" s="1072">
        <v>107.6</v>
      </c>
      <c r="O661" s="1072">
        <v>105.2</v>
      </c>
      <c r="P661" s="1075">
        <v>110</v>
      </c>
      <c r="Q661" s="1133" t="s">
        <v>671</v>
      </c>
      <c r="R661" s="1103"/>
    </row>
    <row r="662" spans="1:18" ht="20.25" customHeight="1">
      <c r="A662" s="376" t="s">
        <v>672</v>
      </c>
      <c r="B662" s="1088">
        <v>121.7</v>
      </c>
      <c r="C662" s="1072">
        <v>120.7</v>
      </c>
      <c r="D662" s="1072">
        <v>120.3</v>
      </c>
      <c r="E662" s="1088">
        <v>120.3</v>
      </c>
      <c r="F662" s="1072">
        <v>120.3</v>
      </c>
      <c r="G662" s="1072">
        <v>120.1</v>
      </c>
      <c r="H662" s="1072">
        <v>120.1</v>
      </c>
      <c r="I662" s="1072">
        <v>120.1</v>
      </c>
      <c r="J662" s="1072">
        <v>117.6</v>
      </c>
      <c r="K662" s="1072">
        <v>115.2</v>
      </c>
      <c r="L662" s="1072">
        <v>114.1</v>
      </c>
      <c r="M662" s="1075">
        <v>111.7</v>
      </c>
      <c r="N662" s="1072">
        <v>111.8</v>
      </c>
      <c r="O662" s="1072">
        <v>112</v>
      </c>
      <c r="P662" s="1075">
        <v>113.5</v>
      </c>
      <c r="Q662" s="1133" t="s">
        <v>673</v>
      </c>
      <c r="R662" s="1103"/>
    </row>
    <row r="663" spans="1:18" ht="20.25" customHeight="1">
      <c r="A663" s="376" t="s">
        <v>674</v>
      </c>
      <c r="B663" s="1088">
        <v>104.6</v>
      </c>
      <c r="C663" s="1072">
        <v>104.6</v>
      </c>
      <c r="D663" s="1072">
        <v>104.2</v>
      </c>
      <c r="E663" s="1088">
        <v>104.3</v>
      </c>
      <c r="F663" s="1072">
        <v>103</v>
      </c>
      <c r="G663" s="1072">
        <v>102</v>
      </c>
      <c r="H663" s="1072">
        <v>102</v>
      </c>
      <c r="I663" s="1072">
        <v>105</v>
      </c>
      <c r="J663" s="1072">
        <v>105</v>
      </c>
      <c r="K663" s="1072">
        <v>105</v>
      </c>
      <c r="L663" s="1072">
        <v>105</v>
      </c>
      <c r="M663" s="1075">
        <v>105</v>
      </c>
      <c r="N663" s="1072">
        <v>105.2</v>
      </c>
      <c r="O663" s="1072">
        <v>105.2</v>
      </c>
      <c r="P663" s="1075">
        <v>105.2</v>
      </c>
      <c r="Q663" s="1133" t="s">
        <v>675</v>
      </c>
      <c r="R663" s="1103"/>
    </row>
    <row r="664" spans="1:18" ht="20.25" customHeight="1">
      <c r="A664" s="376"/>
      <c r="B664" s="1088"/>
      <c r="C664" s="1072"/>
      <c r="D664" s="1092"/>
      <c r="E664" s="1093"/>
      <c r="F664" s="1092"/>
      <c r="G664" s="1092"/>
      <c r="H664" s="1092"/>
      <c r="I664" s="1092"/>
      <c r="J664" s="1092"/>
      <c r="K664" s="1092"/>
      <c r="L664" s="1092"/>
      <c r="M664" s="1076"/>
      <c r="N664" s="1092"/>
      <c r="O664" s="1092"/>
      <c r="P664" s="1076"/>
      <c r="Q664" s="1133"/>
      <c r="R664" s="1103"/>
    </row>
    <row r="665" spans="1:18" s="164" customFormat="1" ht="20.25" customHeight="1">
      <c r="A665" s="1130" t="s">
        <v>676</v>
      </c>
      <c r="B665" s="1093">
        <v>144.19999999999999</v>
      </c>
      <c r="C665" s="1092">
        <v>144.19999999999999</v>
      </c>
      <c r="D665" s="1092">
        <v>144.19999999999999</v>
      </c>
      <c r="E665" s="1093">
        <v>144.19999999999999</v>
      </c>
      <c r="F665" s="1092">
        <v>144.19999999999999</v>
      </c>
      <c r="G665" s="1092">
        <v>144.19999999999999</v>
      </c>
      <c r="H665" s="1092">
        <v>144.19999999999999</v>
      </c>
      <c r="I665" s="1092">
        <v>144.19999999999999</v>
      </c>
      <c r="J665" s="1092">
        <v>144.19999999999999</v>
      </c>
      <c r="K665" s="1092">
        <v>143.30000000000001</v>
      </c>
      <c r="L665" s="1092">
        <v>143.30000000000001</v>
      </c>
      <c r="M665" s="1076">
        <v>143.30000000000001</v>
      </c>
      <c r="N665" s="1092">
        <v>139.5</v>
      </c>
      <c r="O665" s="1092">
        <v>139.5</v>
      </c>
      <c r="P665" s="1076">
        <v>139.4</v>
      </c>
      <c r="Q665" s="1129" t="s">
        <v>677</v>
      </c>
      <c r="R665" s="1104"/>
    </row>
    <row r="666" spans="1:18" ht="20.25" customHeight="1">
      <c r="A666" s="376" t="s">
        <v>678</v>
      </c>
      <c r="B666" s="1088">
        <v>113.6</v>
      </c>
      <c r="C666" s="1072">
        <v>113.6</v>
      </c>
      <c r="D666" s="1072">
        <v>113.6</v>
      </c>
      <c r="E666" s="1088">
        <v>113.6</v>
      </c>
      <c r="F666" s="1072">
        <v>113.6</v>
      </c>
      <c r="G666" s="1072">
        <v>113.6</v>
      </c>
      <c r="H666" s="1072">
        <v>113.6</v>
      </c>
      <c r="I666" s="1072">
        <v>113.6</v>
      </c>
      <c r="J666" s="1072">
        <v>113.6</v>
      </c>
      <c r="K666" s="1072">
        <v>113.6</v>
      </c>
      <c r="L666" s="1072">
        <v>113.6</v>
      </c>
      <c r="M666" s="1075">
        <v>113.6</v>
      </c>
      <c r="N666" s="1072">
        <v>113.6</v>
      </c>
      <c r="O666" s="1072">
        <v>113.6</v>
      </c>
      <c r="P666" s="1075">
        <v>113.6</v>
      </c>
      <c r="Q666" s="1132" t="s">
        <v>679</v>
      </c>
      <c r="R666" s="1105"/>
    </row>
    <row r="667" spans="1:18" ht="20.25" customHeight="1">
      <c r="A667" s="376" t="s">
        <v>680</v>
      </c>
      <c r="B667" s="1088">
        <v>115.9</v>
      </c>
      <c r="C667" s="1072">
        <v>115.9</v>
      </c>
      <c r="D667" s="1072">
        <v>115.9</v>
      </c>
      <c r="E667" s="1088">
        <v>115.9</v>
      </c>
      <c r="F667" s="1072">
        <v>115.9</v>
      </c>
      <c r="G667" s="1072">
        <v>115.9</v>
      </c>
      <c r="H667" s="1072">
        <v>115.9</v>
      </c>
      <c r="I667" s="1072">
        <v>115.9</v>
      </c>
      <c r="J667" s="1072">
        <v>115.9</v>
      </c>
      <c r="K667" s="1072">
        <v>115.9</v>
      </c>
      <c r="L667" s="1072">
        <v>115.9</v>
      </c>
      <c r="M667" s="1075">
        <v>115.9</v>
      </c>
      <c r="N667" s="1072">
        <v>115.9</v>
      </c>
      <c r="O667" s="1072">
        <v>115.9</v>
      </c>
      <c r="P667" s="1075">
        <v>110.5</v>
      </c>
      <c r="Q667" s="1133" t="s">
        <v>681</v>
      </c>
      <c r="R667" s="1103"/>
    </row>
    <row r="668" spans="1:18" ht="20.25" customHeight="1">
      <c r="A668" s="376" t="s">
        <v>682</v>
      </c>
      <c r="B668" s="1088">
        <v>133.1</v>
      </c>
      <c r="C668" s="1072">
        <v>133.1</v>
      </c>
      <c r="D668" s="1072">
        <v>133.1</v>
      </c>
      <c r="E668" s="1088">
        <v>133.1</v>
      </c>
      <c r="F668" s="1072">
        <v>133.1</v>
      </c>
      <c r="G668" s="1072">
        <v>133.1</v>
      </c>
      <c r="H668" s="1072">
        <v>133.1</v>
      </c>
      <c r="I668" s="1072">
        <v>133.1</v>
      </c>
      <c r="J668" s="1072">
        <v>133.1</v>
      </c>
      <c r="K668" s="1072">
        <v>133.1</v>
      </c>
      <c r="L668" s="1072">
        <v>133.1</v>
      </c>
      <c r="M668" s="1075">
        <v>133.1</v>
      </c>
      <c r="N668" s="1072">
        <v>133.1</v>
      </c>
      <c r="O668" s="1072">
        <v>133.1</v>
      </c>
      <c r="P668" s="1075">
        <v>133.1</v>
      </c>
      <c r="Q668" s="1133" t="s">
        <v>683</v>
      </c>
      <c r="R668" s="1103"/>
    </row>
    <row r="669" spans="1:18" ht="20.25" customHeight="1">
      <c r="A669" s="376" t="s">
        <v>684</v>
      </c>
      <c r="B669" s="1088">
        <v>146.1</v>
      </c>
      <c r="C669" s="1072">
        <v>146.1</v>
      </c>
      <c r="D669" s="1072">
        <v>146.1</v>
      </c>
      <c r="E669" s="1088">
        <v>146.1</v>
      </c>
      <c r="F669" s="1072">
        <v>146.1</v>
      </c>
      <c r="G669" s="1072">
        <v>146.1</v>
      </c>
      <c r="H669" s="1072">
        <v>146.1</v>
      </c>
      <c r="I669" s="1072">
        <v>146.1</v>
      </c>
      <c r="J669" s="1072">
        <v>146.1</v>
      </c>
      <c r="K669" s="1072">
        <v>145.1</v>
      </c>
      <c r="L669" s="1072">
        <v>145.1</v>
      </c>
      <c r="M669" s="1075">
        <v>145.1</v>
      </c>
      <c r="N669" s="1072">
        <v>141</v>
      </c>
      <c r="O669" s="1072">
        <v>141</v>
      </c>
      <c r="P669" s="1075">
        <v>141</v>
      </c>
      <c r="Q669" s="1133" t="s">
        <v>685</v>
      </c>
      <c r="R669" s="1103"/>
    </row>
    <row r="670" spans="1:18" ht="20.25" customHeight="1">
      <c r="A670" s="376"/>
      <c r="B670" s="1088"/>
      <c r="C670" s="1072"/>
      <c r="D670" s="1092"/>
      <c r="E670" s="1093"/>
      <c r="F670" s="1092"/>
      <c r="G670" s="1092"/>
      <c r="H670" s="1092"/>
      <c r="I670" s="1092"/>
      <c r="J670" s="1092"/>
      <c r="K670" s="1092"/>
      <c r="L670" s="1092"/>
      <c r="M670" s="1076"/>
      <c r="N670" s="1092"/>
      <c r="O670" s="1092"/>
      <c r="P670" s="1076"/>
      <c r="Q670" s="1133"/>
      <c r="R670" s="1103"/>
    </row>
    <row r="671" spans="1:18" ht="20.25" customHeight="1">
      <c r="A671" s="1130" t="s">
        <v>686</v>
      </c>
      <c r="B671" s="1093">
        <v>119.8</v>
      </c>
      <c r="C671" s="1092">
        <v>119.8</v>
      </c>
      <c r="D671" s="1092">
        <v>119.7</v>
      </c>
      <c r="E671" s="1093">
        <v>119.6</v>
      </c>
      <c r="F671" s="1092">
        <v>119.6</v>
      </c>
      <c r="G671" s="1092">
        <v>119.5</v>
      </c>
      <c r="H671" s="1092">
        <v>119.4</v>
      </c>
      <c r="I671" s="1092">
        <v>119.3</v>
      </c>
      <c r="J671" s="1092">
        <v>119.3</v>
      </c>
      <c r="K671" s="1092">
        <v>119.3</v>
      </c>
      <c r="L671" s="1092">
        <v>119.3</v>
      </c>
      <c r="M671" s="1076">
        <v>119.3</v>
      </c>
      <c r="N671" s="1092">
        <v>119.3</v>
      </c>
      <c r="O671" s="1092">
        <v>119.3</v>
      </c>
      <c r="P671" s="1076">
        <v>119.3</v>
      </c>
      <c r="Q671" s="1129" t="s">
        <v>687</v>
      </c>
      <c r="R671" s="1104"/>
    </row>
    <row r="672" spans="1:18" ht="20.25" customHeight="1">
      <c r="A672" s="376" t="s">
        <v>688</v>
      </c>
      <c r="B672" s="1088">
        <v>127.3</v>
      </c>
      <c r="C672" s="1072">
        <v>127.3</v>
      </c>
      <c r="D672" s="1072">
        <v>127.3</v>
      </c>
      <c r="E672" s="1088">
        <v>127.3</v>
      </c>
      <c r="F672" s="1072">
        <v>127.3</v>
      </c>
      <c r="G672" s="1072">
        <v>127.3</v>
      </c>
      <c r="H672" s="1072">
        <v>127.3</v>
      </c>
      <c r="I672" s="1072">
        <v>121</v>
      </c>
      <c r="J672" s="1072">
        <v>121</v>
      </c>
      <c r="K672" s="1072">
        <v>121</v>
      </c>
      <c r="L672" s="1072">
        <v>121</v>
      </c>
      <c r="M672" s="1075">
        <v>121</v>
      </c>
      <c r="N672" s="1072">
        <v>121</v>
      </c>
      <c r="O672" s="1072">
        <v>119.9</v>
      </c>
      <c r="P672" s="1075">
        <v>119.9</v>
      </c>
      <c r="Q672" s="1133" t="s">
        <v>689</v>
      </c>
      <c r="R672" s="1103"/>
    </row>
    <row r="673" spans="1:18" ht="20.25" customHeight="1">
      <c r="A673" s="376" t="s">
        <v>690</v>
      </c>
      <c r="B673" s="1088">
        <v>126.5</v>
      </c>
      <c r="C673" s="1072">
        <v>126.5</v>
      </c>
      <c r="D673" s="1072">
        <v>126.4</v>
      </c>
      <c r="E673" s="1088">
        <v>126.3</v>
      </c>
      <c r="F673" s="1072">
        <v>126.3</v>
      </c>
      <c r="G673" s="1072">
        <v>126.2</v>
      </c>
      <c r="H673" s="1072">
        <v>126</v>
      </c>
      <c r="I673" s="1072">
        <v>126</v>
      </c>
      <c r="J673" s="1072">
        <v>126</v>
      </c>
      <c r="K673" s="1072">
        <v>126</v>
      </c>
      <c r="L673" s="1072">
        <v>126</v>
      </c>
      <c r="M673" s="1075">
        <v>126</v>
      </c>
      <c r="N673" s="1072">
        <v>126</v>
      </c>
      <c r="O673" s="1072">
        <v>126</v>
      </c>
      <c r="P673" s="1075">
        <v>126</v>
      </c>
      <c r="Q673" s="1133" t="s">
        <v>691</v>
      </c>
      <c r="R673" s="1103"/>
    </row>
    <row r="674" spans="1:18" ht="20.25" customHeight="1">
      <c r="A674" s="376" t="s">
        <v>692</v>
      </c>
      <c r="B674" s="1088">
        <v>98.5</v>
      </c>
      <c r="C674" s="1072">
        <v>98.5</v>
      </c>
      <c r="D674" s="1072">
        <v>98.5</v>
      </c>
      <c r="E674" s="1088">
        <v>98.5</v>
      </c>
      <c r="F674" s="1072">
        <v>98.5</v>
      </c>
      <c r="G674" s="1072">
        <v>98.5</v>
      </c>
      <c r="H674" s="1072">
        <v>98.5</v>
      </c>
      <c r="I674" s="1072">
        <v>98.5</v>
      </c>
      <c r="J674" s="1072">
        <v>98.5</v>
      </c>
      <c r="K674" s="1072">
        <v>98.5</v>
      </c>
      <c r="L674" s="1072">
        <v>98.5</v>
      </c>
      <c r="M674" s="1075">
        <v>98.5</v>
      </c>
      <c r="N674" s="1072">
        <v>98.5</v>
      </c>
      <c r="O674" s="1072">
        <v>98.5</v>
      </c>
      <c r="P674" s="1075">
        <v>98.5</v>
      </c>
      <c r="Q674" s="1133" t="s">
        <v>693</v>
      </c>
      <c r="R674" s="1103"/>
    </row>
    <row r="675" spans="1:18" ht="20.25" customHeight="1">
      <c r="A675" s="376" t="s">
        <v>694</v>
      </c>
      <c r="B675" s="1088">
        <v>105.6</v>
      </c>
      <c r="C675" s="1072">
        <v>105.6</v>
      </c>
      <c r="D675" s="1072">
        <v>105.6</v>
      </c>
      <c r="E675" s="1088">
        <v>105.6</v>
      </c>
      <c r="F675" s="1072">
        <v>105.6</v>
      </c>
      <c r="G675" s="1072">
        <v>105.6</v>
      </c>
      <c r="H675" s="1072">
        <v>105.6</v>
      </c>
      <c r="I675" s="1072">
        <v>105.6</v>
      </c>
      <c r="J675" s="1072">
        <v>105.6</v>
      </c>
      <c r="K675" s="1072">
        <v>105.6</v>
      </c>
      <c r="L675" s="1072">
        <v>105.6</v>
      </c>
      <c r="M675" s="1075">
        <v>105.6</v>
      </c>
      <c r="N675" s="1072">
        <v>105.6</v>
      </c>
      <c r="O675" s="1072">
        <v>105.6</v>
      </c>
      <c r="P675" s="1075">
        <v>105.6</v>
      </c>
      <c r="Q675" s="1133" t="s">
        <v>695</v>
      </c>
      <c r="R675" s="1103"/>
    </row>
    <row r="676" spans="1:18" ht="20.25" customHeight="1">
      <c r="A676" s="376" t="s">
        <v>696</v>
      </c>
      <c r="B676" s="1088">
        <v>114.3</v>
      </c>
      <c r="C676" s="1072">
        <v>114.3</v>
      </c>
      <c r="D676" s="1072">
        <v>114.3</v>
      </c>
      <c r="E676" s="1088">
        <v>114.3</v>
      </c>
      <c r="F676" s="1072">
        <v>113.9</v>
      </c>
      <c r="G676" s="1072">
        <v>113.9</v>
      </c>
      <c r="H676" s="1072">
        <v>113.9</v>
      </c>
      <c r="I676" s="1072">
        <v>113.9</v>
      </c>
      <c r="J676" s="1072">
        <v>113.9</v>
      </c>
      <c r="K676" s="1072">
        <v>113.9</v>
      </c>
      <c r="L676" s="1072">
        <v>113.9</v>
      </c>
      <c r="M676" s="1075">
        <v>113.9</v>
      </c>
      <c r="N676" s="1072">
        <v>113.9</v>
      </c>
      <c r="O676" s="1072">
        <v>113.9</v>
      </c>
      <c r="P676" s="1075">
        <v>113.9</v>
      </c>
      <c r="Q676" s="1133" t="s">
        <v>697</v>
      </c>
      <c r="R676" s="1103"/>
    </row>
    <row r="677" spans="1:18" ht="20.25" customHeight="1">
      <c r="A677" s="376" t="s">
        <v>698</v>
      </c>
      <c r="B677" s="1088">
        <v>136.4</v>
      </c>
      <c r="C677" s="1072">
        <v>136.4</v>
      </c>
      <c r="D677" s="1072">
        <v>136.4</v>
      </c>
      <c r="E677" s="1088">
        <v>136.4</v>
      </c>
      <c r="F677" s="1072">
        <v>136.4</v>
      </c>
      <c r="G677" s="1072">
        <v>136.4</v>
      </c>
      <c r="H677" s="1072">
        <v>136.4</v>
      </c>
      <c r="I677" s="1072">
        <v>136.4</v>
      </c>
      <c r="J677" s="1072">
        <v>136.4</v>
      </c>
      <c r="K677" s="1072">
        <v>136.4</v>
      </c>
      <c r="L677" s="1072">
        <v>136.4</v>
      </c>
      <c r="M677" s="1075">
        <v>136.4</v>
      </c>
      <c r="N677" s="1072">
        <v>136.4</v>
      </c>
      <c r="O677" s="1072">
        <v>136.4</v>
      </c>
      <c r="P677" s="1075">
        <v>136.4</v>
      </c>
      <c r="Q677" s="1133" t="s">
        <v>699</v>
      </c>
      <c r="R677" s="1103"/>
    </row>
    <row r="678" spans="1:18" ht="20.25" customHeight="1">
      <c r="A678" s="376"/>
      <c r="B678" s="1088"/>
      <c r="C678" s="1072"/>
      <c r="D678" s="1092"/>
      <c r="E678" s="1093"/>
      <c r="F678" s="1092"/>
      <c r="G678" s="1092"/>
      <c r="H678" s="1092"/>
      <c r="I678" s="1092"/>
      <c r="J678" s="1092"/>
      <c r="K678" s="1092"/>
      <c r="L678" s="1092"/>
      <c r="M678" s="1076"/>
      <c r="N678" s="1092"/>
      <c r="O678" s="1092"/>
      <c r="P678" s="1076"/>
      <c r="Q678" s="1132"/>
      <c r="R678" s="1105"/>
    </row>
    <row r="679" spans="1:18" ht="20.25" customHeight="1">
      <c r="A679" s="1130" t="s">
        <v>700</v>
      </c>
      <c r="B679" s="1093">
        <v>108.4</v>
      </c>
      <c r="C679" s="1092">
        <v>108.4</v>
      </c>
      <c r="D679" s="1092">
        <v>108.4</v>
      </c>
      <c r="E679" s="1093">
        <v>108.3</v>
      </c>
      <c r="F679" s="1092">
        <v>108.3</v>
      </c>
      <c r="G679" s="1092">
        <v>108.3</v>
      </c>
      <c r="H679" s="1092">
        <v>108.3</v>
      </c>
      <c r="I679" s="1092">
        <v>108.3</v>
      </c>
      <c r="J679" s="1092">
        <v>108.3</v>
      </c>
      <c r="K679" s="1092">
        <v>108.2</v>
      </c>
      <c r="L679" s="1092">
        <v>108.2</v>
      </c>
      <c r="M679" s="1076">
        <v>108.2</v>
      </c>
      <c r="N679" s="1092">
        <v>108.2</v>
      </c>
      <c r="O679" s="1092">
        <v>108.2</v>
      </c>
      <c r="P679" s="1076">
        <v>108.2</v>
      </c>
      <c r="Q679" s="1131" t="s">
        <v>701</v>
      </c>
      <c r="R679" s="1109"/>
    </row>
    <row r="680" spans="1:18" ht="20.25" customHeight="1">
      <c r="A680" s="376" t="s">
        <v>702</v>
      </c>
      <c r="B680" s="1088">
        <v>110.9</v>
      </c>
      <c r="C680" s="1072">
        <v>110.6</v>
      </c>
      <c r="D680" s="1072">
        <v>110.6</v>
      </c>
      <c r="E680" s="1088">
        <v>110.6</v>
      </c>
      <c r="F680" s="1072">
        <v>110.5</v>
      </c>
      <c r="G680" s="1072">
        <v>110.5</v>
      </c>
      <c r="H680" s="1072">
        <v>110.4</v>
      </c>
      <c r="I680" s="1072">
        <v>110.3</v>
      </c>
      <c r="J680" s="1072">
        <v>110.3</v>
      </c>
      <c r="K680" s="1072">
        <v>110.2</v>
      </c>
      <c r="L680" s="1072">
        <v>110.2</v>
      </c>
      <c r="M680" s="1075">
        <v>110.1</v>
      </c>
      <c r="N680" s="1072">
        <v>110.1</v>
      </c>
      <c r="O680" s="1072">
        <v>110.1</v>
      </c>
      <c r="P680" s="1075">
        <v>110.1</v>
      </c>
      <c r="Q680" s="1133" t="s">
        <v>703</v>
      </c>
      <c r="R680" s="1103"/>
    </row>
    <row r="681" spans="1:18" ht="20.25" customHeight="1">
      <c r="A681" s="376" t="s">
        <v>704</v>
      </c>
      <c r="B681" s="1088">
        <v>125.6</v>
      </c>
      <c r="C681" s="1072">
        <v>125.6</v>
      </c>
      <c r="D681" s="1072">
        <v>125.6</v>
      </c>
      <c r="E681" s="1088">
        <v>125</v>
      </c>
      <c r="F681" s="1072">
        <v>125</v>
      </c>
      <c r="G681" s="1072">
        <v>125</v>
      </c>
      <c r="H681" s="1072">
        <v>125</v>
      </c>
      <c r="I681" s="1072">
        <v>125</v>
      </c>
      <c r="J681" s="1072">
        <v>125</v>
      </c>
      <c r="K681" s="1072">
        <v>125</v>
      </c>
      <c r="L681" s="1072">
        <v>125</v>
      </c>
      <c r="M681" s="1075">
        <v>121.4</v>
      </c>
      <c r="N681" s="1072">
        <v>121.4</v>
      </c>
      <c r="O681" s="1072">
        <v>121.4</v>
      </c>
      <c r="P681" s="1075">
        <v>121.4</v>
      </c>
      <c r="Q681" s="1132" t="s">
        <v>705</v>
      </c>
      <c r="R681" s="1105"/>
    </row>
    <row r="682" spans="1:18" ht="20.25" customHeight="1">
      <c r="A682" s="376" t="s">
        <v>706</v>
      </c>
      <c r="B682" s="1088">
        <v>110.5</v>
      </c>
      <c r="C682" s="1072">
        <v>110.5</v>
      </c>
      <c r="D682" s="1072">
        <v>110.5</v>
      </c>
      <c r="E682" s="1088">
        <v>110.5</v>
      </c>
      <c r="F682" s="1072">
        <v>110.5</v>
      </c>
      <c r="G682" s="1072">
        <v>110.5</v>
      </c>
      <c r="H682" s="1072">
        <v>110.5</v>
      </c>
      <c r="I682" s="1072">
        <v>110.5</v>
      </c>
      <c r="J682" s="1072">
        <v>110.5</v>
      </c>
      <c r="K682" s="1072">
        <v>110.5</v>
      </c>
      <c r="L682" s="1072">
        <v>110.5</v>
      </c>
      <c r="M682" s="1075">
        <v>110.5</v>
      </c>
      <c r="N682" s="1072">
        <v>110.5</v>
      </c>
      <c r="O682" s="1072">
        <v>110.5</v>
      </c>
      <c r="P682" s="1075">
        <v>110.5</v>
      </c>
      <c r="Q682" s="1132" t="s">
        <v>707</v>
      </c>
      <c r="R682" s="1105"/>
    </row>
    <row r="683" spans="1:18" ht="20.25" customHeight="1">
      <c r="A683" s="376" t="s">
        <v>708</v>
      </c>
      <c r="B683" s="1088">
        <v>100</v>
      </c>
      <c r="C683" s="1072">
        <v>100</v>
      </c>
      <c r="D683" s="1072">
        <v>100</v>
      </c>
      <c r="E683" s="1088">
        <v>100</v>
      </c>
      <c r="F683" s="1072">
        <v>100</v>
      </c>
      <c r="G683" s="1072">
        <v>100</v>
      </c>
      <c r="H683" s="1072">
        <v>100</v>
      </c>
      <c r="I683" s="1072">
        <v>100</v>
      </c>
      <c r="J683" s="1072">
        <v>100</v>
      </c>
      <c r="K683" s="1072">
        <v>100</v>
      </c>
      <c r="L683" s="1072">
        <v>100</v>
      </c>
      <c r="M683" s="1075">
        <v>100</v>
      </c>
      <c r="N683" s="1072">
        <v>100</v>
      </c>
      <c r="O683" s="1072">
        <v>100</v>
      </c>
      <c r="P683" s="1075">
        <v>100</v>
      </c>
      <c r="Q683" s="1134" t="s">
        <v>709</v>
      </c>
      <c r="R683" s="168"/>
    </row>
    <row r="684" spans="1:18" ht="20.25" customHeight="1">
      <c r="A684" s="376" t="s">
        <v>710</v>
      </c>
      <c r="B684" s="1088">
        <v>100</v>
      </c>
      <c r="C684" s="1072">
        <v>100</v>
      </c>
      <c r="D684" s="1072">
        <v>100</v>
      </c>
      <c r="E684" s="1088">
        <v>100</v>
      </c>
      <c r="F684" s="1072">
        <v>100</v>
      </c>
      <c r="G684" s="1072">
        <v>100</v>
      </c>
      <c r="H684" s="1072">
        <v>100</v>
      </c>
      <c r="I684" s="1072">
        <v>100</v>
      </c>
      <c r="J684" s="1072">
        <v>100</v>
      </c>
      <c r="K684" s="1072">
        <v>100</v>
      </c>
      <c r="L684" s="1072">
        <v>100</v>
      </c>
      <c r="M684" s="1075">
        <v>100</v>
      </c>
      <c r="N684" s="1072">
        <v>100</v>
      </c>
      <c r="O684" s="1072">
        <v>100</v>
      </c>
      <c r="P684" s="1075">
        <v>100</v>
      </c>
      <c r="Q684" s="1136" t="s">
        <v>711</v>
      </c>
      <c r="R684" s="1106"/>
    </row>
    <row r="685" spans="1:18" ht="20.25" customHeight="1">
      <c r="A685" s="376" t="s">
        <v>712</v>
      </c>
      <c r="B685" s="1088">
        <v>100</v>
      </c>
      <c r="C685" s="1072">
        <v>100</v>
      </c>
      <c r="D685" s="1072">
        <v>100</v>
      </c>
      <c r="E685" s="1088">
        <v>100</v>
      </c>
      <c r="F685" s="1072">
        <v>100</v>
      </c>
      <c r="G685" s="1072">
        <v>100</v>
      </c>
      <c r="H685" s="1072">
        <v>100</v>
      </c>
      <c r="I685" s="1072">
        <v>100</v>
      </c>
      <c r="J685" s="1072">
        <v>100</v>
      </c>
      <c r="K685" s="1072">
        <v>100</v>
      </c>
      <c r="L685" s="1072">
        <v>100</v>
      </c>
      <c r="M685" s="1075">
        <v>100</v>
      </c>
      <c r="N685" s="1072">
        <v>100</v>
      </c>
      <c r="O685" s="1072">
        <v>100</v>
      </c>
      <c r="P685" s="1075">
        <v>100</v>
      </c>
      <c r="Q685" s="1136" t="s">
        <v>713</v>
      </c>
      <c r="R685" s="1106"/>
    </row>
    <row r="686" spans="1:18" ht="20.25" customHeight="1">
      <c r="A686" s="376" t="s">
        <v>714</v>
      </c>
      <c r="B686" s="1088">
        <v>100</v>
      </c>
      <c r="C686" s="1072">
        <v>100</v>
      </c>
      <c r="D686" s="1072">
        <v>100</v>
      </c>
      <c r="E686" s="1088">
        <v>100</v>
      </c>
      <c r="F686" s="1072">
        <v>100</v>
      </c>
      <c r="G686" s="1072">
        <v>100</v>
      </c>
      <c r="H686" s="1072">
        <v>100</v>
      </c>
      <c r="I686" s="1072">
        <v>100</v>
      </c>
      <c r="J686" s="1072">
        <v>100</v>
      </c>
      <c r="K686" s="1072">
        <v>100</v>
      </c>
      <c r="L686" s="1072">
        <v>100</v>
      </c>
      <c r="M686" s="1075">
        <v>100</v>
      </c>
      <c r="N686" s="1072">
        <v>100</v>
      </c>
      <c r="O686" s="1072">
        <v>100</v>
      </c>
      <c r="P686" s="1075">
        <v>100</v>
      </c>
      <c r="Q686" s="1134" t="s">
        <v>715</v>
      </c>
      <c r="R686" s="168"/>
    </row>
    <row r="687" spans="1:18" ht="20.25" customHeight="1">
      <c r="A687" s="376" t="s">
        <v>716</v>
      </c>
      <c r="B687" s="1088">
        <v>125</v>
      </c>
      <c r="C687" s="1072">
        <v>125</v>
      </c>
      <c r="D687" s="1072">
        <v>125</v>
      </c>
      <c r="E687" s="1088">
        <v>125</v>
      </c>
      <c r="F687" s="1072">
        <v>125</v>
      </c>
      <c r="G687" s="1072">
        <v>125</v>
      </c>
      <c r="H687" s="1072">
        <v>125</v>
      </c>
      <c r="I687" s="1072">
        <v>125</v>
      </c>
      <c r="J687" s="1072">
        <v>125</v>
      </c>
      <c r="K687" s="1072">
        <v>125</v>
      </c>
      <c r="L687" s="1072">
        <v>125</v>
      </c>
      <c r="M687" s="1075">
        <v>125</v>
      </c>
      <c r="N687" s="1072">
        <v>125</v>
      </c>
      <c r="O687" s="1072">
        <v>125</v>
      </c>
      <c r="P687" s="1075">
        <v>125</v>
      </c>
      <c r="Q687" s="1134" t="s">
        <v>717</v>
      </c>
      <c r="R687" s="168"/>
    </row>
    <row r="688" spans="1:18" ht="20.25" customHeight="1">
      <c r="A688" s="376" t="s">
        <v>718</v>
      </c>
      <c r="B688" s="1088">
        <v>146.30000000000001</v>
      </c>
      <c r="C688" s="1072">
        <v>146.30000000000001</v>
      </c>
      <c r="D688" s="1072">
        <v>146.30000000000001</v>
      </c>
      <c r="E688" s="1088">
        <v>146.30000000000001</v>
      </c>
      <c r="F688" s="1072">
        <v>146.30000000000001</v>
      </c>
      <c r="G688" s="1072">
        <v>146.30000000000001</v>
      </c>
      <c r="H688" s="1072">
        <v>146.30000000000001</v>
      </c>
      <c r="I688" s="1072">
        <v>146.30000000000001</v>
      </c>
      <c r="J688" s="1072">
        <v>146.30000000000001</v>
      </c>
      <c r="K688" s="1072">
        <v>146.30000000000001</v>
      </c>
      <c r="L688" s="1072">
        <v>146.30000000000001</v>
      </c>
      <c r="M688" s="1075">
        <v>146.30000000000001</v>
      </c>
      <c r="N688" s="1072">
        <v>146.30000000000001</v>
      </c>
      <c r="O688" s="1072">
        <v>146.30000000000001</v>
      </c>
      <c r="P688" s="1075">
        <v>146.30000000000001</v>
      </c>
      <c r="Q688" s="1134" t="s">
        <v>719</v>
      </c>
      <c r="R688" s="168"/>
    </row>
    <row r="689" spans="1:18" ht="15" customHeight="1">
      <c r="A689" s="376"/>
      <c r="B689" s="1088"/>
      <c r="C689" s="1072"/>
      <c r="D689" s="1072"/>
      <c r="E689" s="1088"/>
      <c r="F689" s="1072"/>
      <c r="G689" s="1072"/>
      <c r="H689" s="1072"/>
      <c r="I689" s="1072"/>
      <c r="J689" s="1072"/>
      <c r="K689" s="1072"/>
      <c r="L689" s="1072"/>
      <c r="M689" s="1075"/>
      <c r="N689" s="1072"/>
      <c r="O689" s="1072"/>
      <c r="P689" s="1075"/>
      <c r="Q689" s="1134"/>
      <c r="R689" s="168"/>
    </row>
    <row r="690" spans="1:18" s="1094" customFormat="1" ht="15" customHeight="1">
      <c r="A690" s="376"/>
      <c r="B690" s="1088"/>
      <c r="C690" s="1072"/>
      <c r="D690" s="1072"/>
      <c r="E690" s="1088"/>
      <c r="F690" s="1072"/>
      <c r="G690" s="1072"/>
      <c r="H690" s="1072"/>
      <c r="I690" s="1072"/>
      <c r="J690" s="1072"/>
      <c r="K690" s="1072"/>
      <c r="L690" s="1072"/>
      <c r="M690" s="1075"/>
      <c r="N690" s="1072"/>
      <c r="O690" s="1072"/>
      <c r="P690" s="1075"/>
      <c r="Q690" s="1134"/>
      <c r="R690" s="168"/>
    </row>
    <row r="691" spans="1:18" ht="15" customHeight="1">
      <c r="A691" s="224"/>
      <c r="B691" s="1087"/>
      <c r="C691" s="1086"/>
      <c r="D691" s="1086"/>
      <c r="E691" s="1087"/>
      <c r="F691" s="1086"/>
      <c r="G691" s="1086"/>
      <c r="H691" s="1086"/>
      <c r="I691" s="1086"/>
      <c r="J691" s="1086"/>
      <c r="K691" s="1086"/>
      <c r="L691" s="1086"/>
      <c r="M691" s="1074"/>
      <c r="N691" s="1086"/>
      <c r="O691" s="1086"/>
      <c r="P691" s="1074"/>
      <c r="Q691" s="1138"/>
      <c r="R691" s="171"/>
    </row>
    <row r="692" spans="1:18" ht="15" customHeight="1">
      <c r="A692" s="166"/>
      <c r="B692" s="1072"/>
      <c r="C692" s="1072"/>
      <c r="D692" s="1072"/>
      <c r="E692" s="1072"/>
      <c r="F692" s="1072"/>
      <c r="G692" s="1072"/>
      <c r="H692" s="1072"/>
      <c r="I692" s="1072"/>
      <c r="J692" s="1072"/>
      <c r="K692" s="1072"/>
      <c r="L692" s="1072"/>
      <c r="M692" s="1072"/>
      <c r="N692" s="1115"/>
      <c r="O692" s="1072"/>
      <c r="P692" s="1115"/>
      <c r="Q692" s="168"/>
      <c r="R692" s="168"/>
    </row>
    <row r="693" spans="1:18" s="787" customFormat="1" ht="29.25" customHeight="1">
      <c r="A693" s="781" t="s">
        <v>579</v>
      </c>
      <c r="B693" s="782"/>
      <c r="C693" s="783"/>
      <c r="D693" s="782"/>
      <c r="E693" s="225"/>
      <c r="F693" s="225"/>
      <c r="G693" s="225"/>
      <c r="H693" s="225"/>
      <c r="I693" s="225"/>
      <c r="J693" s="225"/>
      <c r="K693" s="225"/>
      <c r="L693" s="784"/>
      <c r="M693" s="784"/>
      <c r="N693" s="782"/>
      <c r="O693" s="782"/>
      <c r="P693" s="782"/>
      <c r="Q693" s="785" t="s">
        <v>580</v>
      </c>
      <c r="R693" s="786"/>
    </row>
    <row r="694" spans="1:18" s="792" customFormat="1" ht="24.75" customHeight="1">
      <c r="A694" s="788" t="s">
        <v>883</v>
      </c>
      <c r="B694" s="782"/>
      <c r="C694" s="783"/>
      <c r="D694" s="782"/>
      <c r="E694" s="226"/>
      <c r="F694" s="225"/>
      <c r="G694" s="225"/>
      <c r="H694" s="225"/>
      <c r="I694" s="227"/>
      <c r="J694" s="227"/>
      <c r="K694" s="225"/>
      <c r="L694" s="789"/>
      <c r="M694" s="789"/>
      <c r="N694" s="782"/>
      <c r="O694" s="782"/>
      <c r="P694" s="782"/>
      <c r="Q694" s="790" t="s">
        <v>884</v>
      </c>
      <c r="R694" s="791"/>
    </row>
    <row r="695" spans="1:18" s="796" customFormat="1" ht="18" customHeight="1">
      <c r="A695" s="793" t="s">
        <v>648</v>
      </c>
      <c r="B695" s="782"/>
      <c r="C695" s="783"/>
      <c r="D695" s="782"/>
      <c r="E695" s="226"/>
      <c r="F695" s="226"/>
      <c r="G695" s="226"/>
      <c r="H695" s="228"/>
      <c r="I695" s="228"/>
      <c r="J695" s="228"/>
      <c r="K695" s="783"/>
      <c r="L695" s="782"/>
      <c r="M695" s="782"/>
      <c r="N695" s="782"/>
      <c r="O695" s="782"/>
      <c r="P695" s="782"/>
      <c r="Q695" s="794" t="s">
        <v>649</v>
      </c>
      <c r="R695" s="795"/>
    </row>
    <row r="696" spans="1:18" s="803" customFormat="1" ht="11.45" customHeight="1">
      <c r="A696" s="797"/>
      <c r="B696" s="782"/>
      <c r="C696" s="782"/>
      <c r="D696" s="782"/>
      <c r="E696" s="800"/>
      <c r="F696" s="800"/>
      <c r="G696" s="800"/>
      <c r="H696" s="800"/>
      <c r="I696" s="800"/>
      <c r="J696" s="800"/>
      <c r="K696" s="799"/>
      <c r="L696" s="799"/>
      <c r="M696" s="799"/>
      <c r="N696" s="798"/>
      <c r="O696" s="798"/>
      <c r="P696" s="782"/>
      <c r="Q696" s="801"/>
      <c r="R696" s="802"/>
    </row>
    <row r="697" spans="1:18" s="803" customFormat="1" ht="12.75" customHeight="1">
      <c r="A697" s="1212"/>
      <c r="B697" s="2156">
        <v>2025</v>
      </c>
      <c r="C697" s="2157"/>
      <c r="D697" s="2157"/>
      <c r="E697" s="2157"/>
      <c r="F697" s="2157"/>
      <c r="G697" s="2157"/>
      <c r="H697" s="2157"/>
      <c r="I697" s="2157"/>
      <c r="J697" s="2157"/>
      <c r="K697" s="2157"/>
      <c r="L697" s="2157"/>
      <c r="M697" s="2158"/>
      <c r="N697" s="2157">
        <v>2024</v>
      </c>
      <c r="O697" s="2157"/>
      <c r="P697" s="2158"/>
      <c r="Q697" s="1215"/>
      <c r="R697" s="804"/>
    </row>
    <row r="698" spans="1:18" s="803" customFormat="1" ht="12.75" customHeight="1">
      <c r="A698" s="1213"/>
      <c r="B698" s="2159"/>
      <c r="C698" s="2160"/>
      <c r="D698" s="2160"/>
      <c r="E698" s="2160"/>
      <c r="F698" s="2160"/>
      <c r="G698" s="2160"/>
      <c r="H698" s="2160"/>
      <c r="I698" s="2160"/>
      <c r="J698" s="2160"/>
      <c r="K698" s="2160"/>
      <c r="L698" s="2160"/>
      <c r="M698" s="2161"/>
      <c r="N698" s="2160"/>
      <c r="O698" s="2160"/>
      <c r="P698" s="2161"/>
      <c r="Q698" s="1216" t="s">
        <v>68</v>
      </c>
      <c r="R698" s="804"/>
    </row>
    <row r="699" spans="1:18" s="803" customFormat="1" ht="12.75" customHeight="1">
      <c r="A699" s="1213"/>
      <c r="B699" s="647" t="s">
        <v>69</v>
      </c>
      <c r="C699" s="648" t="s">
        <v>70</v>
      </c>
      <c r="D699" s="648" t="s">
        <v>4</v>
      </c>
      <c r="E699" s="647" t="s">
        <v>5</v>
      </c>
      <c r="F699" s="648" t="s">
        <v>6</v>
      </c>
      <c r="G699" s="648" t="s">
        <v>7</v>
      </c>
      <c r="H699" s="647" t="s">
        <v>8</v>
      </c>
      <c r="I699" s="648" t="s">
        <v>9</v>
      </c>
      <c r="J699" s="649" t="s">
        <v>10</v>
      </c>
      <c r="K699" s="650" t="s">
        <v>1</v>
      </c>
      <c r="L699" s="651" t="s">
        <v>2</v>
      </c>
      <c r="M699" s="652" t="s">
        <v>3</v>
      </c>
      <c r="N699" s="653" t="s">
        <v>69</v>
      </c>
      <c r="O699" s="653" t="s">
        <v>70</v>
      </c>
      <c r="P699" s="654" t="s">
        <v>4</v>
      </c>
      <c r="Q699" s="1216"/>
      <c r="R699" s="804"/>
    </row>
    <row r="700" spans="1:18" s="803" customFormat="1" ht="11.25" customHeight="1">
      <c r="A700" s="1214"/>
      <c r="B700" s="73" t="s">
        <v>71</v>
      </c>
      <c r="C700" s="249" t="s">
        <v>72</v>
      </c>
      <c r="D700" s="249" t="s">
        <v>73</v>
      </c>
      <c r="E700" s="73" t="s">
        <v>12</v>
      </c>
      <c r="F700" s="249" t="s">
        <v>13</v>
      </c>
      <c r="G700" s="249" t="s">
        <v>14</v>
      </c>
      <c r="H700" s="73" t="s">
        <v>15</v>
      </c>
      <c r="I700" s="249" t="s">
        <v>16</v>
      </c>
      <c r="J700" s="250" t="s">
        <v>17</v>
      </c>
      <c r="K700" s="253" t="s">
        <v>11</v>
      </c>
      <c r="L700" s="251" t="s">
        <v>19</v>
      </c>
      <c r="M700" s="252" t="s">
        <v>20</v>
      </c>
      <c r="N700" s="229" t="s">
        <v>71</v>
      </c>
      <c r="O700" s="229" t="s">
        <v>72</v>
      </c>
      <c r="P700" s="230" t="s">
        <v>73</v>
      </c>
      <c r="Q700" s="1217"/>
      <c r="R700" s="805"/>
    </row>
    <row r="701" spans="1:18" ht="15" customHeight="1">
      <c r="A701" s="1160"/>
      <c r="B701" s="1152"/>
      <c r="C701" s="1120"/>
      <c r="D701" s="1120"/>
      <c r="E701" s="1152"/>
      <c r="F701" s="1120"/>
      <c r="G701" s="1120"/>
      <c r="H701" s="1120"/>
      <c r="I701" s="1120"/>
      <c r="J701" s="1120"/>
      <c r="K701" s="1120"/>
      <c r="L701" s="1120"/>
      <c r="M701" s="1153"/>
      <c r="N701" s="1115"/>
      <c r="O701" s="1115"/>
      <c r="P701" s="1113"/>
      <c r="Q701" s="1163"/>
      <c r="R701" s="168"/>
    </row>
    <row r="702" spans="1:18" ht="21" customHeight="1">
      <c r="A702" s="1130" t="s">
        <v>722</v>
      </c>
      <c r="B702" s="1093">
        <v>120.1</v>
      </c>
      <c r="C702" s="1092">
        <v>120.1</v>
      </c>
      <c r="D702" s="1092">
        <v>120.1</v>
      </c>
      <c r="E702" s="1093">
        <v>120.1</v>
      </c>
      <c r="F702" s="1092">
        <v>120.1</v>
      </c>
      <c r="G702" s="1092">
        <v>120</v>
      </c>
      <c r="H702" s="1092">
        <v>119.8</v>
      </c>
      <c r="I702" s="1092">
        <v>119.8</v>
      </c>
      <c r="J702" s="1092">
        <v>119.5</v>
      </c>
      <c r="K702" s="1092">
        <v>119.5</v>
      </c>
      <c r="L702" s="1092">
        <v>118.8</v>
      </c>
      <c r="M702" s="1076">
        <v>118.5</v>
      </c>
      <c r="N702" s="1092">
        <v>118.4</v>
      </c>
      <c r="O702" s="1092">
        <v>118.5</v>
      </c>
      <c r="P702" s="1076">
        <v>118.4</v>
      </c>
      <c r="Q702" s="1129" t="s">
        <v>971</v>
      </c>
      <c r="R702" s="1104"/>
    </row>
    <row r="703" spans="1:18" ht="21" customHeight="1">
      <c r="A703" s="376" t="s">
        <v>723</v>
      </c>
      <c r="B703" s="1088">
        <v>122.5</v>
      </c>
      <c r="C703" s="1072">
        <v>122.5</v>
      </c>
      <c r="D703" s="1072">
        <v>122.5</v>
      </c>
      <c r="E703" s="1088">
        <v>122.5</v>
      </c>
      <c r="F703" s="1072">
        <v>122.5</v>
      </c>
      <c r="G703" s="1072">
        <v>122</v>
      </c>
      <c r="H703" s="1072">
        <v>120.8</v>
      </c>
      <c r="I703" s="1072">
        <v>120.8</v>
      </c>
      <c r="J703" s="1072">
        <v>120.8</v>
      </c>
      <c r="K703" s="1072">
        <v>120.8</v>
      </c>
      <c r="L703" s="1072">
        <v>120.8</v>
      </c>
      <c r="M703" s="1075">
        <v>120.8</v>
      </c>
      <c r="N703" s="1072">
        <v>120.2</v>
      </c>
      <c r="O703" s="1072">
        <v>120.3</v>
      </c>
      <c r="P703" s="1075">
        <v>120.3</v>
      </c>
      <c r="Q703" s="1132" t="s">
        <v>724</v>
      </c>
      <c r="R703" s="1105"/>
    </row>
    <row r="704" spans="1:18" ht="21" customHeight="1">
      <c r="A704" s="376" t="s">
        <v>725</v>
      </c>
      <c r="B704" s="1088">
        <v>124.1</v>
      </c>
      <c r="C704" s="1072">
        <v>124.1</v>
      </c>
      <c r="D704" s="1072">
        <v>124.1</v>
      </c>
      <c r="E704" s="1088">
        <v>124.1</v>
      </c>
      <c r="F704" s="1072">
        <v>124.1</v>
      </c>
      <c r="G704" s="1072">
        <v>124.1</v>
      </c>
      <c r="H704" s="1072">
        <v>124.1</v>
      </c>
      <c r="I704" s="1072">
        <v>124.1</v>
      </c>
      <c r="J704" s="1072">
        <v>124.1</v>
      </c>
      <c r="K704" s="1072">
        <v>124.1</v>
      </c>
      <c r="L704" s="1072">
        <v>124.1</v>
      </c>
      <c r="M704" s="1075">
        <v>124.1</v>
      </c>
      <c r="N704" s="1072">
        <v>124.1</v>
      </c>
      <c r="O704" s="1072">
        <v>124.1</v>
      </c>
      <c r="P704" s="1075">
        <v>124.1</v>
      </c>
      <c r="Q704" s="1133" t="s">
        <v>726</v>
      </c>
      <c r="R704" s="1103"/>
    </row>
    <row r="705" spans="1:18" ht="21" customHeight="1">
      <c r="A705" s="376" t="s">
        <v>727</v>
      </c>
      <c r="B705" s="1088">
        <v>127.1</v>
      </c>
      <c r="C705" s="1072">
        <v>127.1</v>
      </c>
      <c r="D705" s="1072">
        <v>127.1</v>
      </c>
      <c r="E705" s="1088">
        <v>127.1</v>
      </c>
      <c r="F705" s="1072">
        <v>127.1</v>
      </c>
      <c r="G705" s="1072">
        <v>127.1</v>
      </c>
      <c r="H705" s="1072">
        <v>127.1</v>
      </c>
      <c r="I705" s="1072">
        <v>127.1</v>
      </c>
      <c r="J705" s="1072">
        <v>127.1</v>
      </c>
      <c r="K705" s="1072">
        <v>127.1</v>
      </c>
      <c r="L705" s="1072">
        <v>119.2</v>
      </c>
      <c r="M705" s="1075">
        <v>115.4</v>
      </c>
      <c r="N705" s="1072">
        <v>115.4</v>
      </c>
      <c r="O705" s="1072">
        <v>115.4</v>
      </c>
      <c r="P705" s="1075">
        <v>115.4</v>
      </c>
      <c r="Q705" s="1133" t="s">
        <v>728</v>
      </c>
      <c r="R705" s="1103"/>
    </row>
    <row r="706" spans="1:18" s="164" customFormat="1" ht="21" customHeight="1">
      <c r="A706" s="376" t="s">
        <v>729</v>
      </c>
      <c r="B706" s="1088">
        <v>106.6</v>
      </c>
      <c r="C706" s="1072">
        <v>106.4</v>
      </c>
      <c r="D706" s="1072">
        <v>106.4</v>
      </c>
      <c r="E706" s="1088">
        <v>106.5</v>
      </c>
      <c r="F706" s="1072">
        <v>106.5</v>
      </c>
      <c r="G706" s="1072">
        <v>106.6</v>
      </c>
      <c r="H706" s="1072">
        <v>106.6</v>
      </c>
      <c r="I706" s="1072">
        <v>106.6</v>
      </c>
      <c r="J706" s="1072">
        <v>104.9</v>
      </c>
      <c r="K706" s="1072">
        <v>104.9</v>
      </c>
      <c r="L706" s="1072">
        <v>104.5</v>
      </c>
      <c r="M706" s="1075">
        <v>104.5</v>
      </c>
      <c r="N706" s="1072">
        <v>104.5</v>
      </c>
      <c r="O706" s="1072">
        <v>104.9</v>
      </c>
      <c r="P706" s="1075">
        <v>104.9</v>
      </c>
      <c r="Q706" s="1133" t="s">
        <v>730</v>
      </c>
      <c r="R706" s="1103"/>
    </row>
    <row r="707" spans="1:18" ht="21" customHeight="1">
      <c r="A707" s="376" t="s">
        <v>731</v>
      </c>
      <c r="B707" s="1088">
        <v>127.1</v>
      </c>
      <c r="C707" s="1072">
        <v>127.1</v>
      </c>
      <c r="D707" s="1072">
        <v>127.1</v>
      </c>
      <c r="E707" s="1088">
        <v>127.1</v>
      </c>
      <c r="F707" s="1072">
        <v>128.6</v>
      </c>
      <c r="G707" s="1072">
        <v>128.6</v>
      </c>
      <c r="H707" s="1072">
        <v>128.6</v>
      </c>
      <c r="I707" s="1072">
        <v>128.6</v>
      </c>
      <c r="J707" s="1072">
        <v>128.6</v>
      </c>
      <c r="K707" s="1072">
        <v>128.6</v>
      </c>
      <c r="L707" s="1072">
        <v>130.1</v>
      </c>
      <c r="M707" s="1075">
        <v>130.1</v>
      </c>
      <c r="N707" s="1072">
        <v>130.1</v>
      </c>
      <c r="O707" s="1072">
        <v>130.1</v>
      </c>
      <c r="P707" s="1075">
        <v>130.1</v>
      </c>
      <c r="Q707" s="1133" t="s">
        <v>732</v>
      </c>
      <c r="R707" s="1103"/>
    </row>
    <row r="708" spans="1:18" ht="21" customHeight="1">
      <c r="A708" s="376" t="s">
        <v>733</v>
      </c>
      <c r="B708" s="1088">
        <v>113</v>
      </c>
      <c r="C708" s="1072">
        <v>107.3</v>
      </c>
      <c r="D708" s="1072">
        <v>107.3</v>
      </c>
      <c r="E708" s="1088">
        <v>104.8</v>
      </c>
      <c r="F708" s="1072">
        <v>103.5</v>
      </c>
      <c r="G708" s="1072">
        <v>103.5</v>
      </c>
      <c r="H708" s="1072">
        <v>103.5</v>
      </c>
      <c r="I708" s="1072">
        <v>103.5</v>
      </c>
      <c r="J708" s="1072">
        <v>103.5</v>
      </c>
      <c r="K708" s="1072">
        <v>103.5</v>
      </c>
      <c r="L708" s="1072">
        <v>103.5</v>
      </c>
      <c r="M708" s="1075">
        <v>103.5</v>
      </c>
      <c r="N708" s="1072">
        <v>103.5</v>
      </c>
      <c r="O708" s="1072">
        <v>103.5</v>
      </c>
      <c r="P708" s="1075">
        <v>103.5</v>
      </c>
      <c r="Q708" s="1133" t="s">
        <v>734</v>
      </c>
      <c r="R708" s="1103"/>
    </row>
    <row r="709" spans="1:18" ht="21" customHeight="1">
      <c r="A709" s="376" t="s">
        <v>735</v>
      </c>
      <c r="B709" s="1088">
        <v>122</v>
      </c>
      <c r="C709" s="1072">
        <v>122</v>
      </c>
      <c r="D709" s="1072">
        <v>122</v>
      </c>
      <c r="E709" s="1088">
        <v>122</v>
      </c>
      <c r="F709" s="1072">
        <v>122</v>
      </c>
      <c r="G709" s="1072">
        <v>121.5</v>
      </c>
      <c r="H709" s="1072">
        <v>121.5</v>
      </c>
      <c r="I709" s="1072">
        <v>121.5</v>
      </c>
      <c r="J709" s="1072">
        <v>121.5</v>
      </c>
      <c r="K709" s="1072">
        <v>121.5</v>
      </c>
      <c r="L709" s="1072">
        <v>121.5</v>
      </c>
      <c r="M709" s="1075">
        <v>121.2</v>
      </c>
      <c r="N709" s="1072">
        <v>121.2</v>
      </c>
      <c r="O709" s="1072">
        <v>121.2</v>
      </c>
      <c r="P709" s="1075">
        <v>121.2</v>
      </c>
      <c r="Q709" s="1132" t="s">
        <v>972</v>
      </c>
      <c r="R709" s="1105"/>
    </row>
    <row r="710" spans="1:18" ht="21" customHeight="1">
      <c r="A710" s="376" t="s">
        <v>736</v>
      </c>
      <c r="B710" s="1088">
        <v>114.6</v>
      </c>
      <c r="C710" s="1072">
        <v>114.2</v>
      </c>
      <c r="D710" s="1072">
        <v>114.2</v>
      </c>
      <c r="E710" s="1088">
        <v>114.2</v>
      </c>
      <c r="F710" s="1072">
        <v>114.2</v>
      </c>
      <c r="G710" s="1072">
        <v>114.2</v>
      </c>
      <c r="H710" s="1072">
        <v>114.2</v>
      </c>
      <c r="I710" s="1072">
        <v>114.2</v>
      </c>
      <c r="J710" s="1072">
        <v>114.2</v>
      </c>
      <c r="K710" s="1072">
        <v>114.2</v>
      </c>
      <c r="L710" s="1072">
        <v>114.2</v>
      </c>
      <c r="M710" s="1075">
        <v>114.2</v>
      </c>
      <c r="N710" s="1072">
        <v>114.2</v>
      </c>
      <c r="O710" s="1072">
        <v>114.2</v>
      </c>
      <c r="P710" s="1075">
        <v>114.2</v>
      </c>
      <c r="Q710" s="1133" t="s">
        <v>737</v>
      </c>
      <c r="R710" s="1103"/>
    </row>
    <row r="711" spans="1:18" ht="21" customHeight="1">
      <c r="A711" s="376" t="s">
        <v>738</v>
      </c>
      <c r="B711" s="1088">
        <v>117.7</v>
      </c>
      <c r="C711" s="1072">
        <v>117.7</v>
      </c>
      <c r="D711" s="1072">
        <v>117.7</v>
      </c>
      <c r="E711" s="1088">
        <v>117.7</v>
      </c>
      <c r="F711" s="1072">
        <v>117.7</v>
      </c>
      <c r="G711" s="1072">
        <v>117.7</v>
      </c>
      <c r="H711" s="1072">
        <v>117.7</v>
      </c>
      <c r="I711" s="1072">
        <v>117.7</v>
      </c>
      <c r="J711" s="1072">
        <v>117.7</v>
      </c>
      <c r="K711" s="1072">
        <v>117.7</v>
      </c>
      <c r="L711" s="1072">
        <v>117.7</v>
      </c>
      <c r="M711" s="1075">
        <v>117.7</v>
      </c>
      <c r="N711" s="1072">
        <v>117.7</v>
      </c>
      <c r="O711" s="1072">
        <v>117.7</v>
      </c>
      <c r="P711" s="1075">
        <v>117.5</v>
      </c>
      <c r="Q711" s="1132" t="s">
        <v>739</v>
      </c>
      <c r="R711" s="1105"/>
    </row>
    <row r="712" spans="1:18" ht="21" customHeight="1">
      <c r="A712" s="376" t="s">
        <v>740</v>
      </c>
      <c r="B712" s="1088">
        <v>141.4</v>
      </c>
      <c r="C712" s="1072">
        <v>141.4</v>
      </c>
      <c r="D712" s="1072">
        <v>141.4</v>
      </c>
      <c r="E712" s="1088">
        <v>141.4</v>
      </c>
      <c r="F712" s="1072">
        <v>141.4</v>
      </c>
      <c r="G712" s="1072">
        <v>141.4</v>
      </c>
      <c r="H712" s="1072">
        <v>141.4</v>
      </c>
      <c r="I712" s="1072">
        <v>141.4</v>
      </c>
      <c r="J712" s="1072">
        <v>141.4</v>
      </c>
      <c r="K712" s="1072">
        <v>141.4</v>
      </c>
      <c r="L712" s="1072">
        <v>141.4</v>
      </c>
      <c r="M712" s="1075">
        <v>141.4</v>
      </c>
      <c r="N712" s="1072">
        <v>141.4</v>
      </c>
      <c r="O712" s="1072">
        <v>141.4</v>
      </c>
      <c r="P712" s="1075">
        <v>141.4</v>
      </c>
      <c r="Q712" s="1133" t="s">
        <v>741</v>
      </c>
      <c r="R712" s="1103"/>
    </row>
    <row r="713" spans="1:18" s="164" customFormat="1" ht="21" customHeight="1">
      <c r="A713" s="376"/>
      <c r="B713" s="1088"/>
      <c r="C713" s="1072"/>
      <c r="D713" s="1092"/>
      <c r="E713" s="1093"/>
      <c r="F713" s="1092"/>
      <c r="G713" s="1092"/>
      <c r="H713" s="1092"/>
      <c r="I713" s="1092"/>
      <c r="J713" s="1092"/>
      <c r="K713" s="1092"/>
      <c r="L713" s="1092"/>
      <c r="M713" s="1076"/>
      <c r="N713" s="1092"/>
      <c r="O713" s="1092"/>
      <c r="P713" s="1076"/>
      <c r="Q713" s="1133"/>
      <c r="R713" s="1103"/>
    </row>
    <row r="714" spans="1:18" ht="21" customHeight="1">
      <c r="A714" s="1130" t="s">
        <v>742</v>
      </c>
      <c r="B714" s="1093">
        <v>100.3</v>
      </c>
      <c r="C714" s="1092">
        <v>100.3</v>
      </c>
      <c r="D714" s="1092">
        <v>100.2</v>
      </c>
      <c r="E714" s="1093">
        <v>100.2</v>
      </c>
      <c r="F714" s="1092">
        <v>100.2</v>
      </c>
      <c r="G714" s="1092">
        <v>100.2</v>
      </c>
      <c r="H714" s="1092">
        <v>99.9</v>
      </c>
      <c r="I714" s="1092">
        <v>99.9</v>
      </c>
      <c r="J714" s="1092">
        <v>99.9</v>
      </c>
      <c r="K714" s="1092">
        <v>99.9</v>
      </c>
      <c r="L714" s="1092">
        <v>99.9</v>
      </c>
      <c r="M714" s="1076">
        <v>99.9</v>
      </c>
      <c r="N714" s="1092">
        <v>100</v>
      </c>
      <c r="O714" s="1092">
        <v>100</v>
      </c>
      <c r="P714" s="1076">
        <v>100</v>
      </c>
      <c r="Q714" s="1129" t="s">
        <v>743</v>
      </c>
      <c r="R714" s="1104"/>
    </row>
    <row r="715" spans="1:18" ht="21" customHeight="1">
      <c r="A715" s="376" t="s">
        <v>744</v>
      </c>
      <c r="B715" s="1088">
        <v>90.7</v>
      </c>
      <c r="C715" s="1072">
        <v>90.7</v>
      </c>
      <c r="D715" s="1072">
        <v>90.7</v>
      </c>
      <c r="E715" s="1088">
        <v>90.7</v>
      </c>
      <c r="F715" s="1072">
        <v>90.7</v>
      </c>
      <c r="G715" s="1072">
        <v>90.8</v>
      </c>
      <c r="H715" s="1072">
        <v>90.8</v>
      </c>
      <c r="I715" s="1072">
        <v>90.8</v>
      </c>
      <c r="J715" s="1072">
        <v>90.8</v>
      </c>
      <c r="K715" s="1072">
        <v>90.8</v>
      </c>
      <c r="L715" s="1072">
        <v>90.8</v>
      </c>
      <c r="M715" s="1075">
        <v>90.8</v>
      </c>
      <c r="N715" s="1072">
        <v>90.9</v>
      </c>
      <c r="O715" s="1072">
        <v>90.9</v>
      </c>
      <c r="P715" s="1075">
        <v>90.9</v>
      </c>
      <c r="Q715" s="1133" t="s">
        <v>745</v>
      </c>
      <c r="R715" s="1103"/>
    </row>
    <row r="716" spans="1:18" ht="21" customHeight="1">
      <c r="A716" s="376" t="s">
        <v>746</v>
      </c>
      <c r="B716" s="1088">
        <v>106.3</v>
      </c>
      <c r="C716" s="1072">
        <v>104.8</v>
      </c>
      <c r="D716" s="1072">
        <v>104.8</v>
      </c>
      <c r="E716" s="1088">
        <v>104.8</v>
      </c>
      <c r="F716" s="1072">
        <v>104.8</v>
      </c>
      <c r="G716" s="1072">
        <v>104.8</v>
      </c>
      <c r="H716" s="1072">
        <v>104.8</v>
      </c>
      <c r="I716" s="1072">
        <v>104.8</v>
      </c>
      <c r="J716" s="1072">
        <v>104.8</v>
      </c>
      <c r="K716" s="1072">
        <v>104.8</v>
      </c>
      <c r="L716" s="1072">
        <v>104.8</v>
      </c>
      <c r="M716" s="1075">
        <v>104.8</v>
      </c>
      <c r="N716" s="1072">
        <v>104.8</v>
      </c>
      <c r="O716" s="1072">
        <v>104.8</v>
      </c>
      <c r="P716" s="1075">
        <v>104.8</v>
      </c>
      <c r="Q716" s="1133" t="s">
        <v>747</v>
      </c>
      <c r="R716" s="1103"/>
    </row>
    <row r="717" spans="1:18" ht="21" customHeight="1">
      <c r="A717" s="376" t="s">
        <v>748</v>
      </c>
      <c r="B717" s="1088">
        <v>100.1</v>
      </c>
      <c r="C717" s="1072">
        <v>100.1</v>
      </c>
      <c r="D717" s="1072">
        <v>100.1</v>
      </c>
      <c r="E717" s="1088">
        <v>100.1</v>
      </c>
      <c r="F717" s="1072">
        <v>100.1</v>
      </c>
      <c r="G717" s="1072">
        <v>100.1</v>
      </c>
      <c r="H717" s="1072">
        <v>100.1</v>
      </c>
      <c r="I717" s="1072">
        <v>100.1</v>
      </c>
      <c r="J717" s="1072">
        <v>100.1</v>
      </c>
      <c r="K717" s="1072">
        <v>100.1</v>
      </c>
      <c r="L717" s="1072">
        <v>100.1</v>
      </c>
      <c r="M717" s="1075">
        <v>100.1</v>
      </c>
      <c r="N717" s="1072">
        <v>100.1</v>
      </c>
      <c r="O717" s="1072">
        <v>100.1</v>
      </c>
      <c r="P717" s="1075">
        <v>100.1</v>
      </c>
      <c r="Q717" s="1133" t="s">
        <v>749</v>
      </c>
      <c r="R717" s="1103"/>
    </row>
    <row r="718" spans="1:18" s="164" customFormat="1" ht="21" customHeight="1">
      <c r="A718" s="376" t="s">
        <v>750</v>
      </c>
      <c r="B718" s="1088">
        <v>107.2</v>
      </c>
      <c r="C718" s="1072">
        <v>107.2</v>
      </c>
      <c r="D718" s="1072">
        <v>107.2</v>
      </c>
      <c r="E718" s="1088">
        <v>107.2</v>
      </c>
      <c r="F718" s="1072">
        <v>107.2</v>
      </c>
      <c r="G718" s="1072">
        <v>107.2</v>
      </c>
      <c r="H718" s="1072">
        <v>107.2</v>
      </c>
      <c r="I718" s="1072">
        <v>107.2</v>
      </c>
      <c r="J718" s="1072">
        <v>107.2</v>
      </c>
      <c r="K718" s="1072">
        <v>107.2</v>
      </c>
      <c r="L718" s="1072">
        <v>107.2</v>
      </c>
      <c r="M718" s="1075">
        <v>107.2</v>
      </c>
      <c r="N718" s="1072">
        <v>107.2</v>
      </c>
      <c r="O718" s="1072">
        <v>107.2</v>
      </c>
      <c r="P718" s="1075">
        <v>107.2</v>
      </c>
      <c r="Q718" s="1133" t="s">
        <v>751</v>
      </c>
      <c r="R718" s="1103"/>
    </row>
    <row r="719" spans="1:18" ht="21" customHeight="1">
      <c r="A719" s="376" t="s">
        <v>752</v>
      </c>
      <c r="B719" s="1088">
        <v>110.2</v>
      </c>
      <c r="C719" s="1072">
        <v>110.2</v>
      </c>
      <c r="D719" s="1072">
        <v>110.2</v>
      </c>
      <c r="E719" s="1088">
        <v>110.2</v>
      </c>
      <c r="F719" s="1072">
        <v>110.2</v>
      </c>
      <c r="G719" s="1072">
        <v>110.2</v>
      </c>
      <c r="H719" s="1072">
        <v>107.7</v>
      </c>
      <c r="I719" s="1072">
        <v>107.7</v>
      </c>
      <c r="J719" s="1072">
        <v>107.7</v>
      </c>
      <c r="K719" s="1072">
        <v>107.7</v>
      </c>
      <c r="L719" s="1072">
        <v>107.7</v>
      </c>
      <c r="M719" s="1075">
        <v>107.7</v>
      </c>
      <c r="N719" s="1072">
        <v>107.7</v>
      </c>
      <c r="O719" s="1072">
        <v>107.7</v>
      </c>
      <c r="P719" s="1075">
        <v>107.7</v>
      </c>
      <c r="Q719" s="1133" t="s">
        <v>753</v>
      </c>
      <c r="R719" s="1103"/>
    </row>
    <row r="720" spans="1:18" ht="21" customHeight="1">
      <c r="A720" s="376" t="s">
        <v>754</v>
      </c>
      <c r="B720" s="1088">
        <v>111.2</v>
      </c>
      <c r="C720" s="1072">
        <v>111.2</v>
      </c>
      <c r="D720" s="1072">
        <v>111.2</v>
      </c>
      <c r="E720" s="1088">
        <v>111.2</v>
      </c>
      <c r="F720" s="1072">
        <v>111.2</v>
      </c>
      <c r="G720" s="1072">
        <v>111.2</v>
      </c>
      <c r="H720" s="1072">
        <v>111.2</v>
      </c>
      <c r="I720" s="1072">
        <v>111.2</v>
      </c>
      <c r="J720" s="1072">
        <v>111.2</v>
      </c>
      <c r="K720" s="1072">
        <v>111.2</v>
      </c>
      <c r="L720" s="1072">
        <v>111.2</v>
      </c>
      <c r="M720" s="1075">
        <v>111.2</v>
      </c>
      <c r="N720" s="1072">
        <v>111.2</v>
      </c>
      <c r="O720" s="1072">
        <v>111.2</v>
      </c>
      <c r="P720" s="1075">
        <v>111.2</v>
      </c>
      <c r="Q720" s="1133" t="s">
        <v>755</v>
      </c>
      <c r="R720" s="1103"/>
    </row>
    <row r="721" spans="1:18" ht="21" customHeight="1">
      <c r="A721" s="376" t="s">
        <v>756</v>
      </c>
      <c r="B721" s="1088">
        <v>101.1</v>
      </c>
      <c r="C721" s="1072">
        <v>101.1</v>
      </c>
      <c r="D721" s="1072">
        <v>100</v>
      </c>
      <c r="E721" s="1088">
        <v>100</v>
      </c>
      <c r="F721" s="1072">
        <v>100</v>
      </c>
      <c r="G721" s="1072">
        <v>100</v>
      </c>
      <c r="H721" s="1072">
        <v>100</v>
      </c>
      <c r="I721" s="1072">
        <v>100</v>
      </c>
      <c r="J721" s="1072">
        <v>100</v>
      </c>
      <c r="K721" s="1072">
        <v>100</v>
      </c>
      <c r="L721" s="1072">
        <v>100</v>
      </c>
      <c r="M721" s="1075">
        <v>100</v>
      </c>
      <c r="N721" s="1072">
        <v>100</v>
      </c>
      <c r="O721" s="1072">
        <v>100</v>
      </c>
      <c r="P721" s="1075">
        <v>100</v>
      </c>
      <c r="Q721" s="1133" t="s">
        <v>757</v>
      </c>
      <c r="R721" s="1103"/>
    </row>
    <row r="722" spans="1:18" ht="21" customHeight="1">
      <c r="A722" s="376"/>
      <c r="B722" s="1088"/>
      <c r="C722" s="1072"/>
      <c r="D722" s="1092"/>
      <c r="E722" s="1093"/>
      <c r="F722" s="1092"/>
      <c r="G722" s="1092"/>
      <c r="H722" s="1092"/>
      <c r="I722" s="1092"/>
      <c r="J722" s="1092"/>
      <c r="K722" s="1092"/>
      <c r="L722" s="1092"/>
      <c r="M722" s="1076"/>
      <c r="N722" s="1092"/>
      <c r="O722" s="1092"/>
      <c r="P722" s="1076"/>
      <c r="Q722" s="1133"/>
      <c r="R722" s="1103"/>
    </row>
    <row r="723" spans="1:18" ht="21" customHeight="1">
      <c r="A723" s="1130" t="s">
        <v>758</v>
      </c>
      <c r="B723" s="1093">
        <v>114.4</v>
      </c>
      <c r="C723" s="1092">
        <v>114.5</v>
      </c>
      <c r="D723" s="1092">
        <v>114.5</v>
      </c>
      <c r="E723" s="1093">
        <v>114.6</v>
      </c>
      <c r="F723" s="1092">
        <v>115.6</v>
      </c>
      <c r="G723" s="1092">
        <v>115.1</v>
      </c>
      <c r="H723" s="1092">
        <v>113.9</v>
      </c>
      <c r="I723" s="1092">
        <v>113.6</v>
      </c>
      <c r="J723" s="1092">
        <v>113.2</v>
      </c>
      <c r="K723" s="1092">
        <v>114.7</v>
      </c>
      <c r="L723" s="1092">
        <v>116</v>
      </c>
      <c r="M723" s="1076">
        <v>115</v>
      </c>
      <c r="N723" s="1092">
        <v>115</v>
      </c>
      <c r="O723" s="1092">
        <v>114.8</v>
      </c>
      <c r="P723" s="1076">
        <v>115.2</v>
      </c>
      <c r="Q723" s="1129" t="s">
        <v>759</v>
      </c>
      <c r="R723" s="1104"/>
    </row>
    <row r="724" spans="1:18" ht="21" customHeight="1">
      <c r="A724" s="376" t="s">
        <v>760</v>
      </c>
      <c r="B724" s="1088">
        <v>116</v>
      </c>
      <c r="C724" s="1072">
        <v>116</v>
      </c>
      <c r="D724" s="1072">
        <v>116.9</v>
      </c>
      <c r="E724" s="1088">
        <v>116.9</v>
      </c>
      <c r="F724" s="1072">
        <v>116.9</v>
      </c>
      <c r="G724" s="1072">
        <v>114.6</v>
      </c>
      <c r="H724" s="1072">
        <v>114.6</v>
      </c>
      <c r="I724" s="1072">
        <v>114.6</v>
      </c>
      <c r="J724" s="1072">
        <v>114.6</v>
      </c>
      <c r="K724" s="1072">
        <v>114.6</v>
      </c>
      <c r="L724" s="1072">
        <v>114.6</v>
      </c>
      <c r="M724" s="1075">
        <v>114.6</v>
      </c>
      <c r="N724" s="1072">
        <v>114.6</v>
      </c>
      <c r="O724" s="1072">
        <v>114.6</v>
      </c>
      <c r="P724" s="1075">
        <v>114.6</v>
      </c>
      <c r="Q724" s="1133" t="s">
        <v>761</v>
      </c>
      <c r="R724" s="1103"/>
    </row>
    <row r="725" spans="1:18" ht="21" customHeight="1">
      <c r="A725" s="376" t="s">
        <v>762</v>
      </c>
      <c r="B725" s="1088">
        <v>110.7</v>
      </c>
      <c r="C725" s="1072">
        <v>110.7</v>
      </c>
      <c r="D725" s="1072">
        <v>110.7</v>
      </c>
      <c r="E725" s="1088">
        <v>110.7</v>
      </c>
      <c r="F725" s="1072">
        <v>110.7</v>
      </c>
      <c r="G725" s="1072">
        <v>110.7</v>
      </c>
      <c r="H725" s="1072">
        <v>110.7</v>
      </c>
      <c r="I725" s="1072">
        <v>110.7</v>
      </c>
      <c r="J725" s="1072">
        <v>110.7</v>
      </c>
      <c r="K725" s="1072">
        <v>110.7</v>
      </c>
      <c r="L725" s="1072">
        <v>110.7</v>
      </c>
      <c r="M725" s="1075">
        <v>110.7</v>
      </c>
      <c r="N725" s="1072">
        <v>110.7</v>
      </c>
      <c r="O725" s="1072">
        <v>110.7</v>
      </c>
      <c r="P725" s="1075">
        <v>110.7</v>
      </c>
      <c r="Q725" s="1133" t="s">
        <v>763</v>
      </c>
      <c r="R725" s="1103"/>
    </row>
    <row r="726" spans="1:18" s="164" customFormat="1" ht="21" customHeight="1">
      <c r="A726" s="376" t="s">
        <v>764</v>
      </c>
      <c r="B726" s="1088">
        <v>105.6</v>
      </c>
      <c r="C726" s="1072">
        <v>105.6</v>
      </c>
      <c r="D726" s="1072">
        <v>105.6</v>
      </c>
      <c r="E726" s="1088">
        <v>105.6</v>
      </c>
      <c r="F726" s="1072">
        <v>105.6</v>
      </c>
      <c r="G726" s="1072">
        <v>105.6</v>
      </c>
      <c r="H726" s="1072">
        <v>102</v>
      </c>
      <c r="I726" s="1072">
        <v>95.5</v>
      </c>
      <c r="J726" s="1072">
        <v>95.5</v>
      </c>
      <c r="K726" s="1072">
        <v>95.5</v>
      </c>
      <c r="L726" s="1072">
        <v>95.5</v>
      </c>
      <c r="M726" s="1075">
        <v>95.5</v>
      </c>
      <c r="N726" s="1072">
        <v>95.5</v>
      </c>
      <c r="O726" s="1072">
        <v>95.5</v>
      </c>
      <c r="P726" s="1075">
        <v>95.5</v>
      </c>
      <c r="Q726" s="1132" t="s">
        <v>765</v>
      </c>
      <c r="R726" s="1105"/>
    </row>
    <row r="727" spans="1:18" ht="21" customHeight="1">
      <c r="A727" s="376" t="s">
        <v>766</v>
      </c>
      <c r="B727" s="1088">
        <v>110.6</v>
      </c>
      <c r="C727" s="1072">
        <v>110.6</v>
      </c>
      <c r="D727" s="1072">
        <v>110.6</v>
      </c>
      <c r="E727" s="1088">
        <v>110.6</v>
      </c>
      <c r="F727" s="1072">
        <v>110.6</v>
      </c>
      <c r="G727" s="1072">
        <v>110.6</v>
      </c>
      <c r="H727" s="1072">
        <v>110.6</v>
      </c>
      <c r="I727" s="1072">
        <v>110.6</v>
      </c>
      <c r="J727" s="1072">
        <v>110.6</v>
      </c>
      <c r="K727" s="1072">
        <v>110.6</v>
      </c>
      <c r="L727" s="1072">
        <v>110.6</v>
      </c>
      <c r="M727" s="1075">
        <v>110.6</v>
      </c>
      <c r="N727" s="1072">
        <v>110.6</v>
      </c>
      <c r="O727" s="1072">
        <v>110.6</v>
      </c>
      <c r="P727" s="1075">
        <v>110.6</v>
      </c>
      <c r="Q727" s="1133" t="s">
        <v>767</v>
      </c>
      <c r="R727" s="1103"/>
    </row>
    <row r="728" spans="1:18" ht="21" customHeight="1">
      <c r="A728" s="376" t="s">
        <v>768</v>
      </c>
      <c r="B728" s="1088">
        <v>117.7</v>
      </c>
      <c r="C728" s="1072">
        <v>118.8</v>
      </c>
      <c r="D728" s="1072">
        <v>118.2</v>
      </c>
      <c r="E728" s="1088">
        <v>118.7</v>
      </c>
      <c r="F728" s="1072">
        <v>121.2</v>
      </c>
      <c r="G728" s="1072">
        <v>121.6</v>
      </c>
      <c r="H728" s="1072">
        <v>116.6</v>
      </c>
      <c r="I728" s="1072">
        <v>116.4</v>
      </c>
      <c r="J728" s="1072">
        <v>118.4</v>
      </c>
      <c r="K728" s="1072">
        <v>123.7</v>
      </c>
      <c r="L728" s="1072">
        <v>127.4</v>
      </c>
      <c r="M728" s="1075">
        <v>124.3</v>
      </c>
      <c r="N728" s="1072">
        <v>123.6</v>
      </c>
      <c r="O728" s="1072">
        <v>124</v>
      </c>
      <c r="P728" s="1075">
        <v>125.4</v>
      </c>
      <c r="Q728" s="1132" t="s">
        <v>769</v>
      </c>
      <c r="R728" s="1105"/>
    </row>
    <row r="729" spans="1:18" ht="21" customHeight="1">
      <c r="A729" s="376" t="s">
        <v>770</v>
      </c>
      <c r="B729" s="1088">
        <v>119</v>
      </c>
      <c r="C729" s="1072">
        <v>119</v>
      </c>
      <c r="D729" s="1072">
        <v>119</v>
      </c>
      <c r="E729" s="1088">
        <v>119</v>
      </c>
      <c r="F729" s="1072">
        <v>119</v>
      </c>
      <c r="G729" s="1072">
        <v>119</v>
      </c>
      <c r="H729" s="1072">
        <v>119</v>
      </c>
      <c r="I729" s="1072">
        <v>119</v>
      </c>
      <c r="J729" s="1072">
        <v>111</v>
      </c>
      <c r="K729" s="1072">
        <v>111</v>
      </c>
      <c r="L729" s="1072">
        <v>111</v>
      </c>
      <c r="M729" s="1075">
        <v>111</v>
      </c>
      <c r="N729" s="1072">
        <v>111</v>
      </c>
      <c r="O729" s="1072">
        <v>111</v>
      </c>
      <c r="P729" s="1075">
        <v>111</v>
      </c>
      <c r="Q729" s="1133" t="s">
        <v>771</v>
      </c>
      <c r="R729" s="1103"/>
    </row>
    <row r="730" spans="1:18" ht="21" customHeight="1">
      <c r="A730" s="376" t="s">
        <v>772</v>
      </c>
      <c r="B730" s="1088">
        <v>98.2</v>
      </c>
      <c r="C730" s="1072">
        <v>98.2</v>
      </c>
      <c r="D730" s="1072">
        <v>98.2</v>
      </c>
      <c r="E730" s="1088">
        <v>98.2</v>
      </c>
      <c r="F730" s="1072">
        <v>98.2</v>
      </c>
      <c r="G730" s="1072">
        <v>98.2</v>
      </c>
      <c r="H730" s="1072">
        <v>98.2</v>
      </c>
      <c r="I730" s="1072">
        <v>98.2</v>
      </c>
      <c r="J730" s="1072">
        <v>98.2</v>
      </c>
      <c r="K730" s="1072">
        <v>98.2</v>
      </c>
      <c r="L730" s="1072">
        <v>98.2</v>
      </c>
      <c r="M730" s="1075">
        <v>98.2</v>
      </c>
      <c r="N730" s="1072">
        <v>98.2</v>
      </c>
      <c r="O730" s="1072">
        <v>98.2</v>
      </c>
      <c r="P730" s="1075">
        <v>98.2</v>
      </c>
      <c r="Q730" s="1133" t="s">
        <v>773</v>
      </c>
      <c r="R730" s="1103"/>
    </row>
    <row r="731" spans="1:18" ht="21" customHeight="1">
      <c r="A731" s="376" t="s">
        <v>774</v>
      </c>
      <c r="B731" s="1088">
        <v>117.9</v>
      </c>
      <c r="C731" s="1072">
        <v>117.9</v>
      </c>
      <c r="D731" s="1072">
        <v>117.9</v>
      </c>
      <c r="E731" s="1088">
        <v>117.9</v>
      </c>
      <c r="F731" s="1072">
        <v>117.9</v>
      </c>
      <c r="G731" s="1072">
        <v>117.9</v>
      </c>
      <c r="H731" s="1072">
        <v>117.9</v>
      </c>
      <c r="I731" s="1072">
        <v>117.9</v>
      </c>
      <c r="J731" s="1072">
        <v>117.9</v>
      </c>
      <c r="K731" s="1072">
        <v>117.9</v>
      </c>
      <c r="L731" s="1072">
        <v>117.9</v>
      </c>
      <c r="M731" s="1075">
        <v>117.9</v>
      </c>
      <c r="N731" s="1072">
        <v>117.9</v>
      </c>
      <c r="O731" s="1072">
        <v>117.9</v>
      </c>
      <c r="P731" s="1075">
        <v>117.9</v>
      </c>
      <c r="Q731" s="1133" t="s">
        <v>775</v>
      </c>
      <c r="R731" s="1103"/>
    </row>
    <row r="732" spans="1:18" ht="21" customHeight="1">
      <c r="A732" s="376" t="s">
        <v>776</v>
      </c>
      <c r="B732" s="1088">
        <v>112.3</v>
      </c>
      <c r="C732" s="1072">
        <v>112.3</v>
      </c>
      <c r="D732" s="1072">
        <v>112.3</v>
      </c>
      <c r="E732" s="1088">
        <v>112.3</v>
      </c>
      <c r="F732" s="1072">
        <v>112.3</v>
      </c>
      <c r="G732" s="1072">
        <v>112.3</v>
      </c>
      <c r="H732" s="1072">
        <v>112.3</v>
      </c>
      <c r="I732" s="1072">
        <v>112.3</v>
      </c>
      <c r="J732" s="1072">
        <v>112.3</v>
      </c>
      <c r="K732" s="1072">
        <v>112.3</v>
      </c>
      <c r="L732" s="1072">
        <v>112.3</v>
      </c>
      <c r="M732" s="1075">
        <v>112.3</v>
      </c>
      <c r="N732" s="1072">
        <v>112.3</v>
      </c>
      <c r="O732" s="1072">
        <v>112.3</v>
      </c>
      <c r="P732" s="1075">
        <v>112.3</v>
      </c>
      <c r="Q732" s="1133" t="s">
        <v>777</v>
      </c>
      <c r="R732" s="1103"/>
    </row>
    <row r="733" spans="1:18" ht="21" customHeight="1">
      <c r="A733" s="376" t="s">
        <v>778</v>
      </c>
      <c r="B733" s="1088">
        <v>122.8</v>
      </c>
      <c r="C733" s="1072">
        <v>105.7</v>
      </c>
      <c r="D733" s="1072">
        <v>107</v>
      </c>
      <c r="E733" s="1088">
        <v>99.1</v>
      </c>
      <c r="F733" s="1072">
        <v>126.6</v>
      </c>
      <c r="G733" s="1072">
        <v>108.8</v>
      </c>
      <c r="H733" s="1072">
        <v>125.3</v>
      </c>
      <c r="I733" s="1072">
        <v>113</v>
      </c>
      <c r="J733" s="1072">
        <v>99.3</v>
      </c>
      <c r="K733" s="1072">
        <v>96.6</v>
      </c>
      <c r="L733" s="1072">
        <v>122.2</v>
      </c>
      <c r="M733" s="1075">
        <v>113.1</v>
      </c>
      <c r="N733" s="1072">
        <v>121.9</v>
      </c>
      <c r="O733" s="1072">
        <v>102.7</v>
      </c>
      <c r="P733" s="1075">
        <v>101.9</v>
      </c>
      <c r="Q733" s="1133" t="s">
        <v>779</v>
      </c>
      <c r="R733" s="1103"/>
    </row>
    <row r="734" spans="1:18" ht="21" customHeight="1">
      <c r="A734" s="376"/>
      <c r="B734" s="1088"/>
      <c r="C734" s="1072"/>
      <c r="D734" s="1092"/>
      <c r="E734" s="1093"/>
      <c r="F734" s="1092"/>
      <c r="G734" s="1092"/>
      <c r="H734" s="1092"/>
      <c r="I734" s="1092"/>
      <c r="J734" s="1092"/>
      <c r="K734" s="1092"/>
      <c r="L734" s="1092"/>
      <c r="M734" s="1076"/>
      <c r="N734" s="1092"/>
      <c r="O734" s="1092"/>
      <c r="P734" s="1076"/>
      <c r="Q734" s="1133"/>
      <c r="R734" s="1103"/>
    </row>
    <row r="735" spans="1:18" ht="21" customHeight="1">
      <c r="A735" s="1130" t="s">
        <v>780</v>
      </c>
      <c r="B735" s="1093">
        <v>106.9</v>
      </c>
      <c r="C735" s="1092">
        <v>106.9</v>
      </c>
      <c r="D735" s="1092">
        <v>106.9</v>
      </c>
      <c r="E735" s="1093">
        <v>106.9</v>
      </c>
      <c r="F735" s="1092">
        <v>106.9</v>
      </c>
      <c r="G735" s="1092">
        <v>106.9</v>
      </c>
      <c r="H735" s="1092">
        <v>106.9</v>
      </c>
      <c r="I735" s="1092">
        <v>106.9</v>
      </c>
      <c r="J735" s="1092">
        <v>106.9</v>
      </c>
      <c r="K735" s="1092">
        <v>106.9</v>
      </c>
      <c r="L735" s="1092">
        <v>106.9</v>
      </c>
      <c r="M735" s="1076">
        <v>106.9</v>
      </c>
      <c r="N735" s="1092">
        <v>106.9</v>
      </c>
      <c r="O735" s="1092">
        <v>106.9</v>
      </c>
      <c r="P735" s="1076">
        <v>106.9</v>
      </c>
      <c r="Q735" s="1129" t="s">
        <v>781</v>
      </c>
      <c r="R735" s="1104"/>
    </row>
    <row r="736" spans="1:18" ht="21" customHeight="1">
      <c r="A736" s="376" t="s">
        <v>782</v>
      </c>
      <c r="B736" s="1088">
        <v>115.5</v>
      </c>
      <c r="C736" s="1072">
        <v>115.5</v>
      </c>
      <c r="D736" s="1072">
        <v>115.5</v>
      </c>
      <c r="E736" s="1088">
        <v>115.5</v>
      </c>
      <c r="F736" s="1072">
        <v>115.5</v>
      </c>
      <c r="G736" s="1072">
        <v>115.5</v>
      </c>
      <c r="H736" s="1072">
        <v>115.5</v>
      </c>
      <c r="I736" s="1072">
        <v>115.5</v>
      </c>
      <c r="J736" s="1072">
        <v>115.5</v>
      </c>
      <c r="K736" s="1072">
        <v>115.5</v>
      </c>
      <c r="L736" s="1072">
        <v>115.5</v>
      </c>
      <c r="M736" s="1075">
        <v>115.5</v>
      </c>
      <c r="N736" s="1072">
        <v>115.5</v>
      </c>
      <c r="O736" s="1072">
        <v>115.5</v>
      </c>
      <c r="P736" s="1075">
        <v>113.8</v>
      </c>
      <c r="Q736" s="1133" t="s">
        <v>783</v>
      </c>
      <c r="R736" s="1103"/>
    </row>
    <row r="737" spans="1:18" ht="21" customHeight="1">
      <c r="A737" s="376" t="s">
        <v>784</v>
      </c>
      <c r="B737" s="1088">
        <v>115.6</v>
      </c>
      <c r="C737" s="1072">
        <v>115.4</v>
      </c>
      <c r="D737" s="1072">
        <v>115.4</v>
      </c>
      <c r="E737" s="1088">
        <v>115.4</v>
      </c>
      <c r="F737" s="1072">
        <v>115.4</v>
      </c>
      <c r="G737" s="1072">
        <v>115.4</v>
      </c>
      <c r="H737" s="1072">
        <v>115.4</v>
      </c>
      <c r="I737" s="1072">
        <v>115.4</v>
      </c>
      <c r="J737" s="1072">
        <v>115.4</v>
      </c>
      <c r="K737" s="1072">
        <v>115.4</v>
      </c>
      <c r="L737" s="1072">
        <v>115.4</v>
      </c>
      <c r="M737" s="1075">
        <v>115.4</v>
      </c>
      <c r="N737" s="1072">
        <v>115.4</v>
      </c>
      <c r="O737" s="1072">
        <v>115.4</v>
      </c>
      <c r="P737" s="1075">
        <v>115.4</v>
      </c>
      <c r="Q737" s="1133" t="s">
        <v>785</v>
      </c>
      <c r="R737" s="1103"/>
    </row>
    <row r="738" spans="1:18" ht="21" customHeight="1">
      <c r="A738" s="376" t="s">
        <v>786</v>
      </c>
      <c r="B738" s="1088">
        <v>105.6</v>
      </c>
      <c r="C738" s="1072">
        <v>105.6</v>
      </c>
      <c r="D738" s="1072">
        <v>105.6</v>
      </c>
      <c r="E738" s="1088">
        <v>105.6</v>
      </c>
      <c r="F738" s="1072">
        <v>105.6</v>
      </c>
      <c r="G738" s="1072">
        <v>105.6</v>
      </c>
      <c r="H738" s="1072">
        <v>105.6</v>
      </c>
      <c r="I738" s="1072">
        <v>105.6</v>
      </c>
      <c r="J738" s="1072">
        <v>105.6</v>
      </c>
      <c r="K738" s="1072">
        <v>105.6</v>
      </c>
      <c r="L738" s="1072">
        <v>105.6</v>
      </c>
      <c r="M738" s="1075">
        <v>105.6</v>
      </c>
      <c r="N738" s="1072">
        <v>105.6</v>
      </c>
      <c r="O738" s="1072">
        <v>105.6</v>
      </c>
      <c r="P738" s="1075">
        <v>105.6</v>
      </c>
      <c r="Q738" s="1133" t="s">
        <v>787</v>
      </c>
      <c r="R738" s="1103"/>
    </row>
    <row r="739" spans="1:18" ht="15" customHeight="1">
      <c r="A739" s="376"/>
      <c r="B739" s="1088"/>
      <c r="C739" s="1072"/>
      <c r="D739" s="1072"/>
      <c r="E739" s="1088"/>
      <c r="F739" s="1072"/>
      <c r="G739" s="1072"/>
      <c r="H739" s="1072"/>
      <c r="I739" s="1072"/>
      <c r="J739" s="1072"/>
      <c r="K739" s="1072"/>
      <c r="L739" s="1072"/>
      <c r="M739" s="1075"/>
      <c r="N739" s="1072"/>
      <c r="O739" s="1072"/>
      <c r="P739" s="1075"/>
      <c r="Q739" s="1133"/>
      <c r="R739" s="1103"/>
    </row>
    <row r="740" spans="1:18" ht="15" customHeight="1">
      <c r="A740" s="376"/>
      <c r="B740" s="1088"/>
      <c r="C740" s="1072"/>
      <c r="D740" s="1072"/>
      <c r="E740" s="1088"/>
      <c r="F740" s="1072"/>
      <c r="G740" s="1072"/>
      <c r="H740" s="1072"/>
      <c r="I740" s="1072"/>
      <c r="J740" s="1072"/>
      <c r="K740" s="1072"/>
      <c r="L740" s="1072"/>
      <c r="M740" s="1075"/>
      <c r="N740" s="1072"/>
      <c r="O740" s="1072"/>
      <c r="P740" s="1075"/>
      <c r="Q740" s="1133"/>
      <c r="R740" s="1103"/>
    </row>
    <row r="741" spans="1:18" ht="15" customHeight="1">
      <c r="A741" s="1154"/>
      <c r="B741" s="1088"/>
      <c r="C741" s="1072"/>
      <c r="D741" s="1072"/>
      <c r="E741" s="1088"/>
      <c r="F741" s="1072"/>
      <c r="G741" s="1072"/>
      <c r="H741" s="1072"/>
      <c r="I741" s="1072"/>
      <c r="J741" s="1072"/>
      <c r="K741" s="1072"/>
      <c r="L741" s="1072"/>
      <c r="M741" s="1075"/>
      <c r="N741" s="1072"/>
      <c r="O741" s="1072"/>
      <c r="P741" s="1075"/>
      <c r="Q741" s="1141"/>
      <c r="R741" s="1118"/>
    </row>
    <row r="742" spans="1:18" s="163" customFormat="1" ht="15" customHeight="1">
      <c r="A742" s="1144"/>
      <c r="B742" s="1087"/>
      <c r="C742" s="1086"/>
      <c r="D742" s="1086"/>
      <c r="E742" s="1087"/>
      <c r="F742" s="1086"/>
      <c r="G742" s="1086"/>
      <c r="H742" s="1086"/>
      <c r="I742" s="1086"/>
      <c r="J742" s="1086"/>
      <c r="K742" s="1086"/>
      <c r="L742" s="1086"/>
      <c r="M742" s="1074"/>
      <c r="N742" s="1086"/>
      <c r="O742" s="1086"/>
      <c r="P742" s="1074"/>
      <c r="Q742" s="1150" t="s">
        <v>262</v>
      </c>
      <c r="R742" s="1116"/>
    </row>
    <row r="743" spans="1:18" ht="15" customHeight="1">
      <c r="B743" s="1072"/>
      <c r="C743" s="1072"/>
      <c r="D743" s="1072"/>
      <c r="E743" s="1072"/>
      <c r="F743" s="1072"/>
      <c r="G743" s="1072"/>
      <c r="H743" s="1072"/>
      <c r="I743" s="1072"/>
      <c r="J743" s="1072"/>
      <c r="K743" s="1072"/>
      <c r="L743" s="1072"/>
      <c r="M743" s="1072"/>
      <c r="N743" s="1115"/>
      <c r="O743" s="1072"/>
      <c r="P743" s="1072"/>
      <c r="Q743" s="1114" t="s">
        <v>262</v>
      </c>
      <c r="R743" s="1089"/>
    </row>
    <row r="744" spans="1:18" s="787" customFormat="1" ht="29.25" customHeight="1">
      <c r="A744" s="781" t="s">
        <v>579</v>
      </c>
      <c r="B744" s="782"/>
      <c r="C744" s="783"/>
      <c r="D744" s="782"/>
      <c r="E744" s="225"/>
      <c r="F744" s="225"/>
      <c r="G744" s="225"/>
      <c r="H744" s="225"/>
      <c r="I744" s="225"/>
      <c r="J744" s="225"/>
      <c r="K744" s="225"/>
      <c r="L744" s="784"/>
      <c r="M744" s="784"/>
      <c r="N744" s="782"/>
      <c r="O744" s="782"/>
      <c r="P744" s="782"/>
      <c r="Q744" s="785" t="s">
        <v>580</v>
      </c>
      <c r="R744" s="786"/>
    </row>
    <row r="745" spans="1:18" s="792" customFormat="1" ht="24.75" customHeight="1">
      <c r="A745" s="788" t="s">
        <v>885</v>
      </c>
      <c r="B745" s="782"/>
      <c r="C745" s="783"/>
      <c r="D745" s="782"/>
      <c r="E745" s="226"/>
      <c r="F745" s="225"/>
      <c r="G745" s="225"/>
      <c r="H745" s="225"/>
      <c r="I745" s="227"/>
      <c r="J745" s="227"/>
      <c r="K745" s="225"/>
      <c r="L745" s="789"/>
      <c r="M745" s="789"/>
      <c r="N745" s="782"/>
      <c r="O745" s="782"/>
      <c r="P745" s="782"/>
      <c r="Q745" s="790" t="s">
        <v>886</v>
      </c>
      <c r="R745" s="791"/>
    </row>
    <row r="746" spans="1:18" s="796" customFormat="1" ht="18" customHeight="1">
      <c r="A746" s="793" t="s">
        <v>648</v>
      </c>
      <c r="B746" s="782"/>
      <c r="C746" s="783"/>
      <c r="D746" s="782"/>
      <c r="E746" s="226"/>
      <c r="F746" s="226"/>
      <c r="G746" s="226"/>
      <c r="H746" s="228"/>
      <c r="I746" s="228"/>
      <c r="J746" s="228"/>
      <c r="K746" s="783"/>
      <c r="L746" s="782"/>
      <c r="M746" s="782"/>
      <c r="N746" s="782"/>
      <c r="O746" s="782"/>
      <c r="P746" s="782"/>
      <c r="Q746" s="794" t="s">
        <v>649</v>
      </c>
      <c r="R746" s="795"/>
    </row>
    <row r="747" spans="1:18" s="803" customFormat="1" ht="11.45" customHeight="1">
      <c r="A747" s="797"/>
      <c r="B747" s="782"/>
      <c r="C747" s="782"/>
      <c r="D747" s="782"/>
      <c r="E747" s="800"/>
      <c r="F747" s="800"/>
      <c r="G747" s="800"/>
      <c r="H747" s="800"/>
      <c r="I747" s="800"/>
      <c r="J747" s="800"/>
      <c r="K747" s="799"/>
      <c r="L747" s="799"/>
      <c r="M747" s="799"/>
      <c r="N747" s="798"/>
      <c r="O747" s="798"/>
      <c r="P747" s="782"/>
      <c r="Q747" s="801"/>
      <c r="R747" s="802"/>
    </row>
    <row r="748" spans="1:18" s="803" customFormat="1" ht="12.75" customHeight="1">
      <c r="A748" s="1212"/>
      <c r="B748" s="2156">
        <v>2025</v>
      </c>
      <c r="C748" s="2157"/>
      <c r="D748" s="2157"/>
      <c r="E748" s="2157"/>
      <c r="F748" s="2157"/>
      <c r="G748" s="2157"/>
      <c r="H748" s="2157"/>
      <c r="I748" s="2157"/>
      <c r="J748" s="2157"/>
      <c r="K748" s="2157"/>
      <c r="L748" s="2157"/>
      <c r="M748" s="2158"/>
      <c r="N748" s="2157">
        <v>2024</v>
      </c>
      <c r="O748" s="2157"/>
      <c r="P748" s="2158"/>
      <c r="Q748" s="1215"/>
      <c r="R748" s="804"/>
    </row>
    <row r="749" spans="1:18" s="803" customFormat="1" ht="12.75" customHeight="1">
      <c r="A749" s="1213"/>
      <c r="B749" s="2159"/>
      <c r="C749" s="2160"/>
      <c r="D749" s="2160"/>
      <c r="E749" s="2160"/>
      <c r="F749" s="2160"/>
      <c r="G749" s="2160"/>
      <c r="H749" s="2160"/>
      <c r="I749" s="2160"/>
      <c r="J749" s="2160"/>
      <c r="K749" s="2160"/>
      <c r="L749" s="2160"/>
      <c r="M749" s="2161"/>
      <c r="N749" s="2160"/>
      <c r="O749" s="2160"/>
      <c r="P749" s="2161"/>
      <c r="Q749" s="1216" t="s">
        <v>68</v>
      </c>
      <c r="R749" s="804"/>
    </row>
    <row r="750" spans="1:18" s="803" customFormat="1" ht="12.75" customHeight="1">
      <c r="A750" s="1213"/>
      <c r="B750" s="647" t="s">
        <v>69</v>
      </c>
      <c r="C750" s="648" t="s">
        <v>70</v>
      </c>
      <c r="D750" s="648" t="s">
        <v>4</v>
      </c>
      <c r="E750" s="647" t="s">
        <v>5</v>
      </c>
      <c r="F750" s="648" t="s">
        <v>6</v>
      </c>
      <c r="G750" s="648" t="s">
        <v>7</v>
      </c>
      <c r="H750" s="647" t="s">
        <v>8</v>
      </c>
      <c r="I750" s="648" t="s">
        <v>9</v>
      </c>
      <c r="J750" s="649" t="s">
        <v>10</v>
      </c>
      <c r="K750" s="650" t="s">
        <v>1</v>
      </c>
      <c r="L750" s="651" t="s">
        <v>2</v>
      </c>
      <c r="M750" s="652" t="s">
        <v>3</v>
      </c>
      <c r="N750" s="653" t="s">
        <v>69</v>
      </c>
      <c r="O750" s="653" t="s">
        <v>70</v>
      </c>
      <c r="P750" s="654" t="s">
        <v>4</v>
      </c>
      <c r="Q750" s="1216"/>
      <c r="R750" s="804"/>
    </row>
    <row r="751" spans="1:18" s="803" customFormat="1" ht="11.25" customHeight="1">
      <c r="A751" s="1214"/>
      <c r="B751" s="73" t="s">
        <v>71</v>
      </c>
      <c r="C751" s="249" t="s">
        <v>72</v>
      </c>
      <c r="D751" s="249" t="s">
        <v>73</v>
      </c>
      <c r="E751" s="73" t="s">
        <v>12</v>
      </c>
      <c r="F751" s="249" t="s">
        <v>13</v>
      </c>
      <c r="G751" s="249" t="s">
        <v>14</v>
      </c>
      <c r="H751" s="73" t="s">
        <v>15</v>
      </c>
      <c r="I751" s="249" t="s">
        <v>16</v>
      </c>
      <c r="J751" s="250" t="s">
        <v>17</v>
      </c>
      <c r="K751" s="253" t="s">
        <v>11</v>
      </c>
      <c r="L751" s="251" t="s">
        <v>19</v>
      </c>
      <c r="M751" s="252" t="s">
        <v>20</v>
      </c>
      <c r="N751" s="229" t="s">
        <v>71</v>
      </c>
      <c r="O751" s="229" t="s">
        <v>72</v>
      </c>
      <c r="P751" s="230" t="s">
        <v>73</v>
      </c>
      <c r="Q751" s="1217"/>
      <c r="R751" s="805"/>
    </row>
    <row r="752" spans="1:18" ht="15" customHeight="1">
      <c r="A752" s="1160"/>
      <c r="B752" s="1152"/>
      <c r="C752" s="1120"/>
      <c r="D752" s="1120"/>
      <c r="E752" s="1124"/>
      <c r="F752" s="1115"/>
      <c r="G752" s="1115"/>
      <c r="H752" s="1115"/>
      <c r="I752" s="1115"/>
      <c r="J752" s="1115"/>
      <c r="K752" s="1115"/>
      <c r="L752" s="1115"/>
      <c r="M752" s="1113"/>
      <c r="N752" s="1120"/>
      <c r="O752" s="1120"/>
      <c r="P752" s="1153"/>
      <c r="Q752" s="1161"/>
      <c r="R752" s="1089"/>
    </row>
    <row r="753" spans="1:18" ht="19.5" customHeight="1">
      <c r="A753" s="1130" t="s">
        <v>790</v>
      </c>
      <c r="B753" s="1093">
        <v>103.9</v>
      </c>
      <c r="C753" s="1092">
        <v>104</v>
      </c>
      <c r="D753" s="1092">
        <v>104</v>
      </c>
      <c r="E753" s="1093">
        <v>104</v>
      </c>
      <c r="F753" s="1092">
        <v>104.9</v>
      </c>
      <c r="G753" s="1092">
        <v>105.3</v>
      </c>
      <c r="H753" s="1092">
        <v>105.1</v>
      </c>
      <c r="I753" s="1092">
        <v>105.1</v>
      </c>
      <c r="J753" s="1092">
        <v>105.1</v>
      </c>
      <c r="K753" s="1092">
        <v>105</v>
      </c>
      <c r="L753" s="1092">
        <v>105</v>
      </c>
      <c r="M753" s="1076">
        <v>105.2</v>
      </c>
      <c r="N753" s="1092">
        <v>106.2</v>
      </c>
      <c r="O753" s="1092">
        <v>106.2</v>
      </c>
      <c r="P753" s="1076">
        <v>106.2</v>
      </c>
      <c r="Q753" s="1127" t="s">
        <v>791</v>
      </c>
      <c r="R753" s="1110"/>
    </row>
    <row r="754" spans="1:18" ht="19.5" customHeight="1">
      <c r="A754" s="376" t="s">
        <v>792</v>
      </c>
      <c r="B754" s="1088">
        <v>78.7</v>
      </c>
      <c r="C754" s="1072">
        <v>78.7</v>
      </c>
      <c r="D754" s="1072">
        <v>78.400000000000006</v>
      </c>
      <c r="E754" s="1088">
        <v>78.400000000000006</v>
      </c>
      <c r="F754" s="1072">
        <v>78.400000000000006</v>
      </c>
      <c r="G754" s="1072">
        <v>79.7</v>
      </c>
      <c r="H754" s="1072">
        <v>80.2</v>
      </c>
      <c r="I754" s="1072">
        <v>80.2</v>
      </c>
      <c r="J754" s="1072">
        <v>80.2</v>
      </c>
      <c r="K754" s="1072">
        <v>80.2</v>
      </c>
      <c r="L754" s="1072">
        <v>79.900000000000006</v>
      </c>
      <c r="M754" s="1075">
        <v>79.900000000000006</v>
      </c>
      <c r="N754" s="1072">
        <v>83.9</v>
      </c>
      <c r="O754" s="1072">
        <v>83.9</v>
      </c>
      <c r="P754" s="1075">
        <v>83.9</v>
      </c>
      <c r="Q754" s="1133" t="s">
        <v>793</v>
      </c>
      <c r="R754" s="1103"/>
    </row>
    <row r="755" spans="1:18" ht="19.5" customHeight="1">
      <c r="A755" s="376" t="s">
        <v>794</v>
      </c>
      <c r="B755" s="1088">
        <v>109.6</v>
      </c>
      <c r="C755" s="1072">
        <v>109.6</v>
      </c>
      <c r="D755" s="1072">
        <v>109.6</v>
      </c>
      <c r="E755" s="1088">
        <v>109.6</v>
      </c>
      <c r="F755" s="1072">
        <v>109.6</v>
      </c>
      <c r="G755" s="1072">
        <v>109.6</v>
      </c>
      <c r="H755" s="1072">
        <v>109.6</v>
      </c>
      <c r="I755" s="1072">
        <v>109.6</v>
      </c>
      <c r="J755" s="1072">
        <v>109.6</v>
      </c>
      <c r="K755" s="1072">
        <v>109.6</v>
      </c>
      <c r="L755" s="1072">
        <v>109.6</v>
      </c>
      <c r="M755" s="1075">
        <v>109.6</v>
      </c>
      <c r="N755" s="1072">
        <v>109.6</v>
      </c>
      <c r="O755" s="1072">
        <v>109.6</v>
      </c>
      <c r="P755" s="1075">
        <v>109.6</v>
      </c>
      <c r="Q755" s="1132" t="s">
        <v>795</v>
      </c>
      <c r="R755" s="1105"/>
    </row>
    <row r="756" spans="1:18" ht="19.5" customHeight="1">
      <c r="A756" s="376" t="s">
        <v>796</v>
      </c>
      <c r="B756" s="1088">
        <v>94.4</v>
      </c>
      <c r="C756" s="1072">
        <v>94.4</v>
      </c>
      <c r="D756" s="1072">
        <v>95.2</v>
      </c>
      <c r="E756" s="1088">
        <v>95.2</v>
      </c>
      <c r="F756" s="1072">
        <v>100.9</v>
      </c>
      <c r="G756" s="1072">
        <v>100.9</v>
      </c>
      <c r="H756" s="1072">
        <v>100.9</v>
      </c>
      <c r="I756" s="1072">
        <v>100.9</v>
      </c>
      <c r="J756" s="1072">
        <v>100.9</v>
      </c>
      <c r="K756" s="1072">
        <v>100.9</v>
      </c>
      <c r="L756" s="1072">
        <v>100.9</v>
      </c>
      <c r="M756" s="1075">
        <v>100.9</v>
      </c>
      <c r="N756" s="1072">
        <v>100.9</v>
      </c>
      <c r="O756" s="1072">
        <v>100.9</v>
      </c>
      <c r="P756" s="1075">
        <v>100.9</v>
      </c>
      <c r="Q756" s="1132" t="s">
        <v>797</v>
      </c>
      <c r="R756" s="1105"/>
    </row>
    <row r="757" spans="1:18" ht="19.5" customHeight="1">
      <c r="A757" s="376" t="s">
        <v>798</v>
      </c>
      <c r="B757" s="1088">
        <v>92.6</v>
      </c>
      <c r="C757" s="1072">
        <v>99.3</v>
      </c>
      <c r="D757" s="1072">
        <v>99.3</v>
      </c>
      <c r="E757" s="1088">
        <v>99.3</v>
      </c>
      <c r="F757" s="1072">
        <v>99.3</v>
      </c>
      <c r="G757" s="1072">
        <v>99.3</v>
      </c>
      <c r="H757" s="1072">
        <v>99.3</v>
      </c>
      <c r="I757" s="1072">
        <v>99.3</v>
      </c>
      <c r="J757" s="1072">
        <v>99.3</v>
      </c>
      <c r="K757" s="1072">
        <v>99.3</v>
      </c>
      <c r="L757" s="1072">
        <v>99.3</v>
      </c>
      <c r="M757" s="1075">
        <v>99.3</v>
      </c>
      <c r="N757" s="1072">
        <v>99.3</v>
      </c>
      <c r="O757" s="1072">
        <v>99.3</v>
      </c>
      <c r="P757" s="1075">
        <v>99.3</v>
      </c>
      <c r="Q757" s="1132" t="s">
        <v>799</v>
      </c>
      <c r="R757" s="1105"/>
    </row>
    <row r="758" spans="1:18" ht="19.5" customHeight="1">
      <c r="A758" s="376" t="s">
        <v>800</v>
      </c>
      <c r="B758" s="1088">
        <v>100</v>
      </c>
      <c r="C758" s="1072">
        <v>100</v>
      </c>
      <c r="D758" s="1072">
        <v>100</v>
      </c>
      <c r="E758" s="1088">
        <v>100</v>
      </c>
      <c r="F758" s="1072">
        <v>100</v>
      </c>
      <c r="G758" s="1072">
        <v>100</v>
      </c>
      <c r="H758" s="1072">
        <v>100</v>
      </c>
      <c r="I758" s="1072">
        <v>100</v>
      </c>
      <c r="J758" s="1072">
        <v>100</v>
      </c>
      <c r="K758" s="1072">
        <v>100</v>
      </c>
      <c r="L758" s="1072">
        <v>100</v>
      </c>
      <c r="M758" s="1075">
        <v>100</v>
      </c>
      <c r="N758" s="1072">
        <v>100</v>
      </c>
      <c r="O758" s="1072">
        <v>100</v>
      </c>
      <c r="P758" s="1075">
        <v>100</v>
      </c>
      <c r="Q758" s="1151" t="s">
        <v>801</v>
      </c>
      <c r="R758" s="1098"/>
    </row>
    <row r="759" spans="1:18" ht="19.5" customHeight="1">
      <c r="A759" s="1180" t="s">
        <v>802</v>
      </c>
      <c r="B759" s="1088">
        <v>100</v>
      </c>
      <c r="C759" s="1072">
        <v>100</v>
      </c>
      <c r="D759" s="1072">
        <v>100</v>
      </c>
      <c r="E759" s="1088">
        <v>100</v>
      </c>
      <c r="F759" s="1072">
        <v>100</v>
      </c>
      <c r="G759" s="1072">
        <v>100</v>
      </c>
      <c r="H759" s="1072">
        <v>100</v>
      </c>
      <c r="I759" s="1072">
        <v>100</v>
      </c>
      <c r="J759" s="1072">
        <v>100</v>
      </c>
      <c r="K759" s="1072">
        <v>100</v>
      </c>
      <c r="L759" s="1072">
        <v>100</v>
      </c>
      <c r="M759" s="1075">
        <v>100</v>
      </c>
      <c r="N759" s="1072">
        <v>100</v>
      </c>
      <c r="O759" s="1072">
        <v>100</v>
      </c>
      <c r="P759" s="1075">
        <v>100</v>
      </c>
      <c r="Q759" s="1136" t="s">
        <v>803</v>
      </c>
      <c r="R759" s="1106"/>
    </row>
    <row r="760" spans="1:18" ht="19.5" customHeight="1">
      <c r="A760" s="376" t="s">
        <v>804</v>
      </c>
      <c r="B760" s="1088">
        <v>110</v>
      </c>
      <c r="C760" s="1072">
        <v>110</v>
      </c>
      <c r="D760" s="1072">
        <v>110</v>
      </c>
      <c r="E760" s="1088">
        <v>109.9</v>
      </c>
      <c r="F760" s="1072">
        <v>109.9</v>
      </c>
      <c r="G760" s="1072">
        <v>109.9</v>
      </c>
      <c r="H760" s="1072">
        <v>109.9</v>
      </c>
      <c r="I760" s="1072">
        <v>109.9</v>
      </c>
      <c r="J760" s="1072">
        <v>109.9</v>
      </c>
      <c r="K760" s="1072">
        <v>109.9</v>
      </c>
      <c r="L760" s="1072">
        <v>109.9</v>
      </c>
      <c r="M760" s="1075">
        <v>109.9</v>
      </c>
      <c r="N760" s="1072">
        <v>109.9</v>
      </c>
      <c r="O760" s="1072">
        <v>109.9</v>
      </c>
      <c r="P760" s="1075">
        <v>109.9</v>
      </c>
      <c r="Q760" s="1133" t="s">
        <v>805</v>
      </c>
      <c r="R760" s="1103"/>
    </row>
    <row r="761" spans="1:18" ht="19.5" customHeight="1">
      <c r="A761" s="376" t="s">
        <v>806</v>
      </c>
      <c r="B761" s="1088">
        <v>108.4</v>
      </c>
      <c r="C761" s="1072">
        <v>108.4</v>
      </c>
      <c r="D761" s="1072">
        <v>108.4</v>
      </c>
      <c r="E761" s="1088">
        <v>108.4</v>
      </c>
      <c r="F761" s="1072">
        <v>108.4</v>
      </c>
      <c r="G761" s="1072">
        <v>108.4</v>
      </c>
      <c r="H761" s="1072">
        <v>108.4</v>
      </c>
      <c r="I761" s="1072">
        <v>108.4</v>
      </c>
      <c r="J761" s="1072">
        <v>108.4</v>
      </c>
      <c r="K761" s="1072">
        <v>108.4</v>
      </c>
      <c r="L761" s="1072">
        <v>108.4</v>
      </c>
      <c r="M761" s="1075">
        <v>108.4</v>
      </c>
      <c r="N761" s="1072">
        <v>108.4</v>
      </c>
      <c r="O761" s="1072">
        <v>108.4</v>
      </c>
      <c r="P761" s="1075">
        <v>108.4</v>
      </c>
      <c r="Q761" s="1133" t="s">
        <v>807</v>
      </c>
      <c r="R761" s="1103"/>
    </row>
    <row r="762" spans="1:18" ht="19.5" customHeight="1">
      <c r="A762" s="376" t="s">
        <v>808</v>
      </c>
      <c r="B762" s="1088">
        <v>120.7</v>
      </c>
      <c r="C762" s="1072">
        <v>120.7</v>
      </c>
      <c r="D762" s="1072">
        <v>120.7</v>
      </c>
      <c r="E762" s="1088">
        <v>120.7</v>
      </c>
      <c r="F762" s="1072">
        <v>120.7</v>
      </c>
      <c r="G762" s="1072">
        <v>120.7</v>
      </c>
      <c r="H762" s="1072">
        <v>120.7</v>
      </c>
      <c r="I762" s="1072">
        <v>120.7</v>
      </c>
      <c r="J762" s="1072">
        <v>120.7</v>
      </c>
      <c r="K762" s="1072">
        <v>120.7</v>
      </c>
      <c r="L762" s="1072">
        <v>120.7</v>
      </c>
      <c r="M762" s="1075">
        <v>120.7</v>
      </c>
      <c r="N762" s="1072">
        <v>120.7</v>
      </c>
      <c r="O762" s="1072">
        <v>120.7</v>
      </c>
      <c r="P762" s="1075">
        <v>120.7</v>
      </c>
      <c r="Q762" s="1133" t="s">
        <v>809</v>
      </c>
      <c r="R762" s="1103"/>
    </row>
    <row r="763" spans="1:18" ht="19.5" customHeight="1">
      <c r="A763" s="376" t="s">
        <v>810</v>
      </c>
      <c r="B763" s="1088">
        <v>119.3</v>
      </c>
      <c r="C763" s="1072">
        <v>119.3</v>
      </c>
      <c r="D763" s="1072">
        <v>119.3</v>
      </c>
      <c r="E763" s="1088">
        <v>119.3</v>
      </c>
      <c r="F763" s="1072">
        <v>119.3</v>
      </c>
      <c r="G763" s="1072">
        <v>119.3</v>
      </c>
      <c r="H763" s="1072">
        <v>107.2</v>
      </c>
      <c r="I763" s="1072">
        <v>107.2</v>
      </c>
      <c r="J763" s="1072">
        <v>107.2</v>
      </c>
      <c r="K763" s="1072">
        <v>107.2</v>
      </c>
      <c r="L763" s="1072">
        <v>107.2</v>
      </c>
      <c r="M763" s="1075">
        <v>107.2</v>
      </c>
      <c r="N763" s="1072">
        <v>107.2</v>
      </c>
      <c r="O763" s="1072">
        <v>107.2</v>
      </c>
      <c r="P763" s="1075">
        <v>107.2</v>
      </c>
      <c r="Q763" s="1133" t="s">
        <v>811</v>
      </c>
      <c r="R763" s="1103"/>
    </row>
    <row r="764" spans="1:18" ht="19.5" customHeight="1">
      <c r="A764" s="376" t="s">
        <v>812</v>
      </c>
      <c r="B764" s="1088">
        <v>101.6</v>
      </c>
      <c r="C764" s="1072">
        <v>101.6</v>
      </c>
      <c r="D764" s="1072">
        <v>101.6</v>
      </c>
      <c r="E764" s="1088">
        <v>101.6</v>
      </c>
      <c r="F764" s="1072">
        <v>101.6</v>
      </c>
      <c r="G764" s="1072">
        <v>101.6</v>
      </c>
      <c r="H764" s="1072">
        <v>101.6</v>
      </c>
      <c r="I764" s="1072">
        <v>101.6</v>
      </c>
      <c r="J764" s="1072">
        <v>101.6</v>
      </c>
      <c r="K764" s="1072">
        <v>101.6</v>
      </c>
      <c r="L764" s="1072">
        <v>101.6</v>
      </c>
      <c r="M764" s="1075">
        <v>101.6</v>
      </c>
      <c r="N764" s="1072">
        <v>101.6</v>
      </c>
      <c r="O764" s="1072">
        <v>101.6</v>
      </c>
      <c r="P764" s="1075">
        <v>101.6</v>
      </c>
      <c r="Q764" s="1133" t="s">
        <v>813</v>
      </c>
      <c r="R764" s="1103"/>
    </row>
    <row r="765" spans="1:18" ht="19.5" customHeight="1">
      <c r="A765" s="376" t="s">
        <v>814</v>
      </c>
      <c r="B765" s="1088">
        <v>100</v>
      </c>
      <c r="C765" s="1072">
        <v>100</v>
      </c>
      <c r="D765" s="1072">
        <v>100</v>
      </c>
      <c r="E765" s="1088">
        <v>100</v>
      </c>
      <c r="F765" s="1072">
        <v>100</v>
      </c>
      <c r="G765" s="1072">
        <v>100</v>
      </c>
      <c r="H765" s="1072">
        <v>100</v>
      </c>
      <c r="I765" s="1072">
        <v>100</v>
      </c>
      <c r="J765" s="1072">
        <v>100</v>
      </c>
      <c r="K765" s="1072">
        <v>100</v>
      </c>
      <c r="L765" s="1072">
        <v>100</v>
      </c>
      <c r="M765" s="1075">
        <v>100</v>
      </c>
      <c r="N765" s="1072">
        <v>100</v>
      </c>
      <c r="O765" s="1072">
        <v>100</v>
      </c>
      <c r="P765" s="1075">
        <v>100</v>
      </c>
      <c r="Q765" s="1133" t="s">
        <v>815</v>
      </c>
      <c r="R765" s="1103"/>
    </row>
    <row r="766" spans="1:18" ht="19.5" customHeight="1">
      <c r="A766" s="376" t="s">
        <v>816</v>
      </c>
      <c r="B766" s="1088">
        <v>103.6</v>
      </c>
      <c r="C766" s="1072">
        <v>103.6</v>
      </c>
      <c r="D766" s="1072">
        <v>103.6</v>
      </c>
      <c r="E766" s="1088">
        <v>103.6</v>
      </c>
      <c r="F766" s="1072">
        <v>103.6</v>
      </c>
      <c r="G766" s="1072">
        <v>103.6</v>
      </c>
      <c r="H766" s="1072">
        <v>103.6</v>
      </c>
      <c r="I766" s="1072">
        <v>103.6</v>
      </c>
      <c r="J766" s="1072">
        <v>103.6</v>
      </c>
      <c r="K766" s="1072">
        <v>103.6</v>
      </c>
      <c r="L766" s="1072">
        <v>103.6</v>
      </c>
      <c r="M766" s="1075">
        <v>103.6</v>
      </c>
      <c r="N766" s="1072">
        <v>103.6</v>
      </c>
      <c r="O766" s="1072">
        <v>103.6</v>
      </c>
      <c r="P766" s="1075">
        <v>103.6</v>
      </c>
      <c r="Q766" s="1133" t="s">
        <v>817</v>
      </c>
      <c r="R766" s="1103"/>
    </row>
    <row r="767" spans="1:18" ht="19.5" customHeight="1">
      <c r="A767" s="376" t="s">
        <v>818</v>
      </c>
      <c r="B767" s="1088">
        <v>100</v>
      </c>
      <c r="C767" s="1072">
        <v>100</v>
      </c>
      <c r="D767" s="1072">
        <v>100</v>
      </c>
      <c r="E767" s="1088">
        <v>100</v>
      </c>
      <c r="F767" s="1072">
        <v>100</v>
      </c>
      <c r="G767" s="1072">
        <v>100</v>
      </c>
      <c r="H767" s="1072">
        <v>100</v>
      </c>
      <c r="I767" s="1072">
        <v>100</v>
      </c>
      <c r="J767" s="1072">
        <v>100</v>
      </c>
      <c r="K767" s="1072">
        <v>100</v>
      </c>
      <c r="L767" s="1072">
        <v>100</v>
      </c>
      <c r="M767" s="1075">
        <v>100</v>
      </c>
      <c r="N767" s="1072">
        <v>100</v>
      </c>
      <c r="O767" s="1072">
        <v>100</v>
      </c>
      <c r="P767" s="1075">
        <v>100</v>
      </c>
      <c r="Q767" s="1133" t="s">
        <v>819</v>
      </c>
      <c r="R767" s="1103"/>
    </row>
    <row r="768" spans="1:18" ht="19.5" customHeight="1">
      <c r="A768" s="376" t="s">
        <v>820</v>
      </c>
      <c r="B768" s="1088">
        <v>116.1</v>
      </c>
      <c r="C768" s="1072">
        <v>116.1</v>
      </c>
      <c r="D768" s="1072">
        <v>116.1</v>
      </c>
      <c r="E768" s="1088">
        <v>116.1</v>
      </c>
      <c r="F768" s="1072">
        <v>116.1</v>
      </c>
      <c r="G768" s="1072">
        <v>116.1</v>
      </c>
      <c r="H768" s="1072">
        <v>116.1</v>
      </c>
      <c r="I768" s="1072">
        <v>116.1</v>
      </c>
      <c r="J768" s="1072">
        <v>116.1</v>
      </c>
      <c r="K768" s="1072">
        <v>116.1</v>
      </c>
      <c r="L768" s="1072">
        <v>116.1</v>
      </c>
      <c r="M768" s="1075">
        <v>116.1</v>
      </c>
      <c r="N768" s="1072">
        <v>116.1</v>
      </c>
      <c r="O768" s="1072">
        <v>116.1</v>
      </c>
      <c r="P768" s="1075">
        <v>116.1</v>
      </c>
      <c r="Q768" s="1133" t="s">
        <v>821</v>
      </c>
      <c r="R768" s="1103"/>
    </row>
    <row r="769" spans="1:18" ht="19.5" customHeight="1">
      <c r="A769" s="376" t="s">
        <v>822</v>
      </c>
      <c r="B769" s="1088">
        <v>152</v>
      </c>
      <c r="C769" s="1072">
        <v>152</v>
      </c>
      <c r="D769" s="1072">
        <v>152</v>
      </c>
      <c r="E769" s="1088">
        <v>152</v>
      </c>
      <c r="F769" s="1072">
        <v>152</v>
      </c>
      <c r="G769" s="1072">
        <v>152</v>
      </c>
      <c r="H769" s="1072">
        <v>152</v>
      </c>
      <c r="I769" s="1072">
        <v>152</v>
      </c>
      <c r="J769" s="1072">
        <v>152</v>
      </c>
      <c r="K769" s="1072">
        <v>151.4</v>
      </c>
      <c r="L769" s="1072">
        <v>151.4</v>
      </c>
      <c r="M769" s="1075">
        <v>152.80000000000001</v>
      </c>
      <c r="N769" s="1072">
        <v>152.80000000000001</v>
      </c>
      <c r="O769" s="1072">
        <v>152.80000000000001</v>
      </c>
      <c r="P769" s="1075">
        <v>152.80000000000001</v>
      </c>
      <c r="Q769" s="1133" t="s">
        <v>823</v>
      </c>
      <c r="R769" s="1103"/>
    </row>
    <row r="770" spans="1:18" s="164" customFormat="1" ht="19.5" customHeight="1">
      <c r="A770" s="376"/>
      <c r="B770" s="1088"/>
      <c r="C770" s="1072"/>
      <c r="D770" s="1092"/>
      <c r="E770" s="1093"/>
      <c r="F770" s="1092"/>
      <c r="G770" s="1092"/>
      <c r="H770" s="1092"/>
      <c r="I770" s="1092"/>
      <c r="J770" s="1092"/>
      <c r="K770" s="1092"/>
      <c r="L770" s="1092"/>
      <c r="M770" s="1076"/>
      <c r="N770" s="1092"/>
      <c r="O770" s="1092"/>
      <c r="P770" s="1076"/>
      <c r="Q770" s="1133"/>
      <c r="R770" s="1103"/>
    </row>
    <row r="771" spans="1:18" s="164" customFormat="1" ht="19.5" customHeight="1">
      <c r="A771" s="1130" t="s">
        <v>824</v>
      </c>
      <c r="B771" s="1093">
        <v>133.80000000000001</v>
      </c>
      <c r="C771" s="1092">
        <v>133.80000000000001</v>
      </c>
      <c r="D771" s="1092">
        <v>133.80000000000001</v>
      </c>
      <c r="E771" s="1093">
        <v>133.80000000000001</v>
      </c>
      <c r="F771" s="1092">
        <v>129.80000000000001</v>
      </c>
      <c r="G771" s="1092">
        <v>129.80000000000001</v>
      </c>
      <c r="H771" s="1092">
        <v>129.80000000000001</v>
      </c>
      <c r="I771" s="1092">
        <v>129.80000000000001</v>
      </c>
      <c r="J771" s="1092">
        <v>129.80000000000001</v>
      </c>
      <c r="K771" s="1092">
        <v>129.80000000000001</v>
      </c>
      <c r="L771" s="1092">
        <v>129.80000000000001</v>
      </c>
      <c r="M771" s="1076">
        <v>129.80000000000001</v>
      </c>
      <c r="N771" s="1092">
        <v>129.80000000000001</v>
      </c>
      <c r="O771" s="1092">
        <v>129.80000000000001</v>
      </c>
      <c r="P771" s="1076">
        <v>129.80000000000001</v>
      </c>
      <c r="Q771" s="1131" t="s">
        <v>825</v>
      </c>
      <c r="R771" s="1109"/>
    </row>
    <row r="772" spans="1:18" s="164" customFormat="1" ht="19.5" customHeight="1">
      <c r="A772" s="376" t="s">
        <v>826</v>
      </c>
      <c r="B772" s="1088">
        <v>133.9</v>
      </c>
      <c r="C772" s="1072">
        <v>133.9</v>
      </c>
      <c r="D772" s="1072">
        <v>133.9</v>
      </c>
      <c r="E772" s="1088">
        <v>133.9</v>
      </c>
      <c r="F772" s="1072">
        <v>127.6</v>
      </c>
      <c r="G772" s="1072">
        <v>127.6</v>
      </c>
      <c r="H772" s="1072">
        <v>127.6</v>
      </c>
      <c r="I772" s="1072">
        <v>127.6</v>
      </c>
      <c r="J772" s="1072">
        <v>127.6</v>
      </c>
      <c r="K772" s="1072">
        <v>127.6</v>
      </c>
      <c r="L772" s="1072">
        <v>127.6</v>
      </c>
      <c r="M772" s="1075">
        <v>127.6</v>
      </c>
      <c r="N772" s="1072">
        <v>127.6</v>
      </c>
      <c r="O772" s="1072">
        <v>127.6</v>
      </c>
      <c r="P772" s="1075">
        <v>127.6</v>
      </c>
      <c r="Q772" s="1133" t="s">
        <v>827</v>
      </c>
      <c r="R772" s="1103"/>
    </row>
    <row r="773" spans="1:18" s="164" customFormat="1" ht="19.5" customHeight="1">
      <c r="A773" s="376" t="s">
        <v>828</v>
      </c>
      <c r="B773" s="1088">
        <v>141</v>
      </c>
      <c r="C773" s="1072">
        <v>141</v>
      </c>
      <c r="D773" s="1072">
        <v>141</v>
      </c>
      <c r="E773" s="1088">
        <v>141</v>
      </c>
      <c r="F773" s="1072">
        <v>137.6</v>
      </c>
      <c r="G773" s="1072">
        <v>137.6</v>
      </c>
      <c r="H773" s="1072">
        <v>137.6</v>
      </c>
      <c r="I773" s="1072">
        <v>137.6</v>
      </c>
      <c r="J773" s="1072">
        <v>137.6</v>
      </c>
      <c r="K773" s="1072">
        <v>137.6</v>
      </c>
      <c r="L773" s="1072">
        <v>137.6</v>
      </c>
      <c r="M773" s="1075">
        <v>137.6</v>
      </c>
      <c r="N773" s="1072">
        <v>137.6</v>
      </c>
      <c r="O773" s="1072">
        <v>137.6</v>
      </c>
      <c r="P773" s="1075">
        <v>137.6</v>
      </c>
      <c r="Q773" s="1133" t="s">
        <v>829</v>
      </c>
      <c r="R773" s="1103"/>
    </row>
    <row r="774" spans="1:18" s="164" customFormat="1" ht="19.5" customHeight="1">
      <c r="A774" s="376" t="s">
        <v>830</v>
      </c>
      <c r="B774" s="1088">
        <v>103.7</v>
      </c>
      <c r="C774" s="1072">
        <v>103.7</v>
      </c>
      <c r="D774" s="1072">
        <v>103.7</v>
      </c>
      <c r="E774" s="1088">
        <v>103.7</v>
      </c>
      <c r="F774" s="1072">
        <v>103.7</v>
      </c>
      <c r="G774" s="1072">
        <v>103.7</v>
      </c>
      <c r="H774" s="1072">
        <v>103.7</v>
      </c>
      <c r="I774" s="1072">
        <v>103.7</v>
      </c>
      <c r="J774" s="1072">
        <v>103.7</v>
      </c>
      <c r="K774" s="1072">
        <v>103.7</v>
      </c>
      <c r="L774" s="1072">
        <v>103.7</v>
      </c>
      <c r="M774" s="1075">
        <v>103.7</v>
      </c>
      <c r="N774" s="1072">
        <v>103.7</v>
      </c>
      <c r="O774" s="1072">
        <v>103.7</v>
      </c>
      <c r="P774" s="1075">
        <v>103.7</v>
      </c>
      <c r="Q774" s="1133" t="s">
        <v>831</v>
      </c>
      <c r="R774" s="1103"/>
    </row>
    <row r="775" spans="1:18" s="164" customFormat="1" ht="19.5" customHeight="1">
      <c r="A775" s="376" t="s">
        <v>832</v>
      </c>
      <c r="B775" s="1088">
        <v>111.7</v>
      </c>
      <c r="C775" s="1072">
        <v>111.7</v>
      </c>
      <c r="D775" s="1072">
        <v>111.7</v>
      </c>
      <c r="E775" s="1088">
        <v>111.7</v>
      </c>
      <c r="F775" s="1072">
        <v>111.7</v>
      </c>
      <c r="G775" s="1072">
        <v>111.7</v>
      </c>
      <c r="H775" s="1072">
        <v>111.7</v>
      </c>
      <c r="I775" s="1072">
        <v>111.7</v>
      </c>
      <c r="J775" s="1072">
        <v>111.7</v>
      </c>
      <c r="K775" s="1072">
        <v>111.7</v>
      </c>
      <c r="L775" s="1072">
        <v>111.7</v>
      </c>
      <c r="M775" s="1075">
        <v>111.7</v>
      </c>
      <c r="N775" s="1072">
        <v>111.7</v>
      </c>
      <c r="O775" s="1072">
        <v>111.7</v>
      </c>
      <c r="P775" s="1075">
        <v>111.7</v>
      </c>
      <c r="Q775" s="1133" t="s">
        <v>833</v>
      </c>
      <c r="R775" s="1103"/>
    </row>
    <row r="776" spans="1:18" ht="19.5" customHeight="1">
      <c r="A776" s="376" t="s">
        <v>834</v>
      </c>
      <c r="B776" s="1088">
        <v>100</v>
      </c>
      <c r="C776" s="1072">
        <v>100</v>
      </c>
      <c r="D776" s="1072">
        <v>100</v>
      </c>
      <c r="E776" s="1088">
        <v>100</v>
      </c>
      <c r="F776" s="1072">
        <v>100</v>
      </c>
      <c r="G776" s="1072">
        <v>100</v>
      </c>
      <c r="H776" s="1072">
        <v>100</v>
      </c>
      <c r="I776" s="1072">
        <v>100</v>
      </c>
      <c r="J776" s="1072">
        <v>100</v>
      </c>
      <c r="K776" s="1072">
        <v>100</v>
      </c>
      <c r="L776" s="1072">
        <v>100</v>
      </c>
      <c r="M776" s="1075">
        <v>100</v>
      </c>
      <c r="N776" s="1072">
        <v>100</v>
      </c>
      <c r="O776" s="1072">
        <v>100</v>
      </c>
      <c r="P776" s="1075">
        <v>100</v>
      </c>
      <c r="Q776" s="1133" t="s">
        <v>835</v>
      </c>
      <c r="R776" s="1103"/>
    </row>
    <row r="777" spans="1:18" ht="19.5" customHeight="1">
      <c r="A777" s="376"/>
      <c r="B777" s="1088"/>
      <c r="C777" s="1072"/>
      <c r="D777" s="1092"/>
      <c r="E777" s="1093"/>
      <c r="F777" s="1092"/>
      <c r="G777" s="1092"/>
      <c r="H777" s="1092"/>
      <c r="I777" s="1092"/>
      <c r="J777" s="1092"/>
      <c r="K777" s="1092"/>
      <c r="L777" s="1092"/>
      <c r="M777" s="1076"/>
      <c r="N777" s="1092"/>
      <c r="O777" s="1092"/>
      <c r="P777" s="1076"/>
      <c r="Q777" s="1133"/>
      <c r="R777" s="1103"/>
    </row>
    <row r="778" spans="1:18" ht="19.5" customHeight="1">
      <c r="A778" s="1130" t="s">
        <v>836</v>
      </c>
      <c r="B778" s="1093">
        <v>134.5</v>
      </c>
      <c r="C778" s="1092">
        <v>134.5</v>
      </c>
      <c r="D778" s="1092">
        <v>134.5</v>
      </c>
      <c r="E778" s="1093">
        <v>134.5</v>
      </c>
      <c r="F778" s="1092">
        <v>133.30000000000001</v>
      </c>
      <c r="G778" s="1092">
        <v>129.5</v>
      </c>
      <c r="H778" s="1092">
        <v>126.3</v>
      </c>
      <c r="I778" s="1092">
        <v>125.7</v>
      </c>
      <c r="J778" s="1092">
        <v>125.7</v>
      </c>
      <c r="K778" s="1092">
        <v>122.5</v>
      </c>
      <c r="L778" s="1092">
        <v>122.5</v>
      </c>
      <c r="M778" s="1076">
        <v>122.5</v>
      </c>
      <c r="N778" s="1092">
        <v>122.5</v>
      </c>
      <c r="O778" s="1092">
        <v>122.5</v>
      </c>
      <c r="P778" s="1076">
        <v>122.5</v>
      </c>
      <c r="Q778" s="1129" t="s">
        <v>837</v>
      </c>
      <c r="R778" s="1104"/>
    </row>
    <row r="779" spans="1:18" ht="19.5" customHeight="1">
      <c r="A779" s="376" t="s">
        <v>838</v>
      </c>
      <c r="B779" s="1088">
        <v>133.5</v>
      </c>
      <c r="C779" s="1072">
        <v>133.5</v>
      </c>
      <c r="D779" s="1072">
        <v>133.5</v>
      </c>
      <c r="E779" s="1088">
        <v>133.5</v>
      </c>
      <c r="F779" s="1072">
        <v>133.5</v>
      </c>
      <c r="G779" s="1072">
        <v>129.69999999999999</v>
      </c>
      <c r="H779" s="1072">
        <v>126.8</v>
      </c>
      <c r="I779" s="1072">
        <v>126.1</v>
      </c>
      <c r="J779" s="1072">
        <v>126.1</v>
      </c>
      <c r="K779" s="1072">
        <v>126.1</v>
      </c>
      <c r="L779" s="1072">
        <v>126.1</v>
      </c>
      <c r="M779" s="1075">
        <v>126.1</v>
      </c>
      <c r="N779" s="1072">
        <v>126.1</v>
      </c>
      <c r="O779" s="1072">
        <v>126.1</v>
      </c>
      <c r="P779" s="1075">
        <v>126.1</v>
      </c>
      <c r="Q779" s="1133" t="s">
        <v>839</v>
      </c>
      <c r="R779" s="1103"/>
    </row>
    <row r="780" spans="1:18" ht="19.5" customHeight="1">
      <c r="A780" s="376" t="s">
        <v>840</v>
      </c>
      <c r="B780" s="1088">
        <v>119.5</v>
      </c>
      <c r="C780" s="1072">
        <v>119.5</v>
      </c>
      <c r="D780" s="1072">
        <v>119.5</v>
      </c>
      <c r="E780" s="1088">
        <v>119.5</v>
      </c>
      <c r="F780" s="1072">
        <v>119.5</v>
      </c>
      <c r="G780" s="1072">
        <v>119.5</v>
      </c>
      <c r="H780" s="1072">
        <v>119.5</v>
      </c>
      <c r="I780" s="1072">
        <v>119.5</v>
      </c>
      <c r="J780" s="1072">
        <v>119.5</v>
      </c>
      <c r="K780" s="1072">
        <v>119.5</v>
      </c>
      <c r="L780" s="1072">
        <v>119.5</v>
      </c>
      <c r="M780" s="1075">
        <v>119.5</v>
      </c>
      <c r="N780" s="1072">
        <v>119.5</v>
      </c>
      <c r="O780" s="1072">
        <v>119.5</v>
      </c>
      <c r="P780" s="1075">
        <v>119.5</v>
      </c>
      <c r="Q780" s="1133" t="s">
        <v>841</v>
      </c>
      <c r="R780" s="1103"/>
    </row>
    <row r="781" spans="1:18" ht="19.5" customHeight="1">
      <c r="A781" s="376" t="s">
        <v>842</v>
      </c>
      <c r="B781" s="1088">
        <v>138.9</v>
      </c>
      <c r="C781" s="1072">
        <v>138.9</v>
      </c>
      <c r="D781" s="1072">
        <v>138.9</v>
      </c>
      <c r="E781" s="1088">
        <v>138.9</v>
      </c>
      <c r="F781" s="1072">
        <v>132.5</v>
      </c>
      <c r="G781" s="1072">
        <v>128.4</v>
      </c>
      <c r="H781" s="1072">
        <v>123.9</v>
      </c>
      <c r="I781" s="1072">
        <v>123.9</v>
      </c>
      <c r="J781" s="1072">
        <v>123.9</v>
      </c>
      <c r="K781" s="1072">
        <v>106.3</v>
      </c>
      <c r="L781" s="1072">
        <v>106.3</v>
      </c>
      <c r="M781" s="1075">
        <v>106.3</v>
      </c>
      <c r="N781" s="1072">
        <v>106.3</v>
      </c>
      <c r="O781" s="1072">
        <v>106.3</v>
      </c>
      <c r="P781" s="1075">
        <v>106.3</v>
      </c>
      <c r="Q781" s="1133" t="s">
        <v>843</v>
      </c>
      <c r="R781" s="1103"/>
    </row>
    <row r="782" spans="1:18" ht="19.5" customHeight="1">
      <c r="A782" s="376"/>
      <c r="B782" s="1088"/>
      <c r="C782" s="1072"/>
      <c r="D782" s="1092"/>
      <c r="E782" s="1093"/>
      <c r="F782" s="1092"/>
      <c r="G782" s="1092"/>
      <c r="H782" s="1092"/>
      <c r="I782" s="1092"/>
      <c r="J782" s="1092"/>
      <c r="K782" s="1092"/>
      <c r="L782" s="1092"/>
      <c r="M782" s="1076"/>
      <c r="N782" s="1092"/>
      <c r="O782" s="1092"/>
      <c r="P782" s="1076"/>
      <c r="Q782" s="1133"/>
      <c r="R782" s="1103"/>
    </row>
    <row r="783" spans="1:18" ht="19.5" customHeight="1">
      <c r="A783" s="1130" t="s">
        <v>844</v>
      </c>
      <c r="B783" s="1093">
        <v>130.6</v>
      </c>
      <c r="C783" s="1092">
        <v>130</v>
      </c>
      <c r="D783" s="1092">
        <v>130</v>
      </c>
      <c r="E783" s="1093">
        <v>129.9</v>
      </c>
      <c r="F783" s="1092">
        <v>129.69999999999999</v>
      </c>
      <c r="G783" s="1092">
        <v>129.19999999999999</v>
      </c>
      <c r="H783" s="1092">
        <v>129.19999999999999</v>
      </c>
      <c r="I783" s="1092">
        <v>129</v>
      </c>
      <c r="J783" s="1092">
        <v>129</v>
      </c>
      <c r="K783" s="1092">
        <v>128.80000000000001</v>
      </c>
      <c r="L783" s="1092">
        <v>120.4</v>
      </c>
      <c r="M783" s="1076">
        <v>120</v>
      </c>
      <c r="N783" s="1092">
        <v>120</v>
      </c>
      <c r="O783" s="1092">
        <v>119.9</v>
      </c>
      <c r="P783" s="1076">
        <v>119.9</v>
      </c>
      <c r="Q783" s="1129" t="s">
        <v>845</v>
      </c>
      <c r="R783" s="1104"/>
    </row>
    <row r="784" spans="1:18" ht="19.5" customHeight="1">
      <c r="A784" s="376" t="s">
        <v>846</v>
      </c>
      <c r="B784" s="1088">
        <v>152.9</v>
      </c>
      <c r="C784" s="1072">
        <v>152.4</v>
      </c>
      <c r="D784" s="1072">
        <v>152.19999999999999</v>
      </c>
      <c r="E784" s="1088">
        <v>152.19999999999999</v>
      </c>
      <c r="F784" s="1072">
        <v>152.19999999999999</v>
      </c>
      <c r="G784" s="1072">
        <v>152.19999999999999</v>
      </c>
      <c r="H784" s="1072">
        <v>152.19999999999999</v>
      </c>
      <c r="I784" s="1072">
        <v>152.19999999999999</v>
      </c>
      <c r="J784" s="1072">
        <v>152.19999999999999</v>
      </c>
      <c r="K784" s="1072">
        <v>152.19999999999999</v>
      </c>
      <c r="L784" s="1072">
        <v>129.5</v>
      </c>
      <c r="M784" s="1075">
        <v>129.5</v>
      </c>
      <c r="N784" s="1072">
        <v>129.5</v>
      </c>
      <c r="O784" s="1072">
        <v>129.5</v>
      </c>
      <c r="P784" s="1075">
        <v>129.5</v>
      </c>
      <c r="Q784" s="1133" t="s">
        <v>847</v>
      </c>
      <c r="R784" s="1103"/>
    </row>
    <row r="785" spans="1:18" ht="19.5" customHeight="1">
      <c r="A785" s="376" t="s">
        <v>848</v>
      </c>
      <c r="B785" s="1088">
        <v>97.3</v>
      </c>
      <c r="C785" s="1072">
        <v>97.3</v>
      </c>
      <c r="D785" s="1072">
        <v>97.3</v>
      </c>
      <c r="E785" s="1088">
        <v>97.3</v>
      </c>
      <c r="F785" s="1072">
        <v>97.3</v>
      </c>
      <c r="G785" s="1072">
        <v>97.3</v>
      </c>
      <c r="H785" s="1072">
        <v>97.3</v>
      </c>
      <c r="I785" s="1072">
        <v>97.3</v>
      </c>
      <c r="J785" s="1072">
        <v>97.3</v>
      </c>
      <c r="K785" s="1072">
        <v>97.3</v>
      </c>
      <c r="L785" s="1072">
        <v>97.3</v>
      </c>
      <c r="M785" s="1075">
        <v>97.3</v>
      </c>
      <c r="N785" s="1072">
        <v>97.3</v>
      </c>
      <c r="O785" s="1072">
        <v>97.3</v>
      </c>
      <c r="P785" s="1075">
        <v>97.3</v>
      </c>
      <c r="Q785" s="1132" t="s">
        <v>849</v>
      </c>
      <c r="R785" s="1105"/>
    </row>
    <row r="786" spans="1:18" ht="19.5" customHeight="1">
      <c r="A786" s="376" t="s">
        <v>850</v>
      </c>
      <c r="B786" s="1088">
        <v>112.2</v>
      </c>
      <c r="C786" s="1072">
        <v>112.2</v>
      </c>
      <c r="D786" s="1072">
        <v>112.5</v>
      </c>
      <c r="E786" s="1088">
        <v>112.1</v>
      </c>
      <c r="F786" s="1072">
        <v>112.1</v>
      </c>
      <c r="G786" s="1072">
        <v>112.1</v>
      </c>
      <c r="H786" s="1072">
        <v>112.1</v>
      </c>
      <c r="I786" s="1072">
        <v>112.1</v>
      </c>
      <c r="J786" s="1072">
        <v>112.1</v>
      </c>
      <c r="K786" s="1072">
        <v>112.1</v>
      </c>
      <c r="L786" s="1072">
        <v>112.8</v>
      </c>
      <c r="M786" s="1075">
        <v>112.8</v>
      </c>
      <c r="N786" s="1072">
        <v>112.8</v>
      </c>
      <c r="O786" s="1072">
        <v>112.8</v>
      </c>
      <c r="P786" s="1075">
        <v>112.8</v>
      </c>
      <c r="Q786" s="1132" t="s">
        <v>851</v>
      </c>
      <c r="R786" s="1105"/>
    </row>
    <row r="787" spans="1:18" ht="19.5" customHeight="1">
      <c r="A787" s="376" t="s">
        <v>852</v>
      </c>
      <c r="B787" s="1088">
        <v>318.8</v>
      </c>
      <c r="C787" s="1072">
        <v>303.39999999999998</v>
      </c>
      <c r="D787" s="1072">
        <v>303.39999999999998</v>
      </c>
      <c r="E787" s="1088">
        <v>303.39999999999998</v>
      </c>
      <c r="F787" s="1072">
        <v>295.3</v>
      </c>
      <c r="G787" s="1072">
        <v>269.8</v>
      </c>
      <c r="H787" s="1072">
        <v>269.8</v>
      </c>
      <c r="I787" s="1072">
        <v>262.3</v>
      </c>
      <c r="J787" s="1072">
        <v>262.3</v>
      </c>
      <c r="K787" s="1072">
        <v>262.3</v>
      </c>
      <c r="L787" s="1072">
        <v>262.3</v>
      </c>
      <c r="M787" s="1075">
        <v>246.6</v>
      </c>
      <c r="N787" s="1072">
        <v>246.6</v>
      </c>
      <c r="O787" s="1072">
        <v>241.6</v>
      </c>
      <c r="P787" s="1075">
        <v>241.6</v>
      </c>
      <c r="Q787" s="1133" t="s">
        <v>853</v>
      </c>
      <c r="R787" s="1103"/>
    </row>
    <row r="788" spans="1:18" ht="19.5" customHeight="1">
      <c r="A788" s="376" t="s">
        <v>854</v>
      </c>
      <c r="B788" s="1088">
        <v>109.3</v>
      </c>
      <c r="C788" s="1072">
        <v>109.3</v>
      </c>
      <c r="D788" s="1072">
        <v>109.3</v>
      </c>
      <c r="E788" s="1088">
        <v>109.3</v>
      </c>
      <c r="F788" s="1072">
        <v>109.3</v>
      </c>
      <c r="G788" s="1072">
        <v>109.3</v>
      </c>
      <c r="H788" s="1072">
        <v>109.3</v>
      </c>
      <c r="I788" s="1072">
        <v>109.3</v>
      </c>
      <c r="J788" s="1072">
        <v>109.3</v>
      </c>
      <c r="K788" s="1072">
        <v>100.8</v>
      </c>
      <c r="L788" s="1072">
        <v>100.8</v>
      </c>
      <c r="M788" s="1075">
        <v>100.8</v>
      </c>
      <c r="N788" s="1072">
        <v>100.8</v>
      </c>
      <c r="O788" s="1072">
        <v>100.8</v>
      </c>
      <c r="P788" s="1075">
        <v>100.8</v>
      </c>
      <c r="Q788" s="1132" t="s">
        <v>855</v>
      </c>
      <c r="R788" s="1105"/>
    </row>
    <row r="789" spans="1:18" ht="19.5" customHeight="1">
      <c r="A789" s="376" t="s">
        <v>856</v>
      </c>
      <c r="B789" s="1088">
        <v>103.9</v>
      </c>
      <c r="C789" s="1072">
        <v>103.9</v>
      </c>
      <c r="D789" s="1072">
        <v>103.9</v>
      </c>
      <c r="E789" s="1088">
        <v>103.9</v>
      </c>
      <c r="F789" s="1072">
        <v>103.9</v>
      </c>
      <c r="G789" s="1072">
        <v>103.9</v>
      </c>
      <c r="H789" s="1072">
        <v>103.9</v>
      </c>
      <c r="I789" s="1072">
        <v>103.9</v>
      </c>
      <c r="J789" s="1072">
        <v>103.9</v>
      </c>
      <c r="K789" s="1072">
        <v>103.9</v>
      </c>
      <c r="L789" s="1072">
        <v>103.9</v>
      </c>
      <c r="M789" s="1075">
        <v>103.9</v>
      </c>
      <c r="N789" s="1072">
        <v>103.9</v>
      </c>
      <c r="O789" s="1072">
        <v>103.9</v>
      </c>
      <c r="P789" s="1075">
        <v>103.9</v>
      </c>
      <c r="Q789" s="1132" t="s">
        <v>857</v>
      </c>
      <c r="R789" s="1105"/>
    </row>
    <row r="790" spans="1:18" ht="19.5" customHeight="1">
      <c r="A790" s="376" t="s">
        <v>858</v>
      </c>
      <c r="B790" s="1088">
        <v>107.5</v>
      </c>
      <c r="C790" s="1072">
        <v>107.5</v>
      </c>
      <c r="D790" s="1072">
        <v>107.5</v>
      </c>
      <c r="E790" s="1088">
        <v>107.5</v>
      </c>
      <c r="F790" s="1072">
        <v>107.5</v>
      </c>
      <c r="G790" s="1072">
        <v>107.5</v>
      </c>
      <c r="H790" s="1072">
        <v>107.5</v>
      </c>
      <c r="I790" s="1072">
        <v>107.5</v>
      </c>
      <c r="J790" s="1072">
        <v>107.5</v>
      </c>
      <c r="K790" s="1072">
        <v>107.5</v>
      </c>
      <c r="L790" s="1072">
        <v>107.5</v>
      </c>
      <c r="M790" s="1075">
        <v>107.5</v>
      </c>
      <c r="N790" s="1072">
        <v>107.5</v>
      </c>
      <c r="O790" s="1072">
        <v>107.5</v>
      </c>
      <c r="P790" s="1075">
        <v>107.5</v>
      </c>
      <c r="Q790" s="1134" t="s">
        <v>859</v>
      </c>
      <c r="R790" s="168"/>
    </row>
    <row r="791" spans="1:18" ht="19.5" customHeight="1">
      <c r="A791" s="376" t="s">
        <v>860</v>
      </c>
      <c r="B791" s="1088">
        <v>104.8</v>
      </c>
      <c r="C791" s="1072">
        <v>104.8</v>
      </c>
      <c r="D791" s="1072">
        <v>104.8</v>
      </c>
      <c r="E791" s="1088">
        <v>104.8</v>
      </c>
      <c r="F791" s="1072">
        <v>104.8</v>
      </c>
      <c r="G791" s="1072">
        <v>104.8</v>
      </c>
      <c r="H791" s="1072">
        <v>104.8</v>
      </c>
      <c r="I791" s="1072">
        <v>104.8</v>
      </c>
      <c r="J791" s="1072">
        <v>104.8</v>
      </c>
      <c r="K791" s="1072">
        <v>104.8</v>
      </c>
      <c r="L791" s="1072">
        <v>104.8</v>
      </c>
      <c r="M791" s="1075">
        <v>104.8</v>
      </c>
      <c r="N791" s="1072">
        <v>104.8</v>
      </c>
      <c r="O791" s="1072">
        <v>104.8</v>
      </c>
      <c r="P791" s="1075">
        <v>104.8</v>
      </c>
      <c r="Q791" s="1132" t="s">
        <v>861</v>
      </c>
      <c r="R791" s="1105"/>
    </row>
    <row r="792" spans="1:18" ht="15" customHeight="1">
      <c r="A792" s="376"/>
      <c r="B792" s="1088"/>
      <c r="C792" s="1072"/>
      <c r="D792" s="1072"/>
      <c r="E792" s="1088"/>
      <c r="F792" s="1072"/>
      <c r="G792" s="1072"/>
      <c r="H792" s="1072"/>
      <c r="I792" s="1072"/>
      <c r="J792" s="1072"/>
      <c r="K792" s="1072"/>
      <c r="L792" s="1072"/>
      <c r="M792" s="1075"/>
      <c r="N792" s="1072"/>
      <c r="O792" s="1072"/>
      <c r="P792" s="1075"/>
      <c r="Q792" s="1132"/>
      <c r="R792" s="1105"/>
    </row>
    <row r="793" spans="1:18" ht="15" customHeight="1">
      <c r="A793" s="1156"/>
      <c r="B793" s="1072"/>
      <c r="C793" s="1072"/>
      <c r="D793" s="1072"/>
      <c r="E793" s="1088"/>
      <c r="F793" s="1072"/>
      <c r="G793" s="1072"/>
      <c r="H793" s="1072"/>
      <c r="I793" s="1072"/>
      <c r="J793" s="1072"/>
      <c r="K793" s="1072"/>
      <c r="L793" s="1072"/>
      <c r="M793" s="1075"/>
      <c r="N793" s="1072"/>
      <c r="O793" s="1072"/>
      <c r="P793" s="1075"/>
      <c r="Q793" s="1132"/>
      <c r="R793" s="1105"/>
    </row>
    <row r="794" spans="1:18" ht="15" customHeight="1">
      <c r="A794" s="1156"/>
      <c r="B794" s="1072"/>
      <c r="C794" s="1072"/>
      <c r="D794" s="1072"/>
      <c r="E794" s="1088"/>
      <c r="F794" s="1072"/>
      <c r="G794" s="1072"/>
      <c r="H794" s="1072"/>
      <c r="I794" s="1072"/>
      <c r="J794" s="1072"/>
      <c r="K794" s="1072"/>
      <c r="L794" s="1072"/>
      <c r="M794" s="1075"/>
      <c r="N794" s="1072"/>
      <c r="O794" s="1072"/>
      <c r="P794" s="1075"/>
      <c r="Q794" s="1132"/>
      <c r="R794" s="1105"/>
    </row>
    <row r="795" spans="1:18" ht="15" customHeight="1">
      <c r="A795" s="1156"/>
      <c r="B795" s="1072"/>
      <c r="C795" s="1072"/>
      <c r="D795" s="1072"/>
      <c r="E795" s="1088"/>
      <c r="F795" s="1072"/>
      <c r="G795" s="1072"/>
      <c r="H795" s="1072"/>
      <c r="I795" s="1072"/>
      <c r="J795" s="1072"/>
      <c r="K795" s="1072"/>
      <c r="L795" s="1072"/>
      <c r="M795" s="1075"/>
      <c r="N795" s="1072"/>
      <c r="O795" s="1072"/>
      <c r="P795" s="1075"/>
      <c r="Q795" s="1132"/>
      <c r="R795" s="1105"/>
    </row>
    <row r="796" spans="1:18" ht="15" customHeight="1">
      <c r="A796" s="1156"/>
      <c r="B796" s="1072"/>
      <c r="C796" s="1072"/>
      <c r="D796" s="1072"/>
      <c r="E796" s="1088"/>
      <c r="F796" s="1072"/>
      <c r="G796" s="1072"/>
      <c r="H796" s="1072"/>
      <c r="I796" s="1072"/>
      <c r="J796" s="1072"/>
      <c r="K796" s="1072"/>
      <c r="L796" s="1072"/>
      <c r="M796" s="1075"/>
      <c r="N796" s="1072"/>
      <c r="O796" s="1072"/>
      <c r="P796" s="1075"/>
      <c r="Q796" s="1134"/>
      <c r="R796" s="168"/>
    </row>
    <row r="797" spans="1:18" ht="15" customHeight="1">
      <c r="A797" s="1157"/>
      <c r="B797" s="1086"/>
      <c r="C797" s="1086"/>
      <c r="D797" s="1086"/>
      <c r="E797" s="1087"/>
      <c r="F797" s="1086"/>
      <c r="G797" s="1086"/>
      <c r="H797" s="1086"/>
      <c r="I797" s="1086"/>
      <c r="J797" s="1086"/>
      <c r="K797" s="1086"/>
      <c r="L797" s="1086"/>
      <c r="M797" s="1074"/>
      <c r="N797" s="1086"/>
      <c r="O797" s="1086"/>
      <c r="P797" s="1074"/>
      <c r="Q797" s="1138"/>
      <c r="R797" s="171"/>
    </row>
    <row r="798" spans="1:18" ht="15" customHeight="1">
      <c r="A798" s="1083" t="s">
        <v>644</v>
      </c>
      <c r="B798" s="1072"/>
      <c r="C798" s="1072"/>
      <c r="D798" s="1072"/>
      <c r="E798" s="1072"/>
      <c r="F798" s="1072"/>
      <c r="G798" s="1072"/>
      <c r="H798" s="1072"/>
      <c r="I798" s="1072"/>
      <c r="J798" s="1072"/>
      <c r="K798" s="1072"/>
      <c r="L798" s="1072"/>
      <c r="M798" s="1072"/>
      <c r="N798" s="1072"/>
      <c r="O798" s="1072"/>
      <c r="P798" s="1072"/>
      <c r="Q798" s="1082" t="s">
        <v>862</v>
      </c>
      <c r="R798" s="1082"/>
    </row>
    <row r="799" spans="1:18" s="1225" customFormat="1" ht="29.25" customHeight="1">
      <c r="A799" s="1220" t="s">
        <v>579</v>
      </c>
      <c r="B799" s="1221"/>
      <c r="C799" s="1222"/>
      <c r="D799" s="1221"/>
      <c r="E799" s="1001"/>
      <c r="F799" s="1001"/>
      <c r="G799" s="1001"/>
      <c r="H799" s="1001"/>
      <c r="I799" s="1001"/>
      <c r="J799" s="1001"/>
      <c r="K799" s="1001"/>
      <c r="L799" s="1178"/>
      <c r="M799" s="1178"/>
      <c r="N799" s="1221"/>
      <c r="O799" s="1221"/>
      <c r="P799" s="1221"/>
      <c r="Q799" s="1223" t="s">
        <v>580</v>
      </c>
      <c r="R799" s="1224"/>
    </row>
    <row r="800" spans="1:18" s="1230" customFormat="1" ht="24.75" customHeight="1">
      <c r="A800" s="1226" t="s">
        <v>887</v>
      </c>
      <c r="B800" s="1221"/>
      <c r="C800" s="1222"/>
      <c r="D800" s="1221"/>
      <c r="E800" s="1227"/>
      <c r="F800" s="1001"/>
      <c r="G800" s="1001"/>
      <c r="H800" s="1001"/>
      <c r="I800" s="1000"/>
      <c r="J800" s="1000"/>
      <c r="K800" s="1001"/>
      <c r="L800" s="1179"/>
      <c r="M800" s="1179"/>
      <c r="N800" s="1221"/>
      <c r="O800" s="1221"/>
      <c r="P800" s="1221"/>
      <c r="Q800" s="1228" t="s">
        <v>888</v>
      </c>
      <c r="R800" s="1229"/>
    </row>
    <row r="801" spans="1:18" s="1234" customFormat="1" ht="18" customHeight="1">
      <c r="A801" s="1231" t="s">
        <v>648</v>
      </c>
      <c r="B801" s="1221"/>
      <c r="C801" s="1222"/>
      <c r="D801" s="1221"/>
      <c r="E801" s="1227"/>
      <c r="F801" s="1227"/>
      <c r="G801" s="1227"/>
      <c r="H801" s="1000"/>
      <c r="I801" s="1000"/>
      <c r="J801" s="1000"/>
      <c r="K801" s="1222"/>
      <c r="L801" s="1221"/>
      <c r="M801" s="1221"/>
      <c r="N801" s="1221"/>
      <c r="O801" s="1221"/>
      <c r="P801" s="1221"/>
      <c r="Q801" s="1232" t="s">
        <v>649</v>
      </c>
      <c r="R801" s="1233"/>
    </row>
    <row r="802" spans="1:18" s="803" customFormat="1" ht="11.45" customHeight="1">
      <c r="A802" s="797"/>
      <c r="B802" s="782"/>
      <c r="C802" s="782"/>
      <c r="D802" s="782"/>
      <c r="E802" s="800"/>
      <c r="F802" s="800"/>
      <c r="G802" s="800"/>
      <c r="H802" s="800"/>
      <c r="I802" s="800"/>
      <c r="J802" s="800"/>
      <c r="K802" s="799"/>
      <c r="L802" s="799"/>
      <c r="M802" s="799"/>
      <c r="N802" s="798"/>
      <c r="O802" s="798"/>
      <c r="P802" s="782"/>
      <c r="Q802" s="801"/>
      <c r="R802" s="802"/>
    </row>
    <row r="803" spans="1:18" s="803" customFormat="1" ht="12.75" customHeight="1">
      <c r="A803" s="1212"/>
      <c r="B803" s="2156">
        <v>2025</v>
      </c>
      <c r="C803" s="2157"/>
      <c r="D803" s="2157"/>
      <c r="E803" s="2157"/>
      <c r="F803" s="2157"/>
      <c r="G803" s="2157"/>
      <c r="H803" s="2157"/>
      <c r="I803" s="2157"/>
      <c r="J803" s="2157"/>
      <c r="K803" s="2157"/>
      <c r="L803" s="2157"/>
      <c r="M803" s="2158"/>
      <c r="N803" s="2157">
        <v>2024</v>
      </c>
      <c r="O803" s="2157"/>
      <c r="P803" s="2158"/>
      <c r="Q803" s="1215"/>
      <c r="R803" s="804"/>
    </row>
    <row r="804" spans="1:18" s="803" customFormat="1" ht="12.75" customHeight="1">
      <c r="A804" s="1213"/>
      <c r="B804" s="2159"/>
      <c r="C804" s="2160"/>
      <c r="D804" s="2160"/>
      <c r="E804" s="2160"/>
      <c r="F804" s="2160"/>
      <c r="G804" s="2160"/>
      <c r="H804" s="2160"/>
      <c r="I804" s="2160"/>
      <c r="J804" s="2160"/>
      <c r="K804" s="2160"/>
      <c r="L804" s="2160"/>
      <c r="M804" s="2161"/>
      <c r="N804" s="2160"/>
      <c r="O804" s="2160"/>
      <c r="P804" s="2161"/>
      <c r="Q804" s="1216" t="s">
        <v>68</v>
      </c>
      <c r="R804" s="804"/>
    </row>
    <row r="805" spans="1:18" s="803" customFormat="1" ht="12.75" customHeight="1">
      <c r="A805" s="1213"/>
      <c r="B805" s="647" t="s">
        <v>69</v>
      </c>
      <c r="C805" s="648" t="s">
        <v>70</v>
      </c>
      <c r="D805" s="648" t="s">
        <v>4</v>
      </c>
      <c r="E805" s="647" t="s">
        <v>5</v>
      </c>
      <c r="F805" s="648" t="s">
        <v>6</v>
      </c>
      <c r="G805" s="648" t="s">
        <v>7</v>
      </c>
      <c r="H805" s="647" t="s">
        <v>8</v>
      </c>
      <c r="I805" s="648" t="s">
        <v>9</v>
      </c>
      <c r="J805" s="649" t="s">
        <v>10</v>
      </c>
      <c r="K805" s="650" t="s">
        <v>1</v>
      </c>
      <c r="L805" s="651" t="s">
        <v>2</v>
      </c>
      <c r="M805" s="652" t="s">
        <v>3</v>
      </c>
      <c r="N805" s="653" t="s">
        <v>69</v>
      </c>
      <c r="O805" s="653" t="s">
        <v>70</v>
      </c>
      <c r="P805" s="654" t="s">
        <v>4</v>
      </c>
      <c r="Q805" s="1216"/>
      <c r="R805" s="804"/>
    </row>
    <row r="806" spans="1:18" s="803" customFormat="1" ht="11.25" customHeight="1">
      <c r="A806" s="1214"/>
      <c r="B806" s="73" t="s">
        <v>71</v>
      </c>
      <c r="C806" s="249" t="s">
        <v>72</v>
      </c>
      <c r="D806" s="249" t="s">
        <v>73</v>
      </c>
      <c r="E806" s="73" t="s">
        <v>12</v>
      </c>
      <c r="F806" s="249" t="s">
        <v>13</v>
      </c>
      <c r="G806" s="249" t="s">
        <v>14</v>
      </c>
      <c r="H806" s="73" t="s">
        <v>15</v>
      </c>
      <c r="I806" s="249" t="s">
        <v>16</v>
      </c>
      <c r="J806" s="250" t="s">
        <v>17</v>
      </c>
      <c r="K806" s="253" t="s">
        <v>11</v>
      </c>
      <c r="L806" s="251" t="s">
        <v>19</v>
      </c>
      <c r="M806" s="252" t="s">
        <v>20</v>
      </c>
      <c r="N806" s="229" t="s">
        <v>71</v>
      </c>
      <c r="O806" s="229" t="s">
        <v>72</v>
      </c>
      <c r="P806" s="230" t="s">
        <v>73</v>
      </c>
      <c r="Q806" s="1217"/>
      <c r="R806" s="805"/>
    </row>
    <row r="807" spans="1:18" ht="15" customHeight="1">
      <c r="A807" s="1218"/>
      <c r="B807" s="1152"/>
      <c r="C807" s="1120"/>
      <c r="D807" s="1120"/>
      <c r="E807" s="1152"/>
      <c r="F807" s="1120"/>
      <c r="G807" s="1120"/>
      <c r="H807" s="1120"/>
      <c r="I807" s="1120"/>
      <c r="J807" s="1120"/>
      <c r="K807" s="1120"/>
      <c r="L807" s="1120"/>
      <c r="M807" s="1153"/>
      <c r="N807" s="1120"/>
      <c r="O807" s="1120"/>
      <c r="P807" s="1153"/>
      <c r="Q807" s="1163"/>
      <c r="R807" s="1105"/>
    </row>
    <row r="808" spans="1:18" ht="18.75" customHeight="1">
      <c r="A808" s="1126" t="s">
        <v>650</v>
      </c>
      <c r="B808" s="1093">
        <v>120.1</v>
      </c>
      <c r="C808" s="1092">
        <v>120.4</v>
      </c>
      <c r="D808" s="1092">
        <v>120.9</v>
      </c>
      <c r="E808" s="1093">
        <v>121.9</v>
      </c>
      <c r="F808" s="1092">
        <v>121.7</v>
      </c>
      <c r="G808" s="1092">
        <v>121.1</v>
      </c>
      <c r="H808" s="1092">
        <v>121.3</v>
      </c>
      <c r="I808" s="1092">
        <v>121</v>
      </c>
      <c r="J808" s="1092">
        <v>120.9</v>
      </c>
      <c r="K808" s="1092">
        <v>121.2</v>
      </c>
      <c r="L808" s="1092">
        <v>121.6</v>
      </c>
      <c r="M808" s="1076">
        <v>121.9</v>
      </c>
      <c r="N808" s="1092">
        <v>120.7</v>
      </c>
      <c r="O808" s="1092">
        <v>120.8</v>
      </c>
      <c r="P808" s="1076">
        <v>121.3</v>
      </c>
      <c r="Q808" s="1127" t="s">
        <v>651</v>
      </c>
      <c r="R808" s="1105"/>
    </row>
    <row r="809" spans="1:18" ht="18.75" customHeight="1">
      <c r="A809" s="1128"/>
      <c r="B809" s="1088"/>
      <c r="C809" s="1072"/>
      <c r="D809" s="1092"/>
      <c r="E809" s="1093"/>
      <c r="F809" s="1092"/>
      <c r="G809" s="1092"/>
      <c r="H809" s="1092"/>
      <c r="I809" s="1092"/>
      <c r="J809" s="1092"/>
      <c r="K809" s="1092"/>
      <c r="L809" s="1092"/>
      <c r="M809" s="1076"/>
      <c r="N809" s="1092"/>
      <c r="O809" s="1092"/>
      <c r="P809" s="1076"/>
      <c r="Q809" s="1129"/>
      <c r="R809" s="1103"/>
    </row>
    <row r="810" spans="1:18" ht="18.75" customHeight="1">
      <c r="A810" s="1130" t="s">
        <v>652</v>
      </c>
      <c r="B810" s="1093">
        <v>131.5</v>
      </c>
      <c r="C810" s="1092">
        <v>132.4</v>
      </c>
      <c r="D810" s="1092">
        <v>133.80000000000001</v>
      </c>
      <c r="E810" s="1093">
        <v>136.1</v>
      </c>
      <c r="F810" s="1092">
        <v>135.69999999999999</v>
      </c>
      <c r="G810" s="1092">
        <v>134.30000000000001</v>
      </c>
      <c r="H810" s="1092">
        <v>135.19999999999999</v>
      </c>
      <c r="I810" s="1092">
        <v>134.30000000000001</v>
      </c>
      <c r="J810" s="1092">
        <v>134</v>
      </c>
      <c r="K810" s="1092">
        <v>134.5</v>
      </c>
      <c r="L810" s="1092">
        <v>135.30000000000001</v>
      </c>
      <c r="M810" s="1076">
        <v>136.19999999999999</v>
      </c>
      <c r="N810" s="1092">
        <v>133.4</v>
      </c>
      <c r="O810" s="1092">
        <v>133.6</v>
      </c>
      <c r="P810" s="1076">
        <v>134.69999999999999</v>
      </c>
      <c r="Q810" s="1131" t="s">
        <v>653</v>
      </c>
      <c r="R810" s="1103"/>
    </row>
    <row r="811" spans="1:18" ht="18.75" customHeight="1">
      <c r="A811" s="376" t="s">
        <v>654</v>
      </c>
      <c r="B811" s="1088">
        <v>119.3</v>
      </c>
      <c r="C811" s="1072">
        <v>119.3</v>
      </c>
      <c r="D811" s="1072">
        <v>119.3</v>
      </c>
      <c r="E811" s="1088">
        <v>119.3</v>
      </c>
      <c r="F811" s="1072">
        <v>119.3</v>
      </c>
      <c r="G811" s="1072">
        <v>119.2</v>
      </c>
      <c r="H811" s="1072">
        <v>119.4</v>
      </c>
      <c r="I811" s="1072">
        <v>119.6</v>
      </c>
      <c r="J811" s="1072">
        <v>119.8</v>
      </c>
      <c r="K811" s="1072">
        <v>119.7</v>
      </c>
      <c r="L811" s="1072">
        <v>120.4</v>
      </c>
      <c r="M811" s="1075">
        <v>120.4</v>
      </c>
      <c r="N811" s="1072">
        <v>120.1</v>
      </c>
      <c r="O811" s="1072">
        <v>120.2</v>
      </c>
      <c r="P811" s="1075">
        <v>120.3</v>
      </c>
      <c r="Q811" s="1132" t="s">
        <v>655</v>
      </c>
      <c r="R811" s="1103"/>
    </row>
    <row r="812" spans="1:18" s="164" customFormat="1" ht="18.75" customHeight="1">
      <c r="A812" s="376" t="s">
        <v>656</v>
      </c>
      <c r="B812" s="1088">
        <v>136.69999999999999</v>
      </c>
      <c r="C812" s="1072">
        <v>137.80000000000001</v>
      </c>
      <c r="D812" s="1072">
        <v>141</v>
      </c>
      <c r="E812" s="1088">
        <v>145.1</v>
      </c>
      <c r="F812" s="1072">
        <v>145.19999999999999</v>
      </c>
      <c r="G812" s="1072">
        <v>140.19999999999999</v>
      </c>
      <c r="H812" s="1072">
        <v>140.1</v>
      </c>
      <c r="I812" s="1072">
        <v>135.80000000000001</v>
      </c>
      <c r="J812" s="1072">
        <v>135.30000000000001</v>
      </c>
      <c r="K812" s="1072">
        <v>138.6</v>
      </c>
      <c r="L812" s="1072">
        <v>147.19999999999999</v>
      </c>
      <c r="M812" s="1075">
        <v>150.1</v>
      </c>
      <c r="N812" s="1072">
        <v>150.1</v>
      </c>
      <c r="O812" s="1072">
        <v>147.9</v>
      </c>
      <c r="P812" s="1075">
        <v>148.80000000000001</v>
      </c>
      <c r="Q812" s="1132" t="s">
        <v>657</v>
      </c>
      <c r="R812" s="1103"/>
    </row>
    <row r="813" spans="1:18" ht="18.75" customHeight="1">
      <c r="A813" s="376" t="s">
        <v>658</v>
      </c>
      <c r="B813" s="1088">
        <v>170.3</v>
      </c>
      <c r="C813" s="1072">
        <v>166.8</v>
      </c>
      <c r="D813" s="1072">
        <v>165.9</v>
      </c>
      <c r="E813" s="1088">
        <v>163.30000000000001</v>
      </c>
      <c r="F813" s="1072">
        <v>154.9</v>
      </c>
      <c r="G813" s="1072">
        <v>153.9</v>
      </c>
      <c r="H813" s="1072">
        <v>156.1</v>
      </c>
      <c r="I813" s="1072">
        <v>145.80000000000001</v>
      </c>
      <c r="J813" s="1072">
        <v>151.80000000000001</v>
      </c>
      <c r="K813" s="1072">
        <v>189</v>
      </c>
      <c r="L813" s="1072">
        <v>177</v>
      </c>
      <c r="M813" s="1075">
        <v>185.4</v>
      </c>
      <c r="N813" s="1072">
        <v>153.5</v>
      </c>
      <c r="O813" s="1072">
        <v>153.19999999999999</v>
      </c>
      <c r="P813" s="1075">
        <v>153.1</v>
      </c>
      <c r="Q813" s="1133" t="s">
        <v>659</v>
      </c>
      <c r="R813" s="1103"/>
    </row>
    <row r="814" spans="1:18" ht="18.75" customHeight="1">
      <c r="A814" s="376" t="s">
        <v>660</v>
      </c>
      <c r="B814" s="1088">
        <v>122.1</v>
      </c>
      <c r="C814" s="1072">
        <v>121.3</v>
      </c>
      <c r="D814" s="1072">
        <v>121.4</v>
      </c>
      <c r="E814" s="1088">
        <v>121.8</v>
      </c>
      <c r="F814" s="1072">
        <v>122</v>
      </c>
      <c r="G814" s="1072">
        <v>121.7</v>
      </c>
      <c r="H814" s="1072">
        <v>118</v>
      </c>
      <c r="I814" s="1072">
        <v>118.2</v>
      </c>
      <c r="J814" s="1072">
        <v>119.8</v>
      </c>
      <c r="K814" s="1072">
        <v>121.5</v>
      </c>
      <c r="L814" s="1072">
        <v>124.5</v>
      </c>
      <c r="M814" s="1075">
        <v>124.1</v>
      </c>
      <c r="N814" s="1072">
        <v>123</v>
      </c>
      <c r="O814" s="1072">
        <v>123</v>
      </c>
      <c r="P814" s="1075">
        <v>122.2</v>
      </c>
      <c r="Q814" s="1133" t="s">
        <v>661</v>
      </c>
      <c r="R814" s="1103"/>
    </row>
    <row r="815" spans="1:18" ht="18.75" customHeight="1">
      <c r="A815" s="376" t="s">
        <v>662</v>
      </c>
      <c r="B815" s="1088">
        <v>123.2</v>
      </c>
      <c r="C815" s="1072">
        <v>129.4</v>
      </c>
      <c r="D815" s="1072">
        <v>134.9</v>
      </c>
      <c r="E815" s="1088">
        <v>138.5</v>
      </c>
      <c r="F815" s="1072">
        <v>143.6</v>
      </c>
      <c r="G815" s="1072">
        <v>146.4</v>
      </c>
      <c r="H815" s="1072">
        <v>148.30000000000001</v>
      </c>
      <c r="I815" s="1072">
        <v>150.80000000000001</v>
      </c>
      <c r="J815" s="1072">
        <v>150.9</v>
      </c>
      <c r="K815" s="1072">
        <v>151.69999999999999</v>
      </c>
      <c r="L815" s="1072">
        <v>154.5</v>
      </c>
      <c r="M815" s="1075">
        <v>159.9</v>
      </c>
      <c r="N815" s="1072">
        <v>157</v>
      </c>
      <c r="O815" s="1072">
        <v>155.69999999999999</v>
      </c>
      <c r="P815" s="1075">
        <v>155.6</v>
      </c>
      <c r="Q815" s="1133" t="s">
        <v>663</v>
      </c>
      <c r="R815" s="1103"/>
    </row>
    <row r="816" spans="1:18" ht="18.75" customHeight="1">
      <c r="A816" s="376" t="s">
        <v>664</v>
      </c>
      <c r="B816" s="1088">
        <v>147.30000000000001</v>
      </c>
      <c r="C816" s="1072">
        <v>151.4</v>
      </c>
      <c r="D816" s="1072">
        <v>157.19999999999999</v>
      </c>
      <c r="E816" s="1088">
        <v>164.9</v>
      </c>
      <c r="F816" s="1072">
        <v>163.9</v>
      </c>
      <c r="G816" s="1072">
        <v>159.30000000000001</v>
      </c>
      <c r="H816" s="1072">
        <v>151.69999999999999</v>
      </c>
      <c r="I816" s="1072">
        <v>154.19999999999999</v>
      </c>
      <c r="J816" s="1072">
        <v>149.5</v>
      </c>
      <c r="K816" s="1072">
        <v>144.5</v>
      </c>
      <c r="L816" s="1072">
        <v>143.19999999999999</v>
      </c>
      <c r="M816" s="1075">
        <v>140.30000000000001</v>
      </c>
      <c r="N816" s="1072">
        <v>135.4</v>
      </c>
      <c r="O816" s="1072">
        <v>138.69999999999999</v>
      </c>
      <c r="P816" s="1075">
        <v>144</v>
      </c>
      <c r="Q816" s="1133" t="s">
        <v>665</v>
      </c>
      <c r="R816" s="1103"/>
    </row>
    <row r="817" spans="1:18" ht="18.75" customHeight="1">
      <c r="A817" s="376" t="s">
        <v>666</v>
      </c>
      <c r="B817" s="1088">
        <v>153.1</v>
      </c>
      <c r="C817" s="1072">
        <v>150.4</v>
      </c>
      <c r="D817" s="1072">
        <v>146.9</v>
      </c>
      <c r="E817" s="1088">
        <v>151</v>
      </c>
      <c r="F817" s="1072">
        <v>144.30000000000001</v>
      </c>
      <c r="G817" s="1072">
        <v>141.1</v>
      </c>
      <c r="H817" s="1072">
        <v>154.69999999999999</v>
      </c>
      <c r="I817" s="1072">
        <v>153.30000000000001</v>
      </c>
      <c r="J817" s="1072">
        <v>150.80000000000001</v>
      </c>
      <c r="K817" s="1072">
        <v>142.69999999999999</v>
      </c>
      <c r="L817" s="1072">
        <v>132.80000000000001</v>
      </c>
      <c r="M817" s="1075">
        <v>130.30000000000001</v>
      </c>
      <c r="N817" s="1072">
        <v>122.4</v>
      </c>
      <c r="O817" s="1072">
        <v>127.2</v>
      </c>
      <c r="P817" s="1075">
        <v>132.30000000000001</v>
      </c>
      <c r="Q817" s="1133" t="s">
        <v>667</v>
      </c>
      <c r="R817" s="1103"/>
    </row>
    <row r="818" spans="1:18" ht="18.75" customHeight="1">
      <c r="A818" s="376" t="s">
        <v>668</v>
      </c>
      <c r="B818" s="1088">
        <v>108.9</v>
      </c>
      <c r="C818" s="1072">
        <v>108.8</v>
      </c>
      <c r="D818" s="1072">
        <v>108.9</v>
      </c>
      <c r="E818" s="1088">
        <v>108.9</v>
      </c>
      <c r="F818" s="1072">
        <v>108.9</v>
      </c>
      <c r="G818" s="1072">
        <v>108.9</v>
      </c>
      <c r="H818" s="1072">
        <v>108.1</v>
      </c>
      <c r="I818" s="1072">
        <v>108</v>
      </c>
      <c r="J818" s="1072">
        <v>108</v>
      </c>
      <c r="K818" s="1072">
        <v>107.9</v>
      </c>
      <c r="L818" s="1072">
        <v>107.9</v>
      </c>
      <c r="M818" s="1075">
        <v>107.9</v>
      </c>
      <c r="N818" s="1072">
        <v>107.9</v>
      </c>
      <c r="O818" s="1072">
        <v>107.5</v>
      </c>
      <c r="P818" s="1075">
        <v>107.5</v>
      </c>
      <c r="Q818" s="1133" t="s">
        <v>669</v>
      </c>
      <c r="R818" s="1103"/>
    </row>
    <row r="819" spans="1:18" s="164" customFormat="1" ht="18.75" customHeight="1">
      <c r="A819" s="376" t="s">
        <v>670</v>
      </c>
      <c r="B819" s="1088">
        <v>130.69999999999999</v>
      </c>
      <c r="C819" s="1072">
        <v>131</v>
      </c>
      <c r="D819" s="1072">
        <v>131</v>
      </c>
      <c r="E819" s="1088">
        <v>131</v>
      </c>
      <c r="F819" s="1072">
        <v>131</v>
      </c>
      <c r="G819" s="1072">
        <v>131.1</v>
      </c>
      <c r="H819" s="1072">
        <v>130.80000000000001</v>
      </c>
      <c r="I819" s="1072">
        <v>130.80000000000001</v>
      </c>
      <c r="J819" s="1072">
        <v>129.6</v>
      </c>
      <c r="K819" s="1072">
        <v>129.5</v>
      </c>
      <c r="L819" s="1072">
        <v>127.9</v>
      </c>
      <c r="M819" s="1075">
        <v>128.1</v>
      </c>
      <c r="N819" s="1072">
        <v>128.1</v>
      </c>
      <c r="O819" s="1072">
        <v>128.19999999999999</v>
      </c>
      <c r="P819" s="1075">
        <v>127.9</v>
      </c>
      <c r="Q819" s="1133" t="s">
        <v>671</v>
      </c>
      <c r="R819" s="1104"/>
    </row>
    <row r="820" spans="1:18" ht="18.75" customHeight="1">
      <c r="A820" s="376" t="s">
        <v>672</v>
      </c>
      <c r="B820" s="1088">
        <v>133.30000000000001</v>
      </c>
      <c r="C820" s="1072">
        <v>133.30000000000001</v>
      </c>
      <c r="D820" s="1072">
        <v>133.30000000000001</v>
      </c>
      <c r="E820" s="1088">
        <v>133.30000000000001</v>
      </c>
      <c r="F820" s="1072">
        <v>133.19999999999999</v>
      </c>
      <c r="G820" s="1072">
        <v>133.19999999999999</v>
      </c>
      <c r="H820" s="1072">
        <v>133.19999999999999</v>
      </c>
      <c r="I820" s="1072">
        <v>129.9</v>
      </c>
      <c r="J820" s="1072">
        <v>129.9</v>
      </c>
      <c r="K820" s="1072">
        <v>129.9</v>
      </c>
      <c r="L820" s="1072">
        <v>129.69999999999999</v>
      </c>
      <c r="M820" s="1075">
        <v>127.6</v>
      </c>
      <c r="N820" s="1072">
        <v>125.8</v>
      </c>
      <c r="O820" s="1072">
        <v>125.8</v>
      </c>
      <c r="P820" s="1075">
        <v>125.5</v>
      </c>
      <c r="Q820" s="1133" t="s">
        <v>673</v>
      </c>
      <c r="R820" s="1105"/>
    </row>
    <row r="821" spans="1:18" ht="18.75" customHeight="1">
      <c r="A821" s="376" t="s">
        <v>674</v>
      </c>
      <c r="B821" s="1088">
        <v>97.7</v>
      </c>
      <c r="C821" s="1072">
        <v>97.7</v>
      </c>
      <c r="D821" s="1072">
        <v>97.8</v>
      </c>
      <c r="E821" s="1088">
        <v>97.5</v>
      </c>
      <c r="F821" s="1072">
        <v>97.7</v>
      </c>
      <c r="G821" s="1072">
        <v>97.7</v>
      </c>
      <c r="H821" s="1072">
        <v>97.4</v>
      </c>
      <c r="I821" s="1072">
        <v>97.4</v>
      </c>
      <c r="J821" s="1072">
        <v>98</v>
      </c>
      <c r="K821" s="1072">
        <v>97.8</v>
      </c>
      <c r="L821" s="1072">
        <v>98.2</v>
      </c>
      <c r="M821" s="1075">
        <v>98.8</v>
      </c>
      <c r="N821" s="1072">
        <v>103.6</v>
      </c>
      <c r="O821" s="1072">
        <v>104.5</v>
      </c>
      <c r="P821" s="1075">
        <v>104.6</v>
      </c>
      <c r="Q821" s="1133" t="s">
        <v>675</v>
      </c>
      <c r="R821" s="1103"/>
    </row>
    <row r="822" spans="1:18" ht="18.75" customHeight="1">
      <c r="A822" s="376"/>
      <c r="B822" s="1088"/>
      <c r="C822" s="1072"/>
      <c r="D822" s="1092"/>
      <c r="E822" s="1093"/>
      <c r="F822" s="1092"/>
      <c r="G822" s="1092"/>
      <c r="H822" s="1092"/>
      <c r="I822" s="1092"/>
      <c r="J822" s="1092"/>
      <c r="K822" s="1092"/>
      <c r="L822" s="1092"/>
      <c r="M822" s="1076"/>
      <c r="N822" s="1092"/>
      <c r="O822" s="1092"/>
      <c r="P822" s="1076"/>
      <c r="Q822" s="1133"/>
      <c r="R822" s="1103"/>
    </row>
    <row r="823" spans="1:18" ht="18.75" customHeight="1">
      <c r="A823" s="1130" t="s">
        <v>676</v>
      </c>
      <c r="B823" s="1093">
        <v>145.4</v>
      </c>
      <c r="C823" s="1092">
        <v>145.4</v>
      </c>
      <c r="D823" s="1092">
        <v>145.4</v>
      </c>
      <c r="E823" s="1093">
        <v>145.4</v>
      </c>
      <c r="F823" s="1092">
        <v>145.4</v>
      </c>
      <c r="G823" s="1092">
        <v>145.30000000000001</v>
      </c>
      <c r="H823" s="1092">
        <v>145.30000000000001</v>
      </c>
      <c r="I823" s="1092">
        <v>145.5</v>
      </c>
      <c r="J823" s="1092">
        <v>145.5</v>
      </c>
      <c r="K823" s="1092">
        <v>144.5</v>
      </c>
      <c r="L823" s="1092">
        <v>144.5</v>
      </c>
      <c r="M823" s="1076">
        <v>144.4</v>
      </c>
      <c r="N823" s="1092">
        <v>140.4</v>
      </c>
      <c r="O823" s="1092">
        <v>140.4</v>
      </c>
      <c r="P823" s="1076">
        <v>140.4</v>
      </c>
      <c r="Q823" s="1129" t="s">
        <v>677</v>
      </c>
      <c r="R823" s="1103"/>
    </row>
    <row r="824" spans="1:18" ht="18.75" customHeight="1">
      <c r="A824" s="376" t="s">
        <v>678</v>
      </c>
      <c r="B824" s="1088">
        <v>118.3</v>
      </c>
      <c r="C824" s="1072">
        <v>118.3</v>
      </c>
      <c r="D824" s="1072">
        <v>118.3</v>
      </c>
      <c r="E824" s="1088">
        <v>118.3</v>
      </c>
      <c r="F824" s="1072">
        <v>118.3</v>
      </c>
      <c r="G824" s="1072">
        <v>117.3</v>
      </c>
      <c r="H824" s="1072">
        <v>117.3</v>
      </c>
      <c r="I824" s="1072">
        <v>123.9</v>
      </c>
      <c r="J824" s="1072">
        <v>123.9</v>
      </c>
      <c r="K824" s="1072">
        <v>123.9</v>
      </c>
      <c r="L824" s="1072">
        <v>125.1</v>
      </c>
      <c r="M824" s="1075">
        <v>120.2</v>
      </c>
      <c r="N824" s="1072">
        <v>120.2</v>
      </c>
      <c r="O824" s="1072">
        <v>120.2</v>
      </c>
      <c r="P824" s="1075">
        <v>120.2</v>
      </c>
      <c r="Q824" s="1132" t="s">
        <v>679</v>
      </c>
      <c r="R824" s="1103"/>
    </row>
    <row r="825" spans="1:18" ht="18.75" customHeight="1">
      <c r="A825" s="376" t="s">
        <v>680</v>
      </c>
      <c r="B825" s="1088">
        <v>101.5</v>
      </c>
      <c r="C825" s="1072">
        <v>101.5</v>
      </c>
      <c r="D825" s="1072">
        <v>101.5</v>
      </c>
      <c r="E825" s="1088">
        <v>101.5</v>
      </c>
      <c r="F825" s="1072">
        <v>101.5</v>
      </c>
      <c r="G825" s="1072">
        <v>101.5</v>
      </c>
      <c r="H825" s="1072">
        <v>101.5</v>
      </c>
      <c r="I825" s="1072">
        <v>102</v>
      </c>
      <c r="J825" s="1072">
        <v>102</v>
      </c>
      <c r="K825" s="1072">
        <v>102</v>
      </c>
      <c r="L825" s="1072">
        <v>102</v>
      </c>
      <c r="M825" s="1075">
        <v>102</v>
      </c>
      <c r="N825" s="1072">
        <v>102</v>
      </c>
      <c r="O825" s="1072">
        <v>102</v>
      </c>
      <c r="P825" s="1075">
        <v>102</v>
      </c>
      <c r="Q825" s="1133" t="s">
        <v>681</v>
      </c>
      <c r="R825" s="1104"/>
    </row>
    <row r="826" spans="1:18" ht="18.75" customHeight="1">
      <c r="A826" s="376" t="s">
        <v>682</v>
      </c>
      <c r="B826" s="1088">
        <v>142</v>
      </c>
      <c r="C826" s="1072">
        <v>142</v>
      </c>
      <c r="D826" s="1072">
        <v>142</v>
      </c>
      <c r="E826" s="1088">
        <v>142</v>
      </c>
      <c r="F826" s="1072">
        <v>142</v>
      </c>
      <c r="G826" s="1072">
        <v>142</v>
      </c>
      <c r="H826" s="1072">
        <v>142</v>
      </c>
      <c r="I826" s="1072">
        <v>145.9</v>
      </c>
      <c r="J826" s="1072">
        <v>145.9</v>
      </c>
      <c r="K826" s="1072">
        <v>145.9</v>
      </c>
      <c r="L826" s="1072">
        <v>145.9</v>
      </c>
      <c r="M826" s="1075">
        <v>145.4</v>
      </c>
      <c r="N826" s="1072">
        <v>145.4</v>
      </c>
      <c r="O826" s="1072">
        <v>145.4</v>
      </c>
      <c r="P826" s="1075">
        <v>134.1</v>
      </c>
      <c r="Q826" s="1133" t="s">
        <v>683</v>
      </c>
      <c r="R826" s="1103"/>
    </row>
    <row r="827" spans="1:18" ht="18.75" customHeight="1">
      <c r="A827" s="376" t="s">
        <v>684</v>
      </c>
      <c r="B827" s="1088">
        <v>146.1</v>
      </c>
      <c r="C827" s="1072">
        <v>146.1</v>
      </c>
      <c r="D827" s="1072">
        <v>146.1</v>
      </c>
      <c r="E827" s="1088">
        <v>146.1</v>
      </c>
      <c r="F827" s="1072">
        <v>146.1</v>
      </c>
      <c r="G827" s="1072">
        <v>146.1</v>
      </c>
      <c r="H827" s="1072">
        <v>146.1</v>
      </c>
      <c r="I827" s="1072">
        <v>146.1</v>
      </c>
      <c r="J827" s="1072">
        <v>146.1</v>
      </c>
      <c r="K827" s="1072">
        <v>145.1</v>
      </c>
      <c r="L827" s="1072">
        <v>145.1</v>
      </c>
      <c r="M827" s="1075">
        <v>145.1</v>
      </c>
      <c r="N827" s="1072">
        <v>141</v>
      </c>
      <c r="O827" s="1072">
        <v>141</v>
      </c>
      <c r="P827" s="1075">
        <v>141</v>
      </c>
      <c r="Q827" s="1133" t="s">
        <v>685</v>
      </c>
      <c r="R827" s="1103"/>
    </row>
    <row r="828" spans="1:18" s="164" customFormat="1" ht="18.75" customHeight="1">
      <c r="A828" s="376"/>
      <c r="B828" s="1088"/>
      <c r="C828" s="1072"/>
      <c r="D828" s="1092"/>
      <c r="E828" s="1093"/>
      <c r="F828" s="1092"/>
      <c r="G828" s="1092"/>
      <c r="H828" s="1092"/>
      <c r="I828" s="1092"/>
      <c r="J828" s="1092"/>
      <c r="K828" s="1092"/>
      <c r="L828" s="1092"/>
      <c r="M828" s="1076"/>
      <c r="N828" s="1092"/>
      <c r="O828" s="1092"/>
      <c r="P828" s="1076"/>
      <c r="Q828" s="1133"/>
      <c r="R828" s="1103"/>
    </row>
    <row r="829" spans="1:18" ht="18.75" customHeight="1">
      <c r="A829" s="1130" t="s">
        <v>686</v>
      </c>
      <c r="B829" s="1093">
        <v>124.4</v>
      </c>
      <c r="C829" s="1092">
        <v>124.3</v>
      </c>
      <c r="D829" s="1092">
        <v>124.4</v>
      </c>
      <c r="E829" s="1093">
        <v>124.4</v>
      </c>
      <c r="F829" s="1092">
        <v>124.3</v>
      </c>
      <c r="G829" s="1092">
        <v>124.2</v>
      </c>
      <c r="H829" s="1092">
        <v>124.6</v>
      </c>
      <c r="I829" s="1092">
        <v>124.9</v>
      </c>
      <c r="J829" s="1092">
        <v>124.9</v>
      </c>
      <c r="K829" s="1092">
        <v>125.2</v>
      </c>
      <c r="L829" s="1092">
        <v>124.7</v>
      </c>
      <c r="M829" s="1076">
        <v>124.8</v>
      </c>
      <c r="N829" s="1092">
        <v>124.8</v>
      </c>
      <c r="O829" s="1092">
        <v>125</v>
      </c>
      <c r="P829" s="1076">
        <v>125</v>
      </c>
      <c r="Q829" s="1129" t="s">
        <v>687</v>
      </c>
      <c r="R829" s="1103"/>
    </row>
    <row r="830" spans="1:18" ht="18.75" customHeight="1">
      <c r="A830" s="376" t="s">
        <v>688</v>
      </c>
      <c r="B830" s="1088">
        <v>85.1</v>
      </c>
      <c r="C830" s="1072">
        <v>85.1</v>
      </c>
      <c r="D830" s="1072">
        <v>85.1</v>
      </c>
      <c r="E830" s="1088">
        <v>85.1</v>
      </c>
      <c r="F830" s="1072">
        <v>85.1</v>
      </c>
      <c r="G830" s="1072">
        <v>85.1</v>
      </c>
      <c r="H830" s="1072">
        <v>85.1</v>
      </c>
      <c r="I830" s="1072">
        <v>85.1</v>
      </c>
      <c r="J830" s="1072">
        <v>85.1</v>
      </c>
      <c r="K830" s="1072">
        <v>85.1</v>
      </c>
      <c r="L830" s="1072">
        <v>85.3</v>
      </c>
      <c r="M830" s="1075">
        <v>85.3</v>
      </c>
      <c r="N830" s="1072">
        <v>85.3</v>
      </c>
      <c r="O830" s="1072">
        <v>85.3</v>
      </c>
      <c r="P830" s="1075">
        <v>85.3</v>
      </c>
      <c r="Q830" s="1133" t="s">
        <v>689</v>
      </c>
      <c r="R830" s="1103"/>
    </row>
    <row r="831" spans="1:18" ht="18.75" customHeight="1">
      <c r="A831" s="376" t="s">
        <v>690</v>
      </c>
      <c r="B831" s="1088">
        <v>126.4</v>
      </c>
      <c r="C831" s="1072">
        <v>126.3</v>
      </c>
      <c r="D831" s="1072">
        <v>126.2</v>
      </c>
      <c r="E831" s="1088">
        <v>126.1</v>
      </c>
      <c r="F831" s="1072">
        <v>126.2</v>
      </c>
      <c r="G831" s="1072">
        <v>126.2</v>
      </c>
      <c r="H831" s="1072">
        <v>126.7</v>
      </c>
      <c r="I831" s="1072">
        <v>127</v>
      </c>
      <c r="J831" s="1072">
        <v>127.1</v>
      </c>
      <c r="K831" s="1072">
        <v>127.2</v>
      </c>
      <c r="L831" s="1072">
        <v>126.4</v>
      </c>
      <c r="M831" s="1075">
        <v>126.6</v>
      </c>
      <c r="N831" s="1072">
        <v>126.5</v>
      </c>
      <c r="O831" s="1072">
        <v>126.5</v>
      </c>
      <c r="P831" s="1075">
        <v>126.4</v>
      </c>
      <c r="Q831" s="1133" t="s">
        <v>691</v>
      </c>
      <c r="R831" s="1103"/>
    </row>
    <row r="832" spans="1:18" s="164" customFormat="1" ht="18.75" customHeight="1">
      <c r="A832" s="376" t="s">
        <v>692</v>
      </c>
      <c r="B832" s="1088">
        <v>85.4</v>
      </c>
      <c r="C832" s="1072">
        <v>85.4</v>
      </c>
      <c r="D832" s="1072">
        <v>86.4</v>
      </c>
      <c r="E832" s="1088">
        <v>87.4</v>
      </c>
      <c r="F832" s="1072">
        <v>85.6</v>
      </c>
      <c r="G832" s="1072">
        <v>84.6</v>
      </c>
      <c r="H832" s="1072">
        <v>85</v>
      </c>
      <c r="I832" s="1072">
        <v>85.6</v>
      </c>
      <c r="J832" s="1072">
        <v>85.6</v>
      </c>
      <c r="K832" s="1072">
        <v>87.4</v>
      </c>
      <c r="L832" s="1072">
        <v>88.4</v>
      </c>
      <c r="M832" s="1075">
        <v>88.6</v>
      </c>
      <c r="N832" s="1072">
        <v>88.6</v>
      </c>
      <c r="O832" s="1072">
        <v>91.6</v>
      </c>
      <c r="P832" s="1075">
        <v>92.1</v>
      </c>
      <c r="Q832" s="1133" t="s">
        <v>693</v>
      </c>
      <c r="R832" s="1105"/>
    </row>
    <row r="833" spans="1:18" ht="18.75" customHeight="1">
      <c r="A833" s="376" t="s">
        <v>694</v>
      </c>
      <c r="B833" s="1088">
        <v>105.6</v>
      </c>
      <c r="C833" s="1072">
        <v>105.6</v>
      </c>
      <c r="D833" s="1072">
        <v>105.6</v>
      </c>
      <c r="E833" s="1088">
        <v>105.6</v>
      </c>
      <c r="F833" s="1072">
        <v>105.6</v>
      </c>
      <c r="G833" s="1072">
        <v>105.6</v>
      </c>
      <c r="H833" s="1072">
        <v>105.6</v>
      </c>
      <c r="I833" s="1072">
        <v>105.6</v>
      </c>
      <c r="J833" s="1072">
        <v>105.6</v>
      </c>
      <c r="K833" s="1072">
        <v>105.6</v>
      </c>
      <c r="L833" s="1072">
        <v>105.6</v>
      </c>
      <c r="M833" s="1075">
        <v>105.6</v>
      </c>
      <c r="N833" s="1072">
        <v>105.6</v>
      </c>
      <c r="O833" s="1072">
        <v>105.6</v>
      </c>
      <c r="P833" s="1075">
        <v>105.6</v>
      </c>
      <c r="Q833" s="1133" t="s">
        <v>695</v>
      </c>
      <c r="R833" s="1109"/>
    </row>
    <row r="834" spans="1:18" ht="18.75" customHeight="1">
      <c r="A834" s="376" t="s">
        <v>696</v>
      </c>
      <c r="B834" s="1088">
        <v>142.30000000000001</v>
      </c>
      <c r="C834" s="1072">
        <v>142.30000000000001</v>
      </c>
      <c r="D834" s="1072">
        <v>142.4</v>
      </c>
      <c r="E834" s="1088">
        <v>142.4</v>
      </c>
      <c r="F834" s="1072">
        <v>142.4</v>
      </c>
      <c r="G834" s="1072">
        <v>142.4</v>
      </c>
      <c r="H834" s="1072">
        <v>142.4</v>
      </c>
      <c r="I834" s="1072">
        <v>142.4</v>
      </c>
      <c r="J834" s="1072">
        <v>142.4</v>
      </c>
      <c r="K834" s="1072">
        <v>142.4</v>
      </c>
      <c r="L834" s="1072">
        <v>142.30000000000001</v>
      </c>
      <c r="M834" s="1075">
        <v>142.30000000000001</v>
      </c>
      <c r="N834" s="1072">
        <v>142.19999999999999</v>
      </c>
      <c r="O834" s="1072">
        <v>142.1</v>
      </c>
      <c r="P834" s="1075">
        <v>141.9</v>
      </c>
      <c r="Q834" s="1133" t="s">
        <v>697</v>
      </c>
      <c r="R834" s="1103"/>
    </row>
    <row r="835" spans="1:18" ht="18.75" customHeight="1">
      <c r="A835" s="376" t="s">
        <v>698</v>
      </c>
      <c r="B835" s="1088">
        <v>108.2</v>
      </c>
      <c r="C835" s="1072">
        <v>108.2</v>
      </c>
      <c r="D835" s="1072">
        <v>108.2</v>
      </c>
      <c r="E835" s="1088">
        <v>108.2</v>
      </c>
      <c r="F835" s="1072">
        <v>108.2</v>
      </c>
      <c r="G835" s="1072">
        <v>108.2</v>
      </c>
      <c r="H835" s="1072">
        <v>108.2</v>
      </c>
      <c r="I835" s="1072">
        <v>108.2</v>
      </c>
      <c r="J835" s="1072">
        <v>108.2</v>
      </c>
      <c r="K835" s="1072">
        <v>108.2</v>
      </c>
      <c r="L835" s="1072">
        <v>108.2</v>
      </c>
      <c r="M835" s="1075">
        <v>108.2</v>
      </c>
      <c r="N835" s="1072">
        <v>108.2</v>
      </c>
      <c r="O835" s="1072">
        <v>108.2</v>
      </c>
      <c r="P835" s="1075">
        <v>108.2</v>
      </c>
      <c r="Q835" s="1133" t="s">
        <v>699</v>
      </c>
      <c r="R835" s="1105"/>
    </row>
    <row r="836" spans="1:18" ht="18.75" customHeight="1">
      <c r="A836" s="376"/>
      <c r="B836" s="1088"/>
      <c r="C836" s="1072"/>
      <c r="D836" s="1092"/>
      <c r="E836" s="1093"/>
      <c r="F836" s="1092"/>
      <c r="G836" s="1092"/>
      <c r="H836" s="1092"/>
      <c r="I836" s="1092"/>
      <c r="J836" s="1092"/>
      <c r="K836" s="1092"/>
      <c r="L836" s="1092"/>
      <c r="M836" s="1076"/>
      <c r="N836" s="1092"/>
      <c r="O836" s="1092"/>
      <c r="P836" s="1076"/>
      <c r="Q836" s="1132"/>
      <c r="R836" s="1105"/>
    </row>
    <row r="837" spans="1:18" ht="18.75" customHeight="1">
      <c r="A837" s="1130" t="s">
        <v>700</v>
      </c>
      <c r="B837" s="1093">
        <v>107.6</v>
      </c>
      <c r="C837" s="1092">
        <v>107.6</v>
      </c>
      <c r="D837" s="1092">
        <v>107.6</v>
      </c>
      <c r="E837" s="1093">
        <v>107.6</v>
      </c>
      <c r="F837" s="1092">
        <v>107.6</v>
      </c>
      <c r="G837" s="1092">
        <v>107.6</v>
      </c>
      <c r="H837" s="1092">
        <v>107.6</v>
      </c>
      <c r="I837" s="1092">
        <v>107.6</v>
      </c>
      <c r="J837" s="1092">
        <v>107.5</v>
      </c>
      <c r="K837" s="1092">
        <v>107.5</v>
      </c>
      <c r="L837" s="1092">
        <v>107.6</v>
      </c>
      <c r="M837" s="1076">
        <v>107.5</v>
      </c>
      <c r="N837" s="1092">
        <v>107.5</v>
      </c>
      <c r="O837" s="1092">
        <v>107.5</v>
      </c>
      <c r="P837" s="1076">
        <v>107.5</v>
      </c>
      <c r="Q837" s="1131" t="s">
        <v>701</v>
      </c>
      <c r="R837" s="168"/>
    </row>
    <row r="838" spans="1:18" ht="18.75" customHeight="1">
      <c r="A838" s="376" t="s">
        <v>702</v>
      </c>
      <c r="B838" s="1088">
        <v>109.9</v>
      </c>
      <c r="C838" s="1072">
        <v>109.9</v>
      </c>
      <c r="D838" s="1072">
        <v>109.8</v>
      </c>
      <c r="E838" s="1088">
        <v>109.8</v>
      </c>
      <c r="F838" s="1072">
        <v>109.7</v>
      </c>
      <c r="G838" s="1072">
        <v>109.7</v>
      </c>
      <c r="H838" s="1072">
        <v>109.7</v>
      </c>
      <c r="I838" s="1072">
        <v>109.7</v>
      </c>
      <c r="J838" s="1072">
        <v>109.7</v>
      </c>
      <c r="K838" s="1072">
        <v>109.6</v>
      </c>
      <c r="L838" s="1072">
        <v>109.7</v>
      </c>
      <c r="M838" s="1075">
        <v>109.6</v>
      </c>
      <c r="N838" s="1072">
        <v>109.6</v>
      </c>
      <c r="O838" s="1072">
        <v>109.6</v>
      </c>
      <c r="P838" s="1075">
        <v>109.4</v>
      </c>
      <c r="Q838" s="1133" t="s">
        <v>703</v>
      </c>
      <c r="R838" s="1106"/>
    </row>
    <row r="839" spans="1:18" ht="18.75" customHeight="1">
      <c r="A839" s="376" t="s">
        <v>704</v>
      </c>
      <c r="B839" s="1088">
        <v>117.3</v>
      </c>
      <c r="C839" s="1072">
        <v>117.3</v>
      </c>
      <c r="D839" s="1072">
        <v>117.3</v>
      </c>
      <c r="E839" s="1088">
        <v>117.3</v>
      </c>
      <c r="F839" s="1072">
        <v>117.3</v>
      </c>
      <c r="G839" s="1072">
        <v>117.3</v>
      </c>
      <c r="H839" s="1072">
        <v>117.3</v>
      </c>
      <c r="I839" s="1072">
        <v>117.3</v>
      </c>
      <c r="J839" s="1072">
        <v>117.3</v>
      </c>
      <c r="K839" s="1072">
        <v>117.3</v>
      </c>
      <c r="L839" s="1072">
        <v>117.3</v>
      </c>
      <c r="M839" s="1075">
        <v>117.3</v>
      </c>
      <c r="N839" s="1072">
        <v>117.3</v>
      </c>
      <c r="O839" s="1072">
        <v>117.3</v>
      </c>
      <c r="P839" s="1075">
        <v>117.3</v>
      </c>
      <c r="Q839" s="1132" t="s">
        <v>705</v>
      </c>
      <c r="R839" s="1106"/>
    </row>
    <row r="840" spans="1:18" ht="18.75" customHeight="1">
      <c r="A840" s="376" t="s">
        <v>706</v>
      </c>
      <c r="B840" s="1088">
        <v>107.3</v>
      </c>
      <c r="C840" s="1072">
        <v>107.3</v>
      </c>
      <c r="D840" s="1072">
        <v>107.3</v>
      </c>
      <c r="E840" s="1088">
        <v>107.3</v>
      </c>
      <c r="F840" s="1072">
        <v>107.3</v>
      </c>
      <c r="G840" s="1072">
        <v>107.3</v>
      </c>
      <c r="H840" s="1072">
        <v>107.3</v>
      </c>
      <c r="I840" s="1072">
        <v>107.3</v>
      </c>
      <c r="J840" s="1072">
        <v>107.3</v>
      </c>
      <c r="K840" s="1072">
        <v>107.3</v>
      </c>
      <c r="L840" s="1072">
        <v>107.3</v>
      </c>
      <c r="M840" s="1075">
        <v>107.3</v>
      </c>
      <c r="N840" s="1072">
        <v>107.3</v>
      </c>
      <c r="O840" s="1072">
        <v>107.3</v>
      </c>
      <c r="P840" s="1075">
        <v>107.3</v>
      </c>
      <c r="Q840" s="1132" t="s">
        <v>707</v>
      </c>
      <c r="R840" s="168"/>
    </row>
    <row r="841" spans="1:18" ht="18.75" customHeight="1">
      <c r="A841" s="376" t="s">
        <v>708</v>
      </c>
      <c r="B841" s="1088">
        <v>100</v>
      </c>
      <c r="C841" s="1072">
        <v>100</v>
      </c>
      <c r="D841" s="1072">
        <v>100</v>
      </c>
      <c r="E841" s="1088">
        <v>100</v>
      </c>
      <c r="F841" s="1072">
        <v>100</v>
      </c>
      <c r="G841" s="1072">
        <v>100</v>
      </c>
      <c r="H841" s="1072">
        <v>100</v>
      </c>
      <c r="I841" s="1072">
        <v>100</v>
      </c>
      <c r="J841" s="1072">
        <v>100</v>
      </c>
      <c r="K841" s="1072">
        <v>100</v>
      </c>
      <c r="L841" s="1072">
        <v>100</v>
      </c>
      <c r="M841" s="1075">
        <v>100</v>
      </c>
      <c r="N841" s="1072">
        <v>100</v>
      </c>
      <c r="O841" s="1072">
        <v>100</v>
      </c>
      <c r="P841" s="1075">
        <v>100</v>
      </c>
      <c r="Q841" s="1134" t="s">
        <v>709</v>
      </c>
      <c r="R841" s="168"/>
    </row>
    <row r="842" spans="1:18" ht="18.75" customHeight="1">
      <c r="A842" s="376" t="s">
        <v>710</v>
      </c>
      <c r="B842" s="1088">
        <v>100</v>
      </c>
      <c r="C842" s="1072">
        <v>100</v>
      </c>
      <c r="D842" s="1072">
        <v>100</v>
      </c>
      <c r="E842" s="1088">
        <v>100</v>
      </c>
      <c r="F842" s="1072">
        <v>100</v>
      </c>
      <c r="G842" s="1072">
        <v>100</v>
      </c>
      <c r="H842" s="1072">
        <v>100</v>
      </c>
      <c r="I842" s="1072">
        <v>100</v>
      </c>
      <c r="J842" s="1072">
        <v>100</v>
      </c>
      <c r="K842" s="1072">
        <v>100</v>
      </c>
      <c r="L842" s="1072">
        <v>100</v>
      </c>
      <c r="M842" s="1075">
        <v>100</v>
      </c>
      <c r="N842" s="1072">
        <v>100</v>
      </c>
      <c r="O842" s="1072">
        <v>100</v>
      </c>
      <c r="P842" s="1075">
        <v>100</v>
      </c>
      <c r="Q842" s="1136" t="s">
        <v>711</v>
      </c>
      <c r="R842" s="168"/>
    </row>
    <row r="843" spans="1:18" ht="18.75" customHeight="1">
      <c r="A843" s="376" t="s">
        <v>712</v>
      </c>
      <c r="B843" s="1088">
        <v>100</v>
      </c>
      <c r="C843" s="1072">
        <v>100</v>
      </c>
      <c r="D843" s="1072">
        <v>100</v>
      </c>
      <c r="E843" s="1088">
        <v>100</v>
      </c>
      <c r="F843" s="1072">
        <v>100</v>
      </c>
      <c r="G843" s="1072">
        <v>100</v>
      </c>
      <c r="H843" s="1072">
        <v>100</v>
      </c>
      <c r="I843" s="1072">
        <v>100</v>
      </c>
      <c r="J843" s="1072">
        <v>100</v>
      </c>
      <c r="K843" s="1072">
        <v>100</v>
      </c>
      <c r="L843" s="1072">
        <v>100</v>
      </c>
      <c r="M843" s="1075">
        <v>100</v>
      </c>
      <c r="N843" s="1072">
        <v>100</v>
      </c>
      <c r="O843" s="1072">
        <v>100</v>
      </c>
      <c r="P843" s="1075">
        <v>100</v>
      </c>
      <c r="Q843" s="1136" t="s">
        <v>713</v>
      </c>
      <c r="R843" s="168"/>
    </row>
    <row r="844" spans="1:18" ht="18.75" customHeight="1">
      <c r="A844" s="376" t="s">
        <v>714</v>
      </c>
      <c r="B844" s="1088">
        <v>100</v>
      </c>
      <c r="C844" s="1072">
        <v>100</v>
      </c>
      <c r="D844" s="1072">
        <v>100</v>
      </c>
      <c r="E844" s="1088">
        <v>100</v>
      </c>
      <c r="F844" s="1072">
        <v>100</v>
      </c>
      <c r="G844" s="1072">
        <v>100</v>
      </c>
      <c r="H844" s="1072">
        <v>100</v>
      </c>
      <c r="I844" s="1072">
        <v>100</v>
      </c>
      <c r="J844" s="1072">
        <v>100</v>
      </c>
      <c r="K844" s="1072">
        <v>100</v>
      </c>
      <c r="L844" s="1072">
        <v>100</v>
      </c>
      <c r="M844" s="1075">
        <v>100</v>
      </c>
      <c r="N844" s="1072">
        <v>100</v>
      </c>
      <c r="O844" s="1072">
        <v>100</v>
      </c>
      <c r="P844" s="1075">
        <v>100</v>
      </c>
      <c r="Q844" s="1134" t="s">
        <v>715</v>
      </c>
      <c r="R844" s="168"/>
    </row>
    <row r="845" spans="1:18" ht="18.75" customHeight="1">
      <c r="A845" s="376" t="s">
        <v>716</v>
      </c>
      <c r="B845" s="1088">
        <v>125</v>
      </c>
      <c r="C845" s="1072">
        <v>125</v>
      </c>
      <c r="D845" s="1072">
        <v>125</v>
      </c>
      <c r="E845" s="1088">
        <v>125</v>
      </c>
      <c r="F845" s="1072">
        <v>125</v>
      </c>
      <c r="G845" s="1072">
        <v>125</v>
      </c>
      <c r="H845" s="1072">
        <v>125</v>
      </c>
      <c r="I845" s="1072">
        <v>125</v>
      </c>
      <c r="J845" s="1072">
        <v>125</v>
      </c>
      <c r="K845" s="1072">
        <v>125</v>
      </c>
      <c r="L845" s="1072">
        <v>125</v>
      </c>
      <c r="M845" s="1075">
        <v>125</v>
      </c>
      <c r="N845" s="1072">
        <v>125</v>
      </c>
      <c r="O845" s="1072">
        <v>125</v>
      </c>
      <c r="P845" s="1075">
        <v>125</v>
      </c>
      <c r="Q845" s="1134" t="s">
        <v>717</v>
      </c>
      <c r="R845" s="168"/>
    </row>
    <row r="846" spans="1:18" ht="18.75" customHeight="1">
      <c r="A846" s="376" t="s">
        <v>718</v>
      </c>
      <c r="B846" s="1088">
        <v>105.9</v>
      </c>
      <c r="C846" s="1072">
        <v>105.9</v>
      </c>
      <c r="D846" s="1072">
        <v>105.9</v>
      </c>
      <c r="E846" s="1088">
        <v>105.9</v>
      </c>
      <c r="F846" s="1072">
        <v>105.9</v>
      </c>
      <c r="G846" s="1072">
        <v>105.9</v>
      </c>
      <c r="H846" s="1072">
        <v>105.9</v>
      </c>
      <c r="I846" s="1072">
        <v>105.9</v>
      </c>
      <c r="J846" s="1072">
        <v>105.9</v>
      </c>
      <c r="K846" s="1072">
        <v>106.2</v>
      </c>
      <c r="L846" s="1072">
        <v>106.2</v>
      </c>
      <c r="M846" s="1075">
        <v>106.2</v>
      </c>
      <c r="N846" s="1072">
        <v>106.2</v>
      </c>
      <c r="O846" s="1072">
        <v>107.5</v>
      </c>
      <c r="P846" s="1075">
        <v>107.3</v>
      </c>
      <c r="Q846" s="1134" t="s">
        <v>719</v>
      </c>
      <c r="R846" s="168"/>
    </row>
    <row r="847" spans="1:18" ht="15" customHeight="1">
      <c r="A847" s="376"/>
      <c r="B847" s="1088"/>
      <c r="C847" s="1072"/>
      <c r="D847" s="1072"/>
      <c r="E847" s="1088"/>
      <c r="F847" s="1072"/>
      <c r="G847" s="1072"/>
      <c r="H847" s="1072"/>
      <c r="I847" s="1072"/>
      <c r="J847" s="1072"/>
      <c r="K847" s="1072"/>
      <c r="L847" s="1072"/>
      <c r="M847" s="1075"/>
      <c r="N847" s="1072"/>
      <c r="O847" s="1072"/>
      <c r="P847" s="1075"/>
      <c r="Q847" s="1134"/>
      <c r="R847" s="168"/>
    </row>
    <row r="848" spans="1:18" ht="15" customHeight="1">
      <c r="A848" s="376"/>
      <c r="B848" s="1088"/>
      <c r="C848" s="1072"/>
      <c r="D848" s="1072"/>
      <c r="E848" s="1088"/>
      <c r="F848" s="1072"/>
      <c r="G848" s="1072"/>
      <c r="H848" s="1072"/>
      <c r="I848" s="1072"/>
      <c r="J848" s="1072"/>
      <c r="K848" s="1072"/>
      <c r="L848" s="1072"/>
      <c r="M848" s="1075"/>
      <c r="N848" s="1072"/>
      <c r="O848" s="1072"/>
      <c r="P848" s="1075"/>
      <c r="Q848" s="1134"/>
      <c r="R848" s="1118"/>
    </row>
    <row r="849" spans="1:18" s="163" customFormat="1" ht="15" customHeight="1">
      <c r="A849" s="376"/>
      <c r="B849" s="1088"/>
      <c r="C849" s="1072"/>
      <c r="D849" s="1072"/>
      <c r="E849" s="1088"/>
      <c r="F849" s="1072"/>
      <c r="G849" s="1072"/>
      <c r="H849" s="1072"/>
      <c r="I849" s="1072"/>
      <c r="J849" s="1072"/>
      <c r="K849" s="1072"/>
      <c r="L849" s="1072"/>
      <c r="M849" s="1075"/>
      <c r="N849" s="1072"/>
      <c r="O849" s="1072"/>
      <c r="P849" s="1075"/>
      <c r="Q849" s="1134"/>
      <c r="R849" s="1116"/>
    </row>
    <row r="850" spans="1:18" ht="15" customHeight="1">
      <c r="A850" s="376"/>
      <c r="B850" s="1088"/>
      <c r="C850" s="1072"/>
      <c r="D850" s="1072"/>
      <c r="E850" s="1088"/>
      <c r="F850" s="1072"/>
      <c r="G850" s="1072"/>
      <c r="H850" s="1072"/>
      <c r="I850" s="1072"/>
      <c r="J850" s="1072"/>
      <c r="K850" s="1072"/>
      <c r="L850" s="1072"/>
      <c r="M850" s="1075"/>
      <c r="N850" s="1072"/>
      <c r="O850" s="1072"/>
      <c r="P850" s="1075"/>
      <c r="Q850" s="1134"/>
      <c r="R850" s="1089"/>
    </row>
    <row r="851" spans="1:18" s="1094" customFormat="1" ht="15" customHeight="1">
      <c r="A851" s="376"/>
      <c r="B851" s="1088"/>
      <c r="C851" s="1072"/>
      <c r="D851" s="1072"/>
      <c r="E851" s="1088"/>
      <c r="F851" s="1072"/>
      <c r="G851" s="1072"/>
      <c r="H851" s="1072"/>
      <c r="I851" s="1072"/>
      <c r="J851" s="1072"/>
      <c r="K851" s="1072"/>
      <c r="L851" s="1072"/>
      <c r="M851" s="1075"/>
      <c r="N851" s="1072"/>
      <c r="O851" s="1072"/>
      <c r="P851" s="1075"/>
      <c r="Q851" s="1134"/>
      <c r="R851" s="1089"/>
    </row>
    <row r="852" spans="1:18" ht="15" customHeight="1">
      <c r="A852" s="1139"/>
      <c r="B852" s="1088"/>
      <c r="C852" s="1072"/>
      <c r="D852" s="1072"/>
      <c r="E852" s="1088"/>
      <c r="F852" s="1072"/>
      <c r="G852" s="1072"/>
      <c r="H852" s="1072"/>
      <c r="I852" s="1072"/>
      <c r="J852" s="1072"/>
      <c r="K852" s="1072"/>
      <c r="L852" s="1072"/>
      <c r="M852" s="1075"/>
      <c r="N852" s="1072"/>
      <c r="O852" s="1072"/>
      <c r="P852" s="1075"/>
      <c r="Q852" s="1141"/>
      <c r="R852" s="1082"/>
    </row>
    <row r="853" spans="1:18" ht="15" customHeight="1">
      <c r="A853" s="224"/>
      <c r="B853" s="1087"/>
      <c r="C853" s="1086"/>
      <c r="D853" s="1086"/>
      <c r="E853" s="1087"/>
      <c r="F853" s="1086"/>
      <c r="G853" s="1086"/>
      <c r="H853" s="1086"/>
      <c r="I853" s="1086"/>
      <c r="J853" s="1086"/>
      <c r="K853" s="1086"/>
      <c r="L853" s="1086"/>
      <c r="M853" s="1074"/>
      <c r="N853" s="1086"/>
      <c r="O853" s="1086"/>
      <c r="P853" s="1074"/>
      <c r="Q853" s="1150" t="s">
        <v>262</v>
      </c>
      <c r="R853" s="1082"/>
    </row>
    <row r="854" spans="1:18" ht="15" customHeight="1">
      <c r="A854" s="166"/>
      <c r="B854" s="1072"/>
      <c r="C854" s="1072"/>
      <c r="D854" s="1072"/>
      <c r="E854" s="1072"/>
      <c r="F854" s="1072"/>
      <c r="G854" s="1072"/>
      <c r="H854" s="1072"/>
      <c r="I854" s="1072"/>
      <c r="J854" s="1072"/>
      <c r="K854" s="1072"/>
      <c r="L854" s="1072"/>
      <c r="M854" s="1072"/>
      <c r="N854" s="1115"/>
      <c r="O854" s="1072"/>
      <c r="P854" s="1072"/>
      <c r="Q854" s="1114" t="s">
        <v>262</v>
      </c>
      <c r="R854" s="1082"/>
    </row>
    <row r="855" spans="1:18" s="787" customFormat="1" ht="29.25" customHeight="1">
      <c r="A855" s="781" t="s">
        <v>579</v>
      </c>
      <c r="B855" s="782"/>
      <c r="C855" s="783"/>
      <c r="D855" s="782"/>
      <c r="E855" s="225"/>
      <c r="F855" s="225"/>
      <c r="G855" s="225"/>
      <c r="H855" s="225"/>
      <c r="I855" s="225"/>
      <c r="J855" s="225"/>
      <c r="K855" s="225"/>
      <c r="L855" s="784"/>
      <c r="M855" s="784"/>
      <c r="N855" s="782"/>
      <c r="O855" s="782"/>
      <c r="P855" s="782"/>
      <c r="Q855" s="785" t="s">
        <v>580</v>
      </c>
      <c r="R855" s="786"/>
    </row>
    <row r="856" spans="1:18" s="792" customFormat="1" ht="24.75" customHeight="1">
      <c r="A856" s="788" t="s">
        <v>889</v>
      </c>
      <c r="B856" s="782"/>
      <c r="C856" s="783"/>
      <c r="D856" s="782"/>
      <c r="E856" s="226"/>
      <c r="F856" s="225"/>
      <c r="G856" s="225"/>
      <c r="H856" s="225"/>
      <c r="I856" s="227"/>
      <c r="J856" s="227"/>
      <c r="K856" s="225"/>
      <c r="L856" s="789"/>
      <c r="M856" s="789"/>
      <c r="N856" s="782"/>
      <c r="O856" s="782"/>
      <c r="P856" s="782"/>
      <c r="Q856" s="790" t="s">
        <v>890</v>
      </c>
      <c r="R856" s="791"/>
    </row>
    <row r="857" spans="1:18" s="796" customFormat="1" ht="18" customHeight="1">
      <c r="A857" s="793" t="s">
        <v>648</v>
      </c>
      <c r="B857" s="782"/>
      <c r="C857" s="783"/>
      <c r="D857" s="782"/>
      <c r="E857" s="226"/>
      <c r="F857" s="226"/>
      <c r="G857" s="226"/>
      <c r="H857" s="228"/>
      <c r="I857" s="228"/>
      <c r="J857" s="228"/>
      <c r="K857" s="783"/>
      <c r="L857" s="782"/>
      <c r="M857" s="782"/>
      <c r="N857" s="782"/>
      <c r="O857" s="782"/>
      <c r="P857" s="782"/>
      <c r="Q857" s="794" t="s">
        <v>649</v>
      </c>
      <c r="R857" s="795"/>
    </row>
    <row r="858" spans="1:18" s="803" customFormat="1" ht="11.45" customHeight="1">
      <c r="A858" s="797"/>
      <c r="B858" s="782"/>
      <c r="C858" s="782"/>
      <c r="D858" s="782"/>
      <c r="E858" s="800"/>
      <c r="F858" s="800"/>
      <c r="G858" s="800"/>
      <c r="H858" s="800"/>
      <c r="I858" s="800"/>
      <c r="J858" s="800"/>
      <c r="K858" s="799"/>
      <c r="L858" s="799"/>
      <c r="M858" s="799"/>
      <c r="N858" s="798"/>
      <c r="O858" s="798"/>
      <c r="P858" s="782"/>
      <c r="Q858" s="801"/>
      <c r="R858" s="802"/>
    </row>
    <row r="859" spans="1:18" s="803" customFormat="1" ht="12.75" customHeight="1">
      <c r="A859" s="1212"/>
      <c r="B859" s="2156">
        <v>2025</v>
      </c>
      <c r="C859" s="2157"/>
      <c r="D859" s="2157"/>
      <c r="E859" s="2157"/>
      <c r="F859" s="2157"/>
      <c r="G859" s="2157"/>
      <c r="H859" s="2157"/>
      <c r="I859" s="2157"/>
      <c r="J859" s="2157"/>
      <c r="K859" s="2157"/>
      <c r="L859" s="2157"/>
      <c r="M859" s="2158"/>
      <c r="N859" s="2157">
        <v>2024</v>
      </c>
      <c r="O859" s="2157"/>
      <c r="P859" s="2158"/>
      <c r="Q859" s="1215"/>
      <c r="R859" s="804"/>
    </row>
    <row r="860" spans="1:18" s="803" customFormat="1" ht="12.75" customHeight="1">
      <c r="A860" s="1213"/>
      <c r="B860" s="2159"/>
      <c r="C860" s="2160"/>
      <c r="D860" s="2160"/>
      <c r="E860" s="2160"/>
      <c r="F860" s="2160"/>
      <c r="G860" s="2160"/>
      <c r="H860" s="2160"/>
      <c r="I860" s="2160"/>
      <c r="J860" s="2160"/>
      <c r="K860" s="2160"/>
      <c r="L860" s="2160"/>
      <c r="M860" s="2161"/>
      <c r="N860" s="2160"/>
      <c r="O860" s="2160"/>
      <c r="P860" s="2161"/>
      <c r="Q860" s="1216" t="s">
        <v>68</v>
      </c>
      <c r="R860" s="804"/>
    </row>
    <row r="861" spans="1:18" s="803" customFormat="1" ht="12.75" customHeight="1">
      <c r="A861" s="1213"/>
      <c r="B861" s="647" t="s">
        <v>69</v>
      </c>
      <c r="C861" s="648" t="s">
        <v>70</v>
      </c>
      <c r="D861" s="648" t="s">
        <v>4</v>
      </c>
      <c r="E861" s="647" t="s">
        <v>5</v>
      </c>
      <c r="F861" s="648" t="s">
        <v>6</v>
      </c>
      <c r="G861" s="648" t="s">
        <v>7</v>
      </c>
      <c r="H861" s="647" t="s">
        <v>8</v>
      </c>
      <c r="I861" s="648" t="s">
        <v>9</v>
      </c>
      <c r="J861" s="649" t="s">
        <v>10</v>
      </c>
      <c r="K861" s="650" t="s">
        <v>1</v>
      </c>
      <c r="L861" s="651" t="s">
        <v>2</v>
      </c>
      <c r="M861" s="652" t="s">
        <v>3</v>
      </c>
      <c r="N861" s="653" t="s">
        <v>69</v>
      </c>
      <c r="O861" s="653" t="s">
        <v>70</v>
      </c>
      <c r="P861" s="654" t="s">
        <v>4</v>
      </c>
      <c r="Q861" s="1216"/>
      <c r="R861" s="804"/>
    </row>
    <row r="862" spans="1:18" s="803" customFormat="1" ht="11.25" customHeight="1">
      <c r="A862" s="1214"/>
      <c r="B862" s="73" t="s">
        <v>71</v>
      </c>
      <c r="C862" s="249" t="s">
        <v>72</v>
      </c>
      <c r="D862" s="249" t="s">
        <v>73</v>
      </c>
      <c r="E862" s="73" t="s">
        <v>12</v>
      </c>
      <c r="F862" s="249" t="s">
        <v>13</v>
      </c>
      <c r="G862" s="249" t="s">
        <v>14</v>
      </c>
      <c r="H862" s="73" t="s">
        <v>15</v>
      </c>
      <c r="I862" s="249" t="s">
        <v>16</v>
      </c>
      <c r="J862" s="250" t="s">
        <v>17</v>
      </c>
      <c r="K862" s="253" t="s">
        <v>11</v>
      </c>
      <c r="L862" s="251" t="s">
        <v>19</v>
      </c>
      <c r="M862" s="252" t="s">
        <v>20</v>
      </c>
      <c r="N862" s="229" t="s">
        <v>71</v>
      </c>
      <c r="O862" s="229" t="s">
        <v>72</v>
      </c>
      <c r="P862" s="230" t="s">
        <v>73</v>
      </c>
      <c r="Q862" s="1217"/>
      <c r="R862" s="805"/>
    </row>
    <row r="863" spans="1:18" ht="15" customHeight="1">
      <c r="A863" s="1160"/>
      <c r="B863" s="1152"/>
      <c r="C863" s="1120"/>
      <c r="D863" s="1120"/>
      <c r="E863" s="1152"/>
      <c r="F863" s="1120"/>
      <c r="G863" s="1120"/>
      <c r="H863" s="1120"/>
      <c r="I863" s="1120"/>
      <c r="J863" s="1120"/>
      <c r="K863" s="1120"/>
      <c r="L863" s="1120"/>
      <c r="M863" s="1153"/>
      <c r="N863" s="1120"/>
      <c r="O863" s="1120"/>
      <c r="P863" s="1153"/>
      <c r="Q863" s="1161"/>
      <c r="R863" s="1103"/>
    </row>
    <row r="864" spans="1:18" ht="21" customHeight="1">
      <c r="A864" s="1130" t="s">
        <v>722</v>
      </c>
      <c r="B864" s="1093">
        <v>115.6</v>
      </c>
      <c r="C864" s="1092">
        <v>115.7</v>
      </c>
      <c r="D864" s="1092">
        <v>115.7</v>
      </c>
      <c r="E864" s="1093">
        <v>115.7</v>
      </c>
      <c r="F864" s="1092">
        <v>115.6</v>
      </c>
      <c r="G864" s="1092">
        <v>115.7</v>
      </c>
      <c r="H864" s="1092">
        <v>115.7</v>
      </c>
      <c r="I864" s="1092">
        <v>115.7</v>
      </c>
      <c r="J864" s="1092">
        <v>115.9</v>
      </c>
      <c r="K864" s="1092">
        <v>115.8</v>
      </c>
      <c r="L864" s="1092">
        <v>115.7</v>
      </c>
      <c r="M864" s="1076">
        <v>115.4</v>
      </c>
      <c r="N864" s="1092">
        <v>115.2</v>
      </c>
      <c r="O864" s="1092">
        <v>115.3</v>
      </c>
      <c r="P864" s="1076">
        <v>115.3</v>
      </c>
      <c r="Q864" s="1129" t="s">
        <v>971</v>
      </c>
      <c r="R864" s="1103"/>
    </row>
    <row r="865" spans="1:18" ht="21" customHeight="1">
      <c r="A865" s="376" t="s">
        <v>723</v>
      </c>
      <c r="B865" s="1088">
        <v>110.9</v>
      </c>
      <c r="C865" s="1072">
        <v>110.9</v>
      </c>
      <c r="D865" s="1072">
        <v>110.9</v>
      </c>
      <c r="E865" s="1088">
        <v>111.1</v>
      </c>
      <c r="F865" s="1072">
        <v>110.5</v>
      </c>
      <c r="G865" s="1072">
        <v>110.9</v>
      </c>
      <c r="H865" s="1072">
        <v>110.9</v>
      </c>
      <c r="I865" s="1072">
        <v>110.9</v>
      </c>
      <c r="J865" s="1072">
        <v>110.9</v>
      </c>
      <c r="K865" s="1072">
        <v>110.9</v>
      </c>
      <c r="L865" s="1072">
        <v>111</v>
      </c>
      <c r="M865" s="1075">
        <v>110.8</v>
      </c>
      <c r="N865" s="1072">
        <v>110.8</v>
      </c>
      <c r="O865" s="1072">
        <v>110.8</v>
      </c>
      <c r="P865" s="1075">
        <v>110.8</v>
      </c>
      <c r="Q865" s="1132" t="s">
        <v>724</v>
      </c>
      <c r="R865" s="1103"/>
    </row>
    <row r="866" spans="1:18" ht="21" customHeight="1">
      <c r="A866" s="376" t="s">
        <v>725</v>
      </c>
      <c r="B866" s="1088">
        <v>111.7</v>
      </c>
      <c r="C866" s="1072">
        <v>111.7</v>
      </c>
      <c r="D866" s="1072">
        <v>111.7</v>
      </c>
      <c r="E866" s="1088">
        <v>111.7</v>
      </c>
      <c r="F866" s="1072">
        <v>111.7</v>
      </c>
      <c r="G866" s="1072">
        <v>111.7</v>
      </c>
      <c r="H866" s="1072">
        <v>111.7</v>
      </c>
      <c r="I866" s="1072">
        <v>111.7</v>
      </c>
      <c r="J866" s="1072">
        <v>111.7</v>
      </c>
      <c r="K866" s="1072">
        <v>111.7</v>
      </c>
      <c r="L866" s="1072">
        <v>111.7</v>
      </c>
      <c r="M866" s="1075">
        <v>111.7</v>
      </c>
      <c r="N866" s="1072">
        <v>111.7</v>
      </c>
      <c r="O866" s="1072">
        <v>111.7</v>
      </c>
      <c r="P866" s="1075">
        <v>111.7</v>
      </c>
      <c r="Q866" s="1133" t="s">
        <v>726</v>
      </c>
      <c r="R866" s="1103"/>
    </row>
    <row r="867" spans="1:18" ht="21" customHeight="1">
      <c r="A867" s="376" t="s">
        <v>727</v>
      </c>
      <c r="B867" s="1088">
        <v>117.2</v>
      </c>
      <c r="C867" s="1072">
        <v>117</v>
      </c>
      <c r="D867" s="1072">
        <v>116.3</v>
      </c>
      <c r="E867" s="1088">
        <v>116.3</v>
      </c>
      <c r="F867" s="1072">
        <v>116.3</v>
      </c>
      <c r="G867" s="1072">
        <v>117.1</v>
      </c>
      <c r="H867" s="1072">
        <v>116.7</v>
      </c>
      <c r="I867" s="1072">
        <v>116.8</v>
      </c>
      <c r="J867" s="1072">
        <v>117</v>
      </c>
      <c r="K867" s="1072">
        <v>116.5</v>
      </c>
      <c r="L867" s="1072">
        <v>117.6</v>
      </c>
      <c r="M867" s="1075">
        <v>118.8</v>
      </c>
      <c r="N867" s="1072">
        <v>119.8</v>
      </c>
      <c r="O867" s="1072">
        <v>119.8</v>
      </c>
      <c r="P867" s="1075">
        <v>119.8</v>
      </c>
      <c r="Q867" s="1133" t="s">
        <v>728</v>
      </c>
      <c r="R867" s="1105"/>
    </row>
    <row r="868" spans="1:18" ht="21" customHeight="1">
      <c r="A868" s="376" t="s">
        <v>729</v>
      </c>
      <c r="B868" s="1088">
        <v>106.7</v>
      </c>
      <c r="C868" s="1072">
        <v>107.4</v>
      </c>
      <c r="D868" s="1072">
        <v>109.9</v>
      </c>
      <c r="E868" s="1088">
        <v>108.6</v>
      </c>
      <c r="F868" s="1072">
        <v>108.5</v>
      </c>
      <c r="G868" s="1072">
        <v>109.2</v>
      </c>
      <c r="H868" s="1072">
        <v>110</v>
      </c>
      <c r="I868" s="1072">
        <v>112.1</v>
      </c>
      <c r="J868" s="1072">
        <v>112.2</v>
      </c>
      <c r="K868" s="1072">
        <v>112.4</v>
      </c>
      <c r="L868" s="1072">
        <v>112.7</v>
      </c>
      <c r="M868" s="1075">
        <v>113</v>
      </c>
      <c r="N868" s="1072">
        <v>113.5</v>
      </c>
      <c r="O868" s="1072">
        <v>115</v>
      </c>
      <c r="P868" s="1075">
        <v>114.5</v>
      </c>
      <c r="Q868" s="1133" t="s">
        <v>730</v>
      </c>
      <c r="R868" s="1103"/>
    </row>
    <row r="869" spans="1:18" ht="21" customHeight="1">
      <c r="A869" s="376" t="s">
        <v>731</v>
      </c>
      <c r="B869" s="1088">
        <v>103.2</v>
      </c>
      <c r="C869" s="1072">
        <v>103.4</v>
      </c>
      <c r="D869" s="1072">
        <v>103.4</v>
      </c>
      <c r="E869" s="1088">
        <v>103.2</v>
      </c>
      <c r="F869" s="1072">
        <v>103.2</v>
      </c>
      <c r="G869" s="1072">
        <v>103.2</v>
      </c>
      <c r="H869" s="1072">
        <v>101.9</v>
      </c>
      <c r="I869" s="1072">
        <v>102.8</v>
      </c>
      <c r="J869" s="1072">
        <v>106.3</v>
      </c>
      <c r="K869" s="1072">
        <v>108.1</v>
      </c>
      <c r="L869" s="1072">
        <v>108.6</v>
      </c>
      <c r="M869" s="1075">
        <v>110.4</v>
      </c>
      <c r="N869" s="1072">
        <v>109</v>
      </c>
      <c r="O869" s="1072">
        <v>106.7</v>
      </c>
      <c r="P869" s="1075">
        <v>108.2</v>
      </c>
      <c r="Q869" s="1133" t="s">
        <v>732</v>
      </c>
      <c r="R869" s="1105"/>
    </row>
    <row r="870" spans="1:18" ht="21" customHeight="1">
      <c r="A870" s="376" t="s">
        <v>733</v>
      </c>
      <c r="B870" s="1088">
        <v>104</v>
      </c>
      <c r="C870" s="1072">
        <v>104</v>
      </c>
      <c r="D870" s="1072">
        <v>104</v>
      </c>
      <c r="E870" s="1088">
        <v>104</v>
      </c>
      <c r="F870" s="1072">
        <v>104</v>
      </c>
      <c r="G870" s="1072">
        <v>104</v>
      </c>
      <c r="H870" s="1072">
        <v>104</v>
      </c>
      <c r="I870" s="1072">
        <v>103.3</v>
      </c>
      <c r="J870" s="1072">
        <v>103.3</v>
      </c>
      <c r="K870" s="1072">
        <v>103.3</v>
      </c>
      <c r="L870" s="1072">
        <v>103.3</v>
      </c>
      <c r="M870" s="1075">
        <v>103.3</v>
      </c>
      <c r="N870" s="1072">
        <v>103.3</v>
      </c>
      <c r="O870" s="1072">
        <v>103.3</v>
      </c>
      <c r="P870" s="1075">
        <v>103.3</v>
      </c>
      <c r="Q870" s="1133" t="s">
        <v>734</v>
      </c>
      <c r="R870" s="1103"/>
    </row>
    <row r="871" spans="1:18" ht="21" customHeight="1">
      <c r="A871" s="376" t="s">
        <v>735</v>
      </c>
      <c r="B871" s="1088">
        <v>129.80000000000001</v>
      </c>
      <c r="C871" s="1072">
        <v>130</v>
      </c>
      <c r="D871" s="1072">
        <v>130</v>
      </c>
      <c r="E871" s="1088">
        <v>129.6</v>
      </c>
      <c r="F871" s="1072">
        <v>129.6</v>
      </c>
      <c r="G871" s="1072">
        <v>129.80000000000001</v>
      </c>
      <c r="H871" s="1072">
        <v>130.1</v>
      </c>
      <c r="I871" s="1072">
        <v>129.4</v>
      </c>
      <c r="J871" s="1072">
        <v>129.6</v>
      </c>
      <c r="K871" s="1072">
        <v>129.19999999999999</v>
      </c>
      <c r="L871" s="1072">
        <v>129</v>
      </c>
      <c r="M871" s="1075">
        <v>129.30000000000001</v>
      </c>
      <c r="N871" s="1072">
        <v>129.30000000000001</v>
      </c>
      <c r="O871" s="1072">
        <v>129.19999999999999</v>
      </c>
      <c r="P871" s="1075">
        <v>128.9</v>
      </c>
      <c r="Q871" s="1132" t="s">
        <v>972</v>
      </c>
      <c r="R871" s="1103"/>
    </row>
    <row r="872" spans="1:18" ht="21" customHeight="1">
      <c r="A872" s="376" t="s">
        <v>736</v>
      </c>
      <c r="B872" s="1088">
        <v>121.8</v>
      </c>
      <c r="C872" s="1072">
        <v>121.8</v>
      </c>
      <c r="D872" s="1072">
        <v>121.8</v>
      </c>
      <c r="E872" s="1088">
        <v>121.8</v>
      </c>
      <c r="F872" s="1072">
        <v>121.8</v>
      </c>
      <c r="G872" s="1072">
        <v>121.8</v>
      </c>
      <c r="H872" s="1072">
        <v>121.8</v>
      </c>
      <c r="I872" s="1072">
        <v>121.7</v>
      </c>
      <c r="J872" s="1072">
        <v>119.7</v>
      </c>
      <c r="K872" s="1072">
        <v>119.7</v>
      </c>
      <c r="L872" s="1072">
        <v>119.7</v>
      </c>
      <c r="M872" s="1075">
        <v>119.7</v>
      </c>
      <c r="N872" s="1072">
        <v>119.7</v>
      </c>
      <c r="O872" s="1072">
        <v>119.7</v>
      </c>
      <c r="P872" s="1075">
        <v>119.7</v>
      </c>
      <c r="Q872" s="1133" t="s">
        <v>737</v>
      </c>
      <c r="R872" s="1104"/>
    </row>
    <row r="873" spans="1:18" ht="21" customHeight="1">
      <c r="A873" s="376" t="s">
        <v>738</v>
      </c>
      <c r="B873" s="1088">
        <v>115.9</v>
      </c>
      <c r="C873" s="1072">
        <v>115.9</v>
      </c>
      <c r="D873" s="1072">
        <v>115.6</v>
      </c>
      <c r="E873" s="1088">
        <v>116.2</v>
      </c>
      <c r="F873" s="1072">
        <v>116.2</v>
      </c>
      <c r="G873" s="1072">
        <v>115.7</v>
      </c>
      <c r="H873" s="1072">
        <v>115.4</v>
      </c>
      <c r="I873" s="1072">
        <v>115.4</v>
      </c>
      <c r="J873" s="1072">
        <v>115.9</v>
      </c>
      <c r="K873" s="1072">
        <v>115.9</v>
      </c>
      <c r="L873" s="1072">
        <v>114.9</v>
      </c>
      <c r="M873" s="1075">
        <v>115.4</v>
      </c>
      <c r="N873" s="1072">
        <v>115.9</v>
      </c>
      <c r="O873" s="1072">
        <v>115.8</v>
      </c>
      <c r="P873" s="1075">
        <v>115.8</v>
      </c>
      <c r="Q873" s="1132" t="s">
        <v>739</v>
      </c>
      <c r="R873" s="1103"/>
    </row>
    <row r="874" spans="1:18" ht="21" customHeight="1">
      <c r="A874" s="376" t="s">
        <v>740</v>
      </c>
      <c r="B874" s="1088">
        <v>109.6</v>
      </c>
      <c r="C874" s="1072">
        <v>109.6</v>
      </c>
      <c r="D874" s="1072">
        <v>109.6</v>
      </c>
      <c r="E874" s="1088">
        <v>109.6</v>
      </c>
      <c r="F874" s="1072">
        <v>109.6</v>
      </c>
      <c r="G874" s="1072">
        <v>109.6</v>
      </c>
      <c r="H874" s="1072">
        <v>109.6</v>
      </c>
      <c r="I874" s="1072">
        <v>109.6</v>
      </c>
      <c r="J874" s="1072">
        <v>109.6</v>
      </c>
      <c r="K874" s="1072">
        <v>109.6</v>
      </c>
      <c r="L874" s="1072">
        <v>109.6</v>
      </c>
      <c r="M874" s="1075">
        <v>105</v>
      </c>
      <c r="N874" s="1072">
        <v>102.2</v>
      </c>
      <c r="O874" s="1072">
        <v>102.2</v>
      </c>
      <c r="P874" s="1075">
        <v>102.2</v>
      </c>
      <c r="Q874" s="1133" t="s">
        <v>741</v>
      </c>
      <c r="R874" s="1103"/>
    </row>
    <row r="875" spans="1:18" ht="21" customHeight="1">
      <c r="A875" s="376"/>
      <c r="B875" s="1088"/>
      <c r="C875" s="1072"/>
      <c r="D875" s="1092"/>
      <c r="E875" s="1093"/>
      <c r="F875" s="1092"/>
      <c r="G875" s="1092"/>
      <c r="H875" s="1092"/>
      <c r="I875" s="1092"/>
      <c r="J875" s="1092"/>
      <c r="K875" s="1092"/>
      <c r="L875" s="1092"/>
      <c r="M875" s="1076"/>
      <c r="N875" s="1092"/>
      <c r="O875" s="1092"/>
      <c r="P875" s="1076"/>
      <c r="Q875" s="1133"/>
      <c r="R875" s="1103"/>
    </row>
    <row r="876" spans="1:18" ht="21" customHeight="1">
      <c r="A876" s="1130" t="s">
        <v>742</v>
      </c>
      <c r="B876" s="1093">
        <v>101.2</v>
      </c>
      <c r="C876" s="1092">
        <v>101.2</v>
      </c>
      <c r="D876" s="1092">
        <v>101.2</v>
      </c>
      <c r="E876" s="1093">
        <v>101.2</v>
      </c>
      <c r="F876" s="1092">
        <v>101.1</v>
      </c>
      <c r="G876" s="1092">
        <v>101.1</v>
      </c>
      <c r="H876" s="1092">
        <v>101.1</v>
      </c>
      <c r="I876" s="1092">
        <v>101.1</v>
      </c>
      <c r="J876" s="1092">
        <v>101.1</v>
      </c>
      <c r="K876" s="1092">
        <v>101.1</v>
      </c>
      <c r="L876" s="1092">
        <v>101.1</v>
      </c>
      <c r="M876" s="1076">
        <v>101.1</v>
      </c>
      <c r="N876" s="1092">
        <v>101.2</v>
      </c>
      <c r="O876" s="1092">
        <v>101.2</v>
      </c>
      <c r="P876" s="1076">
        <v>101.2</v>
      </c>
      <c r="Q876" s="1129" t="s">
        <v>743</v>
      </c>
      <c r="R876" s="1103"/>
    </row>
    <row r="877" spans="1:18" ht="21" customHeight="1">
      <c r="A877" s="376" t="s">
        <v>744</v>
      </c>
      <c r="B877" s="1088">
        <v>90.7</v>
      </c>
      <c r="C877" s="1072">
        <v>90.7</v>
      </c>
      <c r="D877" s="1072">
        <v>90.7</v>
      </c>
      <c r="E877" s="1088">
        <v>90.7</v>
      </c>
      <c r="F877" s="1072">
        <v>90.7</v>
      </c>
      <c r="G877" s="1072">
        <v>90.8</v>
      </c>
      <c r="H877" s="1072">
        <v>90.8</v>
      </c>
      <c r="I877" s="1072">
        <v>90.8</v>
      </c>
      <c r="J877" s="1072">
        <v>90.8</v>
      </c>
      <c r="K877" s="1072">
        <v>90.8</v>
      </c>
      <c r="L877" s="1072">
        <v>90.8</v>
      </c>
      <c r="M877" s="1075">
        <v>90.8</v>
      </c>
      <c r="N877" s="1072">
        <v>90.9</v>
      </c>
      <c r="O877" s="1072">
        <v>90.9</v>
      </c>
      <c r="P877" s="1075">
        <v>90.9</v>
      </c>
      <c r="Q877" s="1133" t="s">
        <v>745</v>
      </c>
      <c r="R877" s="1103"/>
    </row>
    <row r="878" spans="1:18" ht="21" customHeight="1">
      <c r="A878" s="376" t="s">
        <v>746</v>
      </c>
      <c r="B878" s="1088">
        <v>102.5</v>
      </c>
      <c r="C878" s="1072">
        <v>102.5</v>
      </c>
      <c r="D878" s="1072">
        <v>102.5</v>
      </c>
      <c r="E878" s="1088">
        <v>102.5</v>
      </c>
      <c r="F878" s="1072">
        <v>102.5</v>
      </c>
      <c r="G878" s="1072">
        <v>102.5</v>
      </c>
      <c r="H878" s="1072">
        <v>102.5</v>
      </c>
      <c r="I878" s="1072">
        <v>102.5</v>
      </c>
      <c r="J878" s="1072">
        <v>102.5</v>
      </c>
      <c r="K878" s="1072">
        <v>102.5</v>
      </c>
      <c r="L878" s="1072">
        <v>102.5</v>
      </c>
      <c r="M878" s="1075">
        <v>102.5</v>
      </c>
      <c r="N878" s="1072">
        <v>102.5</v>
      </c>
      <c r="O878" s="1072">
        <v>102.5</v>
      </c>
      <c r="P878" s="1075">
        <v>102.5</v>
      </c>
      <c r="Q878" s="1133" t="s">
        <v>747</v>
      </c>
      <c r="R878" s="1103"/>
    </row>
    <row r="879" spans="1:18" ht="21" customHeight="1">
      <c r="A879" s="376" t="s">
        <v>748</v>
      </c>
      <c r="B879" s="1088">
        <v>110.1</v>
      </c>
      <c r="C879" s="1072">
        <v>110.1</v>
      </c>
      <c r="D879" s="1072">
        <v>110.1</v>
      </c>
      <c r="E879" s="1088">
        <v>110.1</v>
      </c>
      <c r="F879" s="1072">
        <v>110.1</v>
      </c>
      <c r="G879" s="1072">
        <v>110.1</v>
      </c>
      <c r="H879" s="1072">
        <v>110.1</v>
      </c>
      <c r="I879" s="1072">
        <v>110.1</v>
      </c>
      <c r="J879" s="1072">
        <v>110.1</v>
      </c>
      <c r="K879" s="1072">
        <v>110.1</v>
      </c>
      <c r="L879" s="1072">
        <v>110.1</v>
      </c>
      <c r="M879" s="1075">
        <v>110.1</v>
      </c>
      <c r="N879" s="1072">
        <v>110.1</v>
      </c>
      <c r="O879" s="1072">
        <v>110.1</v>
      </c>
      <c r="P879" s="1075">
        <v>110.1</v>
      </c>
      <c r="Q879" s="1133" t="s">
        <v>749</v>
      </c>
      <c r="R879" s="1103"/>
    </row>
    <row r="880" spans="1:18" ht="21" customHeight="1">
      <c r="A880" s="376" t="s">
        <v>750</v>
      </c>
      <c r="B880" s="1088">
        <v>113.5</v>
      </c>
      <c r="C880" s="1072">
        <v>113.5</v>
      </c>
      <c r="D880" s="1072">
        <v>113.5</v>
      </c>
      <c r="E880" s="1088">
        <v>113.5</v>
      </c>
      <c r="F880" s="1072">
        <v>113.5</v>
      </c>
      <c r="G880" s="1072">
        <v>113.5</v>
      </c>
      <c r="H880" s="1072">
        <v>113.5</v>
      </c>
      <c r="I880" s="1072">
        <v>113.5</v>
      </c>
      <c r="J880" s="1072">
        <v>113.5</v>
      </c>
      <c r="K880" s="1072">
        <v>113.5</v>
      </c>
      <c r="L880" s="1072">
        <v>113.5</v>
      </c>
      <c r="M880" s="1075">
        <v>113.5</v>
      </c>
      <c r="N880" s="1072">
        <v>113.5</v>
      </c>
      <c r="O880" s="1072">
        <v>113.5</v>
      </c>
      <c r="P880" s="1075">
        <v>113.5</v>
      </c>
      <c r="Q880" s="1133" t="s">
        <v>751</v>
      </c>
      <c r="R880" s="1103"/>
    </row>
    <row r="881" spans="1:18" ht="21" customHeight="1">
      <c r="A881" s="376" t="s">
        <v>752</v>
      </c>
      <c r="B881" s="1088">
        <v>120.2</v>
      </c>
      <c r="C881" s="1072">
        <v>120.2</v>
      </c>
      <c r="D881" s="1072">
        <v>120.2</v>
      </c>
      <c r="E881" s="1088">
        <v>120.2</v>
      </c>
      <c r="F881" s="1072">
        <v>120.2</v>
      </c>
      <c r="G881" s="1072">
        <v>120.2</v>
      </c>
      <c r="H881" s="1072">
        <v>120.2</v>
      </c>
      <c r="I881" s="1072">
        <v>120.2</v>
      </c>
      <c r="J881" s="1072">
        <v>120.2</v>
      </c>
      <c r="K881" s="1072">
        <v>120.2</v>
      </c>
      <c r="L881" s="1072">
        <v>120.2</v>
      </c>
      <c r="M881" s="1075">
        <v>120.2</v>
      </c>
      <c r="N881" s="1072">
        <v>120.2</v>
      </c>
      <c r="O881" s="1072">
        <v>120.2</v>
      </c>
      <c r="P881" s="1075">
        <v>120.2</v>
      </c>
      <c r="Q881" s="1133" t="s">
        <v>753</v>
      </c>
      <c r="R881" s="1104"/>
    </row>
    <row r="882" spans="1:18" ht="21" customHeight="1">
      <c r="A882" s="376" t="s">
        <v>754</v>
      </c>
      <c r="B882" s="1088">
        <v>101.3</v>
      </c>
      <c r="C882" s="1072">
        <v>101.3</v>
      </c>
      <c r="D882" s="1072">
        <v>101.3</v>
      </c>
      <c r="E882" s="1088">
        <v>101.3</v>
      </c>
      <c r="F882" s="1072">
        <v>101.5</v>
      </c>
      <c r="G882" s="1072">
        <v>101.5</v>
      </c>
      <c r="H882" s="1072">
        <v>101.5</v>
      </c>
      <c r="I882" s="1072">
        <v>101.5</v>
      </c>
      <c r="J882" s="1072">
        <v>101.5</v>
      </c>
      <c r="K882" s="1072">
        <v>101.5</v>
      </c>
      <c r="L882" s="1072">
        <v>101.5</v>
      </c>
      <c r="M882" s="1075">
        <v>101.5</v>
      </c>
      <c r="N882" s="1072">
        <v>101.5</v>
      </c>
      <c r="O882" s="1072">
        <v>101.5</v>
      </c>
      <c r="P882" s="1075">
        <v>101.5</v>
      </c>
      <c r="Q882" s="1133" t="s">
        <v>755</v>
      </c>
      <c r="R882" s="1103"/>
    </row>
    <row r="883" spans="1:18" ht="21" customHeight="1">
      <c r="A883" s="376" t="s">
        <v>756</v>
      </c>
      <c r="B883" s="1088">
        <v>102.2</v>
      </c>
      <c r="C883" s="1072">
        <v>102.2</v>
      </c>
      <c r="D883" s="1072">
        <v>102.2</v>
      </c>
      <c r="E883" s="1088">
        <v>102.2</v>
      </c>
      <c r="F883" s="1072">
        <v>100.9</v>
      </c>
      <c r="G883" s="1072">
        <v>100.9</v>
      </c>
      <c r="H883" s="1072">
        <v>100.9</v>
      </c>
      <c r="I883" s="1072">
        <v>100.9</v>
      </c>
      <c r="J883" s="1072">
        <v>100.9</v>
      </c>
      <c r="K883" s="1072">
        <v>100.9</v>
      </c>
      <c r="L883" s="1072">
        <v>100.9</v>
      </c>
      <c r="M883" s="1075">
        <v>100.9</v>
      </c>
      <c r="N883" s="1072">
        <v>100.9</v>
      </c>
      <c r="O883" s="1072">
        <v>100.9</v>
      </c>
      <c r="P883" s="1075">
        <v>100.9</v>
      </c>
      <c r="Q883" s="1133" t="s">
        <v>757</v>
      </c>
      <c r="R883" s="1103"/>
    </row>
    <row r="884" spans="1:18" ht="21" customHeight="1">
      <c r="A884" s="376"/>
      <c r="B884" s="1088"/>
      <c r="C884" s="1072"/>
      <c r="D884" s="1092"/>
      <c r="E884" s="1093"/>
      <c r="F884" s="1092"/>
      <c r="G884" s="1092"/>
      <c r="H884" s="1092"/>
      <c r="I884" s="1092"/>
      <c r="J884" s="1092"/>
      <c r="K884" s="1092"/>
      <c r="L884" s="1092"/>
      <c r="M884" s="1076"/>
      <c r="N884" s="1092"/>
      <c r="O884" s="1092"/>
      <c r="P884" s="1076"/>
      <c r="Q884" s="1133"/>
      <c r="R884" s="1105"/>
    </row>
    <row r="885" spans="1:18" ht="21" customHeight="1">
      <c r="A885" s="1130" t="s">
        <v>758</v>
      </c>
      <c r="B885" s="1093">
        <v>114</v>
      </c>
      <c r="C885" s="1092">
        <v>114.4</v>
      </c>
      <c r="D885" s="1092">
        <v>114</v>
      </c>
      <c r="E885" s="1093">
        <v>114.2</v>
      </c>
      <c r="F885" s="1092">
        <v>114.6</v>
      </c>
      <c r="G885" s="1092">
        <v>114.2</v>
      </c>
      <c r="H885" s="1092">
        <v>112.8</v>
      </c>
      <c r="I885" s="1092">
        <v>112.5</v>
      </c>
      <c r="J885" s="1092">
        <v>113.3</v>
      </c>
      <c r="K885" s="1092">
        <v>114.5</v>
      </c>
      <c r="L885" s="1092">
        <v>115.6</v>
      </c>
      <c r="M885" s="1076">
        <v>115</v>
      </c>
      <c r="N885" s="1092">
        <v>115.2</v>
      </c>
      <c r="O885" s="1092">
        <v>115.5</v>
      </c>
      <c r="P885" s="1076">
        <v>115.6</v>
      </c>
      <c r="Q885" s="1129" t="s">
        <v>759</v>
      </c>
      <c r="R885" s="1103"/>
    </row>
    <row r="886" spans="1:18" ht="21" customHeight="1">
      <c r="A886" s="376" t="s">
        <v>760</v>
      </c>
      <c r="B886" s="1088">
        <v>114.2</v>
      </c>
      <c r="C886" s="1072">
        <v>114.2</v>
      </c>
      <c r="D886" s="1072">
        <v>113</v>
      </c>
      <c r="E886" s="1088">
        <v>113</v>
      </c>
      <c r="F886" s="1072">
        <v>113</v>
      </c>
      <c r="G886" s="1072">
        <v>113</v>
      </c>
      <c r="H886" s="1072">
        <v>109.1</v>
      </c>
      <c r="I886" s="1072">
        <v>109.1</v>
      </c>
      <c r="J886" s="1072">
        <v>108.4</v>
      </c>
      <c r="K886" s="1072">
        <v>108.4</v>
      </c>
      <c r="L886" s="1072">
        <v>109.1</v>
      </c>
      <c r="M886" s="1075">
        <v>109.1</v>
      </c>
      <c r="N886" s="1072">
        <v>109.1</v>
      </c>
      <c r="O886" s="1072">
        <v>109.1</v>
      </c>
      <c r="P886" s="1075">
        <v>108</v>
      </c>
      <c r="Q886" s="1133" t="s">
        <v>761</v>
      </c>
      <c r="R886" s="1105"/>
    </row>
    <row r="887" spans="1:18" ht="21" customHeight="1">
      <c r="A887" s="376" t="s">
        <v>762</v>
      </c>
      <c r="B887" s="1088">
        <v>105.6</v>
      </c>
      <c r="C887" s="1072">
        <v>105.6</v>
      </c>
      <c r="D887" s="1072">
        <v>105.6</v>
      </c>
      <c r="E887" s="1088">
        <v>105.6</v>
      </c>
      <c r="F887" s="1072">
        <v>105.6</v>
      </c>
      <c r="G887" s="1072">
        <v>105.6</v>
      </c>
      <c r="H887" s="1072">
        <v>108.8</v>
      </c>
      <c r="I887" s="1072">
        <v>108.8</v>
      </c>
      <c r="J887" s="1072">
        <v>108.8</v>
      </c>
      <c r="K887" s="1072">
        <v>108.8</v>
      </c>
      <c r="L887" s="1072">
        <v>108.8</v>
      </c>
      <c r="M887" s="1075">
        <v>108.8</v>
      </c>
      <c r="N887" s="1072">
        <v>108.8</v>
      </c>
      <c r="O887" s="1072">
        <v>108.8</v>
      </c>
      <c r="P887" s="1075">
        <v>108.8</v>
      </c>
      <c r="Q887" s="1133" t="s">
        <v>763</v>
      </c>
      <c r="R887" s="1103"/>
    </row>
    <row r="888" spans="1:18" ht="21" customHeight="1">
      <c r="A888" s="376" t="s">
        <v>764</v>
      </c>
      <c r="B888" s="1088">
        <v>140.19999999999999</v>
      </c>
      <c r="C888" s="1072">
        <v>140.19999999999999</v>
      </c>
      <c r="D888" s="1072">
        <v>140.19999999999999</v>
      </c>
      <c r="E888" s="1088">
        <v>140.19999999999999</v>
      </c>
      <c r="F888" s="1072">
        <v>140.19999999999999</v>
      </c>
      <c r="G888" s="1072">
        <v>140.19999999999999</v>
      </c>
      <c r="H888" s="1072">
        <v>140.19999999999999</v>
      </c>
      <c r="I888" s="1072">
        <v>140.19999999999999</v>
      </c>
      <c r="J888" s="1072">
        <v>140.19999999999999</v>
      </c>
      <c r="K888" s="1072">
        <v>140.19999999999999</v>
      </c>
      <c r="L888" s="1072">
        <v>140.19999999999999</v>
      </c>
      <c r="M888" s="1075">
        <v>140.19999999999999</v>
      </c>
      <c r="N888" s="1072">
        <v>140.19999999999999</v>
      </c>
      <c r="O888" s="1072">
        <v>140.19999999999999</v>
      </c>
      <c r="P888" s="1075">
        <v>140.19999999999999</v>
      </c>
      <c r="Q888" s="1132" t="s">
        <v>765</v>
      </c>
      <c r="R888" s="1103"/>
    </row>
    <row r="889" spans="1:18" ht="21" customHeight="1">
      <c r="A889" s="376" t="s">
        <v>766</v>
      </c>
      <c r="B889" s="1088">
        <v>119.5</v>
      </c>
      <c r="C889" s="1072">
        <v>119.5</v>
      </c>
      <c r="D889" s="1072">
        <v>119.5</v>
      </c>
      <c r="E889" s="1088">
        <v>119.5</v>
      </c>
      <c r="F889" s="1072">
        <v>119.5</v>
      </c>
      <c r="G889" s="1072">
        <v>119.5</v>
      </c>
      <c r="H889" s="1072">
        <v>119.5</v>
      </c>
      <c r="I889" s="1072">
        <v>119.5</v>
      </c>
      <c r="J889" s="1072">
        <v>119.5</v>
      </c>
      <c r="K889" s="1072">
        <v>119.5</v>
      </c>
      <c r="L889" s="1072">
        <v>119.5</v>
      </c>
      <c r="M889" s="1075">
        <v>119.5</v>
      </c>
      <c r="N889" s="1072">
        <v>119.5</v>
      </c>
      <c r="O889" s="1072">
        <v>119.5</v>
      </c>
      <c r="P889" s="1075">
        <v>119.5</v>
      </c>
      <c r="Q889" s="1133" t="s">
        <v>767</v>
      </c>
      <c r="R889" s="1103"/>
    </row>
    <row r="890" spans="1:18" ht="21" customHeight="1">
      <c r="A890" s="376" t="s">
        <v>768</v>
      </c>
      <c r="B890" s="1088">
        <v>118.8</v>
      </c>
      <c r="C890" s="1072">
        <v>119.7</v>
      </c>
      <c r="D890" s="1072">
        <v>119.6</v>
      </c>
      <c r="E890" s="1088">
        <v>120.1</v>
      </c>
      <c r="F890" s="1072">
        <v>121.9</v>
      </c>
      <c r="G890" s="1072">
        <v>121.7</v>
      </c>
      <c r="H890" s="1072">
        <v>119.1</v>
      </c>
      <c r="I890" s="1072">
        <v>118.6</v>
      </c>
      <c r="J890" s="1072">
        <v>121.2</v>
      </c>
      <c r="K890" s="1072">
        <v>124.2</v>
      </c>
      <c r="L890" s="1072">
        <v>126.1</v>
      </c>
      <c r="M890" s="1075">
        <v>124</v>
      </c>
      <c r="N890" s="1072">
        <v>123.2</v>
      </c>
      <c r="O890" s="1072">
        <v>123.3</v>
      </c>
      <c r="P890" s="1075">
        <v>124.8</v>
      </c>
      <c r="Q890" s="1132" t="s">
        <v>769</v>
      </c>
      <c r="R890" s="1103"/>
    </row>
    <row r="891" spans="1:18" ht="21" customHeight="1">
      <c r="A891" s="376" t="s">
        <v>770</v>
      </c>
      <c r="B891" s="1088">
        <v>104.7</v>
      </c>
      <c r="C891" s="1072">
        <v>104.7</v>
      </c>
      <c r="D891" s="1072">
        <v>104.7</v>
      </c>
      <c r="E891" s="1088">
        <v>104.7</v>
      </c>
      <c r="F891" s="1072">
        <v>104.7</v>
      </c>
      <c r="G891" s="1072">
        <v>104.7</v>
      </c>
      <c r="H891" s="1072">
        <v>104.7</v>
      </c>
      <c r="I891" s="1072">
        <v>104.7</v>
      </c>
      <c r="J891" s="1072">
        <v>104.7</v>
      </c>
      <c r="K891" s="1072">
        <v>104.7</v>
      </c>
      <c r="L891" s="1072">
        <v>104.7</v>
      </c>
      <c r="M891" s="1075">
        <v>104.7</v>
      </c>
      <c r="N891" s="1072">
        <v>104.7</v>
      </c>
      <c r="O891" s="1072">
        <v>104.7</v>
      </c>
      <c r="P891" s="1075">
        <v>104.7</v>
      </c>
      <c r="Q891" s="1133" t="s">
        <v>771</v>
      </c>
      <c r="R891" s="1103"/>
    </row>
    <row r="892" spans="1:18" ht="21" customHeight="1">
      <c r="A892" s="376" t="s">
        <v>772</v>
      </c>
      <c r="B892" s="1088">
        <v>97.5</v>
      </c>
      <c r="C892" s="1072">
        <v>97.5</v>
      </c>
      <c r="D892" s="1072">
        <v>97.5</v>
      </c>
      <c r="E892" s="1088">
        <v>97.5</v>
      </c>
      <c r="F892" s="1072">
        <v>97.5</v>
      </c>
      <c r="G892" s="1072">
        <v>97.5</v>
      </c>
      <c r="H892" s="1072">
        <v>97.5</v>
      </c>
      <c r="I892" s="1072">
        <v>97.5</v>
      </c>
      <c r="J892" s="1072">
        <v>97.5</v>
      </c>
      <c r="K892" s="1072">
        <v>97.5</v>
      </c>
      <c r="L892" s="1072">
        <v>97.5</v>
      </c>
      <c r="M892" s="1075">
        <v>97.5</v>
      </c>
      <c r="N892" s="1072">
        <v>97.5</v>
      </c>
      <c r="O892" s="1072">
        <v>97.5</v>
      </c>
      <c r="P892" s="1075">
        <v>97.5</v>
      </c>
      <c r="Q892" s="1133" t="s">
        <v>773</v>
      </c>
      <c r="R892" s="1103"/>
    </row>
    <row r="893" spans="1:18" ht="21" customHeight="1">
      <c r="A893" s="376" t="s">
        <v>774</v>
      </c>
      <c r="B893" s="1088">
        <v>113.6</v>
      </c>
      <c r="C893" s="1072">
        <v>113.6</v>
      </c>
      <c r="D893" s="1072">
        <v>113.6</v>
      </c>
      <c r="E893" s="1088">
        <v>113.6</v>
      </c>
      <c r="F893" s="1072">
        <v>113.6</v>
      </c>
      <c r="G893" s="1072">
        <v>113.6</v>
      </c>
      <c r="H893" s="1072">
        <v>113.6</v>
      </c>
      <c r="I893" s="1072">
        <v>113.6</v>
      </c>
      <c r="J893" s="1072">
        <v>113.6</v>
      </c>
      <c r="K893" s="1072">
        <v>113.6</v>
      </c>
      <c r="L893" s="1072">
        <v>113.6</v>
      </c>
      <c r="M893" s="1075">
        <v>113.6</v>
      </c>
      <c r="N893" s="1072">
        <v>113.6</v>
      </c>
      <c r="O893" s="1072">
        <v>113.6</v>
      </c>
      <c r="P893" s="1075">
        <v>113.6</v>
      </c>
      <c r="Q893" s="1133" t="s">
        <v>775</v>
      </c>
      <c r="R893" s="1104"/>
    </row>
    <row r="894" spans="1:18" ht="21" customHeight="1">
      <c r="A894" s="376" t="s">
        <v>776</v>
      </c>
      <c r="B894" s="1088">
        <v>111.5</v>
      </c>
      <c r="C894" s="1072">
        <v>111.5</v>
      </c>
      <c r="D894" s="1072">
        <v>111.5</v>
      </c>
      <c r="E894" s="1088">
        <v>111.5</v>
      </c>
      <c r="F894" s="1072">
        <v>110.4</v>
      </c>
      <c r="G894" s="1072">
        <v>110.4</v>
      </c>
      <c r="H894" s="1072">
        <v>110.4</v>
      </c>
      <c r="I894" s="1072">
        <v>110.4</v>
      </c>
      <c r="J894" s="1072">
        <v>110.4</v>
      </c>
      <c r="K894" s="1072">
        <v>110.4</v>
      </c>
      <c r="L894" s="1072">
        <v>110.4</v>
      </c>
      <c r="M894" s="1075">
        <v>110.4</v>
      </c>
      <c r="N894" s="1072">
        <v>110.4</v>
      </c>
      <c r="O894" s="1072">
        <v>110.4</v>
      </c>
      <c r="P894" s="1075">
        <v>110.4</v>
      </c>
      <c r="Q894" s="1133" t="s">
        <v>777</v>
      </c>
      <c r="R894" s="1103"/>
    </row>
    <row r="895" spans="1:18" ht="21" customHeight="1">
      <c r="A895" s="376" t="s">
        <v>778</v>
      </c>
      <c r="B895" s="1088">
        <v>139.9</v>
      </c>
      <c r="C895" s="1072">
        <v>140.9</v>
      </c>
      <c r="D895" s="1072">
        <v>135.9</v>
      </c>
      <c r="E895" s="1088">
        <v>136.19999999999999</v>
      </c>
      <c r="F895" s="1072">
        <v>133.69999999999999</v>
      </c>
      <c r="G895" s="1072">
        <v>124.8</v>
      </c>
      <c r="H895" s="1072">
        <v>124.1</v>
      </c>
      <c r="I895" s="1072">
        <v>122.6</v>
      </c>
      <c r="J895" s="1072">
        <v>120.2</v>
      </c>
      <c r="K895" s="1072">
        <v>121.6</v>
      </c>
      <c r="L895" s="1072">
        <v>129.80000000000001</v>
      </c>
      <c r="M895" s="1075">
        <v>134.6</v>
      </c>
      <c r="N895" s="1072">
        <v>145.80000000000001</v>
      </c>
      <c r="O895" s="1072">
        <v>152.4</v>
      </c>
      <c r="P895" s="1075">
        <v>145.9</v>
      </c>
      <c r="Q895" s="1133" t="s">
        <v>779</v>
      </c>
      <c r="R895" s="1103"/>
    </row>
    <row r="896" spans="1:18" ht="21" customHeight="1">
      <c r="A896" s="376"/>
      <c r="B896" s="1088"/>
      <c r="C896" s="1072"/>
      <c r="D896" s="1092"/>
      <c r="E896" s="1093"/>
      <c r="F896" s="1092"/>
      <c r="G896" s="1092"/>
      <c r="H896" s="1092"/>
      <c r="I896" s="1092"/>
      <c r="J896" s="1092"/>
      <c r="K896" s="1092"/>
      <c r="L896" s="1092"/>
      <c r="M896" s="1076"/>
      <c r="N896" s="1092"/>
      <c r="O896" s="1092"/>
      <c r="P896" s="1076"/>
      <c r="Q896" s="1133"/>
      <c r="R896" s="1103"/>
    </row>
    <row r="897" spans="1:18" ht="21" customHeight="1">
      <c r="A897" s="1130" t="s">
        <v>780</v>
      </c>
      <c r="B897" s="1093">
        <v>101.5</v>
      </c>
      <c r="C897" s="1092">
        <v>101.5</v>
      </c>
      <c r="D897" s="1092">
        <v>101.5</v>
      </c>
      <c r="E897" s="1093">
        <v>101.5</v>
      </c>
      <c r="F897" s="1092">
        <v>101.5</v>
      </c>
      <c r="G897" s="1092">
        <v>101.5</v>
      </c>
      <c r="H897" s="1092">
        <v>101.5</v>
      </c>
      <c r="I897" s="1092">
        <v>101.6</v>
      </c>
      <c r="J897" s="1092">
        <v>101.6</v>
      </c>
      <c r="K897" s="1092">
        <v>101.6</v>
      </c>
      <c r="L897" s="1092">
        <v>101.6</v>
      </c>
      <c r="M897" s="1076">
        <v>101.6</v>
      </c>
      <c r="N897" s="1092">
        <v>101.6</v>
      </c>
      <c r="O897" s="1092">
        <v>101.6</v>
      </c>
      <c r="P897" s="1076">
        <v>101.6</v>
      </c>
      <c r="Q897" s="1129" t="s">
        <v>781</v>
      </c>
      <c r="R897" s="1103"/>
    </row>
    <row r="898" spans="1:18" ht="21" customHeight="1">
      <c r="A898" s="376" t="s">
        <v>782</v>
      </c>
      <c r="B898" s="1088">
        <v>110.2</v>
      </c>
      <c r="C898" s="1072">
        <v>110.2</v>
      </c>
      <c r="D898" s="1072">
        <v>110.2</v>
      </c>
      <c r="E898" s="1088">
        <v>110.2</v>
      </c>
      <c r="F898" s="1072">
        <v>110.2</v>
      </c>
      <c r="G898" s="1072">
        <v>110.2</v>
      </c>
      <c r="H898" s="1072">
        <v>110.2</v>
      </c>
      <c r="I898" s="1072">
        <v>110.2</v>
      </c>
      <c r="J898" s="1072">
        <v>110.2</v>
      </c>
      <c r="K898" s="1072">
        <v>110.2</v>
      </c>
      <c r="L898" s="1072">
        <v>110.2</v>
      </c>
      <c r="M898" s="1075">
        <v>110.2</v>
      </c>
      <c r="N898" s="1072">
        <v>110.2</v>
      </c>
      <c r="O898" s="1072">
        <v>110.2</v>
      </c>
      <c r="P898" s="1075">
        <v>110.2</v>
      </c>
      <c r="Q898" s="1133" t="s">
        <v>783</v>
      </c>
      <c r="R898" s="1103"/>
    </row>
    <row r="899" spans="1:18" ht="21" customHeight="1">
      <c r="A899" s="376" t="s">
        <v>784</v>
      </c>
      <c r="B899" s="1088">
        <v>85.5</v>
      </c>
      <c r="C899" s="1072">
        <v>85.5</v>
      </c>
      <c r="D899" s="1072">
        <v>85.5</v>
      </c>
      <c r="E899" s="1088">
        <v>85.5</v>
      </c>
      <c r="F899" s="1072">
        <v>85.5</v>
      </c>
      <c r="G899" s="1072">
        <v>85.5</v>
      </c>
      <c r="H899" s="1072">
        <v>85.5</v>
      </c>
      <c r="I899" s="1072">
        <v>85.7</v>
      </c>
      <c r="J899" s="1072">
        <v>85.7</v>
      </c>
      <c r="K899" s="1072">
        <v>85.7</v>
      </c>
      <c r="L899" s="1072">
        <v>85.7</v>
      </c>
      <c r="M899" s="1075">
        <v>85.7</v>
      </c>
      <c r="N899" s="1072">
        <v>85.7</v>
      </c>
      <c r="O899" s="1072">
        <v>85.7</v>
      </c>
      <c r="P899" s="1075">
        <v>85.7</v>
      </c>
      <c r="Q899" s="1133" t="s">
        <v>785</v>
      </c>
      <c r="R899" s="1103"/>
    </row>
    <row r="900" spans="1:18" ht="21" customHeight="1">
      <c r="A900" s="376" t="s">
        <v>786</v>
      </c>
      <c r="B900" s="1088">
        <v>103.4</v>
      </c>
      <c r="C900" s="1072">
        <v>103.4</v>
      </c>
      <c r="D900" s="1072">
        <v>103.4</v>
      </c>
      <c r="E900" s="1088">
        <v>103.4</v>
      </c>
      <c r="F900" s="1072">
        <v>103.4</v>
      </c>
      <c r="G900" s="1072">
        <v>103.4</v>
      </c>
      <c r="H900" s="1072">
        <v>103.4</v>
      </c>
      <c r="I900" s="1072">
        <v>103.4</v>
      </c>
      <c r="J900" s="1072">
        <v>103.4</v>
      </c>
      <c r="K900" s="1072">
        <v>103.4</v>
      </c>
      <c r="L900" s="1072">
        <v>103.4</v>
      </c>
      <c r="M900" s="1075">
        <v>103.4</v>
      </c>
      <c r="N900" s="1072">
        <v>103.4</v>
      </c>
      <c r="O900" s="1072">
        <v>103.4</v>
      </c>
      <c r="P900" s="1075">
        <v>103.4</v>
      </c>
      <c r="Q900" s="1133" t="s">
        <v>787</v>
      </c>
      <c r="R900" s="1103"/>
    </row>
    <row r="901" spans="1:18" ht="15" customHeight="1">
      <c r="A901" s="376"/>
      <c r="B901" s="1088"/>
      <c r="C901" s="1072"/>
      <c r="D901" s="1072"/>
      <c r="E901" s="1088"/>
      <c r="F901" s="1072"/>
      <c r="G901" s="1072"/>
      <c r="H901" s="1072"/>
      <c r="I901" s="1072"/>
      <c r="J901" s="1072"/>
      <c r="K901" s="1072"/>
      <c r="L901" s="1072"/>
      <c r="M901" s="1075"/>
      <c r="N901" s="1072"/>
      <c r="O901" s="1072"/>
      <c r="P901" s="1075"/>
      <c r="Q901" s="1133"/>
      <c r="R901" s="1103"/>
    </row>
    <row r="902" spans="1:18" ht="15" customHeight="1">
      <c r="A902" s="376"/>
      <c r="B902" s="1088"/>
      <c r="C902" s="1072"/>
      <c r="D902" s="1072"/>
      <c r="E902" s="1088"/>
      <c r="F902" s="1072"/>
      <c r="G902" s="1072"/>
      <c r="H902" s="1072"/>
      <c r="I902" s="1072"/>
      <c r="J902" s="1072"/>
      <c r="K902" s="1072"/>
      <c r="L902" s="1072"/>
      <c r="M902" s="1075"/>
      <c r="N902" s="1072"/>
      <c r="O902" s="1072"/>
      <c r="P902" s="1075"/>
      <c r="Q902" s="1133"/>
      <c r="R902" s="1103"/>
    </row>
    <row r="903" spans="1:18" ht="15" customHeight="1">
      <c r="A903" s="376"/>
      <c r="B903" s="1088"/>
      <c r="C903" s="1072"/>
      <c r="D903" s="1072"/>
      <c r="E903" s="1088"/>
      <c r="F903" s="1072"/>
      <c r="G903" s="1072"/>
      <c r="H903" s="1072"/>
      <c r="I903" s="1072"/>
      <c r="J903" s="1072"/>
      <c r="K903" s="1072"/>
      <c r="L903" s="1072"/>
      <c r="M903" s="1075"/>
      <c r="N903" s="1072"/>
      <c r="O903" s="1072"/>
      <c r="P903" s="1075"/>
      <c r="Q903" s="1133"/>
      <c r="R903" s="168"/>
    </row>
    <row r="904" spans="1:18" s="1094" customFormat="1" ht="15" customHeight="1">
      <c r="A904" s="1144"/>
      <c r="B904" s="1087"/>
      <c r="C904" s="1086"/>
      <c r="D904" s="1086"/>
      <c r="E904" s="1087"/>
      <c r="F904" s="1086"/>
      <c r="G904" s="1086"/>
      <c r="H904" s="1086"/>
      <c r="I904" s="1086"/>
      <c r="J904" s="1086"/>
      <c r="K904" s="1086"/>
      <c r="L904" s="1086"/>
      <c r="M904" s="1074"/>
      <c r="N904" s="1086"/>
      <c r="O904" s="1086"/>
      <c r="P904" s="1074"/>
      <c r="Q904" s="1138"/>
      <c r="R904" s="168"/>
    </row>
    <row r="905" spans="1:18" ht="15" customHeight="1">
      <c r="B905" s="1072"/>
      <c r="C905" s="1072"/>
      <c r="D905" s="1072"/>
      <c r="E905" s="1072"/>
      <c r="F905" s="1072"/>
      <c r="G905" s="1072"/>
      <c r="H905" s="1072"/>
      <c r="I905" s="1072"/>
      <c r="J905" s="1072"/>
      <c r="K905" s="1072"/>
      <c r="L905" s="1072"/>
      <c r="M905" s="1072"/>
      <c r="N905" s="1115"/>
      <c r="O905" s="1072"/>
      <c r="P905" s="1072"/>
      <c r="Q905" s="168"/>
      <c r="R905" s="168"/>
    </row>
    <row r="906" spans="1:18" s="787" customFormat="1" ht="29.25" customHeight="1">
      <c r="A906" s="781" t="s">
        <v>579</v>
      </c>
      <c r="B906" s="782"/>
      <c r="C906" s="783"/>
      <c r="D906" s="782"/>
      <c r="E906" s="225"/>
      <c r="F906" s="225"/>
      <c r="G906" s="225"/>
      <c r="H906" s="225"/>
      <c r="I906" s="225"/>
      <c r="J906" s="225"/>
      <c r="K906" s="225"/>
      <c r="L906" s="784"/>
      <c r="M906" s="784"/>
      <c r="N906" s="782"/>
      <c r="O906" s="782"/>
      <c r="P906" s="782"/>
      <c r="Q906" s="785"/>
      <c r="R906" s="786"/>
    </row>
    <row r="907" spans="1:18" s="792" customFormat="1" ht="24.75" customHeight="1">
      <c r="A907" s="788" t="s">
        <v>891</v>
      </c>
      <c r="B907" s="782"/>
      <c r="C907" s="783"/>
      <c r="D907" s="782"/>
      <c r="E907" s="226"/>
      <c r="F907" s="225"/>
      <c r="G907" s="225"/>
      <c r="H907" s="225"/>
      <c r="I907" s="227"/>
      <c r="J907" s="227"/>
      <c r="K907" s="225"/>
      <c r="L907" s="789"/>
      <c r="M907" s="789"/>
      <c r="N907" s="782"/>
      <c r="O907" s="782"/>
      <c r="P907" s="782"/>
      <c r="Q907" s="790" t="s">
        <v>892</v>
      </c>
      <c r="R907" s="791"/>
    </row>
    <row r="908" spans="1:18" s="796" customFormat="1" ht="18" customHeight="1">
      <c r="A908" s="793" t="s">
        <v>648</v>
      </c>
      <c r="B908" s="782"/>
      <c r="C908" s="783"/>
      <c r="D908" s="782"/>
      <c r="E908" s="226"/>
      <c r="F908" s="226"/>
      <c r="G908" s="226"/>
      <c r="H908" s="228"/>
      <c r="I908" s="228"/>
      <c r="J908" s="228"/>
      <c r="K908" s="783"/>
      <c r="L908" s="782"/>
      <c r="M908" s="782"/>
      <c r="N908" s="782"/>
      <c r="O908" s="782"/>
      <c r="P908" s="782"/>
      <c r="Q908" s="794" t="s">
        <v>649</v>
      </c>
      <c r="R908" s="795"/>
    </row>
    <row r="909" spans="1:18" s="803" customFormat="1" ht="11.45" customHeight="1">
      <c r="A909" s="797"/>
      <c r="B909" s="782"/>
      <c r="C909" s="782"/>
      <c r="D909" s="782"/>
      <c r="E909" s="800"/>
      <c r="F909" s="800"/>
      <c r="G909" s="800"/>
      <c r="H909" s="800"/>
      <c r="I909" s="800"/>
      <c r="J909" s="800"/>
      <c r="K909" s="799"/>
      <c r="L909" s="799"/>
      <c r="M909" s="799"/>
      <c r="N909" s="798"/>
      <c r="O909" s="798"/>
      <c r="P909" s="782"/>
      <c r="Q909" s="801"/>
      <c r="R909" s="802"/>
    </row>
    <row r="910" spans="1:18" s="803" customFormat="1" ht="12.75" customHeight="1">
      <c r="A910" s="1212"/>
      <c r="B910" s="2156">
        <v>2025</v>
      </c>
      <c r="C910" s="2157"/>
      <c r="D910" s="2157"/>
      <c r="E910" s="2157"/>
      <c r="F910" s="2157"/>
      <c r="G910" s="2157"/>
      <c r="H910" s="2157"/>
      <c r="I910" s="2157"/>
      <c r="J910" s="2157"/>
      <c r="K910" s="2157"/>
      <c r="L910" s="2157"/>
      <c r="M910" s="2158"/>
      <c r="N910" s="2157">
        <v>2024</v>
      </c>
      <c r="O910" s="2157"/>
      <c r="P910" s="2158"/>
      <c r="Q910" s="1215"/>
      <c r="R910" s="804"/>
    </row>
    <row r="911" spans="1:18" s="803" customFormat="1" ht="12.75" customHeight="1">
      <c r="A911" s="1213"/>
      <c r="B911" s="2159"/>
      <c r="C911" s="2160"/>
      <c r="D911" s="2160"/>
      <c r="E911" s="2160"/>
      <c r="F911" s="2160"/>
      <c r="G911" s="2160"/>
      <c r="H911" s="2160"/>
      <c r="I911" s="2160"/>
      <c r="J911" s="2160"/>
      <c r="K911" s="2160"/>
      <c r="L911" s="2160"/>
      <c r="M911" s="2161"/>
      <c r="N911" s="2160"/>
      <c r="O911" s="2160"/>
      <c r="P911" s="2161"/>
      <c r="Q911" s="1216" t="s">
        <v>68</v>
      </c>
      <c r="R911" s="804"/>
    </row>
    <row r="912" spans="1:18" s="803" customFormat="1" ht="12.75" customHeight="1">
      <c r="A912" s="1213"/>
      <c r="B912" s="647" t="s">
        <v>69</v>
      </c>
      <c r="C912" s="648" t="s">
        <v>70</v>
      </c>
      <c r="D912" s="648" t="s">
        <v>4</v>
      </c>
      <c r="E912" s="647" t="s">
        <v>5</v>
      </c>
      <c r="F912" s="648" t="s">
        <v>6</v>
      </c>
      <c r="G912" s="648" t="s">
        <v>7</v>
      </c>
      <c r="H912" s="647" t="s">
        <v>8</v>
      </c>
      <c r="I912" s="648" t="s">
        <v>9</v>
      </c>
      <c r="J912" s="649" t="s">
        <v>10</v>
      </c>
      <c r="K912" s="650" t="s">
        <v>1</v>
      </c>
      <c r="L912" s="651" t="s">
        <v>2</v>
      </c>
      <c r="M912" s="652" t="s">
        <v>3</v>
      </c>
      <c r="N912" s="653" t="s">
        <v>69</v>
      </c>
      <c r="O912" s="653" t="s">
        <v>70</v>
      </c>
      <c r="P912" s="654" t="s">
        <v>4</v>
      </c>
      <c r="Q912" s="1216"/>
      <c r="R912" s="804"/>
    </row>
    <row r="913" spans="1:18" s="803" customFormat="1" ht="11.25" customHeight="1">
      <c r="A913" s="1214"/>
      <c r="B913" s="73" t="s">
        <v>71</v>
      </c>
      <c r="C913" s="249" t="s">
        <v>72</v>
      </c>
      <c r="D913" s="249" t="s">
        <v>73</v>
      </c>
      <c r="E913" s="73" t="s">
        <v>12</v>
      </c>
      <c r="F913" s="249" t="s">
        <v>13</v>
      </c>
      <c r="G913" s="249" t="s">
        <v>14</v>
      </c>
      <c r="H913" s="73" t="s">
        <v>15</v>
      </c>
      <c r="I913" s="249" t="s">
        <v>16</v>
      </c>
      <c r="J913" s="250" t="s">
        <v>17</v>
      </c>
      <c r="K913" s="253" t="s">
        <v>11</v>
      </c>
      <c r="L913" s="251" t="s">
        <v>19</v>
      </c>
      <c r="M913" s="252" t="s">
        <v>20</v>
      </c>
      <c r="N913" s="229" t="s">
        <v>71</v>
      </c>
      <c r="O913" s="229" t="s">
        <v>72</v>
      </c>
      <c r="P913" s="230" t="s">
        <v>73</v>
      </c>
      <c r="Q913" s="1217"/>
      <c r="R913" s="805"/>
    </row>
    <row r="914" spans="1:18" s="164" customFormat="1" ht="15" customHeight="1">
      <c r="A914" s="1160"/>
      <c r="B914" s="1152"/>
      <c r="C914" s="1120"/>
      <c r="D914" s="1120"/>
      <c r="E914" s="1152"/>
      <c r="F914" s="1120"/>
      <c r="G914" s="1120"/>
      <c r="H914" s="1120"/>
      <c r="I914" s="1120"/>
      <c r="J914" s="1120"/>
      <c r="K914" s="1120"/>
      <c r="L914" s="1120"/>
      <c r="M914" s="1153"/>
      <c r="N914" s="1120"/>
      <c r="O914" s="1120"/>
      <c r="P914" s="1153"/>
      <c r="Q914" s="1163"/>
      <c r="R914" s="1105"/>
    </row>
    <row r="915" spans="1:18" ht="18.75" customHeight="1">
      <c r="A915" s="1130" t="s">
        <v>790</v>
      </c>
      <c r="B915" s="1093">
        <v>108.5</v>
      </c>
      <c r="C915" s="1092">
        <v>108.4</v>
      </c>
      <c r="D915" s="1092">
        <v>108.5</v>
      </c>
      <c r="E915" s="1093">
        <v>108</v>
      </c>
      <c r="F915" s="1092">
        <v>107.7</v>
      </c>
      <c r="G915" s="1092">
        <v>107.5</v>
      </c>
      <c r="H915" s="1092">
        <v>107.4</v>
      </c>
      <c r="I915" s="1092">
        <v>107.2</v>
      </c>
      <c r="J915" s="1092">
        <v>107.3</v>
      </c>
      <c r="K915" s="1092">
        <v>107.6</v>
      </c>
      <c r="L915" s="1092">
        <v>107.9</v>
      </c>
      <c r="M915" s="1076">
        <v>108.6</v>
      </c>
      <c r="N915" s="1092">
        <v>108.6</v>
      </c>
      <c r="O915" s="1092">
        <v>108.7</v>
      </c>
      <c r="P915" s="1076">
        <v>109</v>
      </c>
      <c r="Q915" s="1127" t="s">
        <v>791</v>
      </c>
      <c r="R915" s="1105"/>
    </row>
    <row r="916" spans="1:18" ht="18.75" customHeight="1">
      <c r="A916" s="376" t="s">
        <v>792</v>
      </c>
      <c r="B916" s="1088">
        <v>70.400000000000006</v>
      </c>
      <c r="C916" s="1072">
        <v>69.099999999999994</v>
      </c>
      <c r="D916" s="1072">
        <v>69.099999999999994</v>
      </c>
      <c r="E916" s="1088">
        <v>67.5</v>
      </c>
      <c r="F916" s="1072">
        <v>67.5</v>
      </c>
      <c r="G916" s="1072">
        <v>69.2</v>
      </c>
      <c r="H916" s="1072">
        <v>69.3</v>
      </c>
      <c r="I916" s="1072">
        <v>70.3</v>
      </c>
      <c r="J916" s="1072">
        <v>70.400000000000006</v>
      </c>
      <c r="K916" s="1072">
        <v>71.3</v>
      </c>
      <c r="L916" s="1072">
        <v>72.2</v>
      </c>
      <c r="M916" s="1075">
        <v>72.599999999999994</v>
      </c>
      <c r="N916" s="1072">
        <v>73</v>
      </c>
      <c r="O916" s="1072">
        <v>73.8</v>
      </c>
      <c r="P916" s="1075">
        <v>75.400000000000006</v>
      </c>
      <c r="Q916" s="1133" t="s">
        <v>793</v>
      </c>
      <c r="R916" s="1098"/>
    </row>
    <row r="917" spans="1:18" ht="18.75" customHeight="1">
      <c r="A917" s="376" t="s">
        <v>794</v>
      </c>
      <c r="B917" s="1088">
        <v>98.2</v>
      </c>
      <c r="C917" s="1072">
        <v>98.2</v>
      </c>
      <c r="D917" s="1072">
        <v>98.2</v>
      </c>
      <c r="E917" s="1088">
        <v>98.2</v>
      </c>
      <c r="F917" s="1072">
        <v>98.2</v>
      </c>
      <c r="G917" s="1072">
        <v>98.2</v>
      </c>
      <c r="H917" s="1072">
        <v>98.2</v>
      </c>
      <c r="I917" s="1072">
        <v>98.2</v>
      </c>
      <c r="J917" s="1072">
        <v>98.2</v>
      </c>
      <c r="K917" s="1072">
        <v>98.2</v>
      </c>
      <c r="L917" s="1072">
        <v>98.2</v>
      </c>
      <c r="M917" s="1075">
        <v>98.2</v>
      </c>
      <c r="N917" s="1072">
        <v>98.2</v>
      </c>
      <c r="O917" s="1072">
        <v>97.8</v>
      </c>
      <c r="P917" s="1075">
        <v>97.8</v>
      </c>
      <c r="Q917" s="1132" t="s">
        <v>795</v>
      </c>
      <c r="R917" s="1106"/>
    </row>
    <row r="918" spans="1:18" ht="18.75" customHeight="1">
      <c r="A918" s="376" t="s">
        <v>796</v>
      </c>
      <c r="B918" s="1088">
        <v>81.2</v>
      </c>
      <c r="C918" s="1072">
        <v>81.8</v>
      </c>
      <c r="D918" s="1072">
        <v>82.1</v>
      </c>
      <c r="E918" s="1088">
        <v>80.2</v>
      </c>
      <c r="F918" s="1072">
        <v>80.2</v>
      </c>
      <c r="G918" s="1072">
        <v>80.2</v>
      </c>
      <c r="H918" s="1072">
        <v>80.400000000000006</v>
      </c>
      <c r="I918" s="1072">
        <v>80.5</v>
      </c>
      <c r="J918" s="1072">
        <v>80.900000000000006</v>
      </c>
      <c r="K918" s="1072">
        <v>82.4</v>
      </c>
      <c r="L918" s="1072">
        <v>82.9</v>
      </c>
      <c r="M918" s="1075">
        <v>84.2</v>
      </c>
      <c r="N918" s="1072">
        <v>84.2</v>
      </c>
      <c r="O918" s="1072">
        <v>84.2</v>
      </c>
      <c r="P918" s="1075">
        <v>84.3</v>
      </c>
      <c r="Q918" s="1132" t="s">
        <v>797</v>
      </c>
      <c r="R918" s="1103"/>
    </row>
    <row r="919" spans="1:18" ht="18.75" customHeight="1">
      <c r="A919" s="376" t="s">
        <v>798</v>
      </c>
      <c r="B919" s="1088">
        <v>80.8</v>
      </c>
      <c r="C919" s="1072">
        <v>80.8</v>
      </c>
      <c r="D919" s="1072">
        <v>80.8</v>
      </c>
      <c r="E919" s="1088">
        <v>80.8</v>
      </c>
      <c r="F919" s="1072">
        <v>81.599999999999994</v>
      </c>
      <c r="G919" s="1072">
        <v>79.900000000000006</v>
      </c>
      <c r="H919" s="1072">
        <v>79.900000000000006</v>
      </c>
      <c r="I919" s="1072">
        <v>79.900000000000006</v>
      </c>
      <c r="J919" s="1072">
        <v>79.900000000000006</v>
      </c>
      <c r="K919" s="1072">
        <v>80.7</v>
      </c>
      <c r="L919" s="1072">
        <v>83.5</v>
      </c>
      <c r="M919" s="1075">
        <v>87.7</v>
      </c>
      <c r="N919" s="1072">
        <v>87.7</v>
      </c>
      <c r="O919" s="1072">
        <v>87.7</v>
      </c>
      <c r="P919" s="1075">
        <v>88.7</v>
      </c>
      <c r="Q919" s="1132" t="s">
        <v>799</v>
      </c>
      <c r="R919" s="1103"/>
    </row>
    <row r="920" spans="1:18" ht="18.75" customHeight="1">
      <c r="A920" s="376" t="s">
        <v>800</v>
      </c>
      <c r="B920" s="1088">
        <v>110.2</v>
      </c>
      <c r="C920" s="1072">
        <v>110.2</v>
      </c>
      <c r="D920" s="1072">
        <v>110.2</v>
      </c>
      <c r="E920" s="1088">
        <v>110.2</v>
      </c>
      <c r="F920" s="1072">
        <v>110.2</v>
      </c>
      <c r="G920" s="1072">
        <v>110.2</v>
      </c>
      <c r="H920" s="1072">
        <v>110.2</v>
      </c>
      <c r="I920" s="1072">
        <v>110.2</v>
      </c>
      <c r="J920" s="1072">
        <v>110.2</v>
      </c>
      <c r="K920" s="1072">
        <v>110.2</v>
      </c>
      <c r="L920" s="1072">
        <v>110.2</v>
      </c>
      <c r="M920" s="1075">
        <v>110.2</v>
      </c>
      <c r="N920" s="1072">
        <v>110.2</v>
      </c>
      <c r="O920" s="1072">
        <v>110.2</v>
      </c>
      <c r="P920" s="1075">
        <v>110.2</v>
      </c>
      <c r="Q920" s="1151" t="s">
        <v>801</v>
      </c>
      <c r="R920" s="1103"/>
    </row>
    <row r="921" spans="1:18" s="164" customFormat="1" ht="18.75" customHeight="1">
      <c r="A921" s="1180" t="s">
        <v>802</v>
      </c>
      <c r="B921" s="1088">
        <v>108.3</v>
      </c>
      <c r="C921" s="1072">
        <v>108.3</v>
      </c>
      <c r="D921" s="1072">
        <v>108.3</v>
      </c>
      <c r="E921" s="1088">
        <v>108.3</v>
      </c>
      <c r="F921" s="1072">
        <v>108.3</v>
      </c>
      <c r="G921" s="1072">
        <v>108.3</v>
      </c>
      <c r="H921" s="1072">
        <v>108.3</v>
      </c>
      <c r="I921" s="1072">
        <v>108.3</v>
      </c>
      <c r="J921" s="1072">
        <v>108.3</v>
      </c>
      <c r="K921" s="1072">
        <v>108.3</v>
      </c>
      <c r="L921" s="1072">
        <v>108.3</v>
      </c>
      <c r="M921" s="1075">
        <v>108.3</v>
      </c>
      <c r="N921" s="1072">
        <v>108.3</v>
      </c>
      <c r="O921" s="1072">
        <v>108.3</v>
      </c>
      <c r="P921" s="1075">
        <v>108.3</v>
      </c>
      <c r="Q921" s="1136" t="s">
        <v>803</v>
      </c>
      <c r="R921" s="1103"/>
    </row>
    <row r="922" spans="1:18" ht="18.75" customHeight="1">
      <c r="A922" s="376" t="s">
        <v>804</v>
      </c>
      <c r="B922" s="1088">
        <v>93.2</v>
      </c>
      <c r="C922" s="1072">
        <v>93.2</v>
      </c>
      <c r="D922" s="1072">
        <v>93.2</v>
      </c>
      <c r="E922" s="1088">
        <v>93.2</v>
      </c>
      <c r="F922" s="1072">
        <v>93.2</v>
      </c>
      <c r="G922" s="1072">
        <v>93.2</v>
      </c>
      <c r="H922" s="1072">
        <v>93.2</v>
      </c>
      <c r="I922" s="1072">
        <v>93.2</v>
      </c>
      <c r="J922" s="1072">
        <v>93.2</v>
      </c>
      <c r="K922" s="1072">
        <v>91.8</v>
      </c>
      <c r="L922" s="1072">
        <v>91.8</v>
      </c>
      <c r="M922" s="1075">
        <v>91.8</v>
      </c>
      <c r="N922" s="1072">
        <v>91.8</v>
      </c>
      <c r="O922" s="1072">
        <v>91.8</v>
      </c>
      <c r="P922" s="1075">
        <v>91.8</v>
      </c>
      <c r="Q922" s="1133" t="s">
        <v>805</v>
      </c>
      <c r="R922" s="1103"/>
    </row>
    <row r="923" spans="1:18" ht="18.75" customHeight="1">
      <c r="A923" s="376" t="s">
        <v>806</v>
      </c>
      <c r="B923" s="1088">
        <v>99</v>
      </c>
      <c r="C923" s="1072">
        <v>97.8</v>
      </c>
      <c r="D923" s="1072">
        <v>97.8</v>
      </c>
      <c r="E923" s="1088">
        <v>97.8</v>
      </c>
      <c r="F923" s="1072">
        <v>97.8</v>
      </c>
      <c r="G923" s="1072">
        <v>98.8</v>
      </c>
      <c r="H923" s="1072">
        <v>98.8</v>
      </c>
      <c r="I923" s="1072">
        <v>98.8</v>
      </c>
      <c r="J923" s="1072">
        <v>97.8</v>
      </c>
      <c r="K923" s="1072">
        <v>97.8</v>
      </c>
      <c r="L923" s="1072">
        <v>97.8</v>
      </c>
      <c r="M923" s="1075">
        <v>97.8</v>
      </c>
      <c r="N923" s="1072">
        <v>97.8</v>
      </c>
      <c r="O923" s="1072">
        <v>97.8</v>
      </c>
      <c r="P923" s="1075">
        <v>97.8</v>
      </c>
      <c r="Q923" s="1133" t="s">
        <v>807</v>
      </c>
      <c r="R923" s="1103"/>
    </row>
    <row r="924" spans="1:18" ht="18.75" customHeight="1">
      <c r="A924" s="376" t="s">
        <v>808</v>
      </c>
      <c r="B924" s="1088">
        <v>131.6</v>
      </c>
      <c r="C924" s="1072">
        <v>131.6</v>
      </c>
      <c r="D924" s="1072">
        <v>131.6</v>
      </c>
      <c r="E924" s="1088">
        <v>131.6</v>
      </c>
      <c r="F924" s="1072">
        <v>131.6</v>
      </c>
      <c r="G924" s="1072">
        <v>131.6</v>
      </c>
      <c r="H924" s="1072">
        <v>131.6</v>
      </c>
      <c r="I924" s="1072">
        <v>131.6</v>
      </c>
      <c r="J924" s="1072">
        <v>131.6</v>
      </c>
      <c r="K924" s="1072">
        <v>131.6</v>
      </c>
      <c r="L924" s="1072">
        <v>131.6</v>
      </c>
      <c r="M924" s="1075">
        <v>131.6</v>
      </c>
      <c r="N924" s="1072">
        <v>131.6</v>
      </c>
      <c r="O924" s="1072">
        <v>131.6</v>
      </c>
      <c r="P924" s="1075">
        <v>131.6</v>
      </c>
      <c r="Q924" s="1133" t="s">
        <v>809</v>
      </c>
      <c r="R924" s="1103"/>
    </row>
    <row r="925" spans="1:18" ht="18.75" customHeight="1">
      <c r="A925" s="376" t="s">
        <v>810</v>
      </c>
      <c r="B925" s="1088">
        <v>139.5</v>
      </c>
      <c r="C925" s="1072">
        <v>139.5</v>
      </c>
      <c r="D925" s="1072">
        <v>139.5</v>
      </c>
      <c r="E925" s="1088">
        <v>139.5</v>
      </c>
      <c r="F925" s="1072">
        <v>118.4</v>
      </c>
      <c r="G925" s="1072">
        <v>118.4</v>
      </c>
      <c r="H925" s="1072">
        <v>118.4</v>
      </c>
      <c r="I925" s="1072">
        <v>118.4</v>
      </c>
      <c r="J925" s="1072">
        <v>118.4</v>
      </c>
      <c r="K925" s="1072">
        <v>118.4</v>
      </c>
      <c r="L925" s="1072">
        <v>118.4</v>
      </c>
      <c r="M925" s="1075">
        <v>118.4</v>
      </c>
      <c r="N925" s="1072">
        <v>118.4</v>
      </c>
      <c r="O925" s="1072">
        <v>118.4</v>
      </c>
      <c r="P925" s="1075">
        <v>118.4</v>
      </c>
      <c r="Q925" s="1133" t="s">
        <v>811</v>
      </c>
      <c r="R925" s="1103"/>
    </row>
    <row r="926" spans="1:18" ht="18.75" customHeight="1">
      <c r="A926" s="376" t="s">
        <v>812</v>
      </c>
      <c r="B926" s="1088">
        <v>102.1</v>
      </c>
      <c r="C926" s="1072">
        <v>102.1</v>
      </c>
      <c r="D926" s="1072">
        <v>102.1</v>
      </c>
      <c r="E926" s="1088">
        <v>102.1</v>
      </c>
      <c r="F926" s="1072">
        <v>102.1</v>
      </c>
      <c r="G926" s="1072">
        <v>102.1</v>
      </c>
      <c r="H926" s="1072">
        <v>101.4</v>
      </c>
      <c r="I926" s="1072">
        <v>101.4</v>
      </c>
      <c r="J926" s="1072">
        <v>101.4</v>
      </c>
      <c r="K926" s="1072">
        <v>101.4</v>
      </c>
      <c r="L926" s="1072">
        <v>101.4</v>
      </c>
      <c r="M926" s="1075">
        <v>101.4</v>
      </c>
      <c r="N926" s="1072">
        <v>101.4</v>
      </c>
      <c r="O926" s="1072">
        <v>101.4</v>
      </c>
      <c r="P926" s="1075">
        <v>101.4</v>
      </c>
      <c r="Q926" s="1133" t="s">
        <v>813</v>
      </c>
      <c r="R926" s="1103"/>
    </row>
    <row r="927" spans="1:18" ht="18.75" customHeight="1">
      <c r="A927" s="376" t="s">
        <v>814</v>
      </c>
      <c r="B927" s="1088">
        <v>100</v>
      </c>
      <c r="C927" s="1072">
        <v>100</v>
      </c>
      <c r="D927" s="1072">
        <v>100</v>
      </c>
      <c r="E927" s="1088">
        <v>100</v>
      </c>
      <c r="F927" s="1072">
        <v>100</v>
      </c>
      <c r="G927" s="1072">
        <v>100</v>
      </c>
      <c r="H927" s="1072">
        <v>100</v>
      </c>
      <c r="I927" s="1072">
        <v>100</v>
      </c>
      <c r="J927" s="1072">
        <v>100</v>
      </c>
      <c r="K927" s="1072">
        <v>100</v>
      </c>
      <c r="L927" s="1072">
        <v>100</v>
      </c>
      <c r="M927" s="1075">
        <v>100</v>
      </c>
      <c r="N927" s="1072">
        <v>100</v>
      </c>
      <c r="O927" s="1072">
        <v>100</v>
      </c>
      <c r="P927" s="1075">
        <v>100</v>
      </c>
      <c r="Q927" s="1133" t="s">
        <v>815</v>
      </c>
      <c r="R927" s="1103"/>
    </row>
    <row r="928" spans="1:18" ht="18.75" customHeight="1">
      <c r="A928" s="376" t="s">
        <v>816</v>
      </c>
      <c r="B928" s="1088">
        <v>103.2</v>
      </c>
      <c r="C928" s="1072">
        <v>103.2</v>
      </c>
      <c r="D928" s="1072">
        <v>103.2</v>
      </c>
      <c r="E928" s="1088">
        <v>103.2</v>
      </c>
      <c r="F928" s="1072">
        <v>102.5</v>
      </c>
      <c r="G928" s="1072">
        <v>102.5</v>
      </c>
      <c r="H928" s="1072">
        <v>102.5</v>
      </c>
      <c r="I928" s="1072">
        <v>102.5</v>
      </c>
      <c r="J928" s="1072">
        <v>102.5</v>
      </c>
      <c r="K928" s="1072">
        <v>102.5</v>
      </c>
      <c r="L928" s="1072">
        <v>102.5</v>
      </c>
      <c r="M928" s="1075">
        <v>102.5</v>
      </c>
      <c r="N928" s="1072">
        <v>102.5</v>
      </c>
      <c r="O928" s="1072">
        <v>102.5</v>
      </c>
      <c r="P928" s="1075">
        <v>102.5</v>
      </c>
      <c r="Q928" s="1133" t="s">
        <v>817</v>
      </c>
      <c r="R928" s="1103"/>
    </row>
    <row r="929" spans="1:18" ht="18.75" customHeight="1">
      <c r="A929" s="376" t="s">
        <v>818</v>
      </c>
      <c r="B929" s="1088">
        <v>105.8</v>
      </c>
      <c r="C929" s="1072">
        <v>105.8</v>
      </c>
      <c r="D929" s="1072">
        <v>105.8</v>
      </c>
      <c r="E929" s="1088">
        <v>105.8</v>
      </c>
      <c r="F929" s="1072">
        <v>105.8</v>
      </c>
      <c r="G929" s="1072">
        <v>105.8</v>
      </c>
      <c r="H929" s="1072">
        <v>105.8</v>
      </c>
      <c r="I929" s="1072">
        <v>100.5</v>
      </c>
      <c r="J929" s="1072">
        <v>100.5</v>
      </c>
      <c r="K929" s="1072">
        <v>100.5</v>
      </c>
      <c r="L929" s="1072">
        <v>100.5</v>
      </c>
      <c r="M929" s="1075">
        <v>100</v>
      </c>
      <c r="N929" s="1072">
        <v>100</v>
      </c>
      <c r="O929" s="1072">
        <v>100</v>
      </c>
      <c r="P929" s="1075">
        <v>100</v>
      </c>
      <c r="Q929" s="1133" t="s">
        <v>819</v>
      </c>
      <c r="R929" s="1109"/>
    </row>
    <row r="930" spans="1:18" ht="18.75" customHeight="1">
      <c r="A930" s="376" t="s">
        <v>820</v>
      </c>
      <c r="B930" s="1088">
        <v>196.5</v>
      </c>
      <c r="C930" s="1072">
        <v>196.5</v>
      </c>
      <c r="D930" s="1072">
        <v>196.5</v>
      </c>
      <c r="E930" s="1088">
        <v>196.5</v>
      </c>
      <c r="F930" s="1072">
        <v>188.8</v>
      </c>
      <c r="G930" s="1072">
        <v>188.8</v>
      </c>
      <c r="H930" s="1072">
        <v>188.8</v>
      </c>
      <c r="I930" s="1072">
        <v>188.8</v>
      </c>
      <c r="J930" s="1072">
        <v>188.8</v>
      </c>
      <c r="K930" s="1072">
        <v>188.8</v>
      </c>
      <c r="L930" s="1072">
        <v>188.8</v>
      </c>
      <c r="M930" s="1075">
        <v>188.8</v>
      </c>
      <c r="N930" s="1072">
        <v>188.8</v>
      </c>
      <c r="O930" s="1072">
        <v>188.8</v>
      </c>
      <c r="P930" s="1075">
        <v>188.8</v>
      </c>
      <c r="Q930" s="1133" t="s">
        <v>821</v>
      </c>
      <c r="R930" s="1103"/>
    </row>
    <row r="931" spans="1:18" ht="18.75" customHeight="1">
      <c r="A931" s="376" t="s">
        <v>822</v>
      </c>
      <c r="B931" s="1088">
        <v>142.80000000000001</v>
      </c>
      <c r="C931" s="1072">
        <v>142.80000000000001</v>
      </c>
      <c r="D931" s="1072">
        <v>142.80000000000001</v>
      </c>
      <c r="E931" s="1088">
        <v>142.80000000000001</v>
      </c>
      <c r="F931" s="1072">
        <v>142.80000000000001</v>
      </c>
      <c r="G931" s="1072">
        <v>141.5</v>
      </c>
      <c r="H931" s="1072">
        <v>141.5</v>
      </c>
      <c r="I931" s="1072">
        <v>141.5</v>
      </c>
      <c r="J931" s="1072">
        <v>141.5</v>
      </c>
      <c r="K931" s="1072">
        <v>141.5</v>
      </c>
      <c r="L931" s="1072">
        <v>141.5</v>
      </c>
      <c r="M931" s="1075">
        <v>142.80000000000001</v>
      </c>
      <c r="N931" s="1072">
        <v>142.80000000000001</v>
      </c>
      <c r="O931" s="1072">
        <v>142.80000000000001</v>
      </c>
      <c r="P931" s="1075">
        <v>142.80000000000001</v>
      </c>
      <c r="Q931" s="1133" t="s">
        <v>823</v>
      </c>
      <c r="R931" s="1103"/>
    </row>
    <row r="932" spans="1:18" ht="18.75" customHeight="1">
      <c r="A932" s="376"/>
      <c r="B932" s="1088"/>
      <c r="C932" s="1072"/>
      <c r="D932" s="1092"/>
      <c r="E932" s="1093"/>
      <c r="F932" s="1092"/>
      <c r="G932" s="1092"/>
      <c r="H932" s="1092"/>
      <c r="I932" s="1092"/>
      <c r="J932" s="1092"/>
      <c r="K932" s="1092"/>
      <c r="L932" s="1092"/>
      <c r="M932" s="1076"/>
      <c r="N932" s="1092"/>
      <c r="O932" s="1092"/>
      <c r="P932" s="1076"/>
      <c r="Q932" s="1133"/>
      <c r="R932" s="1103"/>
    </row>
    <row r="933" spans="1:18" ht="18.75" customHeight="1">
      <c r="A933" s="1130" t="s">
        <v>824</v>
      </c>
      <c r="B933" s="1093">
        <v>123.5</v>
      </c>
      <c r="C933" s="1092">
        <v>123.5</v>
      </c>
      <c r="D933" s="1092">
        <v>123.5</v>
      </c>
      <c r="E933" s="1093">
        <v>123.5</v>
      </c>
      <c r="F933" s="1092">
        <v>123.5</v>
      </c>
      <c r="G933" s="1092">
        <v>123.5</v>
      </c>
      <c r="H933" s="1092">
        <v>123.5</v>
      </c>
      <c r="I933" s="1092">
        <v>123.5</v>
      </c>
      <c r="J933" s="1092">
        <v>123.5</v>
      </c>
      <c r="K933" s="1092">
        <v>123.5</v>
      </c>
      <c r="L933" s="1092">
        <v>123.5</v>
      </c>
      <c r="M933" s="1076">
        <v>123.5</v>
      </c>
      <c r="N933" s="1092">
        <v>123.5</v>
      </c>
      <c r="O933" s="1092">
        <v>123.5</v>
      </c>
      <c r="P933" s="1076">
        <v>123.5</v>
      </c>
      <c r="Q933" s="1131" t="s">
        <v>825</v>
      </c>
      <c r="R933" s="1103"/>
    </row>
    <row r="934" spans="1:18" s="164" customFormat="1" ht="18.75" customHeight="1">
      <c r="A934" s="376" t="s">
        <v>826</v>
      </c>
      <c r="B934" s="1088">
        <v>138.30000000000001</v>
      </c>
      <c r="C934" s="1072">
        <v>138.30000000000001</v>
      </c>
      <c r="D934" s="1072">
        <v>138.30000000000001</v>
      </c>
      <c r="E934" s="1088">
        <v>138.30000000000001</v>
      </c>
      <c r="F934" s="1072">
        <v>138.30000000000001</v>
      </c>
      <c r="G934" s="1072">
        <v>138.30000000000001</v>
      </c>
      <c r="H934" s="1072">
        <v>138.30000000000001</v>
      </c>
      <c r="I934" s="1072">
        <v>138.30000000000001</v>
      </c>
      <c r="J934" s="1072">
        <v>138.30000000000001</v>
      </c>
      <c r="K934" s="1072">
        <v>138.30000000000001</v>
      </c>
      <c r="L934" s="1072">
        <v>138.30000000000001</v>
      </c>
      <c r="M934" s="1075">
        <v>138.30000000000001</v>
      </c>
      <c r="N934" s="1072">
        <v>138.30000000000001</v>
      </c>
      <c r="O934" s="1072">
        <v>138.30000000000001</v>
      </c>
      <c r="P934" s="1075">
        <v>138.30000000000001</v>
      </c>
      <c r="Q934" s="1133" t="s">
        <v>827</v>
      </c>
      <c r="R934" s="1103"/>
    </row>
    <row r="935" spans="1:18" s="164" customFormat="1" ht="18.75" customHeight="1">
      <c r="A935" s="376" t="s">
        <v>828</v>
      </c>
      <c r="B935" s="1088">
        <v>121.4</v>
      </c>
      <c r="C935" s="1072">
        <v>121.4</v>
      </c>
      <c r="D935" s="1072">
        <v>121.4</v>
      </c>
      <c r="E935" s="1088">
        <v>121.4</v>
      </c>
      <c r="F935" s="1072">
        <v>121.4</v>
      </c>
      <c r="G935" s="1072">
        <v>121.4</v>
      </c>
      <c r="H935" s="1072">
        <v>121.4</v>
      </c>
      <c r="I935" s="1072">
        <v>121.4</v>
      </c>
      <c r="J935" s="1072">
        <v>121.4</v>
      </c>
      <c r="K935" s="1072">
        <v>121.4</v>
      </c>
      <c r="L935" s="1072">
        <v>121.4</v>
      </c>
      <c r="M935" s="1075">
        <v>121.4</v>
      </c>
      <c r="N935" s="1072">
        <v>121.4</v>
      </c>
      <c r="O935" s="1072">
        <v>121.4</v>
      </c>
      <c r="P935" s="1075">
        <v>121.4</v>
      </c>
      <c r="Q935" s="1133" t="s">
        <v>829</v>
      </c>
      <c r="R935" s="1103"/>
    </row>
    <row r="936" spans="1:18" ht="18.75" customHeight="1">
      <c r="A936" s="376" t="s">
        <v>830</v>
      </c>
      <c r="B936" s="1088">
        <v>101.9</v>
      </c>
      <c r="C936" s="1072">
        <v>101.9</v>
      </c>
      <c r="D936" s="1072">
        <v>101.9</v>
      </c>
      <c r="E936" s="1088">
        <v>101.9</v>
      </c>
      <c r="F936" s="1072">
        <v>101.9</v>
      </c>
      <c r="G936" s="1072">
        <v>101.9</v>
      </c>
      <c r="H936" s="1072">
        <v>101.9</v>
      </c>
      <c r="I936" s="1072">
        <v>101.9</v>
      </c>
      <c r="J936" s="1072">
        <v>101.9</v>
      </c>
      <c r="K936" s="1072">
        <v>101.9</v>
      </c>
      <c r="L936" s="1072">
        <v>101.9</v>
      </c>
      <c r="M936" s="1075">
        <v>101.9</v>
      </c>
      <c r="N936" s="1072">
        <v>101.9</v>
      </c>
      <c r="O936" s="1072">
        <v>101.9</v>
      </c>
      <c r="P936" s="1075">
        <v>101.9</v>
      </c>
      <c r="Q936" s="1133" t="s">
        <v>831</v>
      </c>
      <c r="R936" s="1104"/>
    </row>
    <row r="937" spans="1:18" ht="18.75" customHeight="1">
      <c r="A937" s="376" t="s">
        <v>832</v>
      </c>
      <c r="B937" s="1088">
        <v>100</v>
      </c>
      <c r="C937" s="1072">
        <v>100</v>
      </c>
      <c r="D937" s="1072">
        <v>100</v>
      </c>
      <c r="E937" s="1088">
        <v>100</v>
      </c>
      <c r="F937" s="1072">
        <v>100</v>
      </c>
      <c r="G937" s="1072">
        <v>100</v>
      </c>
      <c r="H937" s="1072">
        <v>100</v>
      </c>
      <c r="I937" s="1072">
        <v>100</v>
      </c>
      <c r="J937" s="1072">
        <v>100</v>
      </c>
      <c r="K937" s="1072">
        <v>100</v>
      </c>
      <c r="L937" s="1072">
        <v>100</v>
      </c>
      <c r="M937" s="1075">
        <v>100</v>
      </c>
      <c r="N937" s="1072">
        <v>100</v>
      </c>
      <c r="O937" s="1072">
        <v>100</v>
      </c>
      <c r="P937" s="1075">
        <v>100</v>
      </c>
      <c r="Q937" s="1133" t="s">
        <v>833</v>
      </c>
      <c r="R937" s="1103"/>
    </row>
    <row r="938" spans="1:18" ht="18.75" customHeight="1">
      <c r="A938" s="376" t="s">
        <v>834</v>
      </c>
      <c r="B938" s="1088">
        <v>108.6</v>
      </c>
      <c r="C938" s="1072">
        <v>108.6</v>
      </c>
      <c r="D938" s="1072">
        <v>108.6</v>
      </c>
      <c r="E938" s="1088">
        <v>108.6</v>
      </c>
      <c r="F938" s="1072">
        <v>108.6</v>
      </c>
      <c r="G938" s="1072">
        <v>108.6</v>
      </c>
      <c r="H938" s="1072">
        <v>108.6</v>
      </c>
      <c r="I938" s="1072">
        <v>108.6</v>
      </c>
      <c r="J938" s="1072">
        <v>108.6</v>
      </c>
      <c r="K938" s="1072">
        <v>108.6</v>
      </c>
      <c r="L938" s="1072">
        <v>108.6</v>
      </c>
      <c r="M938" s="1075">
        <v>108.6</v>
      </c>
      <c r="N938" s="1072">
        <v>108.6</v>
      </c>
      <c r="O938" s="1072">
        <v>108.6</v>
      </c>
      <c r="P938" s="1075">
        <v>108.6</v>
      </c>
      <c r="Q938" s="1133" t="s">
        <v>835</v>
      </c>
      <c r="R938" s="1103"/>
    </row>
    <row r="939" spans="1:18" ht="18.75" customHeight="1">
      <c r="A939" s="376"/>
      <c r="B939" s="1088"/>
      <c r="C939" s="1072"/>
      <c r="D939" s="1092"/>
      <c r="E939" s="1093"/>
      <c r="F939" s="1092"/>
      <c r="G939" s="1092"/>
      <c r="H939" s="1092"/>
      <c r="I939" s="1092"/>
      <c r="J939" s="1092"/>
      <c r="K939" s="1092"/>
      <c r="L939" s="1092"/>
      <c r="M939" s="1076"/>
      <c r="N939" s="1092"/>
      <c r="O939" s="1092"/>
      <c r="P939" s="1076"/>
      <c r="Q939" s="1133"/>
      <c r="R939" s="1103"/>
    </row>
    <row r="940" spans="1:18" ht="18.75" customHeight="1">
      <c r="A940" s="1130" t="s">
        <v>836</v>
      </c>
      <c r="B940" s="1093">
        <v>115.8</v>
      </c>
      <c r="C940" s="1092">
        <v>114.1</v>
      </c>
      <c r="D940" s="1092">
        <v>114.1</v>
      </c>
      <c r="E940" s="1093">
        <v>114.1</v>
      </c>
      <c r="F940" s="1092">
        <v>114.5</v>
      </c>
      <c r="G940" s="1092">
        <v>114.3</v>
      </c>
      <c r="H940" s="1092">
        <v>114.4</v>
      </c>
      <c r="I940" s="1092">
        <v>114.6</v>
      </c>
      <c r="J940" s="1092">
        <v>114.5</v>
      </c>
      <c r="K940" s="1092">
        <v>112.5</v>
      </c>
      <c r="L940" s="1092">
        <v>112.4</v>
      </c>
      <c r="M940" s="1076">
        <v>111.8</v>
      </c>
      <c r="N940" s="1092">
        <v>111.3</v>
      </c>
      <c r="O940" s="1092">
        <v>110</v>
      </c>
      <c r="P940" s="1076">
        <v>110</v>
      </c>
      <c r="Q940" s="1129" t="s">
        <v>837</v>
      </c>
      <c r="R940" s="1103"/>
    </row>
    <row r="941" spans="1:18" ht="18.75" customHeight="1">
      <c r="A941" s="376" t="s">
        <v>838</v>
      </c>
      <c r="B941" s="1088">
        <v>117.3</v>
      </c>
      <c r="C941" s="1072">
        <v>116.7</v>
      </c>
      <c r="D941" s="1072">
        <v>116.7</v>
      </c>
      <c r="E941" s="1088">
        <v>116.7</v>
      </c>
      <c r="F941" s="1072">
        <v>116.3</v>
      </c>
      <c r="G941" s="1072">
        <v>116.3</v>
      </c>
      <c r="H941" s="1072">
        <v>116.5</v>
      </c>
      <c r="I941" s="1072">
        <v>116.5</v>
      </c>
      <c r="J941" s="1072">
        <v>116.5</v>
      </c>
      <c r="K941" s="1072">
        <v>114.7</v>
      </c>
      <c r="L941" s="1072">
        <v>114.5</v>
      </c>
      <c r="M941" s="1075">
        <v>113.8</v>
      </c>
      <c r="N941" s="1072">
        <v>113.3</v>
      </c>
      <c r="O941" s="1072">
        <v>111.8</v>
      </c>
      <c r="P941" s="1075">
        <v>111.8</v>
      </c>
      <c r="Q941" s="1133" t="s">
        <v>839</v>
      </c>
      <c r="R941" s="1104"/>
    </row>
    <row r="942" spans="1:18" ht="18.75" customHeight="1">
      <c r="A942" s="376" t="s">
        <v>840</v>
      </c>
      <c r="B942" s="1088">
        <v>109.4</v>
      </c>
      <c r="C942" s="1072">
        <v>109.4</v>
      </c>
      <c r="D942" s="1072">
        <v>109.4</v>
      </c>
      <c r="E942" s="1088">
        <v>109.4</v>
      </c>
      <c r="F942" s="1072">
        <v>109.4</v>
      </c>
      <c r="G942" s="1072">
        <v>109.4</v>
      </c>
      <c r="H942" s="1072">
        <v>109.4</v>
      </c>
      <c r="I942" s="1072">
        <v>109.4</v>
      </c>
      <c r="J942" s="1072">
        <v>109.4</v>
      </c>
      <c r="K942" s="1072">
        <v>109.4</v>
      </c>
      <c r="L942" s="1072">
        <v>109.4</v>
      </c>
      <c r="M942" s="1075">
        <v>109.4</v>
      </c>
      <c r="N942" s="1072">
        <v>109.4</v>
      </c>
      <c r="O942" s="1072">
        <v>109.4</v>
      </c>
      <c r="P942" s="1075">
        <v>109.4</v>
      </c>
      <c r="Q942" s="1133" t="s">
        <v>841</v>
      </c>
      <c r="R942" s="1103"/>
    </row>
    <row r="943" spans="1:18" ht="18.75" customHeight="1">
      <c r="A943" s="376" t="s">
        <v>842</v>
      </c>
      <c r="B943" s="1088">
        <v>105.9</v>
      </c>
      <c r="C943" s="1072">
        <v>97.3</v>
      </c>
      <c r="D943" s="1072">
        <v>97.3</v>
      </c>
      <c r="E943" s="1088">
        <v>96.7</v>
      </c>
      <c r="F943" s="1072">
        <v>102.6</v>
      </c>
      <c r="G943" s="1072">
        <v>101.2</v>
      </c>
      <c r="H943" s="1072">
        <v>100.8</v>
      </c>
      <c r="I943" s="1072">
        <v>101.9</v>
      </c>
      <c r="J943" s="1072">
        <v>101.5</v>
      </c>
      <c r="K943" s="1072">
        <v>97.8</v>
      </c>
      <c r="L943" s="1072">
        <v>98.4</v>
      </c>
      <c r="M943" s="1075">
        <v>98.1</v>
      </c>
      <c r="N943" s="1072">
        <v>97.6</v>
      </c>
      <c r="O943" s="1072">
        <v>97.7</v>
      </c>
      <c r="P943" s="1075">
        <v>98.4</v>
      </c>
      <c r="Q943" s="1133" t="s">
        <v>843</v>
      </c>
      <c r="R943" s="1105"/>
    </row>
    <row r="944" spans="1:18" ht="18.75" customHeight="1">
      <c r="A944" s="376"/>
      <c r="B944" s="1088"/>
      <c r="C944" s="1072"/>
      <c r="D944" s="1092"/>
      <c r="E944" s="1093"/>
      <c r="F944" s="1092"/>
      <c r="G944" s="1092"/>
      <c r="H944" s="1092"/>
      <c r="I944" s="1092"/>
      <c r="J944" s="1092"/>
      <c r="K944" s="1092"/>
      <c r="L944" s="1092"/>
      <c r="M944" s="1076"/>
      <c r="N944" s="1092"/>
      <c r="O944" s="1092"/>
      <c r="P944" s="1076"/>
      <c r="Q944" s="1133"/>
      <c r="R944" s="1105"/>
    </row>
    <row r="945" spans="1:18" ht="18.75" customHeight="1">
      <c r="A945" s="1130" t="s">
        <v>844</v>
      </c>
      <c r="B945" s="1093">
        <v>109.1</v>
      </c>
      <c r="C945" s="1092">
        <v>109.1</v>
      </c>
      <c r="D945" s="1092">
        <v>109.1</v>
      </c>
      <c r="E945" s="1093">
        <v>109.1</v>
      </c>
      <c r="F945" s="1092">
        <v>109</v>
      </c>
      <c r="G945" s="1092">
        <v>109</v>
      </c>
      <c r="H945" s="1092">
        <v>108.7</v>
      </c>
      <c r="I945" s="1092">
        <v>108.6</v>
      </c>
      <c r="J945" s="1092">
        <v>108.4</v>
      </c>
      <c r="K945" s="1092">
        <v>108.4</v>
      </c>
      <c r="L945" s="1092">
        <v>108.7</v>
      </c>
      <c r="M945" s="1076">
        <v>108.7</v>
      </c>
      <c r="N945" s="1092">
        <v>108.7</v>
      </c>
      <c r="O945" s="1092">
        <v>108.7</v>
      </c>
      <c r="P945" s="1076">
        <v>108.7</v>
      </c>
      <c r="Q945" s="1129" t="s">
        <v>845</v>
      </c>
      <c r="R945" s="1103"/>
    </row>
    <row r="946" spans="1:18" ht="18.75" customHeight="1">
      <c r="A946" s="376" t="s">
        <v>846</v>
      </c>
      <c r="B946" s="1088">
        <v>108.9</v>
      </c>
      <c r="C946" s="1072">
        <v>108.9</v>
      </c>
      <c r="D946" s="1072">
        <v>108.9</v>
      </c>
      <c r="E946" s="1088">
        <v>108.9</v>
      </c>
      <c r="F946" s="1072">
        <v>108.9</v>
      </c>
      <c r="G946" s="1072">
        <v>108.9</v>
      </c>
      <c r="H946" s="1072">
        <v>108.9</v>
      </c>
      <c r="I946" s="1072">
        <v>108.9</v>
      </c>
      <c r="J946" s="1072">
        <v>108.9</v>
      </c>
      <c r="K946" s="1072">
        <v>108.9</v>
      </c>
      <c r="L946" s="1072">
        <v>108.9</v>
      </c>
      <c r="M946" s="1075">
        <v>108.9</v>
      </c>
      <c r="N946" s="1072">
        <v>108.9</v>
      </c>
      <c r="O946" s="1072">
        <v>108.9</v>
      </c>
      <c r="P946" s="1075">
        <v>108.9</v>
      </c>
      <c r="Q946" s="1133" t="s">
        <v>847</v>
      </c>
      <c r="R946" s="1105"/>
    </row>
    <row r="947" spans="1:18" ht="18.75" customHeight="1">
      <c r="A947" s="376" t="s">
        <v>848</v>
      </c>
      <c r="B947" s="1088">
        <v>86.4</v>
      </c>
      <c r="C947" s="1072">
        <v>86.4</v>
      </c>
      <c r="D947" s="1072">
        <v>86.4</v>
      </c>
      <c r="E947" s="1088">
        <v>86.4</v>
      </c>
      <c r="F947" s="1072">
        <v>86.4</v>
      </c>
      <c r="G947" s="1072">
        <v>86.4</v>
      </c>
      <c r="H947" s="1072">
        <v>86.4</v>
      </c>
      <c r="I947" s="1072">
        <v>86.4</v>
      </c>
      <c r="J947" s="1072">
        <v>86.4</v>
      </c>
      <c r="K947" s="1072">
        <v>86.4</v>
      </c>
      <c r="L947" s="1072">
        <v>86.4</v>
      </c>
      <c r="M947" s="1075">
        <v>86.4</v>
      </c>
      <c r="N947" s="1072">
        <v>88.3</v>
      </c>
      <c r="O947" s="1072">
        <v>88.3</v>
      </c>
      <c r="P947" s="1075">
        <v>88.3</v>
      </c>
      <c r="Q947" s="1132" t="s">
        <v>849</v>
      </c>
      <c r="R947" s="1105"/>
    </row>
    <row r="948" spans="1:18" ht="18.75" customHeight="1">
      <c r="A948" s="376" t="s">
        <v>850</v>
      </c>
      <c r="B948" s="1088">
        <v>107</v>
      </c>
      <c r="C948" s="1072">
        <v>107</v>
      </c>
      <c r="D948" s="1072">
        <v>107</v>
      </c>
      <c r="E948" s="1088">
        <v>107</v>
      </c>
      <c r="F948" s="1072">
        <v>107</v>
      </c>
      <c r="G948" s="1072">
        <v>107.1</v>
      </c>
      <c r="H948" s="1072">
        <v>107</v>
      </c>
      <c r="I948" s="1072">
        <v>106.8</v>
      </c>
      <c r="J948" s="1072">
        <v>106.8</v>
      </c>
      <c r="K948" s="1072">
        <v>106.8</v>
      </c>
      <c r="L948" s="1072">
        <v>107.7</v>
      </c>
      <c r="M948" s="1075">
        <v>107.7</v>
      </c>
      <c r="N948" s="1072">
        <v>107.7</v>
      </c>
      <c r="O948" s="1072">
        <v>107.9</v>
      </c>
      <c r="P948" s="1075">
        <v>107.9</v>
      </c>
      <c r="Q948" s="1132" t="s">
        <v>851</v>
      </c>
      <c r="R948" s="168"/>
    </row>
    <row r="949" spans="1:18" ht="18.75" customHeight="1">
      <c r="A949" s="376" t="s">
        <v>852</v>
      </c>
      <c r="B949" s="1088">
        <v>200.4</v>
      </c>
      <c r="C949" s="1072">
        <v>200.4</v>
      </c>
      <c r="D949" s="1072">
        <v>197.6</v>
      </c>
      <c r="E949" s="1088">
        <v>197.6</v>
      </c>
      <c r="F949" s="1072">
        <v>192.7</v>
      </c>
      <c r="G949" s="1072">
        <v>192.7</v>
      </c>
      <c r="H949" s="1072">
        <v>182.2</v>
      </c>
      <c r="I949" s="1072">
        <v>181.9</v>
      </c>
      <c r="J949" s="1072">
        <v>169.9</v>
      </c>
      <c r="K949" s="1072">
        <v>169.9</v>
      </c>
      <c r="L949" s="1072">
        <v>169.9</v>
      </c>
      <c r="M949" s="1075">
        <v>169.9</v>
      </c>
      <c r="N949" s="1072">
        <v>169.9</v>
      </c>
      <c r="O949" s="1072">
        <v>169.9</v>
      </c>
      <c r="P949" s="1075">
        <v>169.9</v>
      </c>
      <c r="Q949" s="1133" t="s">
        <v>853</v>
      </c>
      <c r="R949" s="1105"/>
    </row>
    <row r="950" spans="1:18" ht="18.75" customHeight="1">
      <c r="A950" s="376" t="s">
        <v>854</v>
      </c>
      <c r="B950" s="1088">
        <v>116</v>
      </c>
      <c r="C950" s="1072">
        <v>115.5</v>
      </c>
      <c r="D950" s="1072">
        <v>115.6</v>
      </c>
      <c r="E950" s="1088">
        <v>115.6</v>
      </c>
      <c r="F950" s="1072">
        <v>115.6</v>
      </c>
      <c r="G950" s="1072">
        <v>115.5</v>
      </c>
      <c r="H950" s="1072">
        <v>112.9</v>
      </c>
      <c r="I950" s="1072">
        <v>112.9</v>
      </c>
      <c r="J950" s="1072">
        <v>112.9</v>
      </c>
      <c r="K950" s="1072">
        <v>112.9</v>
      </c>
      <c r="L950" s="1072">
        <v>112.9</v>
      </c>
      <c r="M950" s="1075">
        <v>112.9</v>
      </c>
      <c r="N950" s="1072">
        <v>113.7</v>
      </c>
      <c r="O950" s="1072">
        <v>113.7</v>
      </c>
      <c r="P950" s="1075">
        <v>113.7</v>
      </c>
      <c r="Q950" s="1132" t="s">
        <v>855</v>
      </c>
      <c r="R950" s="1105"/>
    </row>
    <row r="951" spans="1:18" ht="18.75" customHeight="1">
      <c r="A951" s="376" t="s">
        <v>856</v>
      </c>
      <c r="B951" s="1088">
        <v>102.6</v>
      </c>
      <c r="C951" s="1072">
        <v>102.6</v>
      </c>
      <c r="D951" s="1072">
        <v>102.6</v>
      </c>
      <c r="E951" s="1088">
        <v>102.6</v>
      </c>
      <c r="F951" s="1072">
        <v>102.6</v>
      </c>
      <c r="G951" s="1072">
        <v>102.6</v>
      </c>
      <c r="H951" s="1072">
        <v>102.6</v>
      </c>
      <c r="I951" s="1072">
        <v>102.6</v>
      </c>
      <c r="J951" s="1072">
        <v>102.6</v>
      </c>
      <c r="K951" s="1072">
        <v>102.6</v>
      </c>
      <c r="L951" s="1072">
        <v>102.6</v>
      </c>
      <c r="M951" s="1075">
        <v>102.6</v>
      </c>
      <c r="N951" s="1072">
        <v>102.6</v>
      </c>
      <c r="O951" s="1072">
        <v>102.6</v>
      </c>
      <c r="P951" s="1075">
        <v>102.6</v>
      </c>
      <c r="Q951" s="1132" t="s">
        <v>857</v>
      </c>
      <c r="R951" s="1105"/>
    </row>
    <row r="952" spans="1:18" ht="18.75" customHeight="1">
      <c r="A952" s="376" t="s">
        <v>858</v>
      </c>
      <c r="B952" s="1088">
        <v>108.8</v>
      </c>
      <c r="C952" s="1072">
        <v>108.8</v>
      </c>
      <c r="D952" s="1072">
        <v>108.8</v>
      </c>
      <c r="E952" s="1088">
        <v>108.8</v>
      </c>
      <c r="F952" s="1072">
        <v>108.8</v>
      </c>
      <c r="G952" s="1072">
        <v>108.8</v>
      </c>
      <c r="H952" s="1072">
        <v>108.8</v>
      </c>
      <c r="I952" s="1072">
        <v>108.8</v>
      </c>
      <c r="J952" s="1072">
        <v>108.5</v>
      </c>
      <c r="K952" s="1072">
        <v>108.5</v>
      </c>
      <c r="L952" s="1072">
        <v>103.6</v>
      </c>
      <c r="M952" s="1075">
        <v>103.6</v>
      </c>
      <c r="N952" s="1072">
        <v>103.6</v>
      </c>
      <c r="O952" s="1072">
        <v>103.6</v>
      </c>
      <c r="P952" s="1075">
        <v>103.6</v>
      </c>
      <c r="Q952" s="1134" t="s">
        <v>859</v>
      </c>
      <c r="R952" s="1105"/>
    </row>
    <row r="953" spans="1:18" ht="18.75" customHeight="1">
      <c r="A953" s="376" t="s">
        <v>860</v>
      </c>
      <c r="B953" s="1088">
        <v>105.4</v>
      </c>
      <c r="C953" s="1072">
        <v>105.4</v>
      </c>
      <c r="D953" s="1072">
        <v>105.4</v>
      </c>
      <c r="E953" s="1088">
        <v>105.4</v>
      </c>
      <c r="F953" s="1072">
        <v>105.4</v>
      </c>
      <c r="G953" s="1072">
        <v>105.4</v>
      </c>
      <c r="H953" s="1072">
        <v>105.4</v>
      </c>
      <c r="I953" s="1072">
        <v>105.4</v>
      </c>
      <c r="J953" s="1072">
        <v>105.4</v>
      </c>
      <c r="K953" s="1072">
        <v>105.4</v>
      </c>
      <c r="L953" s="1072">
        <v>105.4</v>
      </c>
      <c r="M953" s="1075">
        <v>105.4</v>
      </c>
      <c r="N953" s="1072">
        <v>105.4</v>
      </c>
      <c r="O953" s="1072">
        <v>105.4</v>
      </c>
      <c r="P953" s="1075">
        <v>105.4</v>
      </c>
      <c r="Q953" s="1132" t="s">
        <v>861</v>
      </c>
      <c r="R953" s="1105"/>
    </row>
    <row r="954" spans="1:18" ht="15" customHeight="1">
      <c r="A954" s="376"/>
      <c r="B954" s="1088"/>
      <c r="C954" s="1072"/>
      <c r="D954" s="1072"/>
      <c r="E954" s="1088"/>
      <c r="F954" s="1072"/>
      <c r="G954" s="1072"/>
      <c r="H954" s="1072"/>
      <c r="I954" s="1072"/>
      <c r="J954" s="1072"/>
      <c r="K954" s="1072"/>
      <c r="L954" s="1072"/>
      <c r="M954" s="1075"/>
      <c r="N954" s="1072"/>
      <c r="O954" s="1072"/>
      <c r="P954" s="1075"/>
      <c r="Q954" s="1132"/>
      <c r="R954" s="1105"/>
    </row>
    <row r="955" spans="1:18" ht="15" customHeight="1">
      <c r="A955" s="376"/>
      <c r="B955" s="1088"/>
      <c r="C955" s="1072"/>
      <c r="D955" s="1072"/>
      <c r="E955" s="1088"/>
      <c r="F955" s="1072"/>
      <c r="G955" s="1072"/>
      <c r="H955" s="1072"/>
      <c r="I955" s="1072"/>
      <c r="J955" s="1072"/>
      <c r="K955" s="1072"/>
      <c r="L955" s="1072"/>
      <c r="M955" s="1075"/>
      <c r="N955" s="1072"/>
      <c r="O955" s="1072"/>
      <c r="P955" s="1075"/>
      <c r="Q955" s="1132"/>
      <c r="R955" s="1105"/>
    </row>
    <row r="956" spans="1:18" ht="15" customHeight="1">
      <c r="A956" s="376"/>
      <c r="B956" s="1088"/>
      <c r="C956" s="1072"/>
      <c r="D956" s="1072"/>
      <c r="E956" s="1088"/>
      <c r="F956" s="1072"/>
      <c r="G956" s="1072"/>
      <c r="H956" s="1072"/>
      <c r="I956" s="1072"/>
      <c r="J956" s="1072"/>
      <c r="K956" s="1072"/>
      <c r="L956" s="1072"/>
      <c r="M956" s="1075"/>
      <c r="N956" s="1072"/>
      <c r="O956" s="1072"/>
      <c r="P956" s="1075"/>
      <c r="Q956" s="1132"/>
      <c r="R956" s="1105"/>
    </row>
    <row r="957" spans="1:18" s="163" customFormat="1" ht="15" customHeight="1">
      <c r="A957" s="376"/>
      <c r="B957" s="1088"/>
      <c r="C957" s="1072"/>
      <c r="D957" s="1072"/>
      <c r="E957" s="1088"/>
      <c r="F957" s="1072"/>
      <c r="G957" s="1072"/>
      <c r="H957" s="1072"/>
      <c r="I957" s="1072"/>
      <c r="J957" s="1072"/>
      <c r="K957" s="1072"/>
      <c r="L957" s="1072"/>
      <c r="M957" s="1075"/>
      <c r="N957" s="1072"/>
      <c r="O957" s="1072"/>
      <c r="P957" s="1075"/>
      <c r="Q957" s="1132"/>
      <c r="R957" s="1105"/>
    </row>
    <row r="958" spans="1:18" ht="15" customHeight="1">
      <c r="A958" s="376"/>
      <c r="B958" s="1088"/>
      <c r="C958" s="1072"/>
      <c r="D958" s="1072"/>
      <c r="E958" s="1088"/>
      <c r="F958" s="1072"/>
      <c r="G958" s="1072"/>
      <c r="H958" s="1072"/>
      <c r="I958" s="1072"/>
      <c r="J958" s="1072"/>
      <c r="K958" s="1072"/>
      <c r="L958" s="1072"/>
      <c r="M958" s="1075"/>
      <c r="N958" s="1072"/>
      <c r="O958" s="1072"/>
      <c r="P958" s="1075"/>
      <c r="Q958" s="1132"/>
      <c r="R958" s="1082"/>
    </row>
    <row r="959" spans="1:18" ht="15" customHeight="1">
      <c r="A959" s="376"/>
      <c r="B959" s="1088"/>
      <c r="C959" s="1072"/>
      <c r="D959" s="1072"/>
      <c r="E959" s="1088"/>
      <c r="F959" s="1072"/>
      <c r="G959" s="1072"/>
      <c r="H959" s="1072"/>
      <c r="I959" s="1072"/>
      <c r="J959" s="1072"/>
      <c r="K959" s="1072"/>
      <c r="L959" s="1072"/>
      <c r="M959" s="1075"/>
      <c r="N959" s="1072"/>
      <c r="O959" s="1072"/>
      <c r="P959" s="1075"/>
      <c r="Q959" s="1132"/>
      <c r="R959" s="1082"/>
    </row>
    <row r="960" spans="1:18" ht="15" customHeight="1">
      <c r="A960" s="1144"/>
      <c r="B960" s="1087"/>
      <c r="C960" s="1086"/>
      <c r="D960" s="1086"/>
      <c r="E960" s="1087"/>
      <c r="F960" s="1086"/>
      <c r="G960" s="1086"/>
      <c r="H960" s="1086"/>
      <c r="I960" s="1086"/>
      <c r="J960" s="1086"/>
      <c r="K960" s="1086"/>
      <c r="L960" s="1086"/>
      <c r="M960" s="1074"/>
      <c r="N960" s="1086"/>
      <c r="O960" s="1086"/>
      <c r="P960" s="1074"/>
      <c r="Q960" s="1150" t="s">
        <v>262</v>
      </c>
      <c r="R960" s="1082"/>
    </row>
    <row r="961" spans="1:18" ht="15" customHeight="1">
      <c r="A961" s="1083" t="s">
        <v>644</v>
      </c>
      <c r="B961" s="1072"/>
      <c r="C961" s="1072"/>
      <c r="D961" s="1072"/>
      <c r="E961" s="1072"/>
      <c r="F961" s="1072"/>
      <c r="G961" s="1072"/>
      <c r="H961" s="1072"/>
      <c r="I961" s="1072"/>
      <c r="J961" s="1072"/>
      <c r="K961" s="1072"/>
      <c r="L961" s="1072"/>
      <c r="M961" s="1072"/>
      <c r="N961" s="1072"/>
      <c r="O961" s="1072"/>
      <c r="P961" s="1072"/>
      <c r="Q961" s="1082" t="s">
        <v>862</v>
      </c>
      <c r="R961" s="1079"/>
    </row>
    <row r="962" spans="1:18" s="787" customFormat="1" ht="29.25" customHeight="1">
      <c r="A962" s="781" t="s">
        <v>579</v>
      </c>
      <c r="B962" s="782"/>
      <c r="C962" s="783"/>
      <c r="D962" s="782"/>
      <c r="E962" s="225"/>
      <c r="F962" s="225"/>
      <c r="G962" s="225"/>
      <c r="H962" s="225"/>
      <c r="I962" s="225"/>
      <c r="J962" s="225"/>
      <c r="K962" s="225"/>
      <c r="L962" s="784"/>
      <c r="M962" s="784"/>
      <c r="N962" s="782"/>
      <c r="O962" s="782"/>
      <c r="P962" s="782"/>
      <c r="Q962" s="785" t="s">
        <v>580</v>
      </c>
      <c r="R962" s="786"/>
    </row>
    <row r="963" spans="1:18" s="792" customFormat="1" ht="24.75" customHeight="1">
      <c r="A963" s="788" t="s">
        <v>893</v>
      </c>
      <c r="B963" s="782"/>
      <c r="C963" s="783"/>
      <c r="D963" s="782"/>
      <c r="E963" s="226"/>
      <c r="F963" s="225"/>
      <c r="G963" s="225"/>
      <c r="H963" s="225"/>
      <c r="I963" s="227"/>
      <c r="J963" s="227"/>
      <c r="K963" s="225"/>
      <c r="L963" s="789"/>
      <c r="M963" s="789"/>
      <c r="N963" s="782"/>
      <c r="O963" s="782"/>
      <c r="P963" s="782"/>
      <c r="Q963" s="790" t="s">
        <v>894</v>
      </c>
      <c r="R963" s="791"/>
    </row>
    <row r="964" spans="1:18" s="796" customFormat="1" ht="18" customHeight="1">
      <c r="A964" s="793" t="s">
        <v>648</v>
      </c>
      <c r="B964" s="782"/>
      <c r="C964" s="783"/>
      <c r="D964" s="782"/>
      <c r="E964" s="226"/>
      <c r="F964" s="226"/>
      <c r="G964" s="226"/>
      <c r="H964" s="228"/>
      <c r="I964" s="228"/>
      <c r="J964" s="228"/>
      <c r="K964" s="783"/>
      <c r="L964" s="782"/>
      <c r="M964" s="782"/>
      <c r="N964" s="782"/>
      <c r="O964" s="782"/>
      <c r="P964" s="782"/>
      <c r="Q964" s="794" t="s">
        <v>649</v>
      </c>
      <c r="R964" s="795"/>
    </row>
    <row r="965" spans="1:18" s="803" customFormat="1" ht="11.45" customHeight="1">
      <c r="A965" s="797"/>
      <c r="B965" s="782"/>
      <c r="C965" s="782"/>
      <c r="D965" s="782"/>
      <c r="E965" s="800"/>
      <c r="F965" s="800"/>
      <c r="G965" s="800"/>
      <c r="H965" s="800"/>
      <c r="I965" s="800"/>
      <c r="J965" s="800"/>
      <c r="K965" s="799"/>
      <c r="L965" s="799"/>
      <c r="M965" s="799"/>
      <c r="N965" s="798"/>
      <c r="O965" s="798"/>
      <c r="P965" s="782"/>
      <c r="Q965" s="801"/>
      <c r="R965" s="802"/>
    </row>
    <row r="966" spans="1:18" s="803" customFormat="1" ht="12.75" customHeight="1">
      <c r="A966" s="1212"/>
      <c r="B966" s="2156">
        <v>2025</v>
      </c>
      <c r="C966" s="2157"/>
      <c r="D966" s="2157"/>
      <c r="E966" s="2157"/>
      <c r="F966" s="2157"/>
      <c r="G966" s="2157"/>
      <c r="H966" s="2157"/>
      <c r="I966" s="2157"/>
      <c r="J966" s="2157"/>
      <c r="K966" s="2157"/>
      <c r="L966" s="2157"/>
      <c r="M966" s="2158"/>
      <c r="N966" s="2157">
        <v>2024</v>
      </c>
      <c r="O966" s="2157"/>
      <c r="P966" s="2158"/>
      <c r="Q966" s="1215"/>
      <c r="R966" s="804"/>
    </row>
    <row r="967" spans="1:18" s="803" customFormat="1" ht="12.75" customHeight="1">
      <c r="A967" s="1213"/>
      <c r="B967" s="2159"/>
      <c r="C967" s="2160"/>
      <c r="D967" s="2160"/>
      <c r="E967" s="2160"/>
      <c r="F967" s="2160"/>
      <c r="G967" s="2160"/>
      <c r="H967" s="2160"/>
      <c r="I967" s="2160"/>
      <c r="J967" s="2160"/>
      <c r="K967" s="2160"/>
      <c r="L967" s="2160"/>
      <c r="M967" s="2161"/>
      <c r="N967" s="2160"/>
      <c r="O967" s="2160"/>
      <c r="P967" s="2161"/>
      <c r="Q967" s="1216" t="s">
        <v>68</v>
      </c>
      <c r="R967" s="804"/>
    </row>
    <row r="968" spans="1:18" s="803" customFormat="1" ht="12.75" customHeight="1">
      <c r="A968" s="1213"/>
      <c r="B968" s="647" t="s">
        <v>69</v>
      </c>
      <c r="C968" s="648" t="s">
        <v>70</v>
      </c>
      <c r="D968" s="648" t="s">
        <v>4</v>
      </c>
      <c r="E968" s="647" t="s">
        <v>5</v>
      </c>
      <c r="F968" s="648" t="s">
        <v>6</v>
      </c>
      <c r="G968" s="648" t="s">
        <v>7</v>
      </c>
      <c r="H968" s="647" t="s">
        <v>8</v>
      </c>
      <c r="I968" s="648" t="s">
        <v>9</v>
      </c>
      <c r="J968" s="649" t="s">
        <v>10</v>
      </c>
      <c r="K968" s="650" t="s">
        <v>1</v>
      </c>
      <c r="L968" s="651" t="s">
        <v>2</v>
      </c>
      <c r="M968" s="652" t="s">
        <v>3</v>
      </c>
      <c r="N968" s="653" t="s">
        <v>69</v>
      </c>
      <c r="O968" s="653" t="s">
        <v>70</v>
      </c>
      <c r="P968" s="654" t="s">
        <v>4</v>
      </c>
      <c r="Q968" s="1216"/>
      <c r="R968" s="804"/>
    </row>
    <row r="969" spans="1:18" s="803" customFormat="1" ht="11.25" customHeight="1">
      <c r="A969" s="1214"/>
      <c r="B969" s="73" t="s">
        <v>71</v>
      </c>
      <c r="C969" s="249" t="s">
        <v>72</v>
      </c>
      <c r="D969" s="249" t="s">
        <v>73</v>
      </c>
      <c r="E969" s="73" t="s">
        <v>12</v>
      </c>
      <c r="F969" s="249" t="s">
        <v>13</v>
      </c>
      <c r="G969" s="249" t="s">
        <v>14</v>
      </c>
      <c r="H969" s="73" t="s">
        <v>15</v>
      </c>
      <c r="I969" s="249" t="s">
        <v>16</v>
      </c>
      <c r="J969" s="250" t="s">
        <v>17</v>
      </c>
      <c r="K969" s="253" t="s">
        <v>11</v>
      </c>
      <c r="L969" s="251" t="s">
        <v>19</v>
      </c>
      <c r="M969" s="252" t="s">
        <v>20</v>
      </c>
      <c r="N969" s="229" t="s">
        <v>71</v>
      </c>
      <c r="O969" s="229" t="s">
        <v>72</v>
      </c>
      <c r="P969" s="230" t="s">
        <v>73</v>
      </c>
      <c r="Q969" s="1217"/>
      <c r="R969" s="805"/>
    </row>
    <row r="970" spans="1:18" ht="15" customHeight="1">
      <c r="A970" s="1235"/>
      <c r="B970" s="1152"/>
      <c r="C970" s="1120"/>
      <c r="D970" s="1120"/>
      <c r="E970" s="1152"/>
      <c r="F970" s="1120"/>
      <c r="G970" s="1120"/>
      <c r="H970" s="1120"/>
      <c r="I970" s="1120"/>
      <c r="J970" s="1120"/>
      <c r="K970" s="1120"/>
      <c r="L970" s="1120"/>
      <c r="M970" s="1153"/>
      <c r="N970" s="1115"/>
      <c r="O970" s="1115"/>
      <c r="P970" s="1113"/>
      <c r="Q970" s="1161"/>
      <c r="R970" s="1105"/>
    </row>
    <row r="971" spans="1:18" ht="19.5" customHeight="1">
      <c r="A971" s="1126" t="s">
        <v>650</v>
      </c>
      <c r="B971" s="1093">
        <v>117.1</v>
      </c>
      <c r="C971" s="1092">
        <v>117.5</v>
      </c>
      <c r="D971" s="1092">
        <v>118.3</v>
      </c>
      <c r="E971" s="1093">
        <v>118.6</v>
      </c>
      <c r="F971" s="1092">
        <v>118.6</v>
      </c>
      <c r="G971" s="1092">
        <v>118.4</v>
      </c>
      <c r="H971" s="1092">
        <v>118.8</v>
      </c>
      <c r="I971" s="1092">
        <v>117.8</v>
      </c>
      <c r="J971" s="1092">
        <v>118.3</v>
      </c>
      <c r="K971" s="1092">
        <v>118.4</v>
      </c>
      <c r="L971" s="1092">
        <v>118.7</v>
      </c>
      <c r="M971" s="1076">
        <v>118.2</v>
      </c>
      <c r="N971" s="1092">
        <v>117.4</v>
      </c>
      <c r="O971" s="1092">
        <v>118</v>
      </c>
      <c r="P971" s="1076">
        <v>118.3</v>
      </c>
      <c r="Q971" s="1127" t="s">
        <v>651</v>
      </c>
      <c r="R971" s="1105"/>
    </row>
    <row r="972" spans="1:18" ht="19.5" customHeight="1">
      <c r="A972" s="1128"/>
      <c r="B972" s="1088"/>
      <c r="C972" s="1072"/>
      <c r="D972" s="1092"/>
      <c r="E972" s="1093"/>
      <c r="F972" s="1092"/>
      <c r="G972" s="1092"/>
      <c r="H972" s="1092"/>
      <c r="I972" s="1092"/>
      <c r="J972" s="1092"/>
      <c r="K972" s="1092"/>
      <c r="L972" s="1092"/>
      <c r="M972" s="1076"/>
      <c r="N972" s="1092"/>
      <c r="O972" s="1092"/>
      <c r="P972" s="1076"/>
      <c r="Q972" s="1129"/>
      <c r="R972" s="1103"/>
    </row>
    <row r="973" spans="1:18" ht="19.5" customHeight="1">
      <c r="A973" s="1130" t="s">
        <v>652</v>
      </c>
      <c r="B973" s="1093">
        <v>128.1</v>
      </c>
      <c r="C973" s="1092">
        <v>129.1</v>
      </c>
      <c r="D973" s="1092">
        <v>131.19999999999999</v>
      </c>
      <c r="E973" s="1093">
        <v>132.19999999999999</v>
      </c>
      <c r="F973" s="1092">
        <v>132</v>
      </c>
      <c r="G973" s="1092">
        <v>131.69999999999999</v>
      </c>
      <c r="H973" s="1092">
        <v>133</v>
      </c>
      <c r="I973" s="1092">
        <v>130.80000000000001</v>
      </c>
      <c r="J973" s="1092">
        <v>131.9</v>
      </c>
      <c r="K973" s="1092">
        <v>131.9</v>
      </c>
      <c r="L973" s="1092">
        <v>133</v>
      </c>
      <c r="M973" s="1076">
        <v>131.9</v>
      </c>
      <c r="N973" s="1092">
        <v>129.80000000000001</v>
      </c>
      <c r="O973" s="1092">
        <v>131.30000000000001</v>
      </c>
      <c r="P973" s="1076">
        <v>132.1</v>
      </c>
      <c r="Q973" s="1131" t="s">
        <v>653</v>
      </c>
      <c r="R973" s="1103"/>
    </row>
    <row r="974" spans="1:18" ht="19.5" customHeight="1">
      <c r="A974" s="376" t="s">
        <v>654</v>
      </c>
      <c r="B974" s="1088">
        <v>122.5</v>
      </c>
      <c r="C974" s="1072">
        <v>122.5</v>
      </c>
      <c r="D974" s="1072">
        <v>122.5</v>
      </c>
      <c r="E974" s="1088">
        <v>122.4</v>
      </c>
      <c r="F974" s="1072">
        <v>122.5</v>
      </c>
      <c r="G974" s="1072">
        <v>122.6</v>
      </c>
      <c r="H974" s="1072">
        <v>122.6</v>
      </c>
      <c r="I974" s="1072">
        <v>122.8</v>
      </c>
      <c r="J974" s="1072">
        <v>122.8</v>
      </c>
      <c r="K974" s="1072">
        <v>122.8</v>
      </c>
      <c r="L974" s="1072">
        <v>123</v>
      </c>
      <c r="M974" s="1075">
        <v>122.9</v>
      </c>
      <c r="N974" s="1072">
        <v>122.9</v>
      </c>
      <c r="O974" s="1072">
        <v>122.5</v>
      </c>
      <c r="P974" s="1075">
        <v>122.4</v>
      </c>
      <c r="Q974" s="1132" t="s">
        <v>655</v>
      </c>
      <c r="R974" s="1103"/>
    </row>
    <row r="975" spans="1:18" ht="19.5" customHeight="1">
      <c r="A975" s="376" t="s">
        <v>656</v>
      </c>
      <c r="B975" s="1088">
        <v>141</v>
      </c>
      <c r="C975" s="1072">
        <v>143</v>
      </c>
      <c r="D975" s="1072">
        <v>144</v>
      </c>
      <c r="E975" s="1088">
        <v>150.6</v>
      </c>
      <c r="F975" s="1072">
        <v>150.69999999999999</v>
      </c>
      <c r="G975" s="1072">
        <v>151.69999999999999</v>
      </c>
      <c r="H975" s="1072">
        <v>150.80000000000001</v>
      </c>
      <c r="I975" s="1072">
        <v>147.80000000000001</v>
      </c>
      <c r="J975" s="1072">
        <v>147.5</v>
      </c>
      <c r="K975" s="1072">
        <v>150.80000000000001</v>
      </c>
      <c r="L975" s="1072">
        <v>154.5</v>
      </c>
      <c r="M975" s="1075">
        <v>154.9</v>
      </c>
      <c r="N975" s="1072">
        <v>150.1</v>
      </c>
      <c r="O975" s="1072">
        <v>154</v>
      </c>
      <c r="P975" s="1075">
        <v>156.5</v>
      </c>
      <c r="Q975" s="1132" t="s">
        <v>657</v>
      </c>
      <c r="R975" s="1103"/>
    </row>
    <row r="976" spans="1:18" ht="19.5" customHeight="1">
      <c r="A976" s="376" t="s">
        <v>658</v>
      </c>
      <c r="B976" s="1088">
        <v>116.5</v>
      </c>
      <c r="C976" s="1072">
        <v>117.7</v>
      </c>
      <c r="D976" s="1072">
        <v>121</v>
      </c>
      <c r="E976" s="1088">
        <v>125.7</v>
      </c>
      <c r="F976" s="1072">
        <v>121.5</v>
      </c>
      <c r="G976" s="1072">
        <v>119.1</v>
      </c>
      <c r="H976" s="1072">
        <v>125.2</v>
      </c>
      <c r="I976" s="1072">
        <v>111.2</v>
      </c>
      <c r="J976" s="1072">
        <v>119.9</v>
      </c>
      <c r="K976" s="1072">
        <v>118.6</v>
      </c>
      <c r="L976" s="1072">
        <v>119.7</v>
      </c>
      <c r="M976" s="1075">
        <v>117.6</v>
      </c>
      <c r="N976" s="1072">
        <v>115.2</v>
      </c>
      <c r="O976" s="1072">
        <v>111.9</v>
      </c>
      <c r="P976" s="1075">
        <v>105.3</v>
      </c>
      <c r="Q976" s="1133" t="s">
        <v>659</v>
      </c>
      <c r="R976" s="1103"/>
    </row>
    <row r="977" spans="1:18" ht="19.5" customHeight="1">
      <c r="A977" s="376" t="s">
        <v>660</v>
      </c>
      <c r="B977" s="1088">
        <v>122.7</v>
      </c>
      <c r="C977" s="1072">
        <v>122.2</v>
      </c>
      <c r="D977" s="1072">
        <v>122.5</v>
      </c>
      <c r="E977" s="1088">
        <v>122.9</v>
      </c>
      <c r="F977" s="1072">
        <v>122.5</v>
      </c>
      <c r="G977" s="1072">
        <v>118.9</v>
      </c>
      <c r="H977" s="1072">
        <v>119.4</v>
      </c>
      <c r="I977" s="1072">
        <v>119.9</v>
      </c>
      <c r="J977" s="1072">
        <v>120.2</v>
      </c>
      <c r="K977" s="1072">
        <v>123.3</v>
      </c>
      <c r="L977" s="1072">
        <v>128.69999999999999</v>
      </c>
      <c r="M977" s="1075">
        <v>128.5</v>
      </c>
      <c r="N977" s="1072">
        <v>127.6</v>
      </c>
      <c r="O977" s="1072">
        <v>125.9</v>
      </c>
      <c r="P977" s="1075">
        <v>124.4</v>
      </c>
      <c r="Q977" s="1133" t="s">
        <v>661</v>
      </c>
      <c r="R977" s="1103"/>
    </row>
    <row r="978" spans="1:18" ht="19.5" customHeight="1">
      <c r="A978" s="376" t="s">
        <v>662</v>
      </c>
      <c r="B978" s="1088">
        <v>125.9</v>
      </c>
      <c r="C978" s="1072">
        <v>128.9</v>
      </c>
      <c r="D978" s="1072">
        <v>137.69999999999999</v>
      </c>
      <c r="E978" s="1088">
        <v>139.4</v>
      </c>
      <c r="F978" s="1072">
        <v>148.19999999999999</v>
      </c>
      <c r="G978" s="1072">
        <v>149.5</v>
      </c>
      <c r="H978" s="1072">
        <v>150.69999999999999</v>
      </c>
      <c r="I978" s="1072">
        <v>151.30000000000001</v>
      </c>
      <c r="J978" s="1072">
        <v>151.30000000000001</v>
      </c>
      <c r="K978" s="1072">
        <v>151.30000000000001</v>
      </c>
      <c r="L978" s="1072">
        <v>153.4</v>
      </c>
      <c r="M978" s="1075">
        <v>154.69999999999999</v>
      </c>
      <c r="N978" s="1072">
        <v>154.69999999999999</v>
      </c>
      <c r="O978" s="1072">
        <v>151.80000000000001</v>
      </c>
      <c r="P978" s="1075">
        <v>149.80000000000001</v>
      </c>
      <c r="Q978" s="1133" t="s">
        <v>663</v>
      </c>
      <c r="R978" s="1103"/>
    </row>
    <row r="979" spans="1:18" ht="19.5" customHeight="1">
      <c r="A979" s="376" t="s">
        <v>664</v>
      </c>
      <c r="B979" s="1088">
        <v>129.9</v>
      </c>
      <c r="C979" s="1072">
        <v>141</v>
      </c>
      <c r="D979" s="1072">
        <v>154.5</v>
      </c>
      <c r="E979" s="1088">
        <v>146.1</v>
      </c>
      <c r="F979" s="1072">
        <v>145.1</v>
      </c>
      <c r="G979" s="1072">
        <v>146.5</v>
      </c>
      <c r="H979" s="1072">
        <v>146.4</v>
      </c>
      <c r="I979" s="1072">
        <v>149.1</v>
      </c>
      <c r="J979" s="1072">
        <v>141.6</v>
      </c>
      <c r="K979" s="1072">
        <v>130.4</v>
      </c>
      <c r="L979" s="1072">
        <v>129.30000000000001</v>
      </c>
      <c r="M979" s="1075">
        <v>122.7</v>
      </c>
      <c r="N979" s="1072">
        <v>120.1</v>
      </c>
      <c r="O979" s="1072">
        <v>134</v>
      </c>
      <c r="P979" s="1075">
        <v>142.9</v>
      </c>
      <c r="Q979" s="1133" t="s">
        <v>665</v>
      </c>
      <c r="R979" s="1103"/>
    </row>
    <row r="980" spans="1:18" ht="19.5" customHeight="1">
      <c r="A980" s="376" t="s">
        <v>666</v>
      </c>
      <c r="B980" s="1088">
        <v>141.69999999999999</v>
      </c>
      <c r="C980" s="1072">
        <v>136.1</v>
      </c>
      <c r="D980" s="1072">
        <v>132</v>
      </c>
      <c r="E980" s="1088">
        <v>132</v>
      </c>
      <c r="F980" s="1072">
        <v>126.8</v>
      </c>
      <c r="G980" s="1072">
        <v>125</v>
      </c>
      <c r="H980" s="1072">
        <v>131.80000000000001</v>
      </c>
      <c r="I980" s="1072">
        <v>125.9</v>
      </c>
      <c r="J980" s="1072">
        <v>135.69999999999999</v>
      </c>
      <c r="K980" s="1072">
        <v>137.19999999999999</v>
      </c>
      <c r="L980" s="1072">
        <v>133.69999999999999</v>
      </c>
      <c r="M980" s="1075">
        <v>129.30000000000001</v>
      </c>
      <c r="N980" s="1072">
        <v>124.4</v>
      </c>
      <c r="O980" s="1072">
        <v>127.2</v>
      </c>
      <c r="P980" s="1075">
        <v>130.6</v>
      </c>
      <c r="Q980" s="1133" t="s">
        <v>667</v>
      </c>
      <c r="R980" s="1103"/>
    </row>
    <row r="981" spans="1:18" ht="19.5" customHeight="1">
      <c r="A981" s="376" t="s">
        <v>668</v>
      </c>
      <c r="B981" s="1088">
        <v>105.3</v>
      </c>
      <c r="C981" s="1072">
        <v>105.3</v>
      </c>
      <c r="D981" s="1072">
        <v>105.3</v>
      </c>
      <c r="E981" s="1088">
        <v>105.3</v>
      </c>
      <c r="F981" s="1072">
        <v>105.3</v>
      </c>
      <c r="G981" s="1072">
        <v>105.3</v>
      </c>
      <c r="H981" s="1072">
        <v>105.3</v>
      </c>
      <c r="I981" s="1072">
        <v>105.3</v>
      </c>
      <c r="J981" s="1072">
        <v>105.3</v>
      </c>
      <c r="K981" s="1072">
        <v>105.3</v>
      </c>
      <c r="L981" s="1072">
        <v>105.3</v>
      </c>
      <c r="M981" s="1075">
        <v>105.5</v>
      </c>
      <c r="N981" s="1072">
        <v>105.5</v>
      </c>
      <c r="O981" s="1072">
        <v>104.7</v>
      </c>
      <c r="P981" s="1075">
        <v>104.7</v>
      </c>
      <c r="Q981" s="1133" t="s">
        <v>669</v>
      </c>
      <c r="R981" s="1103"/>
    </row>
    <row r="982" spans="1:18" ht="19.5" customHeight="1">
      <c r="A982" s="376" t="s">
        <v>670</v>
      </c>
      <c r="B982" s="1088">
        <v>122.4</v>
      </c>
      <c r="C982" s="1072">
        <v>122.4</v>
      </c>
      <c r="D982" s="1072">
        <v>122.4</v>
      </c>
      <c r="E982" s="1088">
        <v>122.4</v>
      </c>
      <c r="F982" s="1072">
        <v>122.4</v>
      </c>
      <c r="G982" s="1072">
        <v>122.4</v>
      </c>
      <c r="H982" s="1072">
        <v>122.4</v>
      </c>
      <c r="I982" s="1072">
        <v>120.5</v>
      </c>
      <c r="J982" s="1072">
        <v>120.5</v>
      </c>
      <c r="K982" s="1072">
        <v>120.5</v>
      </c>
      <c r="L982" s="1072">
        <v>121.6</v>
      </c>
      <c r="M982" s="1075">
        <v>120.5</v>
      </c>
      <c r="N982" s="1072">
        <v>119.2</v>
      </c>
      <c r="O982" s="1072">
        <v>119.2</v>
      </c>
      <c r="P982" s="1075">
        <v>119.2</v>
      </c>
      <c r="Q982" s="1133" t="s">
        <v>671</v>
      </c>
      <c r="R982" s="1104"/>
    </row>
    <row r="983" spans="1:18" ht="19.5" customHeight="1">
      <c r="A983" s="376" t="s">
        <v>672</v>
      </c>
      <c r="B983" s="1088">
        <v>121.7</v>
      </c>
      <c r="C983" s="1072">
        <v>121.7</v>
      </c>
      <c r="D983" s="1072">
        <v>121.2</v>
      </c>
      <c r="E983" s="1088">
        <v>121.2</v>
      </c>
      <c r="F983" s="1072">
        <v>121.3</v>
      </c>
      <c r="G983" s="1072">
        <v>120.5</v>
      </c>
      <c r="H983" s="1072">
        <v>120.5</v>
      </c>
      <c r="I983" s="1072">
        <v>113.9</v>
      </c>
      <c r="J983" s="1072">
        <v>111.7</v>
      </c>
      <c r="K983" s="1072">
        <v>111.8</v>
      </c>
      <c r="L983" s="1072">
        <v>111.8</v>
      </c>
      <c r="M983" s="1075">
        <v>111.8</v>
      </c>
      <c r="N983" s="1072">
        <v>111.8</v>
      </c>
      <c r="O983" s="1072">
        <v>111</v>
      </c>
      <c r="P983" s="1075">
        <v>109.8</v>
      </c>
      <c r="Q983" s="1133" t="s">
        <v>673</v>
      </c>
      <c r="R983" s="1105"/>
    </row>
    <row r="984" spans="1:18" ht="19.5" customHeight="1">
      <c r="A984" s="376" t="s">
        <v>674</v>
      </c>
      <c r="B984" s="1088">
        <v>111.5</v>
      </c>
      <c r="C984" s="1072">
        <v>111.5</v>
      </c>
      <c r="D984" s="1072">
        <v>111.5</v>
      </c>
      <c r="E984" s="1088">
        <v>111.5</v>
      </c>
      <c r="F984" s="1072">
        <v>111.5</v>
      </c>
      <c r="G984" s="1072">
        <v>111.5</v>
      </c>
      <c r="H984" s="1072">
        <v>111.5</v>
      </c>
      <c r="I984" s="1072">
        <v>111.5</v>
      </c>
      <c r="J984" s="1072">
        <v>111.5</v>
      </c>
      <c r="K984" s="1072">
        <v>110.8</v>
      </c>
      <c r="L984" s="1072">
        <v>110.8</v>
      </c>
      <c r="M984" s="1075">
        <v>110.8</v>
      </c>
      <c r="N984" s="1072">
        <v>110.8</v>
      </c>
      <c r="O984" s="1072">
        <v>110.7</v>
      </c>
      <c r="P984" s="1075">
        <v>110.8</v>
      </c>
      <c r="Q984" s="1133" t="s">
        <v>675</v>
      </c>
      <c r="R984" s="1103"/>
    </row>
    <row r="985" spans="1:18" ht="19.5" customHeight="1">
      <c r="A985" s="376"/>
      <c r="B985" s="1088"/>
      <c r="C985" s="1072"/>
      <c r="D985" s="1092"/>
      <c r="E985" s="1093"/>
      <c r="F985" s="1092"/>
      <c r="G985" s="1092"/>
      <c r="H985" s="1092"/>
      <c r="I985" s="1092"/>
      <c r="J985" s="1092"/>
      <c r="K985" s="1092"/>
      <c r="L985" s="1092"/>
      <c r="M985" s="1076"/>
      <c r="N985" s="1092"/>
      <c r="O985" s="1092"/>
      <c r="P985" s="1076"/>
      <c r="Q985" s="1133"/>
      <c r="R985" s="1103"/>
    </row>
    <row r="986" spans="1:18" s="164" customFormat="1" ht="19.5" customHeight="1">
      <c r="A986" s="1130" t="s">
        <v>676</v>
      </c>
      <c r="B986" s="1093">
        <v>145.69999999999999</v>
      </c>
      <c r="C986" s="1092">
        <v>145.69999999999999</v>
      </c>
      <c r="D986" s="1092">
        <v>145.69999999999999</v>
      </c>
      <c r="E986" s="1093">
        <v>145.69999999999999</v>
      </c>
      <c r="F986" s="1092">
        <v>145.69999999999999</v>
      </c>
      <c r="G986" s="1092">
        <v>145.69999999999999</v>
      </c>
      <c r="H986" s="1092">
        <v>145.69999999999999</v>
      </c>
      <c r="I986" s="1092">
        <v>145.69999999999999</v>
      </c>
      <c r="J986" s="1092">
        <v>145.69999999999999</v>
      </c>
      <c r="K986" s="1092">
        <v>144.80000000000001</v>
      </c>
      <c r="L986" s="1092">
        <v>144.80000000000001</v>
      </c>
      <c r="M986" s="1076">
        <v>144.80000000000001</v>
      </c>
      <c r="N986" s="1092">
        <v>140.80000000000001</v>
      </c>
      <c r="O986" s="1092">
        <v>140.80000000000001</v>
      </c>
      <c r="P986" s="1076">
        <v>140.80000000000001</v>
      </c>
      <c r="Q986" s="1129" t="s">
        <v>677</v>
      </c>
      <c r="R986" s="1103"/>
    </row>
    <row r="987" spans="1:18" s="164" customFormat="1" ht="19.5" customHeight="1">
      <c r="A987" s="376" t="s">
        <v>678</v>
      </c>
      <c r="B987" s="1088">
        <v>131.4</v>
      </c>
      <c r="C987" s="1072">
        <v>131.4</v>
      </c>
      <c r="D987" s="1072">
        <v>131.4</v>
      </c>
      <c r="E987" s="1088">
        <v>131.4</v>
      </c>
      <c r="F987" s="1072">
        <v>131.4</v>
      </c>
      <c r="G987" s="1072">
        <v>131.4</v>
      </c>
      <c r="H987" s="1072">
        <v>131.4</v>
      </c>
      <c r="I987" s="1072">
        <v>131.4</v>
      </c>
      <c r="J987" s="1072">
        <v>131.4</v>
      </c>
      <c r="K987" s="1072">
        <v>131.4</v>
      </c>
      <c r="L987" s="1072">
        <v>131.4</v>
      </c>
      <c r="M987" s="1075">
        <v>131.4</v>
      </c>
      <c r="N987" s="1072">
        <v>131.4</v>
      </c>
      <c r="O987" s="1072">
        <v>131.4</v>
      </c>
      <c r="P987" s="1075">
        <v>131.4</v>
      </c>
      <c r="Q987" s="1132" t="s">
        <v>679</v>
      </c>
      <c r="R987" s="1103"/>
    </row>
    <row r="988" spans="1:18" ht="19.5" customHeight="1">
      <c r="A988" s="376" t="s">
        <v>680</v>
      </c>
      <c r="B988" s="1088">
        <v>135.30000000000001</v>
      </c>
      <c r="C988" s="1072">
        <v>135.30000000000001</v>
      </c>
      <c r="D988" s="1072">
        <v>135.30000000000001</v>
      </c>
      <c r="E988" s="1088">
        <v>135.30000000000001</v>
      </c>
      <c r="F988" s="1072">
        <v>135.30000000000001</v>
      </c>
      <c r="G988" s="1072">
        <v>135.30000000000001</v>
      </c>
      <c r="H988" s="1072">
        <v>135.30000000000001</v>
      </c>
      <c r="I988" s="1072">
        <v>135.30000000000001</v>
      </c>
      <c r="J988" s="1072">
        <v>135.30000000000001</v>
      </c>
      <c r="K988" s="1072">
        <v>135.30000000000001</v>
      </c>
      <c r="L988" s="1072">
        <v>135.30000000000001</v>
      </c>
      <c r="M988" s="1075">
        <v>135.30000000000001</v>
      </c>
      <c r="N988" s="1072">
        <v>135.30000000000001</v>
      </c>
      <c r="O988" s="1072">
        <v>135.30000000000001</v>
      </c>
      <c r="P988" s="1075">
        <v>135.30000000000001</v>
      </c>
      <c r="Q988" s="1133" t="s">
        <v>681</v>
      </c>
      <c r="R988" s="1104"/>
    </row>
    <row r="989" spans="1:18" ht="19.5" customHeight="1">
      <c r="A989" s="376" t="s">
        <v>682</v>
      </c>
      <c r="B989" s="1088">
        <v>104.9</v>
      </c>
      <c r="C989" s="1072">
        <v>104.9</v>
      </c>
      <c r="D989" s="1072">
        <v>104.9</v>
      </c>
      <c r="E989" s="1088">
        <v>104.9</v>
      </c>
      <c r="F989" s="1072">
        <v>104.9</v>
      </c>
      <c r="G989" s="1072">
        <v>104.9</v>
      </c>
      <c r="H989" s="1072">
        <v>104.9</v>
      </c>
      <c r="I989" s="1072">
        <v>104.9</v>
      </c>
      <c r="J989" s="1072">
        <v>104.9</v>
      </c>
      <c r="K989" s="1072">
        <v>104.9</v>
      </c>
      <c r="L989" s="1072">
        <v>104.9</v>
      </c>
      <c r="M989" s="1075">
        <v>104.9</v>
      </c>
      <c r="N989" s="1072">
        <v>104.9</v>
      </c>
      <c r="O989" s="1072">
        <v>104.9</v>
      </c>
      <c r="P989" s="1075">
        <v>104.9</v>
      </c>
      <c r="Q989" s="1133" t="s">
        <v>683</v>
      </c>
      <c r="R989" s="1103"/>
    </row>
    <row r="990" spans="1:18" ht="19.5" customHeight="1">
      <c r="A990" s="376" t="s">
        <v>684</v>
      </c>
      <c r="B990" s="1088">
        <v>146.1</v>
      </c>
      <c r="C990" s="1072">
        <v>146.1</v>
      </c>
      <c r="D990" s="1072">
        <v>146.1</v>
      </c>
      <c r="E990" s="1088">
        <v>146.1</v>
      </c>
      <c r="F990" s="1072">
        <v>146.1</v>
      </c>
      <c r="G990" s="1072">
        <v>146.1</v>
      </c>
      <c r="H990" s="1072">
        <v>146.1</v>
      </c>
      <c r="I990" s="1072">
        <v>146.1</v>
      </c>
      <c r="J990" s="1072">
        <v>146.1</v>
      </c>
      <c r="K990" s="1072">
        <v>145.1</v>
      </c>
      <c r="L990" s="1072">
        <v>145.1</v>
      </c>
      <c r="M990" s="1075">
        <v>145.1</v>
      </c>
      <c r="N990" s="1072">
        <v>141</v>
      </c>
      <c r="O990" s="1072">
        <v>141</v>
      </c>
      <c r="P990" s="1075">
        <v>141</v>
      </c>
      <c r="Q990" s="1133" t="s">
        <v>685</v>
      </c>
      <c r="R990" s="1103"/>
    </row>
    <row r="991" spans="1:18" ht="19.5" customHeight="1">
      <c r="A991" s="376"/>
      <c r="B991" s="1088"/>
      <c r="C991" s="1072"/>
      <c r="D991" s="1092"/>
      <c r="E991" s="1093"/>
      <c r="F991" s="1092"/>
      <c r="G991" s="1092"/>
      <c r="H991" s="1092"/>
      <c r="I991" s="1092"/>
      <c r="J991" s="1092"/>
      <c r="K991" s="1092"/>
      <c r="L991" s="1092"/>
      <c r="M991" s="1076"/>
      <c r="N991" s="1092"/>
      <c r="O991" s="1092"/>
      <c r="P991" s="1076"/>
      <c r="Q991" s="1133"/>
      <c r="R991" s="1103"/>
    </row>
    <row r="992" spans="1:18" ht="19.5" customHeight="1">
      <c r="A992" s="1130" t="s">
        <v>686</v>
      </c>
      <c r="B992" s="1093">
        <v>115.9</v>
      </c>
      <c r="C992" s="1092">
        <v>115.8</v>
      </c>
      <c r="D992" s="1092">
        <v>115.8</v>
      </c>
      <c r="E992" s="1093">
        <v>115.8</v>
      </c>
      <c r="F992" s="1092">
        <v>115.8</v>
      </c>
      <c r="G992" s="1092">
        <v>115.8</v>
      </c>
      <c r="H992" s="1092">
        <v>115.8</v>
      </c>
      <c r="I992" s="1092">
        <v>115.8</v>
      </c>
      <c r="J992" s="1092">
        <v>115.8</v>
      </c>
      <c r="K992" s="1092">
        <v>115.8</v>
      </c>
      <c r="L992" s="1092">
        <v>112.6</v>
      </c>
      <c r="M992" s="1076">
        <v>112.5</v>
      </c>
      <c r="N992" s="1092">
        <v>112.5</v>
      </c>
      <c r="O992" s="1092">
        <v>112.5</v>
      </c>
      <c r="P992" s="1076">
        <v>112.5</v>
      </c>
      <c r="Q992" s="1129" t="s">
        <v>687</v>
      </c>
      <c r="R992" s="1103"/>
    </row>
    <row r="993" spans="1:18" ht="19.5" customHeight="1">
      <c r="A993" s="376" t="s">
        <v>688</v>
      </c>
      <c r="B993" s="1088">
        <v>114.9</v>
      </c>
      <c r="C993" s="1072">
        <v>114.9</v>
      </c>
      <c r="D993" s="1072">
        <v>114.9</v>
      </c>
      <c r="E993" s="1088">
        <v>114.9</v>
      </c>
      <c r="F993" s="1072">
        <v>114.9</v>
      </c>
      <c r="G993" s="1072">
        <v>114.9</v>
      </c>
      <c r="H993" s="1072">
        <v>114.9</v>
      </c>
      <c r="I993" s="1072">
        <v>114.9</v>
      </c>
      <c r="J993" s="1072">
        <v>114.9</v>
      </c>
      <c r="K993" s="1072">
        <v>114.9</v>
      </c>
      <c r="L993" s="1072">
        <v>114.9</v>
      </c>
      <c r="M993" s="1075">
        <v>114.9</v>
      </c>
      <c r="N993" s="1072">
        <v>114.9</v>
      </c>
      <c r="O993" s="1072">
        <v>114.9</v>
      </c>
      <c r="P993" s="1075">
        <v>114.9</v>
      </c>
      <c r="Q993" s="1133" t="s">
        <v>689</v>
      </c>
      <c r="R993" s="1103"/>
    </row>
    <row r="994" spans="1:18" ht="19.5" customHeight="1">
      <c r="A994" s="376" t="s">
        <v>690</v>
      </c>
      <c r="B994" s="1088">
        <v>118.8</v>
      </c>
      <c r="C994" s="1072">
        <v>118.7</v>
      </c>
      <c r="D994" s="1072">
        <v>118.7</v>
      </c>
      <c r="E994" s="1088">
        <v>118.8</v>
      </c>
      <c r="F994" s="1072">
        <v>118.8</v>
      </c>
      <c r="G994" s="1072">
        <v>118.8</v>
      </c>
      <c r="H994" s="1072">
        <v>118.8</v>
      </c>
      <c r="I994" s="1072">
        <v>118.8</v>
      </c>
      <c r="J994" s="1072">
        <v>118.8</v>
      </c>
      <c r="K994" s="1072">
        <v>118.9</v>
      </c>
      <c r="L994" s="1072">
        <v>114.5</v>
      </c>
      <c r="M994" s="1075">
        <v>114.3</v>
      </c>
      <c r="N994" s="1072">
        <v>114.3</v>
      </c>
      <c r="O994" s="1072">
        <v>114.3</v>
      </c>
      <c r="P994" s="1075">
        <v>114.3</v>
      </c>
      <c r="Q994" s="1133" t="s">
        <v>691</v>
      </c>
      <c r="R994" s="1103"/>
    </row>
    <row r="995" spans="1:18" ht="19.5" customHeight="1">
      <c r="A995" s="376" t="s">
        <v>692</v>
      </c>
      <c r="B995" s="1088">
        <v>123</v>
      </c>
      <c r="C995" s="1072">
        <v>123</v>
      </c>
      <c r="D995" s="1072">
        <v>123</v>
      </c>
      <c r="E995" s="1088">
        <v>123</v>
      </c>
      <c r="F995" s="1072">
        <v>123</v>
      </c>
      <c r="G995" s="1072">
        <v>123</v>
      </c>
      <c r="H995" s="1072">
        <v>123</v>
      </c>
      <c r="I995" s="1072">
        <v>123</v>
      </c>
      <c r="J995" s="1072">
        <v>123</v>
      </c>
      <c r="K995" s="1072">
        <v>123</v>
      </c>
      <c r="L995" s="1072">
        <v>123</v>
      </c>
      <c r="M995" s="1075">
        <v>123</v>
      </c>
      <c r="N995" s="1072">
        <v>123</v>
      </c>
      <c r="O995" s="1072">
        <v>123</v>
      </c>
      <c r="P995" s="1075">
        <v>123</v>
      </c>
      <c r="Q995" s="1133" t="s">
        <v>693</v>
      </c>
      <c r="R995" s="1105"/>
    </row>
    <row r="996" spans="1:18" ht="19.5" customHeight="1">
      <c r="A996" s="376" t="s">
        <v>694</v>
      </c>
      <c r="B996" s="1088">
        <v>101.6</v>
      </c>
      <c r="C996" s="1072">
        <v>101.6</v>
      </c>
      <c r="D996" s="1072">
        <v>101.6</v>
      </c>
      <c r="E996" s="1088">
        <v>101.6</v>
      </c>
      <c r="F996" s="1072">
        <v>101.6</v>
      </c>
      <c r="G996" s="1072">
        <v>101.6</v>
      </c>
      <c r="H996" s="1072">
        <v>101.6</v>
      </c>
      <c r="I996" s="1072">
        <v>97.6</v>
      </c>
      <c r="J996" s="1072">
        <v>97.6</v>
      </c>
      <c r="K996" s="1072">
        <v>97.6</v>
      </c>
      <c r="L996" s="1072">
        <v>97.6</v>
      </c>
      <c r="M996" s="1075">
        <v>97.6</v>
      </c>
      <c r="N996" s="1072">
        <v>97.6</v>
      </c>
      <c r="O996" s="1072">
        <v>97.6</v>
      </c>
      <c r="P996" s="1075">
        <v>97.6</v>
      </c>
      <c r="Q996" s="1133" t="s">
        <v>695</v>
      </c>
      <c r="R996" s="1109"/>
    </row>
    <row r="997" spans="1:18" ht="19.5" customHeight="1">
      <c r="A997" s="376" t="s">
        <v>696</v>
      </c>
      <c r="B997" s="1088">
        <v>105.1</v>
      </c>
      <c r="C997" s="1072">
        <v>105.1</v>
      </c>
      <c r="D997" s="1072">
        <v>105.1</v>
      </c>
      <c r="E997" s="1088">
        <v>105</v>
      </c>
      <c r="F997" s="1072">
        <v>105</v>
      </c>
      <c r="G997" s="1072">
        <v>105</v>
      </c>
      <c r="H997" s="1072">
        <v>105</v>
      </c>
      <c r="I997" s="1072">
        <v>105</v>
      </c>
      <c r="J997" s="1072">
        <v>105</v>
      </c>
      <c r="K997" s="1072">
        <v>104.9</v>
      </c>
      <c r="L997" s="1072">
        <v>103.9</v>
      </c>
      <c r="M997" s="1075">
        <v>103.9</v>
      </c>
      <c r="N997" s="1072">
        <v>103.9</v>
      </c>
      <c r="O997" s="1072">
        <v>103.9</v>
      </c>
      <c r="P997" s="1075">
        <v>103.9</v>
      </c>
      <c r="Q997" s="1133" t="s">
        <v>697</v>
      </c>
      <c r="R997" s="1103"/>
    </row>
    <row r="998" spans="1:18" ht="19.5" customHeight="1">
      <c r="A998" s="376" t="s">
        <v>698</v>
      </c>
      <c r="B998" s="1088">
        <v>111.9</v>
      </c>
      <c r="C998" s="1072">
        <v>111.9</v>
      </c>
      <c r="D998" s="1072">
        <v>111.9</v>
      </c>
      <c r="E998" s="1088">
        <v>107.1</v>
      </c>
      <c r="F998" s="1072">
        <v>107.1</v>
      </c>
      <c r="G998" s="1072">
        <v>107.1</v>
      </c>
      <c r="H998" s="1072">
        <v>107.1</v>
      </c>
      <c r="I998" s="1072">
        <v>107.1</v>
      </c>
      <c r="J998" s="1072">
        <v>107.1</v>
      </c>
      <c r="K998" s="1072">
        <v>111.9</v>
      </c>
      <c r="L998" s="1072">
        <v>114</v>
      </c>
      <c r="M998" s="1075">
        <v>101.7</v>
      </c>
      <c r="N998" s="1072">
        <v>101.7</v>
      </c>
      <c r="O998" s="1072">
        <v>101.7</v>
      </c>
      <c r="P998" s="1075">
        <v>101.7</v>
      </c>
      <c r="Q998" s="1133" t="s">
        <v>699</v>
      </c>
      <c r="R998" s="1105"/>
    </row>
    <row r="999" spans="1:18" ht="19.5" customHeight="1">
      <c r="A999" s="376"/>
      <c r="B999" s="1088"/>
      <c r="C999" s="1072"/>
      <c r="D999" s="1092"/>
      <c r="E999" s="1093"/>
      <c r="F999" s="1092"/>
      <c r="G999" s="1092"/>
      <c r="H999" s="1092"/>
      <c r="I999" s="1092"/>
      <c r="J999" s="1092"/>
      <c r="K999" s="1092"/>
      <c r="L999" s="1092"/>
      <c r="M999" s="1076"/>
      <c r="N999" s="1092"/>
      <c r="O999" s="1092"/>
      <c r="P999" s="1076"/>
      <c r="Q999" s="1132"/>
      <c r="R999" s="1105"/>
    </row>
    <row r="1000" spans="1:18" ht="19.5" customHeight="1">
      <c r="A1000" s="1130" t="s">
        <v>700</v>
      </c>
      <c r="B1000" s="1093">
        <v>107.5</v>
      </c>
      <c r="C1000" s="1092">
        <v>107.5</v>
      </c>
      <c r="D1000" s="1092">
        <v>107.5</v>
      </c>
      <c r="E1000" s="1093">
        <v>107.5</v>
      </c>
      <c r="F1000" s="1092">
        <v>107.5</v>
      </c>
      <c r="G1000" s="1092">
        <v>107.5</v>
      </c>
      <c r="H1000" s="1092">
        <v>107.5</v>
      </c>
      <c r="I1000" s="1092">
        <v>107.5</v>
      </c>
      <c r="J1000" s="1092">
        <v>107.5</v>
      </c>
      <c r="K1000" s="1092">
        <v>107.5</v>
      </c>
      <c r="L1000" s="1092">
        <v>107.5</v>
      </c>
      <c r="M1000" s="1076">
        <v>107.5</v>
      </c>
      <c r="N1000" s="1092">
        <v>107.5</v>
      </c>
      <c r="O1000" s="1092">
        <v>107.5</v>
      </c>
      <c r="P1000" s="1076">
        <v>107.5</v>
      </c>
      <c r="Q1000" s="1131" t="s">
        <v>701</v>
      </c>
      <c r="R1000" s="168"/>
    </row>
    <row r="1001" spans="1:18" ht="19.5" customHeight="1">
      <c r="A1001" s="376" t="s">
        <v>702</v>
      </c>
      <c r="B1001" s="1088">
        <v>101.2</v>
      </c>
      <c r="C1001" s="1072">
        <v>101.2</v>
      </c>
      <c r="D1001" s="1072">
        <v>101.2</v>
      </c>
      <c r="E1001" s="1088">
        <v>101.2</v>
      </c>
      <c r="F1001" s="1072">
        <v>101.2</v>
      </c>
      <c r="G1001" s="1072">
        <v>101.2</v>
      </c>
      <c r="H1001" s="1072">
        <v>101.1</v>
      </c>
      <c r="I1001" s="1072">
        <v>101.1</v>
      </c>
      <c r="J1001" s="1072">
        <v>101</v>
      </c>
      <c r="K1001" s="1072">
        <v>101</v>
      </c>
      <c r="L1001" s="1072">
        <v>101</v>
      </c>
      <c r="M1001" s="1075">
        <v>101</v>
      </c>
      <c r="N1001" s="1072">
        <v>101</v>
      </c>
      <c r="O1001" s="1072">
        <v>101</v>
      </c>
      <c r="P1001" s="1075">
        <v>101</v>
      </c>
      <c r="Q1001" s="1133" t="s">
        <v>703</v>
      </c>
      <c r="R1001" s="1106"/>
    </row>
    <row r="1002" spans="1:18" ht="19.5" customHeight="1">
      <c r="A1002" s="376" t="s">
        <v>704</v>
      </c>
      <c r="B1002" s="1088">
        <v>106.3</v>
      </c>
      <c r="C1002" s="1072">
        <v>106.3</v>
      </c>
      <c r="D1002" s="1072">
        <v>106.3</v>
      </c>
      <c r="E1002" s="1088">
        <v>106.3</v>
      </c>
      <c r="F1002" s="1072">
        <v>106.3</v>
      </c>
      <c r="G1002" s="1072">
        <v>106.3</v>
      </c>
      <c r="H1002" s="1072">
        <v>106.3</v>
      </c>
      <c r="I1002" s="1072">
        <v>106.3</v>
      </c>
      <c r="J1002" s="1072">
        <v>106.3</v>
      </c>
      <c r="K1002" s="1072">
        <v>106.3</v>
      </c>
      <c r="L1002" s="1072">
        <v>106.3</v>
      </c>
      <c r="M1002" s="1075">
        <v>106.3</v>
      </c>
      <c r="N1002" s="1072">
        <v>106.3</v>
      </c>
      <c r="O1002" s="1072">
        <v>106.3</v>
      </c>
      <c r="P1002" s="1075">
        <v>106.3</v>
      </c>
      <c r="Q1002" s="1132" t="s">
        <v>705</v>
      </c>
      <c r="R1002" s="1106"/>
    </row>
    <row r="1003" spans="1:18" ht="19.5" customHeight="1">
      <c r="A1003" s="376" t="s">
        <v>706</v>
      </c>
      <c r="B1003" s="1088">
        <v>124</v>
      </c>
      <c r="C1003" s="1072">
        <v>124</v>
      </c>
      <c r="D1003" s="1072">
        <v>124</v>
      </c>
      <c r="E1003" s="1088">
        <v>124</v>
      </c>
      <c r="F1003" s="1072">
        <v>124</v>
      </c>
      <c r="G1003" s="1072">
        <v>124</v>
      </c>
      <c r="H1003" s="1072">
        <v>124</v>
      </c>
      <c r="I1003" s="1072">
        <v>124</v>
      </c>
      <c r="J1003" s="1072">
        <v>124</v>
      </c>
      <c r="K1003" s="1072">
        <v>124</v>
      </c>
      <c r="L1003" s="1072">
        <v>124</v>
      </c>
      <c r="M1003" s="1075">
        <v>124</v>
      </c>
      <c r="N1003" s="1072">
        <v>124</v>
      </c>
      <c r="O1003" s="1072">
        <v>124</v>
      </c>
      <c r="P1003" s="1075">
        <v>124</v>
      </c>
      <c r="Q1003" s="1132" t="s">
        <v>707</v>
      </c>
      <c r="R1003" s="168"/>
    </row>
    <row r="1004" spans="1:18" ht="19.5" customHeight="1">
      <c r="A1004" s="376" t="s">
        <v>708</v>
      </c>
      <c r="B1004" s="1088">
        <v>100</v>
      </c>
      <c r="C1004" s="1072">
        <v>100</v>
      </c>
      <c r="D1004" s="1072">
        <v>100</v>
      </c>
      <c r="E1004" s="1088">
        <v>100</v>
      </c>
      <c r="F1004" s="1072">
        <v>100</v>
      </c>
      <c r="G1004" s="1072">
        <v>100</v>
      </c>
      <c r="H1004" s="1072">
        <v>100</v>
      </c>
      <c r="I1004" s="1072">
        <v>100</v>
      </c>
      <c r="J1004" s="1072">
        <v>100</v>
      </c>
      <c r="K1004" s="1072">
        <v>100</v>
      </c>
      <c r="L1004" s="1072">
        <v>100</v>
      </c>
      <c r="M1004" s="1075">
        <v>100</v>
      </c>
      <c r="N1004" s="1072">
        <v>100</v>
      </c>
      <c r="O1004" s="1072">
        <v>100</v>
      </c>
      <c r="P1004" s="1075">
        <v>100</v>
      </c>
      <c r="Q1004" s="1134" t="s">
        <v>709</v>
      </c>
      <c r="R1004" s="168"/>
    </row>
    <row r="1005" spans="1:18" ht="19.5" customHeight="1">
      <c r="A1005" s="376" t="s">
        <v>710</v>
      </c>
      <c r="B1005" s="1088">
        <v>100</v>
      </c>
      <c r="C1005" s="1072">
        <v>100</v>
      </c>
      <c r="D1005" s="1072">
        <v>100</v>
      </c>
      <c r="E1005" s="1088">
        <v>100</v>
      </c>
      <c r="F1005" s="1072">
        <v>100</v>
      </c>
      <c r="G1005" s="1072">
        <v>100</v>
      </c>
      <c r="H1005" s="1072">
        <v>100</v>
      </c>
      <c r="I1005" s="1072">
        <v>100</v>
      </c>
      <c r="J1005" s="1072">
        <v>100</v>
      </c>
      <c r="K1005" s="1072">
        <v>100</v>
      </c>
      <c r="L1005" s="1072">
        <v>100</v>
      </c>
      <c r="M1005" s="1075">
        <v>100</v>
      </c>
      <c r="N1005" s="1072">
        <v>100</v>
      </c>
      <c r="O1005" s="1072">
        <v>100</v>
      </c>
      <c r="P1005" s="1075">
        <v>100</v>
      </c>
      <c r="Q1005" s="1136" t="s">
        <v>711</v>
      </c>
      <c r="R1005" s="168"/>
    </row>
    <row r="1006" spans="1:18" ht="19.5" customHeight="1">
      <c r="A1006" s="376" t="s">
        <v>712</v>
      </c>
      <c r="B1006" s="1088">
        <v>100</v>
      </c>
      <c r="C1006" s="1072">
        <v>100</v>
      </c>
      <c r="D1006" s="1072">
        <v>100</v>
      </c>
      <c r="E1006" s="1088">
        <v>100</v>
      </c>
      <c r="F1006" s="1072">
        <v>100</v>
      </c>
      <c r="G1006" s="1072">
        <v>100</v>
      </c>
      <c r="H1006" s="1072">
        <v>100</v>
      </c>
      <c r="I1006" s="1072">
        <v>100</v>
      </c>
      <c r="J1006" s="1072">
        <v>100</v>
      </c>
      <c r="K1006" s="1072">
        <v>100</v>
      </c>
      <c r="L1006" s="1072">
        <v>100</v>
      </c>
      <c r="M1006" s="1075">
        <v>100</v>
      </c>
      <c r="N1006" s="1072">
        <v>100</v>
      </c>
      <c r="O1006" s="1072">
        <v>100</v>
      </c>
      <c r="P1006" s="1075">
        <v>100</v>
      </c>
      <c r="Q1006" s="1136" t="s">
        <v>713</v>
      </c>
      <c r="R1006" s="168"/>
    </row>
    <row r="1007" spans="1:18" ht="19.5" customHeight="1">
      <c r="A1007" s="376" t="s">
        <v>714</v>
      </c>
      <c r="B1007" s="1088">
        <v>100</v>
      </c>
      <c r="C1007" s="1072">
        <v>100</v>
      </c>
      <c r="D1007" s="1072">
        <v>100</v>
      </c>
      <c r="E1007" s="1088">
        <v>100</v>
      </c>
      <c r="F1007" s="1072">
        <v>100</v>
      </c>
      <c r="G1007" s="1072">
        <v>100</v>
      </c>
      <c r="H1007" s="1072">
        <v>100</v>
      </c>
      <c r="I1007" s="1072">
        <v>100</v>
      </c>
      <c r="J1007" s="1072">
        <v>100</v>
      </c>
      <c r="K1007" s="1072">
        <v>100</v>
      </c>
      <c r="L1007" s="1072">
        <v>100</v>
      </c>
      <c r="M1007" s="1075">
        <v>100</v>
      </c>
      <c r="N1007" s="1072">
        <v>100</v>
      </c>
      <c r="O1007" s="1072">
        <v>100</v>
      </c>
      <c r="P1007" s="1075">
        <v>100</v>
      </c>
      <c r="Q1007" s="1134" t="s">
        <v>715</v>
      </c>
      <c r="R1007" s="168"/>
    </row>
    <row r="1008" spans="1:18" s="163" customFormat="1" ht="19.5" customHeight="1">
      <c r="A1008" s="376" t="s">
        <v>716</v>
      </c>
      <c r="B1008" s="1088">
        <v>125</v>
      </c>
      <c r="C1008" s="1072">
        <v>125</v>
      </c>
      <c r="D1008" s="1072">
        <v>125</v>
      </c>
      <c r="E1008" s="1088">
        <v>125</v>
      </c>
      <c r="F1008" s="1072">
        <v>125</v>
      </c>
      <c r="G1008" s="1072">
        <v>125</v>
      </c>
      <c r="H1008" s="1072">
        <v>125</v>
      </c>
      <c r="I1008" s="1072">
        <v>125</v>
      </c>
      <c r="J1008" s="1072">
        <v>125</v>
      </c>
      <c r="K1008" s="1072">
        <v>125</v>
      </c>
      <c r="L1008" s="1072">
        <v>125</v>
      </c>
      <c r="M1008" s="1075">
        <v>125</v>
      </c>
      <c r="N1008" s="1072">
        <v>125</v>
      </c>
      <c r="O1008" s="1072">
        <v>125</v>
      </c>
      <c r="P1008" s="1075">
        <v>125</v>
      </c>
      <c r="Q1008" s="1134" t="s">
        <v>717</v>
      </c>
      <c r="R1008" s="168"/>
    </row>
    <row r="1009" spans="1:18" ht="19.5" customHeight="1">
      <c r="A1009" s="376" t="s">
        <v>718</v>
      </c>
      <c r="B1009" s="1088">
        <v>114.7</v>
      </c>
      <c r="C1009" s="1072">
        <v>114.7</v>
      </c>
      <c r="D1009" s="1072">
        <v>114.7</v>
      </c>
      <c r="E1009" s="1088">
        <v>114.7</v>
      </c>
      <c r="F1009" s="1072">
        <v>114.7</v>
      </c>
      <c r="G1009" s="1072">
        <v>114.7</v>
      </c>
      <c r="H1009" s="1072">
        <v>114.7</v>
      </c>
      <c r="I1009" s="1072">
        <v>114.7</v>
      </c>
      <c r="J1009" s="1072">
        <v>114.7</v>
      </c>
      <c r="K1009" s="1072">
        <v>114.7</v>
      </c>
      <c r="L1009" s="1072">
        <v>114.7</v>
      </c>
      <c r="M1009" s="1075">
        <v>114.7</v>
      </c>
      <c r="N1009" s="1072">
        <v>114.7</v>
      </c>
      <c r="O1009" s="1072">
        <v>114.7</v>
      </c>
      <c r="P1009" s="1075">
        <v>114.7</v>
      </c>
      <c r="Q1009" s="1134" t="s">
        <v>719</v>
      </c>
      <c r="R1009" s="171"/>
    </row>
    <row r="1010" spans="1:18" s="1094" customFormat="1" ht="15" customHeight="1">
      <c r="A1010" s="376"/>
      <c r="B1010" s="1088"/>
      <c r="C1010" s="1072"/>
      <c r="D1010" s="1072"/>
      <c r="E1010" s="1088"/>
      <c r="F1010" s="1072"/>
      <c r="G1010" s="1072"/>
      <c r="H1010" s="1072"/>
      <c r="I1010" s="1072"/>
      <c r="J1010" s="1072"/>
      <c r="K1010" s="1072"/>
      <c r="L1010" s="1072"/>
      <c r="M1010" s="1075"/>
      <c r="N1010" s="1072"/>
      <c r="O1010" s="1072"/>
      <c r="P1010" s="1075"/>
      <c r="Q1010" s="1134"/>
      <c r="R1010" s="171"/>
    </row>
    <row r="1011" spans="1:18" ht="15" customHeight="1">
      <c r="A1011" s="376"/>
      <c r="B1011" s="1088"/>
      <c r="C1011" s="1072"/>
      <c r="D1011" s="1072"/>
      <c r="E1011" s="1088"/>
      <c r="F1011" s="1072"/>
      <c r="G1011" s="1072"/>
      <c r="H1011" s="1072"/>
      <c r="I1011" s="1072"/>
      <c r="J1011" s="1072"/>
      <c r="K1011" s="1072"/>
      <c r="L1011" s="1072"/>
      <c r="M1011" s="1075"/>
      <c r="N1011" s="1072"/>
      <c r="O1011" s="1072"/>
      <c r="P1011" s="1075"/>
      <c r="Q1011" s="1134"/>
      <c r="R1011" s="171"/>
    </row>
    <row r="1012" spans="1:18" ht="15" customHeight="1">
      <c r="A1012" s="376"/>
      <c r="B1012" s="1088"/>
      <c r="C1012" s="1072"/>
      <c r="D1012" s="1072"/>
      <c r="E1012" s="1088"/>
      <c r="F1012" s="1072"/>
      <c r="G1012" s="1072"/>
      <c r="H1012" s="1072"/>
      <c r="I1012" s="1072"/>
      <c r="J1012" s="1072"/>
      <c r="K1012" s="1072"/>
      <c r="L1012" s="1072"/>
      <c r="M1012" s="1075"/>
      <c r="N1012" s="1072"/>
      <c r="O1012" s="1072"/>
      <c r="P1012" s="1075"/>
      <c r="Q1012" s="1134"/>
      <c r="R1012" s="171"/>
    </row>
    <row r="1013" spans="1:18" ht="15" customHeight="1">
      <c r="A1013" s="376"/>
      <c r="B1013" s="1088"/>
      <c r="C1013" s="1072"/>
      <c r="D1013" s="1072"/>
      <c r="E1013" s="1088"/>
      <c r="F1013" s="1072"/>
      <c r="G1013" s="1072"/>
      <c r="H1013" s="1072"/>
      <c r="I1013" s="1072"/>
      <c r="J1013" s="1072"/>
      <c r="K1013" s="1072"/>
      <c r="L1013" s="1072"/>
      <c r="M1013" s="1075"/>
      <c r="N1013" s="1072"/>
      <c r="O1013" s="1072"/>
      <c r="P1013" s="1075"/>
      <c r="Q1013" s="1134"/>
      <c r="R1013" s="171"/>
    </row>
    <row r="1014" spans="1:18" ht="15" customHeight="1">
      <c r="A1014" s="376"/>
      <c r="B1014" s="1088"/>
      <c r="C1014" s="1072"/>
      <c r="D1014" s="1072"/>
      <c r="E1014" s="1088"/>
      <c r="F1014" s="1072"/>
      <c r="G1014" s="1072"/>
      <c r="H1014" s="1072"/>
      <c r="I1014" s="1072"/>
      <c r="J1014" s="1072"/>
      <c r="K1014" s="1072"/>
      <c r="L1014" s="1072"/>
      <c r="M1014" s="1075"/>
      <c r="N1014" s="1072"/>
      <c r="O1014" s="1072"/>
      <c r="P1014" s="1075"/>
      <c r="Q1014" s="1134"/>
      <c r="R1014" s="171"/>
    </row>
    <row r="1015" spans="1:18" ht="15" customHeight="1">
      <c r="A1015" s="224"/>
      <c r="B1015" s="1087"/>
      <c r="C1015" s="1086"/>
      <c r="D1015" s="1086"/>
      <c r="E1015" s="1087"/>
      <c r="F1015" s="1086"/>
      <c r="G1015" s="1086"/>
      <c r="H1015" s="1086"/>
      <c r="I1015" s="1086"/>
      <c r="J1015" s="1086"/>
      <c r="K1015" s="1086"/>
      <c r="L1015" s="1086"/>
      <c r="M1015" s="1074"/>
      <c r="N1015" s="1086"/>
      <c r="O1015" s="1086"/>
      <c r="P1015" s="1074"/>
      <c r="Q1015" s="1138"/>
      <c r="R1015" s="171"/>
    </row>
    <row r="1016" spans="1:18" ht="15" customHeight="1">
      <c r="A1016" s="166"/>
      <c r="B1016" s="1072"/>
      <c r="C1016" s="1072"/>
      <c r="D1016" s="1072"/>
      <c r="E1016" s="1072"/>
      <c r="F1016" s="1072"/>
      <c r="G1016" s="1072"/>
      <c r="H1016" s="1072"/>
      <c r="I1016" s="1072"/>
      <c r="J1016" s="1072"/>
      <c r="K1016" s="1072"/>
      <c r="L1016" s="1072"/>
      <c r="M1016" s="1072"/>
      <c r="N1016" s="1072"/>
      <c r="O1016" s="1072"/>
      <c r="P1016" s="1072"/>
      <c r="Q1016" s="171"/>
      <c r="R1016" s="171"/>
    </row>
    <row r="1017" spans="1:18" s="787" customFormat="1" ht="29.25" customHeight="1">
      <c r="A1017" s="781" t="s">
        <v>579</v>
      </c>
      <c r="B1017" s="782"/>
      <c r="C1017" s="783"/>
      <c r="D1017" s="782"/>
      <c r="E1017" s="225"/>
      <c r="F1017" s="225"/>
      <c r="G1017" s="225"/>
      <c r="H1017" s="225"/>
      <c r="I1017" s="225"/>
      <c r="J1017" s="225"/>
      <c r="K1017" s="225"/>
      <c r="L1017" s="784"/>
      <c r="M1017" s="784"/>
      <c r="N1017" s="782"/>
      <c r="O1017" s="782"/>
      <c r="P1017" s="782"/>
      <c r="Q1017" s="785" t="s">
        <v>580</v>
      </c>
      <c r="R1017" s="786"/>
    </row>
    <row r="1018" spans="1:18" s="792" customFormat="1" ht="24.75" customHeight="1">
      <c r="A1018" s="788" t="s">
        <v>895</v>
      </c>
      <c r="B1018" s="782"/>
      <c r="C1018" s="783"/>
      <c r="D1018" s="782"/>
      <c r="E1018" s="226"/>
      <c r="F1018" s="225"/>
      <c r="G1018" s="225"/>
      <c r="H1018" s="225"/>
      <c r="I1018" s="227"/>
      <c r="J1018" s="227"/>
      <c r="K1018" s="225"/>
      <c r="L1018" s="789"/>
      <c r="M1018" s="789"/>
      <c r="N1018" s="782"/>
      <c r="O1018" s="782"/>
      <c r="P1018" s="782"/>
      <c r="Q1018" s="790" t="s">
        <v>896</v>
      </c>
      <c r="R1018" s="791"/>
    </row>
    <row r="1019" spans="1:18" s="796" customFormat="1" ht="18" customHeight="1">
      <c r="A1019" s="793" t="s">
        <v>648</v>
      </c>
      <c r="B1019" s="782"/>
      <c r="C1019" s="783"/>
      <c r="D1019" s="782"/>
      <c r="E1019" s="226"/>
      <c r="F1019" s="226"/>
      <c r="G1019" s="226"/>
      <c r="H1019" s="228"/>
      <c r="I1019" s="228"/>
      <c r="J1019" s="228"/>
      <c r="K1019" s="783"/>
      <c r="L1019" s="782"/>
      <c r="M1019" s="782"/>
      <c r="N1019" s="782"/>
      <c r="O1019" s="782"/>
      <c r="P1019" s="782"/>
      <c r="Q1019" s="794" t="s">
        <v>649</v>
      </c>
      <c r="R1019" s="795"/>
    </row>
    <row r="1020" spans="1:18" s="803" customFormat="1" ht="11.45" customHeight="1">
      <c r="A1020" s="797"/>
      <c r="B1020" s="782"/>
      <c r="C1020" s="782"/>
      <c r="D1020" s="782"/>
      <c r="E1020" s="800"/>
      <c r="F1020" s="800"/>
      <c r="G1020" s="800"/>
      <c r="H1020" s="800"/>
      <c r="I1020" s="800"/>
      <c r="J1020" s="800"/>
      <c r="K1020" s="799"/>
      <c r="L1020" s="799"/>
      <c r="M1020" s="799"/>
      <c r="N1020" s="798"/>
      <c r="O1020" s="798"/>
      <c r="P1020" s="782"/>
      <c r="Q1020" s="801"/>
      <c r="R1020" s="802"/>
    </row>
    <row r="1021" spans="1:18" s="803" customFormat="1" ht="12.75" customHeight="1">
      <c r="A1021" s="1212"/>
      <c r="B1021" s="2156">
        <v>2025</v>
      </c>
      <c r="C1021" s="2157"/>
      <c r="D1021" s="2157"/>
      <c r="E1021" s="2157"/>
      <c r="F1021" s="2157"/>
      <c r="G1021" s="2157"/>
      <c r="H1021" s="2157"/>
      <c r="I1021" s="2157"/>
      <c r="J1021" s="2157"/>
      <c r="K1021" s="2157"/>
      <c r="L1021" s="2157"/>
      <c r="M1021" s="2158"/>
      <c r="N1021" s="2157">
        <v>2024</v>
      </c>
      <c r="O1021" s="2157"/>
      <c r="P1021" s="2158"/>
      <c r="Q1021" s="1215"/>
      <c r="R1021" s="804"/>
    </row>
    <row r="1022" spans="1:18" s="803" customFormat="1" ht="12.75" customHeight="1">
      <c r="A1022" s="1213"/>
      <c r="B1022" s="2159"/>
      <c r="C1022" s="2160"/>
      <c r="D1022" s="2160"/>
      <c r="E1022" s="2160"/>
      <c r="F1022" s="2160"/>
      <c r="G1022" s="2160"/>
      <c r="H1022" s="2160"/>
      <c r="I1022" s="2160"/>
      <c r="J1022" s="2160"/>
      <c r="K1022" s="2160"/>
      <c r="L1022" s="2160"/>
      <c r="M1022" s="2161"/>
      <c r="N1022" s="2160"/>
      <c r="O1022" s="2160"/>
      <c r="P1022" s="2161"/>
      <c r="Q1022" s="1216" t="s">
        <v>68</v>
      </c>
      <c r="R1022" s="804"/>
    </row>
    <row r="1023" spans="1:18" s="803" customFormat="1" ht="12.75" customHeight="1">
      <c r="A1023" s="1213"/>
      <c r="B1023" s="647" t="s">
        <v>69</v>
      </c>
      <c r="C1023" s="648" t="s">
        <v>70</v>
      </c>
      <c r="D1023" s="648" t="s">
        <v>4</v>
      </c>
      <c r="E1023" s="647" t="s">
        <v>5</v>
      </c>
      <c r="F1023" s="648" t="s">
        <v>6</v>
      </c>
      <c r="G1023" s="648" t="s">
        <v>7</v>
      </c>
      <c r="H1023" s="647" t="s">
        <v>8</v>
      </c>
      <c r="I1023" s="648" t="s">
        <v>9</v>
      </c>
      <c r="J1023" s="649" t="s">
        <v>10</v>
      </c>
      <c r="K1023" s="650" t="s">
        <v>1</v>
      </c>
      <c r="L1023" s="651" t="s">
        <v>2</v>
      </c>
      <c r="M1023" s="652" t="s">
        <v>3</v>
      </c>
      <c r="N1023" s="653" t="s">
        <v>69</v>
      </c>
      <c r="O1023" s="653" t="s">
        <v>70</v>
      </c>
      <c r="P1023" s="654" t="s">
        <v>4</v>
      </c>
      <c r="Q1023" s="1216"/>
      <c r="R1023" s="804"/>
    </row>
    <row r="1024" spans="1:18" s="803" customFormat="1" ht="11.25" customHeight="1">
      <c r="A1024" s="1214"/>
      <c r="B1024" s="73" t="s">
        <v>71</v>
      </c>
      <c r="C1024" s="249" t="s">
        <v>72</v>
      </c>
      <c r="D1024" s="249" t="s">
        <v>73</v>
      </c>
      <c r="E1024" s="73" t="s">
        <v>12</v>
      </c>
      <c r="F1024" s="249" t="s">
        <v>13</v>
      </c>
      <c r="G1024" s="249" t="s">
        <v>14</v>
      </c>
      <c r="H1024" s="73" t="s">
        <v>15</v>
      </c>
      <c r="I1024" s="249" t="s">
        <v>16</v>
      </c>
      <c r="J1024" s="250" t="s">
        <v>17</v>
      </c>
      <c r="K1024" s="253" t="s">
        <v>11</v>
      </c>
      <c r="L1024" s="251" t="s">
        <v>19</v>
      </c>
      <c r="M1024" s="252" t="s">
        <v>20</v>
      </c>
      <c r="N1024" s="229" t="s">
        <v>71</v>
      </c>
      <c r="O1024" s="229" t="s">
        <v>72</v>
      </c>
      <c r="P1024" s="230" t="s">
        <v>73</v>
      </c>
      <c r="Q1024" s="1217"/>
      <c r="R1024" s="805"/>
    </row>
    <row r="1025" spans="1:18" ht="15" customHeight="1">
      <c r="A1025" s="1160"/>
      <c r="B1025" s="1124"/>
      <c r="C1025" s="1115"/>
      <c r="D1025" s="1115"/>
      <c r="E1025" s="1124"/>
      <c r="F1025" s="1115"/>
      <c r="G1025" s="1115"/>
      <c r="H1025" s="1115"/>
      <c r="I1025" s="1115"/>
      <c r="J1025" s="1115"/>
      <c r="K1025" s="1115"/>
      <c r="L1025" s="1115"/>
      <c r="M1025" s="1113"/>
      <c r="N1025" s="1120"/>
      <c r="O1025" s="1120"/>
      <c r="P1025" s="1153"/>
      <c r="Q1025" s="1163"/>
      <c r="R1025" s="1103"/>
    </row>
    <row r="1026" spans="1:18" s="164" customFormat="1" ht="20.25" customHeight="1">
      <c r="A1026" s="1130" t="s">
        <v>722</v>
      </c>
      <c r="B1026" s="1093">
        <v>110.4</v>
      </c>
      <c r="C1026" s="1092">
        <v>110.4</v>
      </c>
      <c r="D1026" s="1092">
        <v>110.4</v>
      </c>
      <c r="E1026" s="1093">
        <v>110.4</v>
      </c>
      <c r="F1026" s="1092">
        <v>110.4</v>
      </c>
      <c r="G1026" s="1092">
        <v>110.4</v>
      </c>
      <c r="H1026" s="1092">
        <v>110</v>
      </c>
      <c r="I1026" s="1092">
        <v>109.9</v>
      </c>
      <c r="J1026" s="1092">
        <v>109.9</v>
      </c>
      <c r="K1026" s="1092">
        <v>109.9</v>
      </c>
      <c r="L1026" s="1092">
        <v>109.9</v>
      </c>
      <c r="M1026" s="1076">
        <v>109.9</v>
      </c>
      <c r="N1026" s="1092">
        <v>109.9</v>
      </c>
      <c r="O1026" s="1092">
        <v>109.9</v>
      </c>
      <c r="P1026" s="1076">
        <v>109.9</v>
      </c>
      <c r="Q1026" s="1129" t="s">
        <v>971</v>
      </c>
      <c r="R1026" s="1103"/>
    </row>
    <row r="1027" spans="1:18" ht="20.25" customHeight="1">
      <c r="A1027" s="376" t="s">
        <v>723</v>
      </c>
      <c r="B1027" s="1088">
        <v>103.2</v>
      </c>
      <c r="C1027" s="1072">
        <v>103.2</v>
      </c>
      <c r="D1027" s="1072">
        <v>103.2</v>
      </c>
      <c r="E1027" s="1088">
        <v>103.2</v>
      </c>
      <c r="F1027" s="1072">
        <v>103.2</v>
      </c>
      <c r="G1027" s="1072">
        <v>103.2</v>
      </c>
      <c r="H1027" s="1072">
        <v>103.2</v>
      </c>
      <c r="I1027" s="1072">
        <v>103.2</v>
      </c>
      <c r="J1027" s="1072">
        <v>103.2</v>
      </c>
      <c r="K1027" s="1072">
        <v>103.2</v>
      </c>
      <c r="L1027" s="1072">
        <v>103.2</v>
      </c>
      <c r="M1027" s="1075">
        <v>103.2</v>
      </c>
      <c r="N1027" s="1072">
        <v>103.2</v>
      </c>
      <c r="O1027" s="1072">
        <v>103.2</v>
      </c>
      <c r="P1027" s="1075">
        <v>103.2</v>
      </c>
      <c r="Q1027" s="1132" t="s">
        <v>724</v>
      </c>
      <c r="R1027" s="1103"/>
    </row>
    <row r="1028" spans="1:18" ht="20.25" customHeight="1">
      <c r="A1028" s="376" t="s">
        <v>725</v>
      </c>
      <c r="B1028" s="1088">
        <v>99.5</v>
      </c>
      <c r="C1028" s="1072">
        <v>99.5</v>
      </c>
      <c r="D1028" s="1072">
        <v>99.5</v>
      </c>
      <c r="E1028" s="1088">
        <v>99.5</v>
      </c>
      <c r="F1028" s="1072">
        <v>99.5</v>
      </c>
      <c r="G1028" s="1072">
        <v>99.5</v>
      </c>
      <c r="H1028" s="1072">
        <v>99.5</v>
      </c>
      <c r="I1028" s="1072">
        <v>99.5</v>
      </c>
      <c r="J1028" s="1072">
        <v>99.5</v>
      </c>
      <c r="K1028" s="1072">
        <v>99.5</v>
      </c>
      <c r="L1028" s="1072">
        <v>99.5</v>
      </c>
      <c r="M1028" s="1075">
        <v>99.5</v>
      </c>
      <c r="N1028" s="1072">
        <v>99.5</v>
      </c>
      <c r="O1028" s="1072">
        <v>99.5</v>
      </c>
      <c r="P1028" s="1075">
        <v>99.5</v>
      </c>
      <c r="Q1028" s="1133" t="s">
        <v>726</v>
      </c>
      <c r="R1028" s="1103"/>
    </row>
    <row r="1029" spans="1:18" ht="20.25" customHeight="1">
      <c r="A1029" s="376" t="s">
        <v>727</v>
      </c>
      <c r="B1029" s="1088">
        <v>106.6</v>
      </c>
      <c r="C1029" s="1072">
        <v>106.6</v>
      </c>
      <c r="D1029" s="1072">
        <v>106.6</v>
      </c>
      <c r="E1029" s="1088">
        <v>106.6</v>
      </c>
      <c r="F1029" s="1072">
        <v>106.6</v>
      </c>
      <c r="G1029" s="1072">
        <v>106.6</v>
      </c>
      <c r="H1029" s="1072">
        <v>106.5</v>
      </c>
      <c r="I1029" s="1072">
        <v>106.5</v>
      </c>
      <c r="J1029" s="1072">
        <v>106.5</v>
      </c>
      <c r="K1029" s="1072">
        <v>106.5</v>
      </c>
      <c r="L1029" s="1072">
        <v>106.5</v>
      </c>
      <c r="M1029" s="1075">
        <v>106.5</v>
      </c>
      <c r="N1029" s="1072">
        <v>106.5</v>
      </c>
      <c r="O1029" s="1072">
        <v>106.5</v>
      </c>
      <c r="P1029" s="1075">
        <v>106.5</v>
      </c>
      <c r="Q1029" s="1133" t="s">
        <v>728</v>
      </c>
      <c r="R1029" s="1105"/>
    </row>
    <row r="1030" spans="1:18" ht="20.25" customHeight="1">
      <c r="A1030" s="376" t="s">
        <v>729</v>
      </c>
      <c r="B1030" s="1088">
        <v>106.2</v>
      </c>
      <c r="C1030" s="1072">
        <v>106.2</v>
      </c>
      <c r="D1030" s="1072">
        <v>106.2</v>
      </c>
      <c r="E1030" s="1088">
        <v>106.2</v>
      </c>
      <c r="F1030" s="1072">
        <v>106.2</v>
      </c>
      <c r="G1030" s="1072">
        <v>106.2</v>
      </c>
      <c r="H1030" s="1072">
        <v>102.8</v>
      </c>
      <c r="I1030" s="1072">
        <v>102.8</v>
      </c>
      <c r="J1030" s="1072">
        <v>102.8</v>
      </c>
      <c r="K1030" s="1072">
        <v>102.8</v>
      </c>
      <c r="L1030" s="1072">
        <v>102.8</v>
      </c>
      <c r="M1030" s="1075">
        <v>102.8</v>
      </c>
      <c r="N1030" s="1072">
        <v>102.8</v>
      </c>
      <c r="O1030" s="1072">
        <v>102.8</v>
      </c>
      <c r="P1030" s="1075">
        <v>102.8</v>
      </c>
      <c r="Q1030" s="1133" t="s">
        <v>730</v>
      </c>
      <c r="R1030" s="1103"/>
    </row>
    <row r="1031" spans="1:18" ht="20.25" customHeight="1">
      <c r="A1031" s="376" t="s">
        <v>731</v>
      </c>
      <c r="B1031" s="1088">
        <v>103.1</v>
      </c>
      <c r="C1031" s="1072">
        <v>103.1</v>
      </c>
      <c r="D1031" s="1072">
        <v>103.1</v>
      </c>
      <c r="E1031" s="1088">
        <v>103.1</v>
      </c>
      <c r="F1031" s="1072">
        <v>103.1</v>
      </c>
      <c r="G1031" s="1072">
        <v>103.1</v>
      </c>
      <c r="H1031" s="1072">
        <v>103.1</v>
      </c>
      <c r="I1031" s="1072">
        <v>103.1</v>
      </c>
      <c r="J1031" s="1072">
        <v>103.1</v>
      </c>
      <c r="K1031" s="1072">
        <v>103.1</v>
      </c>
      <c r="L1031" s="1072">
        <v>103.1</v>
      </c>
      <c r="M1031" s="1075">
        <v>103.1</v>
      </c>
      <c r="N1031" s="1072">
        <v>103.1</v>
      </c>
      <c r="O1031" s="1072">
        <v>103.1</v>
      </c>
      <c r="P1031" s="1075">
        <v>103.1</v>
      </c>
      <c r="Q1031" s="1133" t="s">
        <v>732</v>
      </c>
      <c r="R1031" s="1105"/>
    </row>
    <row r="1032" spans="1:18" ht="20.25" customHeight="1">
      <c r="A1032" s="376" t="s">
        <v>733</v>
      </c>
      <c r="B1032" s="1088">
        <v>103.4</v>
      </c>
      <c r="C1032" s="1072">
        <v>103.4</v>
      </c>
      <c r="D1032" s="1072">
        <v>103.4</v>
      </c>
      <c r="E1032" s="1088">
        <v>103.4</v>
      </c>
      <c r="F1032" s="1072">
        <v>103.4</v>
      </c>
      <c r="G1032" s="1072">
        <v>103.4</v>
      </c>
      <c r="H1032" s="1072">
        <v>103.4</v>
      </c>
      <c r="I1032" s="1072">
        <v>103.4</v>
      </c>
      <c r="J1032" s="1072">
        <v>103.4</v>
      </c>
      <c r="K1032" s="1072">
        <v>103.4</v>
      </c>
      <c r="L1032" s="1072">
        <v>103.4</v>
      </c>
      <c r="M1032" s="1075">
        <v>103.4</v>
      </c>
      <c r="N1032" s="1072">
        <v>103.4</v>
      </c>
      <c r="O1032" s="1072">
        <v>103.4</v>
      </c>
      <c r="P1032" s="1075">
        <v>103.4</v>
      </c>
      <c r="Q1032" s="1133" t="s">
        <v>734</v>
      </c>
      <c r="R1032" s="1103"/>
    </row>
    <row r="1033" spans="1:18" ht="20.25" customHeight="1">
      <c r="A1033" s="376" t="s">
        <v>735</v>
      </c>
      <c r="B1033" s="1088">
        <v>102.9</v>
      </c>
      <c r="C1033" s="1072">
        <v>102.9</v>
      </c>
      <c r="D1033" s="1072">
        <v>102.9</v>
      </c>
      <c r="E1033" s="1088">
        <v>102.9</v>
      </c>
      <c r="F1033" s="1072">
        <v>102.9</v>
      </c>
      <c r="G1033" s="1072">
        <v>102.9</v>
      </c>
      <c r="H1033" s="1072">
        <v>102.9</v>
      </c>
      <c r="I1033" s="1072">
        <v>102.2</v>
      </c>
      <c r="J1033" s="1072">
        <v>102.2</v>
      </c>
      <c r="K1033" s="1072">
        <v>102.2</v>
      </c>
      <c r="L1033" s="1072">
        <v>102.2</v>
      </c>
      <c r="M1033" s="1075">
        <v>102.2</v>
      </c>
      <c r="N1033" s="1072">
        <v>102.2</v>
      </c>
      <c r="O1033" s="1072">
        <v>102.2</v>
      </c>
      <c r="P1033" s="1075">
        <v>102.1</v>
      </c>
      <c r="Q1033" s="1132" t="s">
        <v>972</v>
      </c>
      <c r="R1033" s="1103"/>
    </row>
    <row r="1034" spans="1:18" ht="20.25" customHeight="1">
      <c r="A1034" s="376" t="s">
        <v>736</v>
      </c>
      <c r="B1034" s="1088">
        <v>123.9</v>
      </c>
      <c r="C1034" s="1072">
        <v>123.9</v>
      </c>
      <c r="D1034" s="1072">
        <v>123.9</v>
      </c>
      <c r="E1034" s="1088">
        <v>123.9</v>
      </c>
      <c r="F1034" s="1072">
        <v>123.9</v>
      </c>
      <c r="G1034" s="1072">
        <v>123.9</v>
      </c>
      <c r="H1034" s="1072">
        <v>123.9</v>
      </c>
      <c r="I1034" s="1072">
        <v>123.9</v>
      </c>
      <c r="J1034" s="1072">
        <v>123.9</v>
      </c>
      <c r="K1034" s="1072">
        <v>123.9</v>
      </c>
      <c r="L1034" s="1072">
        <v>123.9</v>
      </c>
      <c r="M1034" s="1075">
        <v>123.9</v>
      </c>
      <c r="N1034" s="1072">
        <v>123.7</v>
      </c>
      <c r="O1034" s="1072">
        <v>123.7</v>
      </c>
      <c r="P1034" s="1075">
        <v>123.7</v>
      </c>
      <c r="Q1034" s="1133" t="s">
        <v>737</v>
      </c>
      <c r="R1034" s="1104"/>
    </row>
    <row r="1035" spans="1:18" ht="20.25" customHeight="1">
      <c r="A1035" s="376" t="s">
        <v>738</v>
      </c>
      <c r="B1035" s="1088">
        <v>119.1</v>
      </c>
      <c r="C1035" s="1072">
        <v>119.1</v>
      </c>
      <c r="D1035" s="1072">
        <v>119.1</v>
      </c>
      <c r="E1035" s="1088">
        <v>119.1</v>
      </c>
      <c r="F1035" s="1072">
        <v>119.1</v>
      </c>
      <c r="G1035" s="1072">
        <v>119.1</v>
      </c>
      <c r="H1035" s="1072">
        <v>119.1</v>
      </c>
      <c r="I1035" s="1072">
        <v>119.1</v>
      </c>
      <c r="J1035" s="1072">
        <v>119.1</v>
      </c>
      <c r="K1035" s="1072">
        <v>119.1</v>
      </c>
      <c r="L1035" s="1072">
        <v>119.1</v>
      </c>
      <c r="M1035" s="1075">
        <v>119.1</v>
      </c>
      <c r="N1035" s="1072">
        <v>119.1</v>
      </c>
      <c r="O1035" s="1072">
        <v>119.1</v>
      </c>
      <c r="P1035" s="1075">
        <v>119.1</v>
      </c>
      <c r="Q1035" s="1132" t="s">
        <v>739</v>
      </c>
      <c r="R1035" s="1103"/>
    </row>
    <row r="1036" spans="1:18" ht="20.25" customHeight="1">
      <c r="A1036" s="376" t="s">
        <v>740</v>
      </c>
      <c r="B1036" s="1088">
        <v>109.2</v>
      </c>
      <c r="C1036" s="1072">
        <v>109.2</v>
      </c>
      <c r="D1036" s="1072">
        <v>109.2</v>
      </c>
      <c r="E1036" s="1088">
        <v>109.2</v>
      </c>
      <c r="F1036" s="1072">
        <v>109.2</v>
      </c>
      <c r="G1036" s="1072">
        <v>109.2</v>
      </c>
      <c r="H1036" s="1072">
        <v>109.2</v>
      </c>
      <c r="I1036" s="1072">
        <v>109.2</v>
      </c>
      <c r="J1036" s="1072">
        <v>109.2</v>
      </c>
      <c r="K1036" s="1072">
        <v>109.2</v>
      </c>
      <c r="L1036" s="1072">
        <v>109.2</v>
      </c>
      <c r="M1036" s="1075">
        <v>109.2</v>
      </c>
      <c r="N1036" s="1072">
        <v>109.2</v>
      </c>
      <c r="O1036" s="1072">
        <v>109.2</v>
      </c>
      <c r="P1036" s="1075">
        <v>109.2</v>
      </c>
      <c r="Q1036" s="1133" t="s">
        <v>741</v>
      </c>
      <c r="R1036" s="1103"/>
    </row>
    <row r="1037" spans="1:18" ht="20.25" customHeight="1">
      <c r="A1037" s="376"/>
      <c r="B1037" s="1088"/>
      <c r="C1037" s="1072"/>
      <c r="D1037" s="1092"/>
      <c r="E1037" s="1093"/>
      <c r="F1037" s="1092"/>
      <c r="G1037" s="1092"/>
      <c r="H1037" s="1092"/>
      <c r="I1037" s="1092"/>
      <c r="J1037" s="1092"/>
      <c r="K1037" s="1092"/>
      <c r="L1037" s="1092"/>
      <c r="M1037" s="1076"/>
      <c r="N1037" s="1092"/>
      <c r="O1037" s="1092"/>
      <c r="P1037" s="1076"/>
      <c r="Q1037" s="1133"/>
      <c r="R1037" s="1103"/>
    </row>
    <row r="1038" spans="1:18" ht="20.25" customHeight="1">
      <c r="A1038" s="1130" t="s">
        <v>742</v>
      </c>
      <c r="B1038" s="1093">
        <v>96.3</v>
      </c>
      <c r="C1038" s="1092">
        <v>96.3</v>
      </c>
      <c r="D1038" s="1092">
        <v>96.3</v>
      </c>
      <c r="E1038" s="1093">
        <v>96.3</v>
      </c>
      <c r="F1038" s="1092">
        <v>96.3</v>
      </c>
      <c r="G1038" s="1092">
        <v>96.3</v>
      </c>
      <c r="H1038" s="1092">
        <v>96.3</v>
      </c>
      <c r="I1038" s="1092">
        <v>96.3</v>
      </c>
      <c r="J1038" s="1092">
        <v>96.3</v>
      </c>
      <c r="K1038" s="1092">
        <v>96.3</v>
      </c>
      <c r="L1038" s="1092">
        <v>96.3</v>
      </c>
      <c r="M1038" s="1076">
        <v>96.3</v>
      </c>
      <c r="N1038" s="1092">
        <v>96.3</v>
      </c>
      <c r="O1038" s="1092">
        <v>96.3</v>
      </c>
      <c r="P1038" s="1076">
        <v>96.3</v>
      </c>
      <c r="Q1038" s="1129" t="s">
        <v>743</v>
      </c>
      <c r="R1038" s="1103"/>
    </row>
    <row r="1039" spans="1:18" ht="20.25" customHeight="1">
      <c r="A1039" s="376" t="s">
        <v>744</v>
      </c>
      <c r="B1039" s="1088">
        <v>90.8</v>
      </c>
      <c r="C1039" s="1072">
        <v>90.8</v>
      </c>
      <c r="D1039" s="1072">
        <v>90.8</v>
      </c>
      <c r="E1039" s="1088">
        <v>90.8</v>
      </c>
      <c r="F1039" s="1072">
        <v>90.8</v>
      </c>
      <c r="G1039" s="1072">
        <v>90.8</v>
      </c>
      <c r="H1039" s="1072">
        <v>90.8</v>
      </c>
      <c r="I1039" s="1072">
        <v>90.8</v>
      </c>
      <c r="J1039" s="1072">
        <v>90.8</v>
      </c>
      <c r="K1039" s="1072">
        <v>90.8</v>
      </c>
      <c r="L1039" s="1072">
        <v>90.8</v>
      </c>
      <c r="M1039" s="1075">
        <v>90.8</v>
      </c>
      <c r="N1039" s="1072">
        <v>90.9</v>
      </c>
      <c r="O1039" s="1072">
        <v>90.9</v>
      </c>
      <c r="P1039" s="1075">
        <v>90.9</v>
      </c>
      <c r="Q1039" s="1133" t="s">
        <v>745</v>
      </c>
      <c r="R1039" s="1103"/>
    </row>
    <row r="1040" spans="1:18" ht="20.25" customHeight="1">
      <c r="A1040" s="376" t="s">
        <v>746</v>
      </c>
      <c r="B1040" s="1088">
        <v>105.1</v>
      </c>
      <c r="C1040" s="1072">
        <v>105.1</v>
      </c>
      <c r="D1040" s="1072">
        <v>105.1</v>
      </c>
      <c r="E1040" s="1088">
        <v>106.2</v>
      </c>
      <c r="F1040" s="1072">
        <v>106.2</v>
      </c>
      <c r="G1040" s="1072">
        <v>106.2</v>
      </c>
      <c r="H1040" s="1072">
        <v>106.2</v>
      </c>
      <c r="I1040" s="1072">
        <v>106.2</v>
      </c>
      <c r="J1040" s="1072">
        <v>106.2</v>
      </c>
      <c r="K1040" s="1072">
        <v>106.2</v>
      </c>
      <c r="L1040" s="1072">
        <v>106.2</v>
      </c>
      <c r="M1040" s="1075">
        <v>106.2</v>
      </c>
      <c r="N1040" s="1072">
        <v>106.2</v>
      </c>
      <c r="O1040" s="1072">
        <v>106.2</v>
      </c>
      <c r="P1040" s="1075">
        <v>106.2</v>
      </c>
      <c r="Q1040" s="1133" t="s">
        <v>747</v>
      </c>
      <c r="R1040" s="1103"/>
    </row>
    <row r="1041" spans="1:18" ht="20.25" customHeight="1">
      <c r="A1041" s="376" t="s">
        <v>748</v>
      </c>
      <c r="B1041" s="1088">
        <v>120.2</v>
      </c>
      <c r="C1041" s="1072">
        <v>120.2</v>
      </c>
      <c r="D1041" s="1072">
        <v>120.2</v>
      </c>
      <c r="E1041" s="1088">
        <v>120.2</v>
      </c>
      <c r="F1041" s="1072">
        <v>120.2</v>
      </c>
      <c r="G1041" s="1072">
        <v>120.2</v>
      </c>
      <c r="H1041" s="1072">
        <v>120.2</v>
      </c>
      <c r="I1041" s="1072">
        <v>120.2</v>
      </c>
      <c r="J1041" s="1072">
        <v>120.2</v>
      </c>
      <c r="K1041" s="1072">
        <v>120.2</v>
      </c>
      <c r="L1041" s="1072">
        <v>120.2</v>
      </c>
      <c r="M1041" s="1075">
        <v>120.2</v>
      </c>
      <c r="N1041" s="1072">
        <v>120.2</v>
      </c>
      <c r="O1041" s="1072">
        <v>120.2</v>
      </c>
      <c r="P1041" s="1075">
        <v>120.2</v>
      </c>
      <c r="Q1041" s="1133" t="s">
        <v>749</v>
      </c>
      <c r="R1041" s="1103"/>
    </row>
    <row r="1042" spans="1:18" s="164" customFormat="1" ht="20.25" customHeight="1">
      <c r="A1042" s="376" t="s">
        <v>750</v>
      </c>
      <c r="B1042" s="1088">
        <v>101.7</v>
      </c>
      <c r="C1042" s="1072">
        <v>101.7</v>
      </c>
      <c r="D1042" s="1072">
        <v>101.7</v>
      </c>
      <c r="E1042" s="1088">
        <v>101.7</v>
      </c>
      <c r="F1042" s="1072">
        <v>101.7</v>
      </c>
      <c r="G1042" s="1072">
        <v>101.7</v>
      </c>
      <c r="H1042" s="1072">
        <v>101.7</v>
      </c>
      <c r="I1042" s="1072">
        <v>101.7</v>
      </c>
      <c r="J1042" s="1072">
        <v>101.7</v>
      </c>
      <c r="K1042" s="1072">
        <v>101.7</v>
      </c>
      <c r="L1042" s="1072">
        <v>101.7</v>
      </c>
      <c r="M1042" s="1075">
        <v>101.7</v>
      </c>
      <c r="N1042" s="1072">
        <v>101.7</v>
      </c>
      <c r="O1042" s="1072">
        <v>101.7</v>
      </c>
      <c r="P1042" s="1075">
        <v>101.7</v>
      </c>
      <c r="Q1042" s="1133" t="s">
        <v>751</v>
      </c>
      <c r="R1042" s="1103"/>
    </row>
    <row r="1043" spans="1:18" ht="20.25" customHeight="1">
      <c r="A1043" s="376" t="s">
        <v>752</v>
      </c>
      <c r="B1043" s="1088">
        <v>97.9</v>
      </c>
      <c r="C1043" s="1072">
        <v>97.9</v>
      </c>
      <c r="D1043" s="1072">
        <v>97.9</v>
      </c>
      <c r="E1043" s="1088">
        <v>97.9</v>
      </c>
      <c r="F1043" s="1072">
        <v>97.9</v>
      </c>
      <c r="G1043" s="1072">
        <v>97.9</v>
      </c>
      <c r="H1043" s="1072">
        <v>97.9</v>
      </c>
      <c r="I1043" s="1072">
        <v>97.9</v>
      </c>
      <c r="J1043" s="1072">
        <v>97.9</v>
      </c>
      <c r="K1043" s="1072">
        <v>97.9</v>
      </c>
      <c r="L1043" s="1072">
        <v>97.9</v>
      </c>
      <c r="M1043" s="1075">
        <v>97.9</v>
      </c>
      <c r="N1043" s="1072">
        <v>97.9</v>
      </c>
      <c r="O1043" s="1072">
        <v>97.9</v>
      </c>
      <c r="P1043" s="1075">
        <v>97.9</v>
      </c>
      <c r="Q1043" s="1133" t="s">
        <v>753</v>
      </c>
      <c r="R1043" s="1104"/>
    </row>
    <row r="1044" spans="1:18" ht="20.25" customHeight="1">
      <c r="A1044" s="376" t="s">
        <v>754</v>
      </c>
      <c r="B1044" s="1088">
        <v>100.1</v>
      </c>
      <c r="C1044" s="1072">
        <v>100.1</v>
      </c>
      <c r="D1044" s="1072">
        <v>100.1</v>
      </c>
      <c r="E1044" s="1088">
        <v>100.1</v>
      </c>
      <c r="F1044" s="1072">
        <v>100.1</v>
      </c>
      <c r="G1044" s="1072">
        <v>100.1</v>
      </c>
      <c r="H1044" s="1072">
        <v>100.1</v>
      </c>
      <c r="I1044" s="1072">
        <v>100.1</v>
      </c>
      <c r="J1044" s="1072">
        <v>100.1</v>
      </c>
      <c r="K1044" s="1072">
        <v>100.1</v>
      </c>
      <c r="L1044" s="1072">
        <v>100.1</v>
      </c>
      <c r="M1044" s="1075">
        <v>100.1</v>
      </c>
      <c r="N1044" s="1072">
        <v>100.1</v>
      </c>
      <c r="O1044" s="1072">
        <v>100.1</v>
      </c>
      <c r="P1044" s="1075">
        <v>100.1</v>
      </c>
      <c r="Q1044" s="1133" t="s">
        <v>755</v>
      </c>
      <c r="R1044" s="1103"/>
    </row>
    <row r="1045" spans="1:18" ht="20.25" customHeight="1">
      <c r="A1045" s="376" t="s">
        <v>756</v>
      </c>
      <c r="B1045" s="1088">
        <v>100</v>
      </c>
      <c r="C1045" s="1072">
        <v>100</v>
      </c>
      <c r="D1045" s="1072">
        <v>100</v>
      </c>
      <c r="E1045" s="1088">
        <v>100</v>
      </c>
      <c r="F1045" s="1072">
        <v>100</v>
      </c>
      <c r="G1045" s="1072">
        <v>100</v>
      </c>
      <c r="H1045" s="1072">
        <v>100</v>
      </c>
      <c r="I1045" s="1072">
        <v>100</v>
      </c>
      <c r="J1045" s="1072">
        <v>100</v>
      </c>
      <c r="K1045" s="1072">
        <v>100</v>
      </c>
      <c r="L1045" s="1072">
        <v>100</v>
      </c>
      <c r="M1045" s="1075">
        <v>100</v>
      </c>
      <c r="N1045" s="1072">
        <v>100</v>
      </c>
      <c r="O1045" s="1072">
        <v>100</v>
      </c>
      <c r="P1045" s="1075">
        <v>100</v>
      </c>
      <c r="Q1045" s="1133" t="s">
        <v>757</v>
      </c>
      <c r="R1045" s="1103"/>
    </row>
    <row r="1046" spans="1:18" ht="20.25" customHeight="1">
      <c r="A1046" s="376"/>
      <c r="B1046" s="1088"/>
      <c r="C1046" s="1072"/>
      <c r="D1046" s="1092"/>
      <c r="E1046" s="1093"/>
      <c r="F1046" s="1092"/>
      <c r="G1046" s="1092"/>
      <c r="H1046" s="1092"/>
      <c r="I1046" s="1092"/>
      <c r="J1046" s="1092"/>
      <c r="K1046" s="1092"/>
      <c r="L1046" s="1092"/>
      <c r="M1046" s="1076"/>
      <c r="N1046" s="1092"/>
      <c r="O1046" s="1092"/>
      <c r="P1046" s="1076"/>
      <c r="Q1046" s="1133"/>
      <c r="R1046" s="1105"/>
    </row>
    <row r="1047" spans="1:18" ht="20.25" customHeight="1">
      <c r="A1047" s="1130" t="s">
        <v>758</v>
      </c>
      <c r="B1047" s="1093">
        <v>114.3</v>
      </c>
      <c r="C1047" s="1092">
        <v>114.5</v>
      </c>
      <c r="D1047" s="1092">
        <v>114.3</v>
      </c>
      <c r="E1047" s="1093">
        <v>114.6</v>
      </c>
      <c r="F1047" s="1092">
        <v>115.1</v>
      </c>
      <c r="G1047" s="1092">
        <v>114.9</v>
      </c>
      <c r="H1047" s="1092">
        <v>113.8</v>
      </c>
      <c r="I1047" s="1092">
        <v>113.4</v>
      </c>
      <c r="J1047" s="1092">
        <v>114.1</v>
      </c>
      <c r="K1047" s="1092">
        <v>115.4</v>
      </c>
      <c r="L1047" s="1092">
        <v>115.7</v>
      </c>
      <c r="M1047" s="1076">
        <v>115.4</v>
      </c>
      <c r="N1047" s="1092">
        <v>115.3</v>
      </c>
      <c r="O1047" s="1092">
        <v>115.3</v>
      </c>
      <c r="P1047" s="1076">
        <v>115.9</v>
      </c>
      <c r="Q1047" s="1129" t="s">
        <v>759</v>
      </c>
      <c r="R1047" s="1103"/>
    </row>
    <row r="1048" spans="1:18" ht="20.25" customHeight="1">
      <c r="A1048" s="376" t="s">
        <v>760</v>
      </c>
      <c r="B1048" s="1088">
        <v>110.6</v>
      </c>
      <c r="C1048" s="1072">
        <v>110.6</v>
      </c>
      <c r="D1048" s="1072">
        <v>110.6</v>
      </c>
      <c r="E1048" s="1088">
        <v>110.6</v>
      </c>
      <c r="F1048" s="1072">
        <v>110.6</v>
      </c>
      <c r="G1048" s="1072">
        <v>110.6</v>
      </c>
      <c r="H1048" s="1072">
        <v>110.6</v>
      </c>
      <c r="I1048" s="1072">
        <v>110.6</v>
      </c>
      <c r="J1048" s="1072">
        <v>110.6</v>
      </c>
      <c r="K1048" s="1072">
        <v>110.6</v>
      </c>
      <c r="L1048" s="1072">
        <v>110.6</v>
      </c>
      <c r="M1048" s="1075">
        <v>110.6</v>
      </c>
      <c r="N1048" s="1072">
        <v>110.6</v>
      </c>
      <c r="O1048" s="1072">
        <v>110.6</v>
      </c>
      <c r="P1048" s="1075">
        <v>110.6</v>
      </c>
      <c r="Q1048" s="1133" t="s">
        <v>761</v>
      </c>
      <c r="R1048" s="1105"/>
    </row>
    <row r="1049" spans="1:18" ht="20.25" customHeight="1">
      <c r="A1049" s="376" t="s">
        <v>762</v>
      </c>
      <c r="B1049" s="1088">
        <v>105.3</v>
      </c>
      <c r="C1049" s="1072">
        <v>105.3</v>
      </c>
      <c r="D1049" s="1072">
        <v>105.3</v>
      </c>
      <c r="E1049" s="1088">
        <v>105.3</v>
      </c>
      <c r="F1049" s="1072">
        <v>105.3</v>
      </c>
      <c r="G1049" s="1072">
        <v>105.3</v>
      </c>
      <c r="H1049" s="1072">
        <v>105.3</v>
      </c>
      <c r="I1049" s="1072">
        <v>105.3</v>
      </c>
      <c r="J1049" s="1072">
        <v>105.3</v>
      </c>
      <c r="K1049" s="1072">
        <v>105.3</v>
      </c>
      <c r="L1049" s="1072">
        <v>105.3</v>
      </c>
      <c r="M1049" s="1075">
        <v>105.3</v>
      </c>
      <c r="N1049" s="1072">
        <v>105.3</v>
      </c>
      <c r="O1049" s="1072">
        <v>105.3</v>
      </c>
      <c r="P1049" s="1075">
        <v>105.3</v>
      </c>
      <c r="Q1049" s="1133" t="s">
        <v>763</v>
      </c>
      <c r="R1049" s="1103"/>
    </row>
    <row r="1050" spans="1:18" ht="20.25" customHeight="1">
      <c r="A1050" s="376" t="s">
        <v>764</v>
      </c>
      <c r="B1050" s="1088">
        <v>132.1</v>
      </c>
      <c r="C1050" s="1072">
        <v>132.1</v>
      </c>
      <c r="D1050" s="1072">
        <v>132.1</v>
      </c>
      <c r="E1050" s="1088">
        <v>132.1</v>
      </c>
      <c r="F1050" s="1072">
        <v>132.1</v>
      </c>
      <c r="G1050" s="1072">
        <v>132.1</v>
      </c>
      <c r="H1050" s="1072">
        <v>132.1</v>
      </c>
      <c r="I1050" s="1072">
        <v>132.1</v>
      </c>
      <c r="J1050" s="1072">
        <v>132.1</v>
      </c>
      <c r="K1050" s="1072">
        <v>132.1</v>
      </c>
      <c r="L1050" s="1072">
        <v>132.1</v>
      </c>
      <c r="M1050" s="1075">
        <v>132.1</v>
      </c>
      <c r="N1050" s="1072">
        <v>132.1</v>
      </c>
      <c r="O1050" s="1072">
        <v>132.1</v>
      </c>
      <c r="P1050" s="1075">
        <v>132.1</v>
      </c>
      <c r="Q1050" s="1132" t="s">
        <v>765</v>
      </c>
      <c r="R1050" s="1103"/>
    </row>
    <row r="1051" spans="1:18" ht="20.25" customHeight="1">
      <c r="A1051" s="376" t="s">
        <v>766</v>
      </c>
      <c r="B1051" s="1088">
        <v>100.2</v>
      </c>
      <c r="C1051" s="1072">
        <v>100.2</v>
      </c>
      <c r="D1051" s="1072">
        <v>100.2</v>
      </c>
      <c r="E1051" s="1088">
        <v>100.2</v>
      </c>
      <c r="F1051" s="1072">
        <v>100.2</v>
      </c>
      <c r="G1051" s="1072">
        <v>100.2</v>
      </c>
      <c r="H1051" s="1072">
        <v>100.2</v>
      </c>
      <c r="I1051" s="1072">
        <v>100.2</v>
      </c>
      <c r="J1051" s="1072">
        <v>100.2</v>
      </c>
      <c r="K1051" s="1072">
        <v>100.2</v>
      </c>
      <c r="L1051" s="1072">
        <v>100.2</v>
      </c>
      <c r="M1051" s="1075">
        <v>100.2</v>
      </c>
      <c r="N1051" s="1072">
        <v>100.2</v>
      </c>
      <c r="O1051" s="1072">
        <v>100.2</v>
      </c>
      <c r="P1051" s="1075">
        <v>100.2</v>
      </c>
      <c r="Q1051" s="1133" t="s">
        <v>767</v>
      </c>
      <c r="R1051" s="1103"/>
    </row>
    <row r="1052" spans="1:18" ht="20.25" customHeight="1">
      <c r="A1052" s="376" t="s">
        <v>768</v>
      </c>
      <c r="B1052" s="1088">
        <v>118.3</v>
      </c>
      <c r="C1052" s="1072">
        <v>119</v>
      </c>
      <c r="D1052" s="1072">
        <v>118.5</v>
      </c>
      <c r="E1052" s="1088">
        <v>119.6</v>
      </c>
      <c r="F1052" s="1072">
        <v>121.9</v>
      </c>
      <c r="G1052" s="1072">
        <v>122</v>
      </c>
      <c r="H1052" s="1072">
        <v>118</v>
      </c>
      <c r="I1052" s="1072">
        <v>117.7</v>
      </c>
      <c r="J1052" s="1072">
        <v>121.1</v>
      </c>
      <c r="K1052" s="1072">
        <v>125.5</v>
      </c>
      <c r="L1052" s="1072">
        <v>126.8</v>
      </c>
      <c r="M1052" s="1075">
        <v>125.5</v>
      </c>
      <c r="N1052" s="1072">
        <v>124.8</v>
      </c>
      <c r="O1052" s="1072">
        <v>125</v>
      </c>
      <c r="P1052" s="1075">
        <v>126.9</v>
      </c>
      <c r="Q1052" s="1132" t="s">
        <v>769</v>
      </c>
      <c r="R1052" s="1103"/>
    </row>
    <row r="1053" spans="1:18" ht="20.25" customHeight="1">
      <c r="A1053" s="376" t="s">
        <v>770</v>
      </c>
      <c r="B1053" s="1088">
        <v>104.4</v>
      </c>
      <c r="C1053" s="1072">
        <v>104.4</v>
      </c>
      <c r="D1053" s="1072">
        <v>104.4</v>
      </c>
      <c r="E1053" s="1088">
        <v>104.4</v>
      </c>
      <c r="F1053" s="1072">
        <v>104.4</v>
      </c>
      <c r="G1053" s="1072">
        <v>104.4</v>
      </c>
      <c r="H1053" s="1072">
        <v>104.4</v>
      </c>
      <c r="I1053" s="1072">
        <v>104.4</v>
      </c>
      <c r="J1053" s="1072">
        <v>104.4</v>
      </c>
      <c r="K1053" s="1072">
        <v>104.4</v>
      </c>
      <c r="L1053" s="1072">
        <v>104.4</v>
      </c>
      <c r="M1053" s="1075">
        <v>104.4</v>
      </c>
      <c r="N1053" s="1072">
        <v>104.4</v>
      </c>
      <c r="O1053" s="1072">
        <v>104.4</v>
      </c>
      <c r="P1053" s="1075">
        <v>104.4</v>
      </c>
      <c r="Q1053" s="1133" t="s">
        <v>771</v>
      </c>
      <c r="R1053" s="1103"/>
    </row>
    <row r="1054" spans="1:18" ht="20.25" customHeight="1">
      <c r="A1054" s="376" t="s">
        <v>772</v>
      </c>
      <c r="B1054" s="1088">
        <v>101.6</v>
      </c>
      <c r="C1054" s="1072">
        <v>101.6</v>
      </c>
      <c r="D1054" s="1072">
        <v>101.6</v>
      </c>
      <c r="E1054" s="1088">
        <v>101.6</v>
      </c>
      <c r="F1054" s="1072">
        <v>101.6</v>
      </c>
      <c r="G1054" s="1072">
        <v>101.6</v>
      </c>
      <c r="H1054" s="1072">
        <v>101.6</v>
      </c>
      <c r="I1054" s="1072">
        <v>101.6</v>
      </c>
      <c r="J1054" s="1072">
        <v>101.6</v>
      </c>
      <c r="K1054" s="1072">
        <v>101.6</v>
      </c>
      <c r="L1054" s="1072">
        <v>101.6</v>
      </c>
      <c r="M1054" s="1075">
        <v>101.6</v>
      </c>
      <c r="N1054" s="1072">
        <v>101.6</v>
      </c>
      <c r="O1054" s="1072">
        <v>101.6</v>
      </c>
      <c r="P1054" s="1075">
        <v>101.6</v>
      </c>
      <c r="Q1054" s="1133" t="s">
        <v>773</v>
      </c>
      <c r="R1054" s="1103"/>
    </row>
    <row r="1055" spans="1:18" ht="20.25" customHeight="1">
      <c r="A1055" s="376" t="s">
        <v>774</v>
      </c>
      <c r="B1055" s="1088">
        <v>98.7</v>
      </c>
      <c r="C1055" s="1072">
        <v>98.7</v>
      </c>
      <c r="D1055" s="1072">
        <v>98.7</v>
      </c>
      <c r="E1055" s="1088">
        <v>98.7</v>
      </c>
      <c r="F1055" s="1072">
        <v>98.7</v>
      </c>
      <c r="G1055" s="1072">
        <v>98.7</v>
      </c>
      <c r="H1055" s="1072">
        <v>98.7</v>
      </c>
      <c r="I1055" s="1072">
        <v>98.7</v>
      </c>
      <c r="J1055" s="1072">
        <v>98.7</v>
      </c>
      <c r="K1055" s="1072">
        <v>98.7</v>
      </c>
      <c r="L1055" s="1072">
        <v>98.7</v>
      </c>
      <c r="M1055" s="1075">
        <v>98.7</v>
      </c>
      <c r="N1055" s="1072">
        <v>98.7</v>
      </c>
      <c r="O1055" s="1072">
        <v>98.7</v>
      </c>
      <c r="P1055" s="1075">
        <v>98.7</v>
      </c>
      <c r="Q1055" s="1133" t="s">
        <v>775</v>
      </c>
      <c r="R1055" s="1104"/>
    </row>
    <row r="1056" spans="1:18" ht="20.25" customHeight="1">
      <c r="A1056" s="376" t="s">
        <v>776</v>
      </c>
      <c r="B1056" s="1088">
        <v>126.9</v>
      </c>
      <c r="C1056" s="1072">
        <v>126.9</v>
      </c>
      <c r="D1056" s="1072">
        <v>126.9</v>
      </c>
      <c r="E1056" s="1088">
        <v>126.9</v>
      </c>
      <c r="F1056" s="1072">
        <v>126.1</v>
      </c>
      <c r="G1056" s="1072">
        <v>126.1</v>
      </c>
      <c r="H1056" s="1072">
        <v>126.1</v>
      </c>
      <c r="I1056" s="1072">
        <v>126.1</v>
      </c>
      <c r="J1056" s="1072">
        <v>126.1</v>
      </c>
      <c r="K1056" s="1072">
        <v>126.1</v>
      </c>
      <c r="L1056" s="1072">
        <v>126.1</v>
      </c>
      <c r="M1056" s="1075">
        <v>126.1</v>
      </c>
      <c r="N1056" s="1072">
        <v>126.1</v>
      </c>
      <c r="O1056" s="1072">
        <v>126.1</v>
      </c>
      <c r="P1056" s="1075">
        <v>126.1</v>
      </c>
      <c r="Q1056" s="1133" t="s">
        <v>777</v>
      </c>
      <c r="R1056" s="1103"/>
    </row>
    <row r="1057" spans="1:18" ht="20.25" customHeight="1">
      <c r="A1057" s="376" t="s">
        <v>778</v>
      </c>
      <c r="B1057" s="1088">
        <v>98.2</v>
      </c>
      <c r="C1057" s="1072">
        <v>98.2</v>
      </c>
      <c r="D1057" s="1072">
        <v>98.2</v>
      </c>
      <c r="E1057" s="1088">
        <v>97.8</v>
      </c>
      <c r="F1057" s="1072">
        <v>97.8</v>
      </c>
      <c r="G1057" s="1072">
        <v>94.1</v>
      </c>
      <c r="H1057" s="1072">
        <v>94.1</v>
      </c>
      <c r="I1057" s="1072">
        <v>86.7</v>
      </c>
      <c r="J1057" s="1072">
        <v>81</v>
      </c>
      <c r="K1057" s="1072">
        <v>81</v>
      </c>
      <c r="L1057" s="1072">
        <v>80.8</v>
      </c>
      <c r="M1057" s="1075">
        <v>82.4</v>
      </c>
      <c r="N1057" s="1072">
        <v>84.3</v>
      </c>
      <c r="O1057" s="1072">
        <v>84.3</v>
      </c>
      <c r="P1057" s="1075">
        <v>84.3</v>
      </c>
      <c r="Q1057" s="1133" t="s">
        <v>779</v>
      </c>
      <c r="R1057" s="1103"/>
    </row>
    <row r="1058" spans="1:18" ht="20.25" customHeight="1">
      <c r="A1058" s="376"/>
      <c r="B1058" s="1088"/>
      <c r="C1058" s="1072"/>
      <c r="D1058" s="1092"/>
      <c r="E1058" s="1093"/>
      <c r="F1058" s="1092"/>
      <c r="G1058" s="1092"/>
      <c r="H1058" s="1092"/>
      <c r="I1058" s="1092"/>
      <c r="J1058" s="1092"/>
      <c r="K1058" s="1092"/>
      <c r="L1058" s="1092"/>
      <c r="M1058" s="1076"/>
      <c r="N1058" s="1092"/>
      <c r="O1058" s="1092"/>
      <c r="P1058" s="1076"/>
      <c r="Q1058" s="1133"/>
      <c r="R1058" s="1103"/>
    </row>
    <row r="1059" spans="1:18" ht="20.25" customHeight="1">
      <c r="A1059" s="1130" t="s">
        <v>780</v>
      </c>
      <c r="B1059" s="1093">
        <v>104.7</v>
      </c>
      <c r="C1059" s="1092">
        <v>104.7</v>
      </c>
      <c r="D1059" s="1092">
        <v>104.7</v>
      </c>
      <c r="E1059" s="1093">
        <v>104.7</v>
      </c>
      <c r="F1059" s="1092">
        <v>104.7</v>
      </c>
      <c r="G1059" s="1092">
        <v>104.7</v>
      </c>
      <c r="H1059" s="1092">
        <v>104.7</v>
      </c>
      <c r="I1059" s="1092">
        <v>104.7</v>
      </c>
      <c r="J1059" s="1092">
        <v>104.7</v>
      </c>
      <c r="K1059" s="1092">
        <v>104.7</v>
      </c>
      <c r="L1059" s="1092">
        <v>104.7</v>
      </c>
      <c r="M1059" s="1076">
        <v>104.7</v>
      </c>
      <c r="N1059" s="1092">
        <v>104.7</v>
      </c>
      <c r="O1059" s="1092">
        <v>104.7</v>
      </c>
      <c r="P1059" s="1076">
        <v>104.7</v>
      </c>
      <c r="Q1059" s="1129" t="s">
        <v>781</v>
      </c>
      <c r="R1059" s="1103"/>
    </row>
    <row r="1060" spans="1:18" ht="20.25" customHeight="1">
      <c r="A1060" s="376" t="s">
        <v>782</v>
      </c>
      <c r="B1060" s="1088">
        <v>106.2</v>
      </c>
      <c r="C1060" s="1072">
        <v>106.2</v>
      </c>
      <c r="D1060" s="1072">
        <v>106.2</v>
      </c>
      <c r="E1060" s="1088">
        <v>106.2</v>
      </c>
      <c r="F1060" s="1072">
        <v>106.2</v>
      </c>
      <c r="G1060" s="1072">
        <v>106.2</v>
      </c>
      <c r="H1060" s="1072">
        <v>106.2</v>
      </c>
      <c r="I1060" s="1072">
        <v>106.2</v>
      </c>
      <c r="J1060" s="1072">
        <v>106.2</v>
      </c>
      <c r="K1060" s="1072">
        <v>106.2</v>
      </c>
      <c r="L1060" s="1072">
        <v>106.2</v>
      </c>
      <c r="M1060" s="1075">
        <v>106.2</v>
      </c>
      <c r="N1060" s="1072">
        <v>106.2</v>
      </c>
      <c r="O1060" s="1072">
        <v>106.2</v>
      </c>
      <c r="P1060" s="1075">
        <v>106.2</v>
      </c>
      <c r="Q1060" s="1133" t="s">
        <v>783</v>
      </c>
      <c r="R1060" s="1103"/>
    </row>
    <row r="1061" spans="1:18" ht="20.25" customHeight="1">
      <c r="A1061" s="376" t="s">
        <v>784</v>
      </c>
      <c r="B1061" s="1088">
        <v>82.8</v>
      </c>
      <c r="C1061" s="1072">
        <v>82.8</v>
      </c>
      <c r="D1061" s="1072">
        <v>82.8</v>
      </c>
      <c r="E1061" s="1088">
        <v>82.8</v>
      </c>
      <c r="F1061" s="1072">
        <v>82.8</v>
      </c>
      <c r="G1061" s="1072">
        <v>82.8</v>
      </c>
      <c r="H1061" s="1072">
        <v>82.8</v>
      </c>
      <c r="I1061" s="1072">
        <v>82.8</v>
      </c>
      <c r="J1061" s="1072">
        <v>82.8</v>
      </c>
      <c r="K1061" s="1072">
        <v>82.8</v>
      </c>
      <c r="L1061" s="1072">
        <v>82.8</v>
      </c>
      <c r="M1061" s="1075">
        <v>82.8</v>
      </c>
      <c r="N1061" s="1072">
        <v>82.8</v>
      </c>
      <c r="O1061" s="1072">
        <v>82.8</v>
      </c>
      <c r="P1061" s="1075">
        <v>82.8</v>
      </c>
      <c r="Q1061" s="1133" t="s">
        <v>785</v>
      </c>
      <c r="R1061" s="1103"/>
    </row>
    <row r="1062" spans="1:18" ht="20.25" customHeight="1">
      <c r="A1062" s="376" t="s">
        <v>786</v>
      </c>
      <c r="B1062" s="1088">
        <v>106.1</v>
      </c>
      <c r="C1062" s="1072">
        <v>106.1</v>
      </c>
      <c r="D1062" s="1072">
        <v>106.1</v>
      </c>
      <c r="E1062" s="1088">
        <v>106.1</v>
      </c>
      <c r="F1062" s="1072">
        <v>106.1</v>
      </c>
      <c r="G1062" s="1072">
        <v>106.1</v>
      </c>
      <c r="H1062" s="1072">
        <v>106.1</v>
      </c>
      <c r="I1062" s="1072">
        <v>106.1</v>
      </c>
      <c r="J1062" s="1072">
        <v>106.1</v>
      </c>
      <c r="K1062" s="1072">
        <v>106.1</v>
      </c>
      <c r="L1062" s="1072">
        <v>106.1</v>
      </c>
      <c r="M1062" s="1075">
        <v>106.1</v>
      </c>
      <c r="N1062" s="1072">
        <v>106.1</v>
      </c>
      <c r="O1062" s="1072">
        <v>106.1</v>
      </c>
      <c r="P1062" s="1075">
        <v>106.1</v>
      </c>
      <c r="Q1062" s="1133" t="s">
        <v>787</v>
      </c>
      <c r="R1062" s="1103"/>
    </row>
    <row r="1063" spans="1:18" ht="15" customHeight="1">
      <c r="A1063" s="376"/>
      <c r="B1063" s="1088"/>
      <c r="C1063" s="1072"/>
      <c r="D1063" s="1072"/>
      <c r="E1063" s="1088"/>
      <c r="F1063" s="1072"/>
      <c r="G1063" s="1072"/>
      <c r="H1063" s="1072"/>
      <c r="I1063" s="1072"/>
      <c r="J1063" s="1072"/>
      <c r="K1063" s="1072"/>
      <c r="L1063" s="1072"/>
      <c r="M1063" s="1075"/>
      <c r="N1063" s="1072"/>
      <c r="O1063" s="1072"/>
      <c r="P1063" s="1075"/>
      <c r="Q1063" s="1133"/>
      <c r="R1063" s="1103"/>
    </row>
    <row r="1064" spans="1:18" s="163" customFormat="1" ht="15" customHeight="1">
      <c r="A1064" s="376"/>
      <c r="B1064" s="1088"/>
      <c r="C1064" s="1072"/>
      <c r="D1064" s="1072"/>
      <c r="E1064" s="1088"/>
      <c r="F1064" s="1072"/>
      <c r="G1064" s="1072"/>
      <c r="H1064" s="1072"/>
      <c r="I1064" s="1072"/>
      <c r="J1064" s="1072"/>
      <c r="K1064" s="1072"/>
      <c r="L1064" s="1072"/>
      <c r="M1064" s="1075"/>
      <c r="N1064" s="1072"/>
      <c r="O1064" s="1072"/>
      <c r="P1064" s="1075"/>
      <c r="Q1064" s="1133"/>
      <c r="R1064" s="1103"/>
    </row>
    <row r="1065" spans="1:18" ht="15" customHeight="1">
      <c r="A1065" s="376"/>
      <c r="B1065" s="1088"/>
      <c r="C1065" s="1072"/>
      <c r="D1065" s="1072"/>
      <c r="E1065" s="1088"/>
      <c r="F1065" s="1072"/>
      <c r="G1065" s="1072"/>
      <c r="H1065" s="1072"/>
      <c r="I1065" s="1072"/>
      <c r="J1065" s="1072"/>
      <c r="K1065" s="1072"/>
      <c r="L1065" s="1072"/>
      <c r="M1065" s="1075"/>
      <c r="N1065" s="1072"/>
      <c r="O1065" s="1072"/>
      <c r="P1065" s="1075"/>
      <c r="Q1065" s="1133"/>
      <c r="R1065" s="1116"/>
    </row>
    <row r="1066" spans="1:18" s="1094" customFormat="1" ht="15" customHeight="1">
      <c r="A1066" s="376"/>
      <c r="B1066" s="1088"/>
      <c r="C1066" s="1072"/>
      <c r="D1066" s="1072"/>
      <c r="E1066" s="1088"/>
      <c r="F1066" s="1072"/>
      <c r="G1066" s="1072"/>
      <c r="H1066" s="1072"/>
      <c r="I1066" s="1072"/>
      <c r="J1066" s="1072"/>
      <c r="K1066" s="1072"/>
      <c r="L1066" s="1072"/>
      <c r="M1066" s="1075"/>
      <c r="N1066" s="1072"/>
      <c r="O1066" s="1072"/>
      <c r="P1066" s="1075"/>
      <c r="Q1066" s="1133"/>
      <c r="R1066" s="1089"/>
    </row>
    <row r="1067" spans="1:18" ht="15" customHeight="1">
      <c r="A1067" s="376"/>
      <c r="B1067" s="1088"/>
      <c r="C1067" s="1072"/>
      <c r="D1067" s="1072"/>
      <c r="E1067" s="1088"/>
      <c r="F1067" s="1072"/>
      <c r="G1067" s="1072"/>
      <c r="H1067" s="1072"/>
      <c r="I1067" s="1072"/>
      <c r="J1067" s="1072"/>
      <c r="K1067" s="1072"/>
      <c r="L1067" s="1072"/>
      <c r="M1067" s="1075"/>
      <c r="N1067" s="1072"/>
      <c r="O1067" s="1072"/>
      <c r="P1067" s="1075"/>
      <c r="Q1067" s="1133"/>
      <c r="R1067" s="1117"/>
    </row>
    <row r="1068" spans="1:18" ht="15" customHeight="1">
      <c r="A1068" s="1144"/>
      <c r="B1068" s="1087"/>
      <c r="C1068" s="1086"/>
      <c r="D1068" s="1086"/>
      <c r="E1068" s="1087"/>
      <c r="F1068" s="1086"/>
      <c r="G1068" s="1086"/>
      <c r="H1068" s="1086"/>
      <c r="I1068" s="1086"/>
      <c r="J1068" s="1086"/>
      <c r="K1068" s="1086"/>
      <c r="L1068" s="1086"/>
      <c r="M1068" s="1074"/>
      <c r="N1068" s="1086"/>
      <c r="O1068" s="1086"/>
      <c r="P1068" s="1074"/>
      <c r="Q1068" s="1150" t="s">
        <v>262</v>
      </c>
      <c r="R1068" s="1117"/>
    </row>
    <row r="1069" spans="1:18" ht="15" customHeight="1">
      <c r="B1069" s="1072"/>
      <c r="C1069" s="1072"/>
      <c r="D1069" s="1072"/>
      <c r="E1069" s="1072"/>
      <c r="F1069" s="1072"/>
      <c r="G1069" s="1072"/>
      <c r="H1069" s="1072"/>
      <c r="I1069" s="1072"/>
      <c r="J1069" s="1072"/>
      <c r="K1069" s="1072"/>
      <c r="L1069" s="1072"/>
      <c r="M1069" s="1072"/>
      <c r="N1069" s="1115"/>
      <c r="O1069" s="1072"/>
      <c r="P1069" s="1072"/>
      <c r="Q1069" s="1114" t="s">
        <v>262</v>
      </c>
      <c r="R1069" s="1117"/>
    </row>
    <row r="1070" spans="1:18" s="787" customFormat="1" ht="29.25" customHeight="1">
      <c r="A1070" s="781" t="s">
        <v>579</v>
      </c>
      <c r="B1070" s="782"/>
      <c r="C1070" s="783"/>
      <c r="D1070" s="782"/>
      <c r="E1070" s="225"/>
      <c r="F1070" s="225"/>
      <c r="G1070" s="225"/>
      <c r="H1070" s="225"/>
      <c r="I1070" s="225"/>
      <c r="J1070" s="225"/>
      <c r="K1070" s="225"/>
      <c r="L1070" s="784"/>
      <c r="M1070" s="784"/>
      <c r="N1070" s="782"/>
      <c r="O1070" s="782"/>
      <c r="P1070" s="782"/>
      <c r="Q1070" s="785" t="s">
        <v>580</v>
      </c>
      <c r="R1070" s="786"/>
    </row>
    <row r="1071" spans="1:18" s="792" customFormat="1" ht="24.75" customHeight="1">
      <c r="A1071" s="788" t="s">
        <v>897</v>
      </c>
      <c r="B1071" s="782"/>
      <c r="C1071" s="783"/>
      <c r="D1071" s="782"/>
      <c r="E1071" s="226"/>
      <c r="F1071" s="225"/>
      <c r="G1071" s="225"/>
      <c r="H1071" s="225"/>
      <c r="I1071" s="227"/>
      <c r="J1071" s="227"/>
      <c r="K1071" s="225"/>
      <c r="L1071" s="789"/>
      <c r="M1071" s="789"/>
      <c r="N1071" s="782"/>
      <c r="O1071" s="782"/>
      <c r="P1071" s="782"/>
      <c r="Q1071" s="790" t="s">
        <v>898</v>
      </c>
      <c r="R1071" s="791"/>
    </row>
    <row r="1072" spans="1:18" s="796" customFormat="1" ht="18" customHeight="1">
      <c r="A1072" s="793" t="s">
        <v>648</v>
      </c>
      <c r="B1072" s="782"/>
      <c r="C1072" s="783"/>
      <c r="D1072" s="782"/>
      <c r="E1072" s="226"/>
      <c r="F1072" s="226"/>
      <c r="G1072" s="226"/>
      <c r="H1072" s="228"/>
      <c r="I1072" s="228"/>
      <c r="J1072" s="228"/>
      <c r="K1072" s="783"/>
      <c r="L1072" s="782"/>
      <c r="M1072" s="782"/>
      <c r="N1072" s="782"/>
      <c r="O1072" s="782"/>
      <c r="P1072" s="782"/>
      <c r="Q1072" s="794" t="s">
        <v>649</v>
      </c>
      <c r="R1072" s="795"/>
    </row>
    <row r="1073" spans="1:18" s="803" customFormat="1" ht="11.45" customHeight="1">
      <c r="A1073" s="797"/>
      <c r="B1073" s="782"/>
      <c r="C1073" s="782"/>
      <c r="D1073" s="782"/>
      <c r="E1073" s="800"/>
      <c r="F1073" s="800"/>
      <c r="G1073" s="800"/>
      <c r="H1073" s="800"/>
      <c r="I1073" s="800"/>
      <c r="J1073" s="800"/>
      <c r="K1073" s="799"/>
      <c r="L1073" s="799"/>
      <c r="M1073" s="799"/>
      <c r="N1073" s="798"/>
      <c r="O1073" s="798"/>
      <c r="P1073" s="782"/>
      <c r="Q1073" s="801"/>
      <c r="R1073" s="802"/>
    </row>
    <row r="1074" spans="1:18" s="803" customFormat="1" ht="12.75" customHeight="1">
      <c r="A1074" s="1212"/>
      <c r="B1074" s="2156">
        <v>2025</v>
      </c>
      <c r="C1074" s="2157"/>
      <c r="D1074" s="2157"/>
      <c r="E1074" s="2157"/>
      <c r="F1074" s="2157"/>
      <c r="G1074" s="2157"/>
      <c r="H1074" s="2157"/>
      <c r="I1074" s="2157"/>
      <c r="J1074" s="2157"/>
      <c r="K1074" s="2157"/>
      <c r="L1074" s="2157"/>
      <c r="M1074" s="2158"/>
      <c r="N1074" s="2157">
        <v>2024</v>
      </c>
      <c r="O1074" s="2157"/>
      <c r="P1074" s="2158"/>
      <c r="Q1074" s="1215"/>
      <c r="R1074" s="804"/>
    </row>
    <row r="1075" spans="1:18" s="803" customFormat="1" ht="12.75" customHeight="1">
      <c r="A1075" s="1213"/>
      <c r="B1075" s="2159"/>
      <c r="C1075" s="2160"/>
      <c r="D1075" s="2160"/>
      <c r="E1075" s="2160"/>
      <c r="F1075" s="2160"/>
      <c r="G1075" s="2160"/>
      <c r="H1075" s="2160"/>
      <c r="I1075" s="2160"/>
      <c r="J1075" s="2160"/>
      <c r="K1075" s="2160"/>
      <c r="L1075" s="2160"/>
      <c r="M1075" s="2161"/>
      <c r="N1075" s="2160"/>
      <c r="O1075" s="2160"/>
      <c r="P1075" s="2161"/>
      <c r="Q1075" s="1216" t="s">
        <v>68</v>
      </c>
      <c r="R1075" s="804"/>
    </row>
    <row r="1076" spans="1:18" s="803" customFormat="1" ht="12.75" customHeight="1">
      <c r="A1076" s="1213"/>
      <c r="B1076" s="647" t="s">
        <v>69</v>
      </c>
      <c r="C1076" s="648" t="s">
        <v>70</v>
      </c>
      <c r="D1076" s="648" t="s">
        <v>4</v>
      </c>
      <c r="E1076" s="647" t="s">
        <v>5</v>
      </c>
      <c r="F1076" s="648" t="s">
        <v>6</v>
      </c>
      <c r="G1076" s="648" t="s">
        <v>7</v>
      </c>
      <c r="H1076" s="647" t="s">
        <v>8</v>
      </c>
      <c r="I1076" s="648" t="s">
        <v>9</v>
      </c>
      <c r="J1076" s="649" t="s">
        <v>10</v>
      </c>
      <c r="K1076" s="650" t="s">
        <v>1</v>
      </c>
      <c r="L1076" s="651" t="s">
        <v>2</v>
      </c>
      <c r="M1076" s="652" t="s">
        <v>3</v>
      </c>
      <c r="N1076" s="653" t="s">
        <v>69</v>
      </c>
      <c r="O1076" s="653" t="s">
        <v>70</v>
      </c>
      <c r="P1076" s="654" t="s">
        <v>4</v>
      </c>
      <c r="Q1076" s="1216"/>
      <c r="R1076" s="804"/>
    </row>
    <row r="1077" spans="1:18" s="803" customFormat="1" ht="11.25" customHeight="1">
      <c r="A1077" s="1214"/>
      <c r="B1077" s="73" t="s">
        <v>71</v>
      </c>
      <c r="C1077" s="249" t="s">
        <v>72</v>
      </c>
      <c r="D1077" s="249" t="s">
        <v>73</v>
      </c>
      <c r="E1077" s="73" t="s">
        <v>12</v>
      </c>
      <c r="F1077" s="249" t="s">
        <v>13</v>
      </c>
      <c r="G1077" s="249" t="s">
        <v>14</v>
      </c>
      <c r="H1077" s="73" t="s">
        <v>15</v>
      </c>
      <c r="I1077" s="249" t="s">
        <v>16</v>
      </c>
      <c r="J1077" s="250" t="s">
        <v>17</v>
      </c>
      <c r="K1077" s="253" t="s">
        <v>11</v>
      </c>
      <c r="L1077" s="251" t="s">
        <v>19</v>
      </c>
      <c r="M1077" s="252" t="s">
        <v>20</v>
      </c>
      <c r="N1077" s="229" t="s">
        <v>71</v>
      </c>
      <c r="O1077" s="229" t="s">
        <v>72</v>
      </c>
      <c r="P1077" s="230" t="s">
        <v>73</v>
      </c>
      <c r="Q1077" s="1217"/>
      <c r="R1077" s="805"/>
    </row>
    <row r="1078" spans="1:18" ht="15" customHeight="1">
      <c r="A1078" s="1160"/>
      <c r="B1078" s="1152"/>
      <c r="C1078" s="1120"/>
      <c r="D1078" s="1120"/>
      <c r="E1078" s="1152"/>
      <c r="F1078" s="1120"/>
      <c r="G1078" s="1120"/>
      <c r="H1078" s="1120"/>
      <c r="I1078" s="1120"/>
      <c r="J1078" s="1120"/>
      <c r="K1078" s="1120"/>
      <c r="L1078" s="1120"/>
      <c r="M1078" s="1153"/>
      <c r="N1078" s="1120"/>
      <c r="O1078" s="1120"/>
      <c r="P1078" s="1153"/>
      <c r="Q1078" s="1161"/>
      <c r="R1078" s="1105"/>
    </row>
    <row r="1079" spans="1:18" ht="19.5" customHeight="1">
      <c r="A1079" s="1130" t="s">
        <v>790</v>
      </c>
      <c r="B1079" s="1093">
        <v>108.8</v>
      </c>
      <c r="C1079" s="1092">
        <v>108.8</v>
      </c>
      <c r="D1079" s="1092">
        <v>108.8</v>
      </c>
      <c r="E1079" s="1093">
        <v>108.8</v>
      </c>
      <c r="F1079" s="1092">
        <v>108.8</v>
      </c>
      <c r="G1079" s="1092">
        <v>108.5</v>
      </c>
      <c r="H1079" s="1092">
        <v>108.6</v>
      </c>
      <c r="I1079" s="1092">
        <v>108.5</v>
      </c>
      <c r="J1079" s="1092">
        <v>108.5</v>
      </c>
      <c r="K1079" s="1092">
        <v>108.5</v>
      </c>
      <c r="L1079" s="1092">
        <v>108.8</v>
      </c>
      <c r="M1079" s="1076">
        <v>108.5</v>
      </c>
      <c r="N1079" s="1092">
        <v>108.5</v>
      </c>
      <c r="O1079" s="1092">
        <v>108.5</v>
      </c>
      <c r="P1079" s="1076">
        <v>108.5</v>
      </c>
      <c r="Q1079" s="1127" t="s">
        <v>791</v>
      </c>
      <c r="R1079" s="1105"/>
    </row>
    <row r="1080" spans="1:18" ht="19.5" customHeight="1">
      <c r="A1080" s="376" t="s">
        <v>792</v>
      </c>
      <c r="B1080" s="1088">
        <v>87.2</v>
      </c>
      <c r="C1080" s="1072">
        <v>87.2</v>
      </c>
      <c r="D1080" s="1072">
        <v>87.2</v>
      </c>
      <c r="E1080" s="1088">
        <v>87.2</v>
      </c>
      <c r="F1080" s="1072">
        <v>87.2</v>
      </c>
      <c r="G1080" s="1072">
        <v>87.2</v>
      </c>
      <c r="H1080" s="1072">
        <v>87</v>
      </c>
      <c r="I1080" s="1072">
        <v>87</v>
      </c>
      <c r="J1080" s="1072">
        <v>87</v>
      </c>
      <c r="K1080" s="1072">
        <v>87</v>
      </c>
      <c r="L1080" s="1072">
        <v>87</v>
      </c>
      <c r="M1080" s="1075">
        <v>87</v>
      </c>
      <c r="N1080" s="1072">
        <v>87</v>
      </c>
      <c r="O1080" s="1072">
        <v>87</v>
      </c>
      <c r="P1080" s="1075">
        <v>87</v>
      </c>
      <c r="Q1080" s="1133" t="s">
        <v>793</v>
      </c>
      <c r="R1080" s="1098"/>
    </row>
    <row r="1081" spans="1:18" ht="19.5" customHeight="1">
      <c r="A1081" s="376" t="s">
        <v>794</v>
      </c>
      <c r="B1081" s="1088">
        <v>100</v>
      </c>
      <c r="C1081" s="1072">
        <v>100</v>
      </c>
      <c r="D1081" s="1072">
        <v>100</v>
      </c>
      <c r="E1081" s="1088">
        <v>100</v>
      </c>
      <c r="F1081" s="1072">
        <v>100</v>
      </c>
      <c r="G1081" s="1072">
        <v>100</v>
      </c>
      <c r="H1081" s="1072">
        <v>100</v>
      </c>
      <c r="I1081" s="1072">
        <v>100</v>
      </c>
      <c r="J1081" s="1072">
        <v>100</v>
      </c>
      <c r="K1081" s="1072">
        <v>100</v>
      </c>
      <c r="L1081" s="1072">
        <v>100</v>
      </c>
      <c r="M1081" s="1075">
        <v>100</v>
      </c>
      <c r="N1081" s="1072">
        <v>100</v>
      </c>
      <c r="O1081" s="1072">
        <v>100</v>
      </c>
      <c r="P1081" s="1075">
        <v>100</v>
      </c>
      <c r="Q1081" s="1132" t="s">
        <v>795</v>
      </c>
      <c r="R1081" s="1106"/>
    </row>
    <row r="1082" spans="1:18" ht="19.5" customHeight="1">
      <c r="A1082" s="376" t="s">
        <v>796</v>
      </c>
      <c r="B1082" s="1088">
        <v>87.5</v>
      </c>
      <c r="C1082" s="1072">
        <v>87.5</v>
      </c>
      <c r="D1082" s="1072">
        <v>87.5</v>
      </c>
      <c r="E1082" s="1088">
        <v>87.5</v>
      </c>
      <c r="F1082" s="1072">
        <v>87.5</v>
      </c>
      <c r="G1082" s="1072">
        <v>87.5</v>
      </c>
      <c r="H1082" s="1072">
        <v>87.5</v>
      </c>
      <c r="I1082" s="1072">
        <v>87.5</v>
      </c>
      <c r="J1082" s="1072">
        <v>87.5</v>
      </c>
      <c r="K1082" s="1072">
        <v>87.5</v>
      </c>
      <c r="L1082" s="1072">
        <v>87.5</v>
      </c>
      <c r="M1082" s="1075">
        <v>87.5</v>
      </c>
      <c r="N1082" s="1072">
        <v>87.5</v>
      </c>
      <c r="O1082" s="1072">
        <v>87.5</v>
      </c>
      <c r="P1082" s="1075">
        <v>87.5</v>
      </c>
      <c r="Q1082" s="1132" t="s">
        <v>797</v>
      </c>
      <c r="R1082" s="1103"/>
    </row>
    <row r="1083" spans="1:18" ht="19.5" customHeight="1">
      <c r="A1083" s="376" t="s">
        <v>798</v>
      </c>
      <c r="B1083" s="1088">
        <v>70.599999999999994</v>
      </c>
      <c r="C1083" s="1072">
        <v>70.599999999999994</v>
      </c>
      <c r="D1083" s="1072">
        <v>70.599999999999994</v>
      </c>
      <c r="E1083" s="1088">
        <v>70.599999999999994</v>
      </c>
      <c r="F1083" s="1072">
        <v>70.599999999999994</v>
      </c>
      <c r="G1083" s="1072">
        <v>70.599999999999994</v>
      </c>
      <c r="H1083" s="1072">
        <v>77.099999999999994</v>
      </c>
      <c r="I1083" s="1072">
        <v>77.099999999999994</v>
      </c>
      <c r="J1083" s="1072">
        <v>77.099999999999994</v>
      </c>
      <c r="K1083" s="1072">
        <v>77.099999999999994</v>
      </c>
      <c r="L1083" s="1072">
        <v>77.099999999999994</v>
      </c>
      <c r="M1083" s="1075">
        <v>77.099999999999994</v>
      </c>
      <c r="N1083" s="1072">
        <v>77.099999999999994</v>
      </c>
      <c r="O1083" s="1072">
        <v>77.099999999999994</v>
      </c>
      <c r="P1083" s="1075">
        <v>77.099999999999994</v>
      </c>
      <c r="Q1083" s="1132" t="s">
        <v>799</v>
      </c>
      <c r="R1083" s="1103"/>
    </row>
    <row r="1084" spans="1:18" ht="19.5" customHeight="1">
      <c r="A1084" s="376" t="s">
        <v>800</v>
      </c>
      <c r="B1084" s="1088">
        <v>118.6</v>
      </c>
      <c r="C1084" s="1072">
        <v>118.6</v>
      </c>
      <c r="D1084" s="1072">
        <v>118.6</v>
      </c>
      <c r="E1084" s="1088">
        <v>118.6</v>
      </c>
      <c r="F1084" s="1072">
        <v>118.6</v>
      </c>
      <c r="G1084" s="1072">
        <v>118.6</v>
      </c>
      <c r="H1084" s="1072">
        <v>118.6</v>
      </c>
      <c r="I1084" s="1072">
        <v>115</v>
      </c>
      <c r="J1084" s="1072">
        <v>115</v>
      </c>
      <c r="K1084" s="1072">
        <v>115</v>
      </c>
      <c r="L1084" s="1072">
        <v>115</v>
      </c>
      <c r="M1084" s="1075">
        <v>115</v>
      </c>
      <c r="N1084" s="1072">
        <v>115</v>
      </c>
      <c r="O1084" s="1072">
        <v>115</v>
      </c>
      <c r="P1084" s="1075">
        <v>115</v>
      </c>
      <c r="Q1084" s="1151" t="s">
        <v>801</v>
      </c>
      <c r="R1084" s="1103"/>
    </row>
    <row r="1085" spans="1:18" ht="19.5" customHeight="1">
      <c r="A1085" s="1180" t="s">
        <v>802</v>
      </c>
      <c r="B1085" s="1088">
        <v>100</v>
      </c>
      <c r="C1085" s="1072">
        <v>100</v>
      </c>
      <c r="D1085" s="1072">
        <v>100</v>
      </c>
      <c r="E1085" s="1088">
        <v>100</v>
      </c>
      <c r="F1085" s="1072">
        <v>100</v>
      </c>
      <c r="G1085" s="1072">
        <v>100</v>
      </c>
      <c r="H1085" s="1072">
        <v>100</v>
      </c>
      <c r="I1085" s="1072">
        <v>100</v>
      </c>
      <c r="J1085" s="1072">
        <v>100</v>
      </c>
      <c r="K1085" s="1072">
        <v>100</v>
      </c>
      <c r="L1085" s="1072">
        <v>100</v>
      </c>
      <c r="M1085" s="1075">
        <v>100</v>
      </c>
      <c r="N1085" s="1072">
        <v>100</v>
      </c>
      <c r="O1085" s="1072">
        <v>100</v>
      </c>
      <c r="P1085" s="1075">
        <v>100</v>
      </c>
      <c r="Q1085" s="1136" t="s">
        <v>803</v>
      </c>
      <c r="R1085" s="1103"/>
    </row>
    <row r="1086" spans="1:18" ht="19.5" customHeight="1">
      <c r="A1086" s="376" t="s">
        <v>804</v>
      </c>
      <c r="B1086" s="1088">
        <v>105.9</v>
      </c>
      <c r="C1086" s="1072">
        <v>105.9</v>
      </c>
      <c r="D1086" s="1072">
        <v>105.9</v>
      </c>
      <c r="E1086" s="1088">
        <v>105.9</v>
      </c>
      <c r="F1086" s="1072">
        <v>105.9</v>
      </c>
      <c r="G1086" s="1072">
        <v>105.9</v>
      </c>
      <c r="H1086" s="1072">
        <v>105.9</v>
      </c>
      <c r="I1086" s="1072">
        <v>105.9</v>
      </c>
      <c r="J1086" s="1072">
        <v>105.9</v>
      </c>
      <c r="K1086" s="1072">
        <v>105.9</v>
      </c>
      <c r="L1086" s="1072">
        <v>105.9</v>
      </c>
      <c r="M1086" s="1075">
        <v>105.9</v>
      </c>
      <c r="N1086" s="1072">
        <v>105.9</v>
      </c>
      <c r="O1086" s="1072">
        <v>105.9</v>
      </c>
      <c r="P1086" s="1075">
        <v>105.9</v>
      </c>
      <c r="Q1086" s="1133" t="s">
        <v>805</v>
      </c>
      <c r="R1086" s="1103"/>
    </row>
    <row r="1087" spans="1:18" ht="19.5" customHeight="1">
      <c r="A1087" s="376" t="s">
        <v>806</v>
      </c>
      <c r="B1087" s="1088">
        <v>111.9</v>
      </c>
      <c r="C1087" s="1072">
        <v>111.9</v>
      </c>
      <c r="D1087" s="1072">
        <v>111.9</v>
      </c>
      <c r="E1087" s="1088">
        <v>111.9</v>
      </c>
      <c r="F1087" s="1072">
        <v>111.9</v>
      </c>
      <c r="G1087" s="1072">
        <v>111.9</v>
      </c>
      <c r="H1087" s="1072">
        <v>111.9</v>
      </c>
      <c r="I1087" s="1072">
        <v>111.9</v>
      </c>
      <c r="J1087" s="1072">
        <v>111.9</v>
      </c>
      <c r="K1087" s="1072">
        <v>111.9</v>
      </c>
      <c r="L1087" s="1072">
        <v>111.9</v>
      </c>
      <c r="M1087" s="1075">
        <v>111.9</v>
      </c>
      <c r="N1087" s="1072">
        <v>111.9</v>
      </c>
      <c r="O1087" s="1072">
        <v>111.9</v>
      </c>
      <c r="P1087" s="1075">
        <v>111.9</v>
      </c>
      <c r="Q1087" s="1133" t="s">
        <v>807</v>
      </c>
      <c r="R1087" s="1103"/>
    </row>
    <row r="1088" spans="1:18" ht="19.5" customHeight="1">
      <c r="A1088" s="376" t="s">
        <v>808</v>
      </c>
      <c r="B1088" s="1088">
        <v>111.8</v>
      </c>
      <c r="C1088" s="1072">
        <v>111.8</v>
      </c>
      <c r="D1088" s="1072">
        <v>111.8</v>
      </c>
      <c r="E1088" s="1088">
        <v>111.8</v>
      </c>
      <c r="F1088" s="1072">
        <v>111.8</v>
      </c>
      <c r="G1088" s="1072">
        <v>111.8</v>
      </c>
      <c r="H1088" s="1072">
        <v>111.8</v>
      </c>
      <c r="I1088" s="1072">
        <v>111.8</v>
      </c>
      <c r="J1088" s="1072">
        <v>111.8</v>
      </c>
      <c r="K1088" s="1072">
        <v>111.8</v>
      </c>
      <c r="L1088" s="1072">
        <v>111.8</v>
      </c>
      <c r="M1088" s="1075">
        <v>111.8</v>
      </c>
      <c r="N1088" s="1072">
        <v>111.8</v>
      </c>
      <c r="O1088" s="1072">
        <v>111.8</v>
      </c>
      <c r="P1088" s="1075">
        <v>111.8</v>
      </c>
      <c r="Q1088" s="1133" t="s">
        <v>809</v>
      </c>
      <c r="R1088" s="1103"/>
    </row>
    <row r="1089" spans="1:18" ht="19.5" customHeight="1">
      <c r="A1089" s="376" t="s">
        <v>810</v>
      </c>
      <c r="B1089" s="1088">
        <v>123.8</v>
      </c>
      <c r="C1089" s="1072">
        <v>123.8</v>
      </c>
      <c r="D1089" s="1072">
        <v>123.8</v>
      </c>
      <c r="E1089" s="1088">
        <v>123.8</v>
      </c>
      <c r="F1089" s="1072">
        <v>123.8</v>
      </c>
      <c r="G1089" s="1072">
        <v>114.4</v>
      </c>
      <c r="H1089" s="1072">
        <v>114.4</v>
      </c>
      <c r="I1089" s="1072">
        <v>114.4</v>
      </c>
      <c r="J1089" s="1072">
        <v>114.4</v>
      </c>
      <c r="K1089" s="1072">
        <v>114.4</v>
      </c>
      <c r="L1089" s="1072">
        <v>114.4</v>
      </c>
      <c r="M1089" s="1075">
        <v>114.4</v>
      </c>
      <c r="N1089" s="1072">
        <v>114.4</v>
      </c>
      <c r="O1089" s="1072">
        <v>114.4</v>
      </c>
      <c r="P1089" s="1075">
        <v>114.4</v>
      </c>
      <c r="Q1089" s="1133" t="s">
        <v>811</v>
      </c>
      <c r="R1089" s="1103"/>
    </row>
    <row r="1090" spans="1:18" ht="19.5" customHeight="1">
      <c r="A1090" s="376" t="s">
        <v>812</v>
      </c>
      <c r="B1090" s="1088">
        <v>103.2</v>
      </c>
      <c r="C1090" s="1072">
        <v>103.2</v>
      </c>
      <c r="D1090" s="1072">
        <v>103.2</v>
      </c>
      <c r="E1090" s="1088">
        <v>103.2</v>
      </c>
      <c r="F1090" s="1072">
        <v>103.2</v>
      </c>
      <c r="G1090" s="1072">
        <v>103.2</v>
      </c>
      <c r="H1090" s="1072">
        <v>103.2</v>
      </c>
      <c r="I1090" s="1072">
        <v>103.2</v>
      </c>
      <c r="J1090" s="1072">
        <v>103.2</v>
      </c>
      <c r="K1090" s="1072">
        <v>103.2</v>
      </c>
      <c r="L1090" s="1072">
        <v>103.2</v>
      </c>
      <c r="M1090" s="1075">
        <v>103.2</v>
      </c>
      <c r="N1090" s="1072">
        <v>103.2</v>
      </c>
      <c r="O1090" s="1072">
        <v>103.2</v>
      </c>
      <c r="P1090" s="1075">
        <v>103.7</v>
      </c>
      <c r="Q1090" s="1133" t="s">
        <v>813</v>
      </c>
      <c r="R1090" s="1103"/>
    </row>
    <row r="1091" spans="1:18" ht="19.5" customHeight="1">
      <c r="A1091" s="376" t="s">
        <v>814</v>
      </c>
      <c r="B1091" s="1088">
        <v>100</v>
      </c>
      <c r="C1091" s="1072">
        <v>100</v>
      </c>
      <c r="D1091" s="1072">
        <v>100</v>
      </c>
      <c r="E1091" s="1088">
        <v>100</v>
      </c>
      <c r="F1091" s="1072">
        <v>100</v>
      </c>
      <c r="G1091" s="1072">
        <v>100</v>
      </c>
      <c r="H1091" s="1072">
        <v>100</v>
      </c>
      <c r="I1091" s="1072">
        <v>100</v>
      </c>
      <c r="J1091" s="1072">
        <v>100</v>
      </c>
      <c r="K1091" s="1072">
        <v>100</v>
      </c>
      <c r="L1091" s="1072">
        <v>100</v>
      </c>
      <c r="M1091" s="1075">
        <v>100</v>
      </c>
      <c r="N1091" s="1072">
        <v>100</v>
      </c>
      <c r="O1091" s="1072">
        <v>100</v>
      </c>
      <c r="P1091" s="1075">
        <v>100</v>
      </c>
      <c r="Q1091" s="1133" t="s">
        <v>815</v>
      </c>
      <c r="R1091" s="1103"/>
    </row>
    <row r="1092" spans="1:18" s="164" customFormat="1" ht="19.5" customHeight="1">
      <c r="A1092" s="376" t="s">
        <v>816</v>
      </c>
      <c r="B1092" s="1088">
        <v>99.9</v>
      </c>
      <c r="C1092" s="1072">
        <v>99.9</v>
      </c>
      <c r="D1092" s="1072">
        <v>99.9</v>
      </c>
      <c r="E1092" s="1088">
        <v>99.9</v>
      </c>
      <c r="F1092" s="1072">
        <v>99.9</v>
      </c>
      <c r="G1092" s="1072">
        <v>99.9</v>
      </c>
      <c r="H1092" s="1072">
        <v>99.9</v>
      </c>
      <c r="I1092" s="1072">
        <v>99.9</v>
      </c>
      <c r="J1092" s="1072">
        <v>99.9</v>
      </c>
      <c r="K1092" s="1072">
        <v>99.9</v>
      </c>
      <c r="L1092" s="1072">
        <v>99.9</v>
      </c>
      <c r="M1092" s="1075">
        <v>99.9</v>
      </c>
      <c r="N1092" s="1072">
        <v>99.9</v>
      </c>
      <c r="O1092" s="1072">
        <v>99.9</v>
      </c>
      <c r="P1092" s="1075">
        <v>99.9</v>
      </c>
      <c r="Q1092" s="1133" t="s">
        <v>817</v>
      </c>
      <c r="R1092" s="1103"/>
    </row>
    <row r="1093" spans="1:18" s="164" customFormat="1" ht="19.5" customHeight="1">
      <c r="A1093" s="376" t="s">
        <v>818</v>
      </c>
      <c r="B1093" s="1088">
        <v>100</v>
      </c>
      <c r="C1093" s="1072">
        <v>100</v>
      </c>
      <c r="D1093" s="1072">
        <v>100</v>
      </c>
      <c r="E1093" s="1088">
        <v>100.4</v>
      </c>
      <c r="F1093" s="1072">
        <v>100</v>
      </c>
      <c r="G1093" s="1072">
        <v>100</v>
      </c>
      <c r="H1093" s="1072">
        <v>100</v>
      </c>
      <c r="I1093" s="1072">
        <v>100</v>
      </c>
      <c r="J1093" s="1072">
        <v>100</v>
      </c>
      <c r="K1093" s="1072">
        <v>100</v>
      </c>
      <c r="L1093" s="1072">
        <v>100</v>
      </c>
      <c r="M1093" s="1075">
        <v>100</v>
      </c>
      <c r="N1093" s="1072">
        <v>100</v>
      </c>
      <c r="O1093" s="1072">
        <v>100</v>
      </c>
      <c r="P1093" s="1075">
        <v>100</v>
      </c>
      <c r="Q1093" s="1133" t="s">
        <v>819</v>
      </c>
      <c r="R1093" s="1109"/>
    </row>
    <row r="1094" spans="1:18" ht="19.5" customHeight="1">
      <c r="A1094" s="376" t="s">
        <v>820</v>
      </c>
      <c r="B1094" s="1088">
        <v>164.3</v>
      </c>
      <c r="C1094" s="1072">
        <v>164.3</v>
      </c>
      <c r="D1094" s="1072">
        <v>164.3</v>
      </c>
      <c r="E1094" s="1088">
        <v>164.3</v>
      </c>
      <c r="F1094" s="1072">
        <v>163.5</v>
      </c>
      <c r="G1094" s="1072">
        <v>163.5</v>
      </c>
      <c r="H1094" s="1072">
        <v>163.5</v>
      </c>
      <c r="I1094" s="1072">
        <v>163.5</v>
      </c>
      <c r="J1094" s="1072">
        <v>163.5</v>
      </c>
      <c r="K1094" s="1072">
        <v>163.5</v>
      </c>
      <c r="L1094" s="1072">
        <v>163.5</v>
      </c>
      <c r="M1094" s="1075">
        <v>163.5</v>
      </c>
      <c r="N1094" s="1072">
        <v>163.5</v>
      </c>
      <c r="O1094" s="1072">
        <v>163.69999999999999</v>
      </c>
      <c r="P1094" s="1075">
        <v>163.69999999999999</v>
      </c>
      <c r="Q1094" s="1133" t="s">
        <v>821</v>
      </c>
      <c r="R1094" s="1103"/>
    </row>
    <row r="1095" spans="1:18" ht="19.5" customHeight="1">
      <c r="A1095" s="376" t="s">
        <v>822</v>
      </c>
      <c r="B1095" s="1088">
        <v>134</v>
      </c>
      <c r="C1095" s="1072">
        <v>134</v>
      </c>
      <c r="D1095" s="1072">
        <v>134</v>
      </c>
      <c r="E1095" s="1088">
        <v>134</v>
      </c>
      <c r="F1095" s="1072">
        <v>134</v>
      </c>
      <c r="G1095" s="1072">
        <v>134</v>
      </c>
      <c r="H1095" s="1072">
        <v>134</v>
      </c>
      <c r="I1095" s="1072">
        <v>134</v>
      </c>
      <c r="J1095" s="1072">
        <v>134</v>
      </c>
      <c r="K1095" s="1072">
        <v>134</v>
      </c>
      <c r="L1095" s="1072">
        <v>134.9</v>
      </c>
      <c r="M1095" s="1075">
        <v>134</v>
      </c>
      <c r="N1095" s="1072">
        <v>134</v>
      </c>
      <c r="O1095" s="1072">
        <v>134</v>
      </c>
      <c r="P1095" s="1075">
        <v>134</v>
      </c>
      <c r="Q1095" s="1133" t="s">
        <v>823</v>
      </c>
      <c r="R1095" s="1103"/>
    </row>
    <row r="1096" spans="1:18" ht="19.5" customHeight="1">
      <c r="A1096" s="376"/>
      <c r="B1096" s="1088"/>
      <c r="C1096" s="1072"/>
      <c r="D1096" s="1092"/>
      <c r="E1096" s="1093"/>
      <c r="F1096" s="1092"/>
      <c r="G1096" s="1092"/>
      <c r="H1096" s="1092"/>
      <c r="I1096" s="1092"/>
      <c r="J1096" s="1092"/>
      <c r="K1096" s="1092"/>
      <c r="L1096" s="1092"/>
      <c r="M1096" s="1076"/>
      <c r="N1096" s="1092"/>
      <c r="O1096" s="1092"/>
      <c r="P1096" s="1076"/>
      <c r="Q1096" s="1133"/>
      <c r="R1096" s="1103"/>
    </row>
    <row r="1097" spans="1:18" ht="19.5" customHeight="1">
      <c r="A1097" s="1130" t="s">
        <v>824</v>
      </c>
      <c r="B1097" s="1093">
        <v>124.7</v>
      </c>
      <c r="C1097" s="1092">
        <v>124.7</v>
      </c>
      <c r="D1097" s="1092">
        <v>124.7</v>
      </c>
      <c r="E1097" s="1093">
        <v>124.7</v>
      </c>
      <c r="F1097" s="1092">
        <v>123.3</v>
      </c>
      <c r="G1097" s="1092">
        <v>123.3</v>
      </c>
      <c r="H1097" s="1092">
        <v>123.3</v>
      </c>
      <c r="I1097" s="1092">
        <v>123.3</v>
      </c>
      <c r="J1097" s="1092">
        <v>123.3</v>
      </c>
      <c r="K1097" s="1092">
        <v>123.3</v>
      </c>
      <c r="L1097" s="1092">
        <v>123.3</v>
      </c>
      <c r="M1097" s="1076">
        <v>123.3</v>
      </c>
      <c r="N1097" s="1092">
        <v>123.3</v>
      </c>
      <c r="O1097" s="1092">
        <v>123.3</v>
      </c>
      <c r="P1097" s="1076">
        <v>123.3</v>
      </c>
      <c r="Q1097" s="1131" t="s">
        <v>825</v>
      </c>
      <c r="R1097" s="1103"/>
    </row>
    <row r="1098" spans="1:18" ht="19.5" customHeight="1">
      <c r="A1098" s="376" t="s">
        <v>826</v>
      </c>
      <c r="B1098" s="1088">
        <v>134.1</v>
      </c>
      <c r="C1098" s="1072">
        <v>134.1</v>
      </c>
      <c r="D1098" s="1072">
        <v>134.1</v>
      </c>
      <c r="E1098" s="1088">
        <v>134.1</v>
      </c>
      <c r="F1098" s="1072">
        <v>130.5</v>
      </c>
      <c r="G1098" s="1072">
        <v>130.5</v>
      </c>
      <c r="H1098" s="1072">
        <v>130.5</v>
      </c>
      <c r="I1098" s="1072">
        <v>130.5</v>
      </c>
      <c r="J1098" s="1072">
        <v>130.5</v>
      </c>
      <c r="K1098" s="1072">
        <v>130.5</v>
      </c>
      <c r="L1098" s="1072">
        <v>130.5</v>
      </c>
      <c r="M1098" s="1075">
        <v>130.5</v>
      </c>
      <c r="N1098" s="1072">
        <v>130.5</v>
      </c>
      <c r="O1098" s="1072">
        <v>130.5</v>
      </c>
      <c r="P1098" s="1075">
        <v>130.5</v>
      </c>
      <c r="Q1098" s="1133" t="s">
        <v>827</v>
      </c>
      <c r="R1098" s="1103"/>
    </row>
    <row r="1099" spans="1:18" ht="19.5" customHeight="1">
      <c r="A1099" s="376" t="s">
        <v>828</v>
      </c>
      <c r="B1099" s="1088">
        <v>136.30000000000001</v>
      </c>
      <c r="C1099" s="1072">
        <v>136.30000000000001</v>
      </c>
      <c r="D1099" s="1072">
        <v>136.30000000000001</v>
      </c>
      <c r="E1099" s="1088">
        <v>136.30000000000001</v>
      </c>
      <c r="F1099" s="1072">
        <v>135.69999999999999</v>
      </c>
      <c r="G1099" s="1072">
        <v>135.69999999999999</v>
      </c>
      <c r="H1099" s="1072">
        <v>135.69999999999999</v>
      </c>
      <c r="I1099" s="1072">
        <v>135.69999999999999</v>
      </c>
      <c r="J1099" s="1072">
        <v>135.69999999999999</v>
      </c>
      <c r="K1099" s="1072">
        <v>135.69999999999999</v>
      </c>
      <c r="L1099" s="1072">
        <v>135.69999999999999</v>
      </c>
      <c r="M1099" s="1075">
        <v>135.69999999999999</v>
      </c>
      <c r="N1099" s="1072">
        <v>135.69999999999999</v>
      </c>
      <c r="O1099" s="1072">
        <v>135.69999999999999</v>
      </c>
      <c r="P1099" s="1075">
        <v>135.69999999999999</v>
      </c>
      <c r="Q1099" s="1133" t="s">
        <v>829</v>
      </c>
      <c r="R1099" s="1103"/>
    </row>
    <row r="1100" spans="1:18" ht="19.5" customHeight="1">
      <c r="A1100" s="376" t="s">
        <v>830</v>
      </c>
      <c r="B1100" s="1088">
        <v>100</v>
      </c>
      <c r="C1100" s="1072">
        <v>100</v>
      </c>
      <c r="D1100" s="1072">
        <v>100</v>
      </c>
      <c r="E1100" s="1088">
        <v>100</v>
      </c>
      <c r="F1100" s="1072">
        <v>100</v>
      </c>
      <c r="G1100" s="1072">
        <v>100</v>
      </c>
      <c r="H1100" s="1072">
        <v>100</v>
      </c>
      <c r="I1100" s="1072">
        <v>100</v>
      </c>
      <c r="J1100" s="1072">
        <v>100</v>
      </c>
      <c r="K1100" s="1072">
        <v>100</v>
      </c>
      <c r="L1100" s="1072">
        <v>100</v>
      </c>
      <c r="M1100" s="1075">
        <v>100</v>
      </c>
      <c r="N1100" s="1072">
        <v>100</v>
      </c>
      <c r="O1100" s="1072">
        <v>100</v>
      </c>
      <c r="P1100" s="1075">
        <v>100</v>
      </c>
      <c r="Q1100" s="1133" t="s">
        <v>831</v>
      </c>
      <c r="R1100" s="1104"/>
    </row>
    <row r="1101" spans="1:18" ht="19.5" customHeight="1">
      <c r="A1101" s="376" t="s">
        <v>832</v>
      </c>
      <c r="B1101" s="1088">
        <v>100</v>
      </c>
      <c r="C1101" s="1072">
        <v>100</v>
      </c>
      <c r="D1101" s="1072">
        <v>100</v>
      </c>
      <c r="E1101" s="1088">
        <v>100</v>
      </c>
      <c r="F1101" s="1072">
        <v>100</v>
      </c>
      <c r="G1101" s="1072">
        <v>100</v>
      </c>
      <c r="H1101" s="1072">
        <v>100</v>
      </c>
      <c r="I1101" s="1072">
        <v>100</v>
      </c>
      <c r="J1101" s="1072">
        <v>100</v>
      </c>
      <c r="K1101" s="1072">
        <v>100</v>
      </c>
      <c r="L1101" s="1072">
        <v>100</v>
      </c>
      <c r="M1101" s="1075">
        <v>100</v>
      </c>
      <c r="N1101" s="1072">
        <v>100</v>
      </c>
      <c r="O1101" s="1072">
        <v>100</v>
      </c>
      <c r="P1101" s="1075">
        <v>100</v>
      </c>
      <c r="Q1101" s="1133" t="s">
        <v>833</v>
      </c>
      <c r="R1101" s="1103"/>
    </row>
    <row r="1102" spans="1:18" ht="19.5" customHeight="1">
      <c r="A1102" s="376" t="s">
        <v>834</v>
      </c>
      <c r="B1102" s="1088">
        <v>100</v>
      </c>
      <c r="C1102" s="1072">
        <v>100</v>
      </c>
      <c r="D1102" s="1072">
        <v>100</v>
      </c>
      <c r="E1102" s="1088">
        <v>100</v>
      </c>
      <c r="F1102" s="1072">
        <v>100</v>
      </c>
      <c r="G1102" s="1072">
        <v>100</v>
      </c>
      <c r="H1102" s="1072">
        <v>100</v>
      </c>
      <c r="I1102" s="1072">
        <v>100</v>
      </c>
      <c r="J1102" s="1072">
        <v>100</v>
      </c>
      <c r="K1102" s="1072">
        <v>100</v>
      </c>
      <c r="L1102" s="1072">
        <v>100</v>
      </c>
      <c r="M1102" s="1075">
        <v>100</v>
      </c>
      <c r="N1102" s="1072">
        <v>100</v>
      </c>
      <c r="O1102" s="1072">
        <v>100</v>
      </c>
      <c r="P1102" s="1075">
        <v>100</v>
      </c>
      <c r="Q1102" s="1133" t="s">
        <v>835</v>
      </c>
      <c r="R1102" s="1103"/>
    </row>
    <row r="1103" spans="1:18" ht="19.5" customHeight="1">
      <c r="A1103" s="376"/>
      <c r="B1103" s="1088"/>
      <c r="C1103" s="1072"/>
      <c r="D1103" s="1092"/>
      <c r="E1103" s="1093"/>
      <c r="F1103" s="1092"/>
      <c r="G1103" s="1092"/>
      <c r="H1103" s="1092"/>
      <c r="I1103" s="1092"/>
      <c r="J1103" s="1092"/>
      <c r="K1103" s="1092"/>
      <c r="L1103" s="1092"/>
      <c r="M1103" s="1076"/>
      <c r="N1103" s="1092"/>
      <c r="O1103" s="1092"/>
      <c r="P1103" s="1076"/>
      <c r="Q1103" s="1133"/>
      <c r="R1103" s="1103"/>
    </row>
    <row r="1104" spans="1:18" ht="19.5" customHeight="1">
      <c r="A1104" s="1130" t="s">
        <v>836</v>
      </c>
      <c r="B1104" s="1093">
        <v>117.4</v>
      </c>
      <c r="C1104" s="1092">
        <v>117.4</v>
      </c>
      <c r="D1104" s="1092">
        <v>117.4</v>
      </c>
      <c r="E1104" s="1093">
        <v>119.2</v>
      </c>
      <c r="F1104" s="1092">
        <v>119.2</v>
      </c>
      <c r="G1104" s="1092">
        <v>117.2</v>
      </c>
      <c r="H1104" s="1092">
        <v>117.2</v>
      </c>
      <c r="I1104" s="1092">
        <v>113.4</v>
      </c>
      <c r="J1104" s="1092">
        <v>113.8</v>
      </c>
      <c r="K1104" s="1092">
        <v>112.1</v>
      </c>
      <c r="L1104" s="1092">
        <v>110.7</v>
      </c>
      <c r="M1104" s="1076">
        <v>111</v>
      </c>
      <c r="N1104" s="1092">
        <v>112.2</v>
      </c>
      <c r="O1104" s="1092">
        <v>112.2</v>
      </c>
      <c r="P1104" s="1076">
        <v>111.9</v>
      </c>
      <c r="Q1104" s="1129" t="s">
        <v>837</v>
      </c>
      <c r="R1104" s="1103"/>
    </row>
    <row r="1105" spans="1:18" ht="19.5" customHeight="1">
      <c r="A1105" s="376" t="s">
        <v>838</v>
      </c>
      <c r="B1105" s="1088">
        <v>121.4</v>
      </c>
      <c r="C1105" s="1072">
        <v>121.4</v>
      </c>
      <c r="D1105" s="1072">
        <v>121.4</v>
      </c>
      <c r="E1105" s="1088">
        <v>121.4</v>
      </c>
      <c r="F1105" s="1072">
        <v>121.4</v>
      </c>
      <c r="G1105" s="1072">
        <v>121.4</v>
      </c>
      <c r="H1105" s="1072">
        <v>121.4</v>
      </c>
      <c r="I1105" s="1072">
        <v>116.5</v>
      </c>
      <c r="J1105" s="1072">
        <v>116.5</v>
      </c>
      <c r="K1105" s="1072">
        <v>114.2</v>
      </c>
      <c r="L1105" s="1072">
        <v>114.2</v>
      </c>
      <c r="M1105" s="1075">
        <v>114.2</v>
      </c>
      <c r="N1105" s="1072">
        <v>114.2</v>
      </c>
      <c r="O1105" s="1072">
        <v>114.2</v>
      </c>
      <c r="P1105" s="1075">
        <v>114.2</v>
      </c>
      <c r="Q1105" s="1133" t="s">
        <v>839</v>
      </c>
      <c r="R1105" s="1104"/>
    </row>
    <row r="1106" spans="1:18" ht="19.5" customHeight="1">
      <c r="A1106" s="376" t="s">
        <v>840</v>
      </c>
      <c r="B1106" s="1088">
        <v>100</v>
      </c>
      <c r="C1106" s="1072">
        <v>100</v>
      </c>
      <c r="D1106" s="1072">
        <v>100</v>
      </c>
      <c r="E1106" s="1088">
        <v>100</v>
      </c>
      <c r="F1106" s="1072">
        <v>100</v>
      </c>
      <c r="G1106" s="1072">
        <v>100</v>
      </c>
      <c r="H1106" s="1072">
        <v>100</v>
      </c>
      <c r="I1106" s="1072">
        <v>100</v>
      </c>
      <c r="J1106" s="1072">
        <v>100</v>
      </c>
      <c r="K1106" s="1072">
        <v>100</v>
      </c>
      <c r="L1106" s="1072">
        <v>100</v>
      </c>
      <c r="M1106" s="1075">
        <v>100</v>
      </c>
      <c r="N1106" s="1072">
        <v>100</v>
      </c>
      <c r="O1106" s="1072">
        <v>100</v>
      </c>
      <c r="P1106" s="1075">
        <v>100</v>
      </c>
      <c r="Q1106" s="1133" t="s">
        <v>841</v>
      </c>
      <c r="R1106" s="1103"/>
    </row>
    <row r="1107" spans="1:18" ht="19.5" customHeight="1">
      <c r="A1107" s="376" t="s">
        <v>842</v>
      </c>
      <c r="B1107" s="1088">
        <v>106.8</v>
      </c>
      <c r="C1107" s="1072">
        <v>106.8</v>
      </c>
      <c r="D1107" s="1072">
        <v>106.8</v>
      </c>
      <c r="E1107" s="1088">
        <v>113.4</v>
      </c>
      <c r="F1107" s="1072">
        <v>113.4</v>
      </c>
      <c r="G1107" s="1072">
        <v>106</v>
      </c>
      <c r="H1107" s="1072">
        <v>106</v>
      </c>
      <c r="I1107" s="1072">
        <v>105.1</v>
      </c>
      <c r="J1107" s="1072">
        <v>106.4</v>
      </c>
      <c r="K1107" s="1072">
        <v>106.4</v>
      </c>
      <c r="L1107" s="1072">
        <v>101.2</v>
      </c>
      <c r="M1107" s="1075">
        <v>102.3</v>
      </c>
      <c r="N1107" s="1072">
        <v>106.8</v>
      </c>
      <c r="O1107" s="1072">
        <v>106.8</v>
      </c>
      <c r="P1107" s="1075">
        <v>105.8</v>
      </c>
      <c r="Q1107" s="1133" t="s">
        <v>843</v>
      </c>
      <c r="R1107" s="1105"/>
    </row>
    <row r="1108" spans="1:18" ht="19.5" customHeight="1">
      <c r="A1108" s="376"/>
      <c r="B1108" s="1088"/>
      <c r="C1108" s="1072"/>
      <c r="D1108" s="1092"/>
      <c r="E1108" s="1093"/>
      <c r="F1108" s="1092"/>
      <c r="G1108" s="1092"/>
      <c r="H1108" s="1092"/>
      <c r="I1108" s="1092"/>
      <c r="J1108" s="1092"/>
      <c r="K1108" s="1092"/>
      <c r="L1108" s="1092"/>
      <c r="M1108" s="1076"/>
      <c r="N1108" s="1092"/>
      <c r="O1108" s="1092"/>
      <c r="P1108" s="1076"/>
      <c r="Q1108" s="1133"/>
      <c r="R1108" s="1105"/>
    </row>
    <row r="1109" spans="1:18" ht="19.5" customHeight="1">
      <c r="A1109" s="1130" t="s">
        <v>844</v>
      </c>
      <c r="B1109" s="1093">
        <v>108.9</v>
      </c>
      <c r="C1109" s="1092">
        <v>108.9</v>
      </c>
      <c r="D1109" s="1092">
        <v>108.8</v>
      </c>
      <c r="E1109" s="1093">
        <v>107.3</v>
      </c>
      <c r="F1109" s="1092">
        <v>107.3</v>
      </c>
      <c r="G1109" s="1092">
        <v>107.3</v>
      </c>
      <c r="H1109" s="1092">
        <v>107.3</v>
      </c>
      <c r="I1109" s="1092">
        <v>107.3</v>
      </c>
      <c r="J1109" s="1092">
        <v>107.3</v>
      </c>
      <c r="K1109" s="1092">
        <v>107.3</v>
      </c>
      <c r="L1109" s="1092">
        <v>107.3</v>
      </c>
      <c r="M1109" s="1076">
        <v>107.3</v>
      </c>
      <c r="N1109" s="1092">
        <v>107.3</v>
      </c>
      <c r="O1109" s="1092">
        <v>107.3</v>
      </c>
      <c r="P1109" s="1076">
        <v>107.3</v>
      </c>
      <c r="Q1109" s="1129" t="s">
        <v>845</v>
      </c>
      <c r="R1109" s="1103"/>
    </row>
    <row r="1110" spans="1:18" ht="19.5" customHeight="1">
      <c r="A1110" s="376" t="s">
        <v>846</v>
      </c>
      <c r="B1110" s="1088">
        <v>105.4</v>
      </c>
      <c r="C1110" s="1072">
        <v>105.4</v>
      </c>
      <c r="D1110" s="1072">
        <v>105.2</v>
      </c>
      <c r="E1110" s="1088">
        <v>105.2</v>
      </c>
      <c r="F1110" s="1072">
        <v>105.2</v>
      </c>
      <c r="G1110" s="1072">
        <v>105.2</v>
      </c>
      <c r="H1110" s="1072">
        <v>105.2</v>
      </c>
      <c r="I1110" s="1072">
        <v>105.2</v>
      </c>
      <c r="J1110" s="1072">
        <v>105.2</v>
      </c>
      <c r="K1110" s="1072">
        <v>105.2</v>
      </c>
      <c r="L1110" s="1072">
        <v>105.2</v>
      </c>
      <c r="M1110" s="1075">
        <v>105.2</v>
      </c>
      <c r="N1110" s="1072">
        <v>105.2</v>
      </c>
      <c r="O1110" s="1072">
        <v>105.2</v>
      </c>
      <c r="P1110" s="1075">
        <v>105.2</v>
      </c>
      <c r="Q1110" s="1133" t="s">
        <v>847</v>
      </c>
      <c r="R1110" s="1105"/>
    </row>
    <row r="1111" spans="1:18" ht="19.5" customHeight="1">
      <c r="A1111" s="376" t="s">
        <v>848</v>
      </c>
      <c r="B1111" s="1088">
        <v>100</v>
      </c>
      <c r="C1111" s="1072">
        <v>100</v>
      </c>
      <c r="D1111" s="1072">
        <v>100</v>
      </c>
      <c r="E1111" s="1088">
        <v>100</v>
      </c>
      <c r="F1111" s="1072">
        <v>100</v>
      </c>
      <c r="G1111" s="1072">
        <v>100</v>
      </c>
      <c r="H1111" s="1072">
        <v>100</v>
      </c>
      <c r="I1111" s="1072">
        <v>100</v>
      </c>
      <c r="J1111" s="1072">
        <v>100</v>
      </c>
      <c r="K1111" s="1072">
        <v>100</v>
      </c>
      <c r="L1111" s="1072">
        <v>100</v>
      </c>
      <c r="M1111" s="1075">
        <v>100</v>
      </c>
      <c r="N1111" s="1072">
        <v>100</v>
      </c>
      <c r="O1111" s="1072">
        <v>100</v>
      </c>
      <c r="P1111" s="1075">
        <v>100</v>
      </c>
      <c r="Q1111" s="1132" t="s">
        <v>849</v>
      </c>
      <c r="R1111" s="1105"/>
    </row>
    <row r="1112" spans="1:18" ht="19.5" customHeight="1">
      <c r="A1112" s="376" t="s">
        <v>850</v>
      </c>
      <c r="B1112" s="1088">
        <v>104.8</v>
      </c>
      <c r="C1112" s="1072">
        <v>104.8</v>
      </c>
      <c r="D1112" s="1072">
        <v>104.8</v>
      </c>
      <c r="E1112" s="1088">
        <v>104.6</v>
      </c>
      <c r="F1112" s="1072">
        <v>104.6</v>
      </c>
      <c r="G1112" s="1072">
        <v>104.6</v>
      </c>
      <c r="H1112" s="1072">
        <v>104.6</v>
      </c>
      <c r="I1112" s="1072">
        <v>104.6</v>
      </c>
      <c r="J1112" s="1072">
        <v>104.6</v>
      </c>
      <c r="K1112" s="1072">
        <v>104.6</v>
      </c>
      <c r="L1112" s="1072">
        <v>104.7</v>
      </c>
      <c r="M1112" s="1075">
        <v>104.6</v>
      </c>
      <c r="N1112" s="1072">
        <v>104.6</v>
      </c>
      <c r="O1112" s="1072">
        <v>104.6</v>
      </c>
      <c r="P1112" s="1075">
        <v>104.6</v>
      </c>
      <c r="Q1112" s="1132" t="s">
        <v>851</v>
      </c>
      <c r="R1112" s="168"/>
    </row>
    <row r="1113" spans="1:18" ht="19.5" customHeight="1">
      <c r="A1113" s="376" t="s">
        <v>852</v>
      </c>
      <c r="B1113" s="1088">
        <v>192</v>
      </c>
      <c r="C1113" s="1072">
        <v>191</v>
      </c>
      <c r="D1113" s="1072">
        <v>191</v>
      </c>
      <c r="E1113" s="1088">
        <v>157.4</v>
      </c>
      <c r="F1113" s="1072">
        <v>157.4</v>
      </c>
      <c r="G1113" s="1072">
        <v>157.4</v>
      </c>
      <c r="H1113" s="1072">
        <v>157.4</v>
      </c>
      <c r="I1113" s="1072">
        <v>157.4</v>
      </c>
      <c r="J1113" s="1072">
        <v>157.4</v>
      </c>
      <c r="K1113" s="1072">
        <v>157.4</v>
      </c>
      <c r="L1113" s="1072">
        <v>157.4</v>
      </c>
      <c r="M1113" s="1075">
        <v>156.9</v>
      </c>
      <c r="N1113" s="1072">
        <v>156.9</v>
      </c>
      <c r="O1113" s="1072">
        <v>156.9</v>
      </c>
      <c r="P1113" s="1075">
        <v>156.9</v>
      </c>
      <c r="Q1113" s="1133" t="s">
        <v>853</v>
      </c>
      <c r="R1113" s="1105"/>
    </row>
    <row r="1114" spans="1:18" ht="19.5" customHeight="1">
      <c r="A1114" s="376" t="s">
        <v>854</v>
      </c>
      <c r="B1114" s="1088">
        <v>114.8</v>
      </c>
      <c r="C1114" s="1072">
        <v>114.8</v>
      </c>
      <c r="D1114" s="1072">
        <v>114.8</v>
      </c>
      <c r="E1114" s="1088">
        <v>114.8</v>
      </c>
      <c r="F1114" s="1072">
        <v>114.8</v>
      </c>
      <c r="G1114" s="1072">
        <v>114.8</v>
      </c>
      <c r="H1114" s="1072">
        <v>114.8</v>
      </c>
      <c r="I1114" s="1072">
        <v>114.8</v>
      </c>
      <c r="J1114" s="1072">
        <v>114.8</v>
      </c>
      <c r="K1114" s="1072">
        <v>114.8</v>
      </c>
      <c r="L1114" s="1072">
        <v>114.8</v>
      </c>
      <c r="M1114" s="1075">
        <v>114.8</v>
      </c>
      <c r="N1114" s="1072">
        <v>114.8</v>
      </c>
      <c r="O1114" s="1072">
        <v>114.8</v>
      </c>
      <c r="P1114" s="1075">
        <v>114.8</v>
      </c>
      <c r="Q1114" s="1132" t="s">
        <v>855</v>
      </c>
      <c r="R1114" s="1105"/>
    </row>
    <row r="1115" spans="1:18" ht="19.5" customHeight="1">
      <c r="A1115" s="376" t="s">
        <v>856</v>
      </c>
      <c r="B1115" s="1088">
        <v>105</v>
      </c>
      <c r="C1115" s="1072">
        <v>105</v>
      </c>
      <c r="D1115" s="1072">
        <v>105</v>
      </c>
      <c r="E1115" s="1088">
        <v>105</v>
      </c>
      <c r="F1115" s="1072">
        <v>105</v>
      </c>
      <c r="G1115" s="1072">
        <v>105</v>
      </c>
      <c r="H1115" s="1072">
        <v>105</v>
      </c>
      <c r="I1115" s="1072">
        <v>105</v>
      </c>
      <c r="J1115" s="1072">
        <v>105</v>
      </c>
      <c r="K1115" s="1072">
        <v>105</v>
      </c>
      <c r="L1115" s="1072">
        <v>105</v>
      </c>
      <c r="M1115" s="1075">
        <v>105</v>
      </c>
      <c r="N1115" s="1072">
        <v>105</v>
      </c>
      <c r="O1115" s="1072">
        <v>105</v>
      </c>
      <c r="P1115" s="1075">
        <v>105</v>
      </c>
      <c r="Q1115" s="1132" t="s">
        <v>857</v>
      </c>
      <c r="R1115" s="1105"/>
    </row>
    <row r="1116" spans="1:18" s="163" customFormat="1" ht="19.5" customHeight="1">
      <c r="A1116" s="376" t="s">
        <v>858</v>
      </c>
      <c r="B1116" s="1088">
        <v>105</v>
      </c>
      <c r="C1116" s="1072">
        <v>105</v>
      </c>
      <c r="D1116" s="1072">
        <v>105</v>
      </c>
      <c r="E1116" s="1088">
        <v>105</v>
      </c>
      <c r="F1116" s="1072">
        <v>105</v>
      </c>
      <c r="G1116" s="1072">
        <v>105</v>
      </c>
      <c r="H1116" s="1072">
        <v>105</v>
      </c>
      <c r="I1116" s="1072">
        <v>105</v>
      </c>
      <c r="J1116" s="1072">
        <v>105</v>
      </c>
      <c r="K1116" s="1072">
        <v>105</v>
      </c>
      <c r="L1116" s="1072">
        <v>105</v>
      </c>
      <c r="M1116" s="1075">
        <v>105</v>
      </c>
      <c r="N1116" s="1072">
        <v>105</v>
      </c>
      <c r="O1116" s="1072">
        <v>105</v>
      </c>
      <c r="P1116" s="1075">
        <v>105</v>
      </c>
      <c r="Q1116" s="1134" t="s">
        <v>859</v>
      </c>
      <c r="R1116" s="1105"/>
    </row>
    <row r="1117" spans="1:18" ht="19.5" customHeight="1">
      <c r="A1117" s="376" t="s">
        <v>860</v>
      </c>
      <c r="B1117" s="1088">
        <v>103.9</v>
      </c>
      <c r="C1117" s="1072">
        <v>103.9</v>
      </c>
      <c r="D1117" s="1072">
        <v>103.9</v>
      </c>
      <c r="E1117" s="1088">
        <v>103.9</v>
      </c>
      <c r="F1117" s="1072">
        <v>103.9</v>
      </c>
      <c r="G1117" s="1072">
        <v>103.9</v>
      </c>
      <c r="H1117" s="1072">
        <v>103.9</v>
      </c>
      <c r="I1117" s="1072">
        <v>103.9</v>
      </c>
      <c r="J1117" s="1072">
        <v>103.9</v>
      </c>
      <c r="K1117" s="1072">
        <v>103.9</v>
      </c>
      <c r="L1117" s="1072">
        <v>103.9</v>
      </c>
      <c r="M1117" s="1075">
        <v>103.9</v>
      </c>
      <c r="N1117" s="1072">
        <v>103.9</v>
      </c>
      <c r="O1117" s="1072">
        <v>103.9</v>
      </c>
      <c r="P1117" s="1075">
        <v>103.9</v>
      </c>
      <c r="Q1117" s="1132" t="s">
        <v>861</v>
      </c>
      <c r="R1117" s="1105"/>
    </row>
    <row r="1118" spans="1:18" s="1094" customFormat="1" ht="15" customHeight="1">
      <c r="A1118" s="376"/>
      <c r="B1118" s="1088"/>
      <c r="C1118" s="1072"/>
      <c r="D1118" s="1072"/>
      <c r="E1118" s="1088"/>
      <c r="F1118" s="1072"/>
      <c r="G1118" s="1072"/>
      <c r="H1118" s="1072"/>
      <c r="I1118" s="1072"/>
      <c r="J1118" s="1072"/>
      <c r="K1118" s="1072"/>
      <c r="L1118" s="1072"/>
      <c r="M1118" s="1075"/>
      <c r="N1118" s="1072"/>
      <c r="O1118" s="1072"/>
      <c r="P1118" s="1075"/>
      <c r="Q1118" s="1132"/>
      <c r="R1118" s="1105"/>
    </row>
    <row r="1119" spans="1:18" ht="15" customHeight="1">
      <c r="A1119" s="376"/>
      <c r="B1119" s="1088"/>
      <c r="C1119" s="1072"/>
      <c r="D1119" s="1072"/>
      <c r="E1119" s="1088"/>
      <c r="F1119" s="1072"/>
      <c r="G1119" s="1072"/>
      <c r="H1119" s="1072"/>
      <c r="I1119" s="1072"/>
      <c r="J1119" s="1072"/>
      <c r="K1119" s="1072"/>
      <c r="L1119" s="1072"/>
      <c r="M1119" s="1075"/>
      <c r="N1119" s="1072"/>
      <c r="O1119" s="1072"/>
      <c r="P1119" s="1075"/>
      <c r="Q1119" s="1132"/>
      <c r="R1119" s="1105"/>
    </row>
    <row r="1120" spans="1:18" ht="15" customHeight="1">
      <c r="A1120" s="376"/>
      <c r="B1120" s="1088"/>
      <c r="C1120" s="1072"/>
      <c r="D1120" s="1072"/>
      <c r="E1120" s="1088"/>
      <c r="F1120" s="1072"/>
      <c r="G1120" s="1072"/>
      <c r="H1120" s="1072"/>
      <c r="I1120" s="1072"/>
      <c r="J1120" s="1072"/>
      <c r="K1120" s="1072"/>
      <c r="L1120" s="1072"/>
      <c r="M1120" s="1075"/>
      <c r="N1120" s="1072"/>
      <c r="O1120" s="1072"/>
      <c r="P1120" s="1075"/>
      <c r="Q1120" s="1132"/>
      <c r="R1120" s="1105"/>
    </row>
    <row r="1121" spans="1:18" ht="15" customHeight="1">
      <c r="A1121" s="376"/>
      <c r="B1121" s="1088"/>
      <c r="C1121" s="1072"/>
      <c r="D1121" s="1072"/>
      <c r="E1121" s="1088"/>
      <c r="F1121" s="1072"/>
      <c r="G1121" s="1072"/>
      <c r="H1121" s="1072"/>
      <c r="I1121" s="1072"/>
      <c r="J1121" s="1072"/>
      <c r="K1121" s="1072"/>
      <c r="L1121" s="1072"/>
      <c r="M1121" s="1075"/>
      <c r="N1121" s="1072"/>
      <c r="O1121" s="1072"/>
      <c r="P1121" s="1075"/>
      <c r="Q1121" s="1132"/>
      <c r="R1121" s="1105"/>
    </row>
    <row r="1122" spans="1:18" s="164" customFormat="1" ht="15" customHeight="1">
      <c r="A1122" s="376"/>
      <c r="B1122" s="1088"/>
      <c r="C1122" s="1072"/>
      <c r="D1122" s="1072"/>
      <c r="E1122" s="1088"/>
      <c r="F1122" s="1072"/>
      <c r="G1122" s="1072"/>
      <c r="H1122" s="1072"/>
      <c r="I1122" s="1072"/>
      <c r="J1122" s="1072"/>
      <c r="K1122" s="1072"/>
      <c r="L1122" s="1072"/>
      <c r="M1122" s="1075"/>
      <c r="N1122" s="1072"/>
      <c r="O1122" s="1072"/>
      <c r="P1122" s="1075"/>
      <c r="Q1122" s="1132"/>
      <c r="R1122" s="1082"/>
    </row>
    <row r="1123" spans="1:18" ht="15" customHeight="1">
      <c r="A1123" s="1144"/>
      <c r="B1123" s="1087"/>
      <c r="C1123" s="1086"/>
      <c r="D1123" s="1086"/>
      <c r="E1123" s="1087"/>
      <c r="F1123" s="1086"/>
      <c r="G1123" s="1086"/>
      <c r="H1123" s="1086"/>
      <c r="I1123" s="1086"/>
      <c r="J1123" s="1086"/>
      <c r="K1123" s="1086"/>
      <c r="L1123" s="1086"/>
      <c r="M1123" s="1074"/>
      <c r="N1123" s="1086"/>
      <c r="O1123" s="1086"/>
      <c r="P1123" s="1074"/>
      <c r="Q1123" s="1138"/>
      <c r="R1123" s="1082"/>
    </row>
    <row r="1124" spans="1:18" ht="15" customHeight="1">
      <c r="A1124" s="1083" t="s">
        <v>644</v>
      </c>
      <c r="B1124" s="1072"/>
      <c r="C1124" s="1072"/>
      <c r="D1124" s="1072"/>
      <c r="E1124" s="1072"/>
      <c r="F1124" s="1072"/>
      <c r="G1124" s="1072"/>
      <c r="H1124" s="1072"/>
      <c r="I1124" s="1072"/>
      <c r="J1124" s="1072"/>
      <c r="K1124" s="1072"/>
      <c r="L1124" s="1072"/>
      <c r="M1124" s="1072"/>
      <c r="N1124" s="1072"/>
      <c r="O1124" s="1072"/>
      <c r="P1124" s="1072"/>
      <c r="Q1124" s="1082" t="s">
        <v>862</v>
      </c>
      <c r="R1124" s="1079"/>
    </row>
    <row r="1125" spans="1:18" s="787" customFormat="1" ht="29.25" customHeight="1">
      <c r="A1125" s="781" t="s">
        <v>579</v>
      </c>
      <c r="B1125" s="782"/>
      <c r="C1125" s="783"/>
      <c r="D1125" s="782"/>
      <c r="E1125" s="225"/>
      <c r="F1125" s="225"/>
      <c r="G1125" s="225"/>
      <c r="H1125" s="225"/>
      <c r="I1125" s="225"/>
      <c r="J1125" s="225"/>
      <c r="K1125" s="225"/>
      <c r="L1125" s="784"/>
      <c r="M1125" s="784"/>
      <c r="N1125" s="782"/>
      <c r="O1125" s="782"/>
      <c r="P1125" s="782"/>
      <c r="Q1125" s="785" t="s">
        <v>580</v>
      </c>
      <c r="R1125" s="786"/>
    </row>
    <row r="1126" spans="1:18" s="792" customFormat="1" ht="24.75" customHeight="1">
      <c r="A1126" s="788" t="s">
        <v>899</v>
      </c>
      <c r="B1126" s="782"/>
      <c r="C1126" s="783"/>
      <c r="D1126" s="782"/>
      <c r="E1126" s="226"/>
      <c r="F1126" s="225"/>
      <c r="G1126" s="225"/>
      <c r="H1126" s="225"/>
      <c r="I1126" s="227"/>
      <c r="J1126" s="227"/>
      <c r="K1126" s="225"/>
      <c r="L1126" s="789"/>
      <c r="M1126" s="789"/>
      <c r="N1126" s="782"/>
      <c r="O1126" s="782"/>
      <c r="P1126" s="782"/>
      <c r="Q1126" s="790" t="s">
        <v>900</v>
      </c>
      <c r="R1126" s="791"/>
    </row>
    <row r="1127" spans="1:18" s="796" customFormat="1" ht="18" customHeight="1">
      <c r="A1127" s="793" t="s">
        <v>648</v>
      </c>
      <c r="B1127" s="782"/>
      <c r="C1127" s="783"/>
      <c r="D1127" s="782"/>
      <c r="E1127" s="226"/>
      <c r="F1127" s="226"/>
      <c r="G1127" s="226"/>
      <c r="H1127" s="228"/>
      <c r="I1127" s="228"/>
      <c r="J1127" s="228"/>
      <c r="K1127" s="783"/>
      <c r="L1127" s="782"/>
      <c r="M1127" s="782"/>
      <c r="N1127" s="782"/>
      <c r="O1127" s="782"/>
      <c r="P1127" s="782"/>
      <c r="Q1127" s="794" t="s">
        <v>649</v>
      </c>
      <c r="R1127" s="795"/>
    </row>
    <row r="1128" spans="1:18" s="803" customFormat="1" ht="11.45" customHeight="1">
      <c r="A1128" s="797"/>
      <c r="B1128" s="782"/>
      <c r="C1128" s="782"/>
      <c r="D1128" s="782"/>
      <c r="E1128" s="800"/>
      <c r="F1128" s="800"/>
      <c r="G1128" s="800"/>
      <c r="H1128" s="800"/>
      <c r="I1128" s="800"/>
      <c r="J1128" s="800"/>
      <c r="K1128" s="799"/>
      <c r="L1128" s="799"/>
      <c r="M1128" s="799"/>
      <c r="N1128" s="798"/>
      <c r="O1128" s="798"/>
      <c r="P1128" s="782"/>
      <c r="Q1128" s="801"/>
      <c r="R1128" s="802"/>
    </row>
    <row r="1129" spans="1:18" s="803" customFormat="1" ht="12.75" customHeight="1">
      <c r="A1129" s="1212"/>
      <c r="B1129" s="2156">
        <v>2025</v>
      </c>
      <c r="C1129" s="2157"/>
      <c r="D1129" s="2157"/>
      <c r="E1129" s="2157"/>
      <c r="F1129" s="2157"/>
      <c r="G1129" s="2157"/>
      <c r="H1129" s="2157"/>
      <c r="I1129" s="2157"/>
      <c r="J1129" s="2157"/>
      <c r="K1129" s="2157"/>
      <c r="L1129" s="2157"/>
      <c r="M1129" s="2158"/>
      <c r="N1129" s="2157">
        <v>2024</v>
      </c>
      <c r="O1129" s="2157"/>
      <c r="P1129" s="2158"/>
      <c r="Q1129" s="1215"/>
      <c r="R1129" s="804"/>
    </row>
    <row r="1130" spans="1:18" s="803" customFormat="1" ht="12.75" customHeight="1">
      <c r="A1130" s="1213"/>
      <c r="B1130" s="2159"/>
      <c r="C1130" s="2160"/>
      <c r="D1130" s="2160"/>
      <c r="E1130" s="2160"/>
      <c r="F1130" s="2160"/>
      <c r="G1130" s="2160"/>
      <c r="H1130" s="2160"/>
      <c r="I1130" s="2160"/>
      <c r="J1130" s="2160"/>
      <c r="K1130" s="2160"/>
      <c r="L1130" s="2160"/>
      <c r="M1130" s="2161"/>
      <c r="N1130" s="2160"/>
      <c r="O1130" s="2160"/>
      <c r="P1130" s="2161"/>
      <c r="Q1130" s="1216" t="s">
        <v>68</v>
      </c>
      <c r="R1130" s="804"/>
    </row>
    <row r="1131" spans="1:18" s="803" customFormat="1" ht="12.75" customHeight="1">
      <c r="A1131" s="1213"/>
      <c r="B1131" s="647" t="s">
        <v>69</v>
      </c>
      <c r="C1131" s="648" t="s">
        <v>70</v>
      </c>
      <c r="D1131" s="648" t="s">
        <v>4</v>
      </c>
      <c r="E1131" s="647" t="s">
        <v>5</v>
      </c>
      <c r="F1131" s="648" t="s">
        <v>6</v>
      </c>
      <c r="G1131" s="648" t="s">
        <v>7</v>
      </c>
      <c r="H1131" s="647" t="s">
        <v>8</v>
      </c>
      <c r="I1131" s="648" t="s">
        <v>9</v>
      </c>
      <c r="J1131" s="649" t="s">
        <v>10</v>
      </c>
      <c r="K1131" s="650" t="s">
        <v>1</v>
      </c>
      <c r="L1131" s="651" t="s">
        <v>2</v>
      </c>
      <c r="M1131" s="652" t="s">
        <v>3</v>
      </c>
      <c r="N1131" s="653" t="s">
        <v>69</v>
      </c>
      <c r="O1131" s="653" t="s">
        <v>70</v>
      </c>
      <c r="P1131" s="654" t="s">
        <v>4</v>
      </c>
      <c r="Q1131" s="1216"/>
      <c r="R1131" s="804"/>
    </row>
    <row r="1132" spans="1:18" s="803" customFormat="1" ht="11.25" customHeight="1">
      <c r="A1132" s="1214"/>
      <c r="B1132" s="73" t="s">
        <v>71</v>
      </c>
      <c r="C1132" s="249" t="s">
        <v>72</v>
      </c>
      <c r="D1132" s="249" t="s">
        <v>73</v>
      </c>
      <c r="E1132" s="73" t="s">
        <v>12</v>
      </c>
      <c r="F1132" s="249" t="s">
        <v>13</v>
      </c>
      <c r="G1132" s="249" t="s">
        <v>14</v>
      </c>
      <c r="H1132" s="73" t="s">
        <v>15</v>
      </c>
      <c r="I1132" s="249" t="s">
        <v>16</v>
      </c>
      <c r="J1132" s="250" t="s">
        <v>17</v>
      </c>
      <c r="K1132" s="253" t="s">
        <v>11</v>
      </c>
      <c r="L1132" s="251" t="s">
        <v>19</v>
      </c>
      <c r="M1132" s="252" t="s">
        <v>20</v>
      </c>
      <c r="N1132" s="229" t="s">
        <v>71</v>
      </c>
      <c r="O1132" s="229" t="s">
        <v>72</v>
      </c>
      <c r="P1132" s="230" t="s">
        <v>73</v>
      </c>
      <c r="Q1132" s="1217"/>
      <c r="R1132" s="805"/>
    </row>
    <row r="1133" spans="1:18" ht="15" customHeight="1">
      <c r="A1133" s="1235"/>
      <c r="B1133" s="1152"/>
      <c r="C1133" s="1120"/>
      <c r="D1133" s="1120"/>
      <c r="E1133" s="1152"/>
      <c r="F1133" s="1120"/>
      <c r="G1133" s="1120"/>
      <c r="H1133" s="1120"/>
      <c r="I1133" s="1120"/>
      <c r="J1133" s="1120"/>
      <c r="K1133" s="1120"/>
      <c r="L1133" s="1120"/>
      <c r="M1133" s="1153"/>
      <c r="N1133" s="1120"/>
      <c r="O1133" s="1120"/>
      <c r="P1133" s="1153"/>
      <c r="Q1133" s="1219" t="s">
        <v>262</v>
      </c>
      <c r="R1133" s="1105"/>
    </row>
    <row r="1134" spans="1:18" ht="18.75" customHeight="1">
      <c r="A1134" s="1126" t="s">
        <v>650</v>
      </c>
      <c r="B1134" s="1093">
        <v>117.6</v>
      </c>
      <c r="C1134" s="1092">
        <v>117.7</v>
      </c>
      <c r="D1134" s="1092">
        <v>118</v>
      </c>
      <c r="E1134" s="1093">
        <v>118.6</v>
      </c>
      <c r="F1134" s="1092">
        <v>118</v>
      </c>
      <c r="G1134" s="1092">
        <v>117.7</v>
      </c>
      <c r="H1134" s="1092">
        <v>117.9</v>
      </c>
      <c r="I1134" s="1092">
        <v>117.5</v>
      </c>
      <c r="J1134" s="1092">
        <v>117.9</v>
      </c>
      <c r="K1134" s="1092">
        <v>118.6</v>
      </c>
      <c r="L1134" s="1092">
        <v>118.8</v>
      </c>
      <c r="M1134" s="1076">
        <v>118.2</v>
      </c>
      <c r="N1134" s="1092">
        <v>117.6</v>
      </c>
      <c r="O1134" s="1092">
        <v>117.7</v>
      </c>
      <c r="P1134" s="1076">
        <v>117.6</v>
      </c>
      <c r="Q1134" s="1127" t="s">
        <v>651</v>
      </c>
      <c r="R1134" s="1105"/>
    </row>
    <row r="1135" spans="1:18" ht="18.75" customHeight="1">
      <c r="A1135" s="1128"/>
      <c r="B1135" s="1088"/>
      <c r="C1135" s="1072"/>
      <c r="D1135" s="1092"/>
      <c r="E1135" s="1093"/>
      <c r="F1135" s="1092"/>
      <c r="G1135" s="1092"/>
      <c r="H1135" s="1092"/>
      <c r="I1135" s="1092"/>
      <c r="J1135" s="1092"/>
      <c r="K1135" s="1092"/>
      <c r="L1135" s="1092"/>
      <c r="M1135" s="1076"/>
      <c r="N1135" s="1092"/>
      <c r="O1135" s="1092"/>
      <c r="P1135" s="1076"/>
      <c r="Q1135" s="1129"/>
      <c r="R1135" s="1103"/>
    </row>
    <row r="1136" spans="1:18" ht="18.75" customHeight="1">
      <c r="A1136" s="1130" t="s">
        <v>652</v>
      </c>
      <c r="B1136" s="1093">
        <v>127.2</v>
      </c>
      <c r="C1136" s="1092">
        <v>127.8</v>
      </c>
      <c r="D1136" s="1092">
        <v>128.5</v>
      </c>
      <c r="E1136" s="1093">
        <v>130.1</v>
      </c>
      <c r="F1136" s="1092">
        <v>129.19999999999999</v>
      </c>
      <c r="G1136" s="1092">
        <v>128.1</v>
      </c>
      <c r="H1136" s="1092">
        <v>129.4</v>
      </c>
      <c r="I1136" s="1092">
        <v>128.80000000000001</v>
      </c>
      <c r="J1136" s="1092">
        <v>129.5</v>
      </c>
      <c r="K1136" s="1092">
        <v>131.1</v>
      </c>
      <c r="L1136" s="1092">
        <v>131.4</v>
      </c>
      <c r="M1136" s="1076">
        <v>130.4</v>
      </c>
      <c r="N1136" s="1092">
        <v>128.19999999999999</v>
      </c>
      <c r="O1136" s="1092">
        <v>128.69999999999999</v>
      </c>
      <c r="P1136" s="1076">
        <v>128.5</v>
      </c>
      <c r="Q1136" s="1131" t="s">
        <v>653</v>
      </c>
      <c r="R1136" s="1103"/>
    </row>
    <row r="1137" spans="1:18" ht="18.75" customHeight="1">
      <c r="A1137" s="376" t="s">
        <v>654</v>
      </c>
      <c r="B1137" s="1088">
        <v>120</v>
      </c>
      <c r="C1137" s="1072">
        <v>120.1</v>
      </c>
      <c r="D1137" s="1072">
        <v>120</v>
      </c>
      <c r="E1137" s="1088">
        <v>120</v>
      </c>
      <c r="F1137" s="1072">
        <v>120.3</v>
      </c>
      <c r="G1137" s="1072">
        <v>120.3</v>
      </c>
      <c r="H1137" s="1072">
        <v>120.1</v>
      </c>
      <c r="I1137" s="1072">
        <v>122.1</v>
      </c>
      <c r="J1137" s="1072">
        <v>122.4</v>
      </c>
      <c r="K1137" s="1072">
        <v>122.3</v>
      </c>
      <c r="L1137" s="1072">
        <v>122.5</v>
      </c>
      <c r="M1137" s="1075">
        <v>122.5</v>
      </c>
      <c r="N1137" s="1072">
        <v>122.5</v>
      </c>
      <c r="O1137" s="1072">
        <v>122.3</v>
      </c>
      <c r="P1137" s="1075">
        <v>122.3</v>
      </c>
      <c r="Q1137" s="1132" t="s">
        <v>655</v>
      </c>
      <c r="R1137" s="1103"/>
    </row>
    <row r="1138" spans="1:18" ht="18.75" customHeight="1">
      <c r="A1138" s="376" t="s">
        <v>656</v>
      </c>
      <c r="B1138" s="1088">
        <v>132.9</v>
      </c>
      <c r="C1138" s="1072">
        <v>132.30000000000001</v>
      </c>
      <c r="D1138" s="1072">
        <v>134.6</v>
      </c>
      <c r="E1138" s="1088">
        <v>137.4</v>
      </c>
      <c r="F1138" s="1072">
        <v>138</v>
      </c>
      <c r="G1138" s="1072">
        <v>133.19999999999999</v>
      </c>
      <c r="H1138" s="1072">
        <v>135.4</v>
      </c>
      <c r="I1138" s="1072">
        <v>130.6</v>
      </c>
      <c r="J1138" s="1072">
        <v>132.1</v>
      </c>
      <c r="K1138" s="1072">
        <v>135.5</v>
      </c>
      <c r="L1138" s="1072">
        <v>142.19999999999999</v>
      </c>
      <c r="M1138" s="1075">
        <v>143.19999999999999</v>
      </c>
      <c r="N1138" s="1072">
        <v>139.6</v>
      </c>
      <c r="O1138" s="1072">
        <v>139.19999999999999</v>
      </c>
      <c r="P1138" s="1075">
        <v>138.19999999999999</v>
      </c>
      <c r="Q1138" s="1132" t="s">
        <v>657</v>
      </c>
      <c r="R1138" s="1103"/>
    </row>
    <row r="1139" spans="1:18" ht="18.75" customHeight="1">
      <c r="A1139" s="376" t="s">
        <v>658</v>
      </c>
      <c r="B1139" s="1088">
        <v>118.9</v>
      </c>
      <c r="C1139" s="1072">
        <v>116.5</v>
      </c>
      <c r="D1139" s="1072">
        <v>112.5</v>
      </c>
      <c r="E1139" s="1088">
        <v>117.4</v>
      </c>
      <c r="F1139" s="1072">
        <v>114.5</v>
      </c>
      <c r="G1139" s="1072">
        <v>115.7</v>
      </c>
      <c r="H1139" s="1072">
        <v>118.8</v>
      </c>
      <c r="I1139" s="1072">
        <v>111.7</v>
      </c>
      <c r="J1139" s="1072">
        <v>110.2</v>
      </c>
      <c r="K1139" s="1072">
        <v>122.1</v>
      </c>
      <c r="L1139" s="1072">
        <v>119.3</v>
      </c>
      <c r="M1139" s="1075">
        <v>111.1</v>
      </c>
      <c r="N1139" s="1072">
        <v>103.2</v>
      </c>
      <c r="O1139" s="1072">
        <v>105.6</v>
      </c>
      <c r="P1139" s="1075">
        <v>106.8</v>
      </c>
      <c r="Q1139" s="1133" t="s">
        <v>659</v>
      </c>
      <c r="R1139" s="1103"/>
    </row>
    <row r="1140" spans="1:18" ht="18.75" customHeight="1">
      <c r="A1140" s="376" t="s">
        <v>660</v>
      </c>
      <c r="B1140" s="1088">
        <v>131.30000000000001</v>
      </c>
      <c r="C1140" s="1072">
        <v>130.5</v>
      </c>
      <c r="D1140" s="1072">
        <v>130.69999999999999</v>
      </c>
      <c r="E1140" s="1088">
        <v>130.5</v>
      </c>
      <c r="F1140" s="1072">
        <v>130.6</v>
      </c>
      <c r="G1140" s="1072">
        <v>130.19999999999999</v>
      </c>
      <c r="H1140" s="1072">
        <v>127</v>
      </c>
      <c r="I1140" s="1072">
        <v>127.5</v>
      </c>
      <c r="J1140" s="1072">
        <v>127.6</v>
      </c>
      <c r="K1140" s="1072">
        <v>130.80000000000001</v>
      </c>
      <c r="L1140" s="1072">
        <v>130.9</v>
      </c>
      <c r="M1140" s="1075">
        <v>130.19999999999999</v>
      </c>
      <c r="N1140" s="1072">
        <v>129.80000000000001</v>
      </c>
      <c r="O1140" s="1072">
        <v>129.69999999999999</v>
      </c>
      <c r="P1140" s="1075">
        <v>129</v>
      </c>
      <c r="Q1140" s="1133" t="s">
        <v>661</v>
      </c>
      <c r="R1140" s="1103"/>
    </row>
    <row r="1141" spans="1:18" ht="18.75" customHeight="1">
      <c r="A1141" s="376" t="s">
        <v>662</v>
      </c>
      <c r="B1141" s="1088">
        <v>133.9</v>
      </c>
      <c r="C1141" s="1072">
        <v>136.6</v>
      </c>
      <c r="D1141" s="1072">
        <v>141.19999999999999</v>
      </c>
      <c r="E1141" s="1088">
        <v>144.19999999999999</v>
      </c>
      <c r="F1141" s="1072">
        <v>144.19999999999999</v>
      </c>
      <c r="G1141" s="1072">
        <v>145.6</v>
      </c>
      <c r="H1141" s="1072">
        <v>145.9</v>
      </c>
      <c r="I1141" s="1072">
        <v>152.5</v>
      </c>
      <c r="J1141" s="1072">
        <v>153.80000000000001</v>
      </c>
      <c r="K1141" s="1072">
        <v>155.80000000000001</v>
      </c>
      <c r="L1141" s="1072">
        <v>159.1</v>
      </c>
      <c r="M1141" s="1075">
        <v>159.1</v>
      </c>
      <c r="N1141" s="1072">
        <v>161.9</v>
      </c>
      <c r="O1141" s="1072">
        <v>160.5</v>
      </c>
      <c r="P1141" s="1075">
        <v>160.4</v>
      </c>
      <c r="Q1141" s="1133" t="s">
        <v>663</v>
      </c>
      <c r="R1141" s="1103"/>
    </row>
    <row r="1142" spans="1:18" ht="18.75" customHeight="1">
      <c r="A1142" s="376" t="s">
        <v>664</v>
      </c>
      <c r="B1142" s="1088">
        <v>127</v>
      </c>
      <c r="C1142" s="1072">
        <v>131.80000000000001</v>
      </c>
      <c r="D1142" s="1072">
        <v>140.9</v>
      </c>
      <c r="E1142" s="1088">
        <v>141.9</v>
      </c>
      <c r="F1142" s="1072">
        <v>138.69999999999999</v>
      </c>
      <c r="G1142" s="1072">
        <v>137.1</v>
      </c>
      <c r="H1142" s="1072">
        <v>143</v>
      </c>
      <c r="I1142" s="1072">
        <v>137.19999999999999</v>
      </c>
      <c r="J1142" s="1072">
        <v>138.9</v>
      </c>
      <c r="K1142" s="1072">
        <v>134.19999999999999</v>
      </c>
      <c r="L1142" s="1072">
        <v>130.1</v>
      </c>
      <c r="M1142" s="1075">
        <v>126.2</v>
      </c>
      <c r="N1142" s="1072">
        <v>122.4</v>
      </c>
      <c r="O1142" s="1072">
        <v>125</v>
      </c>
      <c r="P1142" s="1075">
        <v>129.69999999999999</v>
      </c>
      <c r="Q1142" s="1133" t="s">
        <v>665</v>
      </c>
      <c r="R1142" s="1103"/>
    </row>
    <row r="1143" spans="1:18" ht="18.75" customHeight="1">
      <c r="A1143" s="376" t="s">
        <v>666</v>
      </c>
      <c r="B1143" s="1088">
        <v>141.5</v>
      </c>
      <c r="C1143" s="1072">
        <v>142.1</v>
      </c>
      <c r="D1143" s="1072">
        <v>136</v>
      </c>
      <c r="E1143" s="1088">
        <v>139.5</v>
      </c>
      <c r="F1143" s="1072">
        <v>133.30000000000001</v>
      </c>
      <c r="G1143" s="1072">
        <v>131.5</v>
      </c>
      <c r="H1143" s="1072">
        <v>136.9</v>
      </c>
      <c r="I1143" s="1072">
        <v>134.4</v>
      </c>
      <c r="J1143" s="1072">
        <v>135.6</v>
      </c>
      <c r="K1143" s="1072">
        <v>137.1</v>
      </c>
      <c r="L1143" s="1072">
        <v>128.80000000000001</v>
      </c>
      <c r="M1143" s="1075">
        <v>126.6</v>
      </c>
      <c r="N1143" s="1072">
        <v>118.3</v>
      </c>
      <c r="O1143" s="1072">
        <v>122.9</v>
      </c>
      <c r="P1143" s="1075">
        <v>119.2</v>
      </c>
      <c r="Q1143" s="1133" t="s">
        <v>667</v>
      </c>
      <c r="R1143" s="1103"/>
    </row>
    <row r="1144" spans="1:18" ht="18.75" customHeight="1">
      <c r="A1144" s="376" t="s">
        <v>668</v>
      </c>
      <c r="B1144" s="1088">
        <v>103.3</v>
      </c>
      <c r="C1144" s="1072">
        <v>103.3</v>
      </c>
      <c r="D1144" s="1072">
        <v>103.3</v>
      </c>
      <c r="E1144" s="1088">
        <v>103.1</v>
      </c>
      <c r="F1144" s="1072">
        <v>103.1</v>
      </c>
      <c r="G1144" s="1072">
        <v>103.1</v>
      </c>
      <c r="H1144" s="1072">
        <v>102.8</v>
      </c>
      <c r="I1144" s="1072">
        <v>102.6</v>
      </c>
      <c r="J1144" s="1072">
        <v>102.7</v>
      </c>
      <c r="K1144" s="1072">
        <v>102.4</v>
      </c>
      <c r="L1144" s="1072">
        <v>103.2</v>
      </c>
      <c r="M1144" s="1075">
        <v>103.1</v>
      </c>
      <c r="N1144" s="1072">
        <v>102.7</v>
      </c>
      <c r="O1144" s="1072">
        <v>102.7</v>
      </c>
      <c r="P1144" s="1075">
        <v>102.9</v>
      </c>
      <c r="Q1144" s="1133" t="s">
        <v>669</v>
      </c>
      <c r="R1144" s="1103"/>
    </row>
    <row r="1145" spans="1:18" ht="18.75" customHeight="1">
      <c r="A1145" s="376" t="s">
        <v>670</v>
      </c>
      <c r="B1145" s="1088">
        <v>116.2</v>
      </c>
      <c r="C1145" s="1072">
        <v>116.5</v>
      </c>
      <c r="D1145" s="1072">
        <v>117.3</v>
      </c>
      <c r="E1145" s="1088">
        <v>116.8</v>
      </c>
      <c r="F1145" s="1072">
        <v>116.8</v>
      </c>
      <c r="G1145" s="1072">
        <v>117.2</v>
      </c>
      <c r="H1145" s="1072">
        <v>118.3</v>
      </c>
      <c r="I1145" s="1072">
        <v>117.2</v>
      </c>
      <c r="J1145" s="1072">
        <v>117.4</v>
      </c>
      <c r="K1145" s="1072">
        <v>118.1</v>
      </c>
      <c r="L1145" s="1072">
        <v>116.6</v>
      </c>
      <c r="M1145" s="1075">
        <v>116.6</v>
      </c>
      <c r="N1145" s="1072">
        <v>113.8</v>
      </c>
      <c r="O1145" s="1072">
        <v>113.7</v>
      </c>
      <c r="P1145" s="1075">
        <v>113.7</v>
      </c>
      <c r="Q1145" s="1133" t="s">
        <v>671</v>
      </c>
      <c r="R1145" s="1104"/>
    </row>
    <row r="1146" spans="1:18" ht="18.75" customHeight="1">
      <c r="A1146" s="376" t="s">
        <v>672</v>
      </c>
      <c r="B1146" s="1088">
        <v>111.7</v>
      </c>
      <c r="C1146" s="1072">
        <v>111.4</v>
      </c>
      <c r="D1146" s="1072">
        <v>111.4</v>
      </c>
      <c r="E1146" s="1088">
        <v>110.5</v>
      </c>
      <c r="F1146" s="1072">
        <v>110.4</v>
      </c>
      <c r="G1146" s="1072">
        <v>110.3</v>
      </c>
      <c r="H1146" s="1072">
        <v>110.3</v>
      </c>
      <c r="I1146" s="1072">
        <v>110.2</v>
      </c>
      <c r="J1146" s="1072">
        <v>110.7</v>
      </c>
      <c r="K1146" s="1072">
        <v>110.7</v>
      </c>
      <c r="L1146" s="1072">
        <v>110.7</v>
      </c>
      <c r="M1146" s="1075">
        <v>105.8</v>
      </c>
      <c r="N1146" s="1072">
        <v>104.3</v>
      </c>
      <c r="O1146" s="1072">
        <v>104.3</v>
      </c>
      <c r="P1146" s="1075">
        <v>104.3</v>
      </c>
      <c r="Q1146" s="1133" t="s">
        <v>673</v>
      </c>
      <c r="R1146" s="1105"/>
    </row>
    <row r="1147" spans="1:18" ht="18.75" customHeight="1">
      <c r="A1147" s="376" t="s">
        <v>674</v>
      </c>
      <c r="B1147" s="1088">
        <v>109.4</v>
      </c>
      <c r="C1147" s="1072">
        <v>109.4</v>
      </c>
      <c r="D1147" s="1072">
        <v>109.4</v>
      </c>
      <c r="E1147" s="1088">
        <v>109.4</v>
      </c>
      <c r="F1147" s="1072">
        <v>109.3</v>
      </c>
      <c r="G1147" s="1072">
        <v>109.3</v>
      </c>
      <c r="H1147" s="1072">
        <v>108.6</v>
      </c>
      <c r="I1147" s="1072">
        <v>108.6</v>
      </c>
      <c r="J1147" s="1072">
        <v>108.6</v>
      </c>
      <c r="K1147" s="1072">
        <v>108.3</v>
      </c>
      <c r="L1147" s="1072">
        <v>110.2</v>
      </c>
      <c r="M1147" s="1075">
        <v>110.2</v>
      </c>
      <c r="N1147" s="1072">
        <v>110.8</v>
      </c>
      <c r="O1147" s="1072">
        <v>110.7</v>
      </c>
      <c r="P1147" s="1075">
        <v>113.6</v>
      </c>
      <c r="Q1147" s="1133" t="s">
        <v>675</v>
      </c>
      <c r="R1147" s="1103"/>
    </row>
    <row r="1148" spans="1:18" ht="18.75" customHeight="1">
      <c r="A1148" s="376"/>
      <c r="B1148" s="1088"/>
      <c r="C1148" s="1072"/>
      <c r="D1148" s="1092"/>
      <c r="E1148" s="1093"/>
      <c r="F1148" s="1092"/>
      <c r="G1148" s="1092"/>
      <c r="H1148" s="1092"/>
      <c r="I1148" s="1092"/>
      <c r="J1148" s="1092"/>
      <c r="K1148" s="1092"/>
      <c r="L1148" s="1092"/>
      <c r="M1148" s="1076"/>
      <c r="N1148" s="1092"/>
      <c r="O1148" s="1092"/>
      <c r="P1148" s="1076"/>
      <c r="Q1148" s="1133"/>
      <c r="R1148" s="1103"/>
    </row>
    <row r="1149" spans="1:18" ht="18.75" customHeight="1">
      <c r="A1149" s="1130" t="s">
        <v>676</v>
      </c>
      <c r="B1149" s="1093">
        <v>144.80000000000001</v>
      </c>
      <c r="C1149" s="1092">
        <v>145</v>
      </c>
      <c r="D1149" s="1092">
        <v>145.1</v>
      </c>
      <c r="E1149" s="1093">
        <v>145.19999999999999</v>
      </c>
      <c r="F1149" s="1092">
        <v>145.1</v>
      </c>
      <c r="G1149" s="1092">
        <v>145</v>
      </c>
      <c r="H1149" s="1092">
        <v>145.19999999999999</v>
      </c>
      <c r="I1149" s="1092">
        <v>145.1</v>
      </c>
      <c r="J1149" s="1092">
        <v>145.30000000000001</v>
      </c>
      <c r="K1149" s="1092">
        <v>144.30000000000001</v>
      </c>
      <c r="L1149" s="1092">
        <v>144.30000000000001</v>
      </c>
      <c r="M1149" s="1076">
        <v>144.30000000000001</v>
      </c>
      <c r="N1149" s="1092">
        <v>141.5</v>
      </c>
      <c r="O1149" s="1092">
        <v>141.30000000000001</v>
      </c>
      <c r="P1149" s="1076">
        <v>141.30000000000001</v>
      </c>
      <c r="Q1149" s="1129" t="s">
        <v>677</v>
      </c>
      <c r="R1149" s="1103"/>
    </row>
    <row r="1150" spans="1:18" ht="18.75" customHeight="1">
      <c r="A1150" s="376" t="s">
        <v>678</v>
      </c>
      <c r="B1150" s="1088">
        <v>117.9</v>
      </c>
      <c r="C1150" s="1072">
        <v>120.7</v>
      </c>
      <c r="D1150" s="1072">
        <v>122.2</v>
      </c>
      <c r="E1150" s="1088">
        <v>127.8</v>
      </c>
      <c r="F1150" s="1072">
        <v>127.3</v>
      </c>
      <c r="G1150" s="1072">
        <v>125.4</v>
      </c>
      <c r="H1150" s="1072">
        <v>129.6</v>
      </c>
      <c r="I1150" s="1072">
        <v>124.4</v>
      </c>
      <c r="J1150" s="1072">
        <v>127.7</v>
      </c>
      <c r="K1150" s="1072">
        <v>129.69999999999999</v>
      </c>
      <c r="L1150" s="1072">
        <v>129.69999999999999</v>
      </c>
      <c r="M1150" s="1075">
        <v>130</v>
      </c>
      <c r="N1150" s="1072">
        <v>128.5</v>
      </c>
      <c r="O1150" s="1072">
        <v>126.3</v>
      </c>
      <c r="P1150" s="1075">
        <v>124.1</v>
      </c>
      <c r="Q1150" s="1132" t="s">
        <v>679</v>
      </c>
      <c r="R1150" s="1103"/>
    </row>
    <row r="1151" spans="1:18" ht="18.75" customHeight="1">
      <c r="A1151" s="376" t="s">
        <v>680</v>
      </c>
      <c r="B1151" s="1088">
        <v>131</v>
      </c>
      <c r="C1151" s="1072">
        <v>134.1</v>
      </c>
      <c r="D1151" s="1072">
        <v>138.5</v>
      </c>
      <c r="E1151" s="1088">
        <v>131.4</v>
      </c>
      <c r="F1151" s="1072">
        <v>131.6</v>
      </c>
      <c r="G1151" s="1072">
        <v>131.6</v>
      </c>
      <c r="H1151" s="1072">
        <v>135.19999999999999</v>
      </c>
      <c r="I1151" s="1072">
        <v>139.9</v>
      </c>
      <c r="J1151" s="1072">
        <v>137.80000000000001</v>
      </c>
      <c r="K1151" s="1072">
        <v>128.9</v>
      </c>
      <c r="L1151" s="1072">
        <v>128.9</v>
      </c>
      <c r="M1151" s="1075">
        <v>128.5</v>
      </c>
      <c r="N1151" s="1072">
        <v>133</v>
      </c>
      <c r="O1151" s="1072">
        <v>128.69999999999999</v>
      </c>
      <c r="P1151" s="1075">
        <v>132.6</v>
      </c>
      <c r="Q1151" s="1133" t="s">
        <v>681</v>
      </c>
      <c r="R1151" s="1104"/>
    </row>
    <row r="1152" spans="1:18" ht="18.75" customHeight="1">
      <c r="A1152" s="376" t="s">
        <v>682</v>
      </c>
      <c r="B1152" s="1088">
        <v>147.19999999999999</v>
      </c>
      <c r="C1152" s="1072">
        <v>150.80000000000001</v>
      </c>
      <c r="D1152" s="1072">
        <v>147.4</v>
      </c>
      <c r="E1152" s="1088">
        <v>149.19999999999999</v>
      </c>
      <c r="F1152" s="1072">
        <v>148.4</v>
      </c>
      <c r="G1152" s="1072">
        <v>141.80000000000001</v>
      </c>
      <c r="H1152" s="1072">
        <v>140.19999999999999</v>
      </c>
      <c r="I1152" s="1072">
        <v>140.19999999999999</v>
      </c>
      <c r="J1152" s="1072">
        <v>159.19999999999999</v>
      </c>
      <c r="K1152" s="1072">
        <v>161</v>
      </c>
      <c r="L1152" s="1072">
        <v>161</v>
      </c>
      <c r="M1152" s="1075">
        <v>161</v>
      </c>
      <c r="N1152" s="1072">
        <v>158.4</v>
      </c>
      <c r="O1152" s="1072">
        <v>161.19999999999999</v>
      </c>
      <c r="P1152" s="1075">
        <v>161.19999999999999</v>
      </c>
      <c r="Q1152" s="1133" t="s">
        <v>683</v>
      </c>
      <c r="R1152" s="1103"/>
    </row>
    <row r="1153" spans="1:18" ht="18.75" customHeight="1">
      <c r="A1153" s="376" t="s">
        <v>684</v>
      </c>
      <c r="B1153" s="1088">
        <v>146.1</v>
      </c>
      <c r="C1153" s="1072">
        <v>146.1</v>
      </c>
      <c r="D1153" s="1072">
        <v>146.1</v>
      </c>
      <c r="E1153" s="1088">
        <v>146.1</v>
      </c>
      <c r="F1153" s="1072">
        <v>146.1</v>
      </c>
      <c r="G1153" s="1072">
        <v>146.1</v>
      </c>
      <c r="H1153" s="1072">
        <v>146.1</v>
      </c>
      <c r="I1153" s="1072">
        <v>146.1</v>
      </c>
      <c r="J1153" s="1072">
        <v>146.1</v>
      </c>
      <c r="K1153" s="1072">
        <v>145.1</v>
      </c>
      <c r="L1153" s="1072">
        <v>145.1</v>
      </c>
      <c r="M1153" s="1075">
        <v>145.1</v>
      </c>
      <c r="N1153" s="1072">
        <v>142.1</v>
      </c>
      <c r="O1153" s="1072">
        <v>142.1</v>
      </c>
      <c r="P1153" s="1075">
        <v>142.1</v>
      </c>
      <c r="Q1153" s="1133" t="s">
        <v>685</v>
      </c>
      <c r="R1153" s="1103"/>
    </row>
    <row r="1154" spans="1:18" ht="18.75" customHeight="1">
      <c r="A1154" s="376"/>
      <c r="B1154" s="1088"/>
      <c r="C1154" s="1072"/>
      <c r="D1154" s="1092"/>
      <c r="E1154" s="1093"/>
      <c r="F1154" s="1092"/>
      <c r="G1154" s="1092"/>
      <c r="H1154" s="1092"/>
      <c r="I1154" s="1092"/>
      <c r="J1154" s="1092"/>
      <c r="K1154" s="1092"/>
      <c r="L1154" s="1092"/>
      <c r="M1154" s="1076"/>
      <c r="N1154" s="1092"/>
      <c r="O1154" s="1092"/>
      <c r="P1154" s="1076"/>
      <c r="Q1154" s="1133"/>
      <c r="R1154" s="1103"/>
    </row>
    <row r="1155" spans="1:18" ht="18.75" customHeight="1">
      <c r="A1155" s="1130" t="s">
        <v>686</v>
      </c>
      <c r="B1155" s="1093">
        <v>129</v>
      </c>
      <c r="C1155" s="1092">
        <v>129.1</v>
      </c>
      <c r="D1155" s="1092">
        <v>129.1</v>
      </c>
      <c r="E1155" s="1093">
        <v>129.19999999999999</v>
      </c>
      <c r="F1155" s="1092">
        <v>129.19999999999999</v>
      </c>
      <c r="G1155" s="1092">
        <v>129.30000000000001</v>
      </c>
      <c r="H1155" s="1092">
        <v>129.30000000000001</v>
      </c>
      <c r="I1155" s="1092">
        <v>129.30000000000001</v>
      </c>
      <c r="J1155" s="1092">
        <v>131.19999999999999</v>
      </c>
      <c r="K1155" s="1092">
        <v>131.30000000000001</v>
      </c>
      <c r="L1155" s="1092">
        <v>131.19999999999999</v>
      </c>
      <c r="M1155" s="1076">
        <v>130.69999999999999</v>
      </c>
      <c r="N1155" s="1092">
        <v>130.9</v>
      </c>
      <c r="O1155" s="1092">
        <v>130.80000000000001</v>
      </c>
      <c r="P1155" s="1076">
        <v>130.30000000000001</v>
      </c>
      <c r="Q1155" s="1129" t="s">
        <v>687</v>
      </c>
      <c r="R1155" s="1103"/>
    </row>
    <row r="1156" spans="1:18" ht="18.75" customHeight="1">
      <c r="A1156" s="376" t="s">
        <v>688</v>
      </c>
      <c r="B1156" s="1088">
        <v>124.6</v>
      </c>
      <c r="C1156" s="1072">
        <v>124.6</v>
      </c>
      <c r="D1156" s="1072">
        <v>124.6</v>
      </c>
      <c r="E1156" s="1088">
        <v>124.6</v>
      </c>
      <c r="F1156" s="1072">
        <v>124.6</v>
      </c>
      <c r="G1156" s="1072">
        <v>124.6</v>
      </c>
      <c r="H1156" s="1072">
        <v>124.6</v>
      </c>
      <c r="I1156" s="1072">
        <v>124.6</v>
      </c>
      <c r="J1156" s="1072">
        <v>124.6</v>
      </c>
      <c r="K1156" s="1072">
        <v>124.6</v>
      </c>
      <c r="L1156" s="1072">
        <v>124.6</v>
      </c>
      <c r="M1156" s="1075">
        <v>111.5</v>
      </c>
      <c r="N1156" s="1072">
        <v>111.5</v>
      </c>
      <c r="O1156" s="1072">
        <v>111.5</v>
      </c>
      <c r="P1156" s="1075">
        <v>111.5</v>
      </c>
      <c r="Q1156" s="1133" t="s">
        <v>689</v>
      </c>
      <c r="R1156" s="1103"/>
    </row>
    <row r="1157" spans="1:18" ht="18.75" customHeight="1">
      <c r="A1157" s="376" t="s">
        <v>690</v>
      </c>
      <c r="B1157" s="1088">
        <v>125.7</v>
      </c>
      <c r="C1157" s="1072">
        <v>125.7</v>
      </c>
      <c r="D1157" s="1072">
        <v>125.8</v>
      </c>
      <c r="E1157" s="1088">
        <v>125.8</v>
      </c>
      <c r="F1157" s="1072">
        <v>125.9</v>
      </c>
      <c r="G1157" s="1072">
        <v>126</v>
      </c>
      <c r="H1157" s="1072">
        <v>126</v>
      </c>
      <c r="I1157" s="1072">
        <v>126</v>
      </c>
      <c r="J1157" s="1072">
        <v>128.19999999999999</v>
      </c>
      <c r="K1157" s="1072">
        <v>128.30000000000001</v>
      </c>
      <c r="L1157" s="1072">
        <v>128.1</v>
      </c>
      <c r="M1157" s="1075">
        <v>128.1</v>
      </c>
      <c r="N1157" s="1072">
        <v>128.4</v>
      </c>
      <c r="O1157" s="1072">
        <v>128.19999999999999</v>
      </c>
      <c r="P1157" s="1075">
        <v>127.4</v>
      </c>
      <c r="Q1157" s="1133" t="s">
        <v>691</v>
      </c>
      <c r="R1157" s="1103"/>
    </row>
    <row r="1158" spans="1:18" ht="18.75" customHeight="1">
      <c r="A1158" s="376" t="s">
        <v>692</v>
      </c>
      <c r="B1158" s="1088">
        <v>103.7</v>
      </c>
      <c r="C1158" s="1072">
        <v>103.7</v>
      </c>
      <c r="D1158" s="1072">
        <v>103.7</v>
      </c>
      <c r="E1158" s="1088">
        <v>103.7</v>
      </c>
      <c r="F1158" s="1072">
        <v>103.7</v>
      </c>
      <c r="G1158" s="1072">
        <v>103.7</v>
      </c>
      <c r="H1158" s="1072">
        <v>103.7</v>
      </c>
      <c r="I1158" s="1072">
        <v>103.7</v>
      </c>
      <c r="J1158" s="1072">
        <v>109.2</v>
      </c>
      <c r="K1158" s="1072">
        <v>109.2</v>
      </c>
      <c r="L1158" s="1072">
        <v>109.2</v>
      </c>
      <c r="M1158" s="1075">
        <v>109.2</v>
      </c>
      <c r="N1158" s="1072">
        <v>109.2</v>
      </c>
      <c r="O1158" s="1072">
        <v>109.2</v>
      </c>
      <c r="P1158" s="1075">
        <v>109.2</v>
      </c>
      <c r="Q1158" s="1133" t="s">
        <v>693</v>
      </c>
      <c r="R1158" s="1105"/>
    </row>
    <row r="1159" spans="1:18" ht="18.75" customHeight="1">
      <c r="A1159" s="376" t="s">
        <v>694</v>
      </c>
      <c r="B1159" s="1088">
        <v>100</v>
      </c>
      <c r="C1159" s="1072">
        <v>100</v>
      </c>
      <c r="D1159" s="1072">
        <v>100</v>
      </c>
      <c r="E1159" s="1088">
        <v>100</v>
      </c>
      <c r="F1159" s="1072">
        <v>100</v>
      </c>
      <c r="G1159" s="1072">
        <v>100</v>
      </c>
      <c r="H1159" s="1072">
        <v>100</v>
      </c>
      <c r="I1159" s="1072">
        <v>100</v>
      </c>
      <c r="J1159" s="1072">
        <v>100</v>
      </c>
      <c r="K1159" s="1072">
        <v>100</v>
      </c>
      <c r="L1159" s="1072">
        <v>100</v>
      </c>
      <c r="M1159" s="1075">
        <v>100</v>
      </c>
      <c r="N1159" s="1072">
        <v>100</v>
      </c>
      <c r="O1159" s="1072">
        <v>100</v>
      </c>
      <c r="P1159" s="1075">
        <v>100</v>
      </c>
      <c r="Q1159" s="1133" t="s">
        <v>695</v>
      </c>
      <c r="R1159" s="1109"/>
    </row>
    <row r="1160" spans="1:18" ht="18.75" customHeight="1">
      <c r="A1160" s="376" t="s">
        <v>696</v>
      </c>
      <c r="B1160" s="1088">
        <v>157.4</v>
      </c>
      <c r="C1160" s="1072">
        <v>157.4</v>
      </c>
      <c r="D1160" s="1072">
        <v>157.4</v>
      </c>
      <c r="E1160" s="1088">
        <v>157.4</v>
      </c>
      <c r="F1160" s="1072">
        <v>157.4</v>
      </c>
      <c r="G1160" s="1072">
        <v>157.4</v>
      </c>
      <c r="H1160" s="1072">
        <v>157.4</v>
      </c>
      <c r="I1160" s="1072">
        <v>157.4</v>
      </c>
      <c r="J1160" s="1072">
        <v>157.4</v>
      </c>
      <c r="K1160" s="1072">
        <v>157.4</v>
      </c>
      <c r="L1160" s="1072">
        <v>157.4</v>
      </c>
      <c r="M1160" s="1075">
        <v>157.4</v>
      </c>
      <c r="N1160" s="1072">
        <v>157.4</v>
      </c>
      <c r="O1160" s="1072">
        <v>157.4</v>
      </c>
      <c r="P1160" s="1075">
        <v>157.4</v>
      </c>
      <c r="Q1160" s="1133" t="s">
        <v>697</v>
      </c>
      <c r="R1160" s="1103"/>
    </row>
    <row r="1161" spans="1:18" ht="18.75" customHeight="1">
      <c r="A1161" s="376" t="s">
        <v>698</v>
      </c>
      <c r="B1161" s="1088">
        <v>100</v>
      </c>
      <c r="C1161" s="1072">
        <v>100</v>
      </c>
      <c r="D1161" s="1072">
        <v>100</v>
      </c>
      <c r="E1161" s="1088">
        <v>100</v>
      </c>
      <c r="F1161" s="1072">
        <v>100</v>
      </c>
      <c r="G1161" s="1072">
        <v>100</v>
      </c>
      <c r="H1161" s="1072">
        <v>100</v>
      </c>
      <c r="I1161" s="1072">
        <v>100</v>
      </c>
      <c r="J1161" s="1072">
        <v>100</v>
      </c>
      <c r="K1161" s="1072">
        <v>100</v>
      </c>
      <c r="L1161" s="1072">
        <v>100</v>
      </c>
      <c r="M1161" s="1075">
        <v>100</v>
      </c>
      <c r="N1161" s="1072">
        <v>100</v>
      </c>
      <c r="O1161" s="1072">
        <v>100</v>
      </c>
      <c r="P1161" s="1075">
        <v>100</v>
      </c>
      <c r="Q1161" s="1133" t="s">
        <v>699</v>
      </c>
      <c r="R1161" s="1105"/>
    </row>
    <row r="1162" spans="1:18" ht="18.75" customHeight="1">
      <c r="A1162" s="376"/>
      <c r="B1162" s="1088"/>
      <c r="C1162" s="1072"/>
      <c r="D1162" s="1092"/>
      <c r="E1162" s="1093"/>
      <c r="F1162" s="1092"/>
      <c r="G1162" s="1092"/>
      <c r="H1162" s="1092"/>
      <c r="I1162" s="1092"/>
      <c r="J1162" s="1092"/>
      <c r="K1162" s="1092"/>
      <c r="L1162" s="1092"/>
      <c r="M1162" s="1076"/>
      <c r="N1162" s="1092"/>
      <c r="O1162" s="1092"/>
      <c r="P1162" s="1076"/>
      <c r="Q1162" s="1132"/>
      <c r="R1162" s="1105"/>
    </row>
    <row r="1163" spans="1:18" ht="18.75" customHeight="1">
      <c r="A1163" s="1130" t="s">
        <v>700</v>
      </c>
      <c r="B1163" s="1093">
        <v>108.4</v>
      </c>
      <c r="C1163" s="1092">
        <v>108.4</v>
      </c>
      <c r="D1163" s="1092">
        <v>108.4</v>
      </c>
      <c r="E1163" s="1093">
        <v>108.4</v>
      </c>
      <c r="F1163" s="1092">
        <v>108.4</v>
      </c>
      <c r="G1163" s="1092">
        <v>108.4</v>
      </c>
      <c r="H1163" s="1092">
        <v>108.4</v>
      </c>
      <c r="I1163" s="1092">
        <v>108.4</v>
      </c>
      <c r="J1163" s="1092">
        <v>108.4</v>
      </c>
      <c r="K1163" s="1092">
        <v>108.4</v>
      </c>
      <c r="L1163" s="1092">
        <v>108.1</v>
      </c>
      <c r="M1163" s="1076">
        <v>108.1</v>
      </c>
      <c r="N1163" s="1092">
        <v>108.1</v>
      </c>
      <c r="O1163" s="1092">
        <v>108.1</v>
      </c>
      <c r="P1163" s="1076">
        <v>108.1</v>
      </c>
      <c r="Q1163" s="1131" t="s">
        <v>701</v>
      </c>
      <c r="R1163" s="168"/>
    </row>
    <row r="1164" spans="1:18" ht="18.75" customHeight="1">
      <c r="A1164" s="376" t="s">
        <v>702</v>
      </c>
      <c r="B1164" s="1088">
        <v>107.4</v>
      </c>
      <c r="C1164" s="1072">
        <v>107.4</v>
      </c>
      <c r="D1164" s="1072">
        <v>107.4</v>
      </c>
      <c r="E1164" s="1088">
        <v>107.4</v>
      </c>
      <c r="F1164" s="1072">
        <v>107.4</v>
      </c>
      <c r="G1164" s="1072">
        <v>107.4</v>
      </c>
      <c r="H1164" s="1072">
        <v>107.4</v>
      </c>
      <c r="I1164" s="1072">
        <v>107.4</v>
      </c>
      <c r="J1164" s="1072">
        <v>107.4</v>
      </c>
      <c r="K1164" s="1072">
        <v>107.3</v>
      </c>
      <c r="L1164" s="1072">
        <v>107.3</v>
      </c>
      <c r="M1164" s="1075">
        <v>107.3</v>
      </c>
      <c r="N1164" s="1072">
        <v>107.3</v>
      </c>
      <c r="O1164" s="1072">
        <v>107.3</v>
      </c>
      <c r="P1164" s="1075">
        <v>107.3</v>
      </c>
      <c r="Q1164" s="1133" t="s">
        <v>703</v>
      </c>
      <c r="R1164" s="1106"/>
    </row>
    <row r="1165" spans="1:18" ht="18.75" customHeight="1">
      <c r="A1165" s="376" t="s">
        <v>704</v>
      </c>
      <c r="B1165" s="1088">
        <v>141.5</v>
      </c>
      <c r="C1165" s="1072">
        <v>141.5</v>
      </c>
      <c r="D1165" s="1072">
        <v>141.5</v>
      </c>
      <c r="E1165" s="1088">
        <v>140.4</v>
      </c>
      <c r="F1165" s="1072">
        <v>140.4</v>
      </c>
      <c r="G1165" s="1072">
        <v>140.4</v>
      </c>
      <c r="H1165" s="1072">
        <v>140.4</v>
      </c>
      <c r="I1165" s="1072">
        <v>140.4</v>
      </c>
      <c r="J1165" s="1072">
        <v>140.4</v>
      </c>
      <c r="K1165" s="1072">
        <v>140.4</v>
      </c>
      <c r="L1165" s="1072">
        <v>140.4</v>
      </c>
      <c r="M1165" s="1075">
        <v>140.4</v>
      </c>
      <c r="N1165" s="1072">
        <v>140.4</v>
      </c>
      <c r="O1165" s="1072">
        <v>140.4</v>
      </c>
      <c r="P1165" s="1075">
        <v>140</v>
      </c>
      <c r="Q1165" s="1132" t="s">
        <v>705</v>
      </c>
      <c r="R1165" s="1106"/>
    </row>
    <row r="1166" spans="1:18" s="163" customFormat="1" ht="18.75" customHeight="1">
      <c r="A1166" s="376" t="s">
        <v>706</v>
      </c>
      <c r="B1166" s="1088">
        <v>109.7</v>
      </c>
      <c r="C1166" s="1072">
        <v>109.7</v>
      </c>
      <c r="D1166" s="1072">
        <v>109.7</v>
      </c>
      <c r="E1166" s="1088">
        <v>109.7</v>
      </c>
      <c r="F1166" s="1072">
        <v>109.7</v>
      </c>
      <c r="G1166" s="1072">
        <v>109.7</v>
      </c>
      <c r="H1166" s="1072">
        <v>109.7</v>
      </c>
      <c r="I1166" s="1072">
        <v>109.7</v>
      </c>
      <c r="J1166" s="1072">
        <v>109.7</v>
      </c>
      <c r="K1166" s="1072">
        <v>109.7</v>
      </c>
      <c r="L1166" s="1072">
        <v>109.7</v>
      </c>
      <c r="M1166" s="1075">
        <v>109.7</v>
      </c>
      <c r="N1166" s="1072">
        <v>109.7</v>
      </c>
      <c r="O1166" s="1072">
        <v>109.7</v>
      </c>
      <c r="P1166" s="1075">
        <v>109.7</v>
      </c>
      <c r="Q1166" s="1132" t="s">
        <v>707</v>
      </c>
      <c r="R1166" s="168"/>
    </row>
    <row r="1167" spans="1:18" ht="18.75" customHeight="1">
      <c r="A1167" s="376" t="s">
        <v>708</v>
      </c>
      <c r="B1167" s="1088">
        <v>98.8</v>
      </c>
      <c r="C1167" s="1072">
        <v>98.8</v>
      </c>
      <c r="D1167" s="1072">
        <v>98.8</v>
      </c>
      <c r="E1167" s="1088">
        <v>98.8</v>
      </c>
      <c r="F1167" s="1072">
        <v>98.8</v>
      </c>
      <c r="G1167" s="1072">
        <v>98.8</v>
      </c>
      <c r="H1167" s="1072">
        <v>98.8</v>
      </c>
      <c r="I1167" s="1072">
        <v>98.8</v>
      </c>
      <c r="J1167" s="1072">
        <v>98.8</v>
      </c>
      <c r="K1167" s="1072">
        <v>98.8</v>
      </c>
      <c r="L1167" s="1072">
        <v>102.9</v>
      </c>
      <c r="M1167" s="1075">
        <v>102.9</v>
      </c>
      <c r="N1167" s="1072">
        <v>102.9</v>
      </c>
      <c r="O1167" s="1072">
        <v>102.9</v>
      </c>
      <c r="P1167" s="1075">
        <v>102.9</v>
      </c>
      <c r="Q1167" s="1134" t="s">
        <v>709</v>
      </c>
      <c r="R1167" s="168"/>
    </row>
    <row r="1168" spans="1:18" s="1094" customFormat="1" ht="18.75" customHeight="1">
      <c r="A1168" s="376" t="s">
        <v>710</v>
      </c>
      <c r="B1168" s="1088">
        <v>100</v>
      </c>
      <c r="C1168" s="1072">
        <v>100</v>
      </c>
      <c r="D1168" s="1072">
        <v>100</v>
      </c>
      <c r="E1168" s="1088">
        <v>100</v>
      </c>
      <c r="F1168" s="1072">
        <v>100</v>
      </c>
      <c r="G1168" s="1072">
        <v>100</v>
      </c>
      <c r="H1168" s="1072">
        <v>100</v>
      </c>
      <c r="I1168" s="1072">
        <v>100</v>
      </c>
      <c r="J1168" s="1072">
        <v>100</v>
      </c>
      <c r="K1168" s="1072">
        <v>100</v>
      </c>
      <c r="L1168" s="1072">
        <v>100</v>
      </c>
      <c r="M1168" s="1075">
        <v>100</v>
      </c>
      <c r="N1168" s="1072">
        <v>100</v>
      </c>
      <c r="O1168" s="1072">
        <v>100</v>
      </c>
      <c r="P1168" s="1075">
        <v>100</v>
      </c>
      <c r="Q1168" s="1136" t="s">
        <v>711</v>
      </c>
      <c r="R1168" s="168"/>
    </row>
    <row r="1169" spans="1:18" ht="18.75" customHeight="1">
      <c r="A1169" s="376" t="s">
        <v>712</v>
      </c>
      <c r="B1169" s="1088">
        <v>100</v>
      </c>
      <c r="C1169" s="1072">
        <v>100</v>
      </c>
      <c r="D1169" s="1072">
        <v>100</v>
      </c>
      <c r="E1169" s="1088">
        <v>100</v>
      </c>
      <c r="F1169" s="1072">
        <v>100</v>
      </c>
      <c r="G1169" s="1072">
        <v>100</v>
      </c>
      <c r="H1169" s="1072">
        <v>100</v>
      </c>
      <c r="I1169" s="1072">
        <v>100</v>
      </c>
      <c r="J1169" s="1072">
        <v>100</v>
      </c>
      <c r="K1169" s="1072">
        <v>100</v>
      </c>
      <c r="L1169" s="1072">
        <v>100</v>
      </c>
      <c r="M1169" s="1075">
        <v>100</v>
      </c>
      <c r="N1169" s="1072">
        <v>100</v>
      </c>
      <c r="O1169" s="1072">
        <v>100</v>
      </c>
      <c r="P1169" s="1075">
        <v>100</v>
      </c>
      <c r="Q1169" s="1136" t="s">
        <v>713</v>
      </c>
      <c r="R1169" s="168"/>
    </row>
    <row r="1170" spans="1:18" ht="18.75" customHeight="1">
      <c r="A1170" s="376" t="s">
        <v>714</v>
      </c>
      <c r="B1170" s="1088">
        <v>104.8</v>
      </c>
      <c r="C1170" s="1072">
        <v>104.8</v>
      </c>
      <c r="D1170" s="1072">
        <v>104.8</v>
      </c>
      <c r="E1170" s="1088">
        <v>104.8</v>
      </c>
      <c r="F1170" s="1072">
        <v>104.8</v>
      </c>
      <c r="G1170" s="1072">
        <v>104.8</v>
      </c>
      <c r="H1170" s="1072">
        <v>104.8</v>
      </c>
      <c r="I1170" s="1072">
        <v>104.8</v>
      </c>
      <c r="J1170" s="1072">
        <v>104.8</v>
      </c>
      <c r="K1170" s="1072">
        <v>104.8</v>
      </c>
      <c r="L1170" s="1072">
        <v>101.2</v>
      </c>
      <c r="M1170" s="1075">
        <v>101.2</v>
      </c>
      <c r="N1170" s="1072">
        <v>101.2</v>
      </c>
      <c r="O1170" s="1072">
        <v>101.2</v>
      </c>
      <c r="P1170" s="1075">
        <v>101.2</v>
      </c>
      <c r="Q1170" s="1134" t="s">
        <v>715</v>
      </c>
      <c r="R1170" s="168"/>
    </row>
    <row r="1171" spans="1:18" ht="18.75" customHeight="1">
      <c r="A1171" s="376" t="s">
        <v>716</v>
      </c>
      <c r="B1171" s="1088">
        <v>124</v>
      </c>
      <c r="C1171" s="1072">
        <v>124</v>
      </c>
      <c r="D1171" s="1072">
        <v>124</v>
      </c>
      <c r="E1171" s="1088">
        <v>124</v>
      </c>
      <c r="F1171" s="1072">
        <v>124</v>
      </c>
      <c r="G1171" s="1072">
        <v>124</v>
      </c>
      <c r="H1171" s="1072">
        <v>124</v>
      </c>
      <c r="I1171" s="1072">
        <v>124</v>
      </c>
      <c r="J1171" s="1072">
        <v>124</v>
      </c>
      <c r="K1171" s="1072">
        <v>124</v>
      </c>
      <c r="L1171" s="1072">
        <v>124</v>
      </c>
      <c r="M1171" s="1075">
        <v>124</v>
      </c>
      <c r="N1171" s="1072">
        <v>124</v>
      </c>
      <c r="O1171" s="1072">
        <v>124</v>
      </c>
      <c r="P1171" s="1075">
        <v>124</v>
      </c>
      <c r="Q1171" s="1134" t="s">
        <v>717</v>
      </c>
      <c r="R1171" s="168"/>
    </row>
    <row r="1172" spans="1:18" ht="18.75" customHeight="1">
      <c r="A1172" s="376" t="s">
        <v>718</v>
      </c>
      <c r="B1172" s="1088">
        <v>116.5</v>
      </c>
      <c r="C1172" s="1072">
        <v>116.5</v>
      </c>
      <c r="D1172" s="1072">
        <v>116.5</v>
      </c>
      <c r="E1172" s="1088">
        <v>116.5</v>
      </c>
      <c r="F1172" s="1072">
        <v>116.5</v>
      </c>
      <c r="G1172" s="1072">
        <v>116.5</v>
      </c>
      <c r="H1172" s="1072">
        <v>116.5</v>
      </c>
      <c r="I1172" s="1072">
        <v>116.5</v>
      </c>
      <c r="J1172" s="1072">
        <v>116.5</v>
      </c>
      <c r="K1172" s="1072">
        <v>116.5</v>
      </c>
      <c r="L1172" s="1072">
        <v>116.5</v>
      </c>
      <c r="M1172" s="1075">
        <v>116.5</v>
      </c>
      <c r="N1172" s="1072">
        <v>116.5</v>
      </c>
      <c r="O1172" s="1072">
        <v>116.5</v>
      </c>
      <c r="P1172" s="1075">
        <v>116.5</v>
      </c>
      <c r="Q1172" s="1134" t="s">
        <v>719</v>
      </c>
      <c r="R1172" s="168"/>
    </row>
    <row r="1173" spans="1:18" ht="15" customHeight="1">
      <c r="A1173" s="376"/>
      <c r="B1173" s="1088"/>
      <c r="C1173" s="1072"/>
      <c r="D1173" s="1072"/>
      <c r="E1173" s="1088"/>
      <c r="F1173" s="1072"/>
      <c r="G1173" s="1072"/>
      <c r="H1173" s="1072"/>
      <c r="I1173" s="1072"/>
      <c r="J1173" s="1072"/>
      <c r="K1173" s="1072"/>
      <c r="L1173" s="1072"/>
      <c r="M1173" s="1075"/>
      <c r="N1173" s="1072"/>
      <c r="O1173" s="1072"/>
      <c r="P1173" s="1075"/>
      <c r="Q1173" s="1134"/>
      <c r="R1173" s="168"/>
    </row>
    <row r="1174" spans="1:18" ht="15" customHeight="1">
      <c r="A1174" s="376"/>
      <c r="B1174" s="1088"/>
      <c r="C1174" s="1072"/>
      <c r="D1174" s="1072"/>
      <c r="E1174" s="1088"/>
      <c r="F1174" s="1072"/>
      <c r="G1174" s="1072"/>
      <c r="H1174" s="1072"/>
      <c r="I1174" s="1072"/>
      <c r="J1174" s="1072"/>
      <c r="K1174" s="1072"/>
      <c r="L1174" s="1072"/>
      <c r="M1174" s="1075"/>
      <c r="N1174" s="1072"/>
      <c r="O1174" s="1072"/>
      <c r="P1174" s="1075"/>
      <c r="Q1174" s="1134"/>
      <c r="R1174" s="1116"/>
    </row>
    <row r="1175" spans="1:18" s="164" customFormat="1" ht="15" customHeight="1">
      <c r="A1175" s="376"/>
      <c r="B1175" s="1088"/>
      <c r="C1175" s="1072"/>
      <c r="D1175" s="1072"/>
      <c r="E1175" s="1088"/>
      <c r="F1175" s="1072"/>
      <c r="G1175" s="1072"/>
      <c r="H1175" s="1072"/>
      <c r="I1175" s="1072"/>
      <c r="J1175" s="1072"/>
      <c r="K1175" s="1072"/>
      <c r="L1175" s="1072"/>
      <c r="M1175" s="1075"/>
      <c r="N1175" s="1072"/>
      <c r="O1175" s="1072"/>
      <c r="P1175" s="1075"/>
      <c r="Q1175" s="1134"/>
      <c r="R1175" s="1089"/>
    </row>
    <row r="1176" spans="1:18" s="164" customFormat="1" ht="15" customHeight="1">
      <c r="A1176" s="376"/>
      <c r="B1176" s="1088"/>
      <c r="C1176" s="1072"/>
      <c r="D1176" s="1072"/>
      <c r="E1176" s="1088"/>
      <c r="F1176" s="1072"/>
      <c r="G1176" s="1072"/>
      <c r="H1176" s="1072"/>
      <c r="I1176" s="1072"/>
      <c r="J1176" s="1072"/>
      <c r="K1176" s="1072"/>
      <c r="L1176" s="1072"/>
      <c r="M1176" s="1075"/>
      <c r="N1176" s="1072"/>
      <c r="O1176" s="1072"/>
      <c r="P1176" s="1075"/>
      <c r="Q1176" s="1134"/>
      <c r="R1176" s="1089"/>
    </row>
    <row r="1177" spans="1:18" s="164" customFormat="1" ht="15" customHeight="1">
      <c r="A1177" s="376"/>
      <c r="B1177" s="1088"/>
      <c r="C1177" s="1072"/>
      <c r="D1177" s="1072"/>
      <c r="E1177" s="1088"/>
      <c r="F1177" s="1072"/>
      <c r="G1177" s="1072"/>
      <c r="H1177" s="1072"/>
      <c r="I1177" s="1072"/>
      <c r="J1177" s="1072"/>
      <c r="K1177" s="1072"/>
      <c r="L1177" s="1072"/>
      <c r="M1177" s="1075"/>
      <c r="N1177" s="1072"/>
      <c r="O1177" s="1072"/>
      <c r="P1177" s="1075"/>
      <c r="Q1177" s="1134"/>
      <c r="R1177" s="1089"/>
    </row>
    <row r="1178" spans="1:18" s="164" customFormat="1" ht="15" customHeight="1">
      <c r="A1178" s="376"/>
      <c r="B1178" s="1088"/>
      <c r="C1178" s="1072"/>
      <c r="D1178" s="1072"/>
      <c r="E1178" s="1088"/>
      <c r="F1178" s="1072"/>
      <c r="G1178" s="1072"/>
      <c r="H1178" s="1072"/>
      <c r="I1178" s="1072"/>
      <c r="J1178" s="1072"/>
      <c r="K1178" s="1072"/>
      <c r="L1178" s="1072"/>
      <c r="M1178" s="1075"/>
      <c r="N1178" s="1072"/>
      <c r="O1178" s="1072"/>
      <c r="P1178" s="1075"/>
      <c r="Q1178" s="1134"/>
      <c r="R1178" s="1082"/>
    </row>
    <row r="1179" spans="1:18" ht="15" customHeight="1">
      <c r="A1179" s="224"/>
      <c r="B1179" s="1087"/>
      <c r="C1179" s="1086"/>
      <c r="D1179" s="1086"/>
      <c r="E1179" s="1087"/>
      <c r="F1179" s="1086"/>
      <c r="G1179" s="1086"/>
      <c r="H1179" s="1086"/>
      <c r="I1179" s="1086"/>
      <c r="J1179" s="1086"/>
      <c r="K1179" s="1086"/>
      <c r="L1179" s="1086"/>
      <c r="M1179" s="1074"/>
      <c r="N1179" s="1086"/>
      <c r="O1179" s="1086"/>
      <c r="P1179" s="1074"/>
      <c r="Q1179" s="1150" t="s">
        <v>262</v>
      </c>
      <c r="R1179" s="1082"/>
    </row>
    <row r="1180" spans="1:18" ht="15" customHeight="1">
      <c r="A1180" s="166"/>
      <c r="B1180" s="1072"/>
      <c r="C1180" s="1072"/>
      <c r="D1180" s="1072"/>
      <c r="E1180" s="1072"/>
      <c r="F1180" s="1072"/>
      <c r="G1180" s="1072"/>
      <c r="H1180" s="1072"/>
      <c r="I1180" s="1072"/>
      <c r="J1180" s="1072"/>
      <c r="K1180" s="1072"/>
      <c r="L1180" s="1072"/>
      <c r="M1180" s="1072"/>
      <c r="N1180" s="1115"/>
      <c r="O1180" s="1072"/>
      <c r="P1180" s="1072"/>
      <c r="Q1180" s="1114" t="s">
        <v>262</v>
      </c>
      <c r="R1180" s="1082"/>
    </row>
    <row r="1181" spans="1:18" s="787" customFormat="1" ht="29.25" customHeight="1">
      <c r="A1181" s="781" t="s">
        <v>579</v>
      </c>
      <c r="B1181" s="782"/>
      <c r="C1181" s="783"/>
      <c r="D1181" s="782"/>
      <c r="E1181" s="225"/>
      <c r="F1181" s="225"/>
      <c r="G1181" s="225"/>
      <c r="H1181" s="225"/>
      <c r="I1181" s="225"/>
      <c r="J1181" s="225"/>
      <c r="K1181" s="225"/>
      <c r="L1181" s="784"/>
      <c r="M1181" s="784"/>
      <c r="N1181" s="782"/>
      <c r="O1181" s="782"/>
      <c r="P1181" s="782"/>
      <c r="Q1181" s="785" t="s">
        <v>580</v>
      </c>
      <c r="R1181" s="786"/>
    </row>
    <row r="1182" spans="1:18" s="792" customFormat="1" ht="24.75" customHeight="1">
      <c r="A1182" s="788" t="s">
        <v>901</v>
      </c>
      <c r="B1182" s="782"/>
      <c r="C1182" s="783"/>
      <c r="D1182" s="782"/>
      <c r="E1182" s="226"/>
      <c r="F1182" s="225"/>
      <c r="G1182" s="225"/>
      <c r="H1182" s="225"/>
      <c r="I1182" s="227"/>
      <c r="J1182" s="227"/>
      <c r="K1182" s="225"/>
      <c r="L1182" s="789"/>
      <c r="M1182" s="789"/>
      <c r="N1182" s="782"/>
      <c r="O1182" s="782"/>
      <c r="P1182" s="782"/>
      <c r="Q1182" s="790" t="s">
        <v>902</v>
      </c>
      <c r="R1182" s="791"/>
    </row>
    <row r="1183" spans="1:18" s="796" customFormat="1" ht="18" customHeight="1">
      <c r="A1183" s="793" t="s">
        <v>648</v>
      </c>
      <c r="B1183" s="782"/>
      <c r="C1183" s="783"/>
      <c r="D1183" s="782"/>
      <c r="E1183" s="226"/>
      <c r="F1183" s="226"/>
      <c r="G1183" s="226"/>
      <c r="H1183" s="228"/>
      <c r="I1183" s="228"/>
      <c r="J1183" s="228"/>
      <c r="K1183" s="783"/>
      <c r="L1183" s="782"/>
      <c r="M1183" s="782"/>
      <c r="N1183" s="782"/>
      <c r="O1183" s="782"/>
      <c r="P1183" s="782"/>
      <c r="Q1183" s="794" t="s">
        <v>649</v>
      </c>
      <c r="R1183" s="795"/>
    </row>
    <row r="1184" spans="1:18" s="803" customFormat="1" ht="11.45" customHeight="1">
      <c r="A1184" s="797"/>
      <c r="B1184" s="782"/>
      <c r="C1184" s="782"/>
      <c r="D1184" s="782"/>
      <c r="E1184" s="800"/>
      <c r="F1184" s="800"/>
      <c r="G1184" s="800"/>
      <c r="H1184" s="800"/>
      <c r="I1184" s="800"/>
      <c r="J1184" s="800"/>
      <c r="K1184" s="799"/>
      <c r="L1184" s="799"/>
      <c r="M1184" s="799"/>
      <c r="N1184" s="798"/>
      <c r="O1184" s="798"/>
      <c r="P1184" s="782"/>
      <c r="Q1184" s="801"/>
      <c r="R1184" s="802"/>
    </row>
    <row r="1185" spans="1:18" s="803" customFormat="1" ht="12.75" customHeight="1">
      <c r="A1185" s="1212"/>
      <c r="B1185" s="2156">
        <v>2025</v>
      </c>
      <c r="C1185" s="2157"/>
      <c r="D1185" s="2157"/>
      <c r="E1185" s="2157"/>
      <c r="F1185" s="2157"/>
      <c r="G1185" s="2157"/>
      <c r="H1185" s="2157"/>
      <c r="I1185" s="2157"/>
      <c r="J1185" s="2157"/>
      <c r="K1185" s="2157"/>
      <c r="L1185" s="2157"/>
      <c r="M1185" s="2158"/>
      <c r="N1185" s="2157">
        <v>2024</v>
      </c>
      <c r="O1185" s="2157"/>
      <c r="P1185" s="2158"/>
      <c r="Q1185" s="1215"/>
      <c r="R1185" s="804"/>
    </row>
    <row r="1186" spans="1:18" s="803" customFormat="1" ht="12.75" customHeight="1">
      <c r="A1186" s="1213"/>
      <c r="B1186" s="2159"/>
      <c r="C1186" s="2160"/>
      <c r="D1186" s="2160"/>
      <c r="E1186" s="2160"/>
      <c r="F1186" s="2160"/>
      <c r="G1186" s="2160"/>
      <c r="H1186" s="2160"/>
      <c r="I1186" s="2160"/>
      <c r="J1186" s="2160"/>
      <c r="K1186" s="2160"/>
      <c r="L1186" s="2160"/>
      <c r="M1186" s="2161"/>
      <c r="N1186" s="2160"/>
      <c r="O1186" s="2160"/>
      <c r="P1186" s="2161"/>
      <c r="Q1186" s="1216" t="s">
        <v>68</v>
      </c>
      <c r="R1186" s="804"/>
    </row>
    <row r="1187" spans="1:18" s="803" customFormat="1" ht="12.75" customHeight="1">
      <c r="A1187" s="1213"/>
      <c r="B1187" s="647" t="s">
        <v>69</v>
      </c>
      <c r="C1187" s="648" t="s">
        <v>70</v>
      </c>
      <c r="D1187" s="648" t="s">
        <v>4</v>
      </c>
      <c r="E1187" s="647" t="s">
        <v>5</v>
      </c>
      <c r="F1187" s="648" t="s">
        <v>6</v>
      </c>
      <c r="G1187" s="648" t="s">
        <v>7</v>
      </c>
      <c r="H1187" s="647" t="s">
        <v>8</v>
      </c>
      <c r="I1187" s="648" t="s">
        <v>9</v>
      </c>
      <c r="J1187" s="649" t="s">
        <v>10</v>
      </c>
      <c r="K1187" s="650" t="s">
        <v>1</v>
      </c>
      <c r="L1187" s="651" t="s">
        <v>2</v>
      </c>
      <c r="M1187" s="652" t="s">
        <v>3</v>
      </c>
      <c r="N1187" s="653" t="s">
        <v>69</v>
      </c>
      <c r="O1187" s="653" t="s">
        <v>70</v>
      </c>
      <c r="P1187" s="654" t="s">
        <v>4</v>
      </c>
      <c r="Q1187" s="1216"/>
      <c r="R1187" s="804"/>
    </row>
    <row r="1188" spans="1:18" s="803" customFormat="1" ht="11.25" customHeight="1">
      <c r="A1188" s="1214"/>
      <c r="B1188" s="73" t="s">
        <v>71</v>
      </c>
      <c r="C1188" s="249" t="s">
        <v>72</v>
      </c>
      <c r="D1188" s="249" t="s">
        <v>73</v>
      </c>
      <c r="E1188" s="73" t="s">
        <v>12</v>
      </c>
      <c r="F1188" s="249" t="s">
        <v>13</v>
      </c>
      <c r="G1188" s="249" t="s">
        <v>14</v>
      </c>
      <c r="H1188" s="73" t="s">
        <v>15</v>
      </c>
      <c r="I1188" s="249" t="s">
        <v>16</v>
      </c>
      <c r="J1188" s="250" t="s">
        <v>17</v>
      </c>
      <c r="K1188" s="253" t="s">
        <v>11</v>
      </c>
      <c r="L1188" s="251" t="s">
        <v>19</v>
      </c>
      <c r="M1188" s="252" t="s">
        <v>20</v>
      </c>
      <c r="N1188" s="229" t="s">
        <v>71</v>
      </c>
      <c r="O1188" s="229" t="s">
        <v>72</v>
      </c>
      <c r="P1188" s="230" t="s">
        <v>73</v>
      </c>
      <c r="Q1188" s="1217"/>
      <c r="R1188" s="805"/>
    </row>
    <row r="1189" spans="1:18" ht="15" customHeight="1">
      <c r="A1189" s="1160"/>
      <c r="B1189" s="1152"/>
      <c r="C1189" s="1120"/>
      <c r="D1189" s="1120"/>
      <c r="E1189" s="1152"/>
      <c r="F1189" s="1120"/>
      <c r="G1189" s="1120"/>
      <c r="H1189" s="1120"/>
      <c r="I1189" s="1120"/>
      <c r="J1189" s="1120"/>
      <c r="K1189" s="1120"/>
      <c r="L1189" s="1120"/>
      <c r="M1189" s="1153"/>
      <c r="N1189" s="1120"/>
      <c r="O1189" s="1120"/>
      <c r="P1189" s="1153"/>
      <c r="Q1189" s="1161"/>
      <c r="R1189" s="1103"/>
    </row>
    <row r="1190" spans="1:18" ht="20.25" customHeight="1">
      <c r="A1190" s="1130" t="s">
        <v>722</v>
      </c>
      <c r="B1190" s="1093">
        <v>107.7</v>
      </c>
      <c r="C1190" s="1092">
        <v>107.1</v>
      </c>
      <c r="D1190" s="1092">
        <v>106.6</v>
      </c>
      <c r="E1190" s="1093">
        <v>106.6</v>
      </c>
      <c r="F1190" s="1092">
        <v>106.8</v>
      </c>
      <c r="G1190" s="1092">
        <v>106.8</v>
      </c>
      <c r="H1190" s="1092">
        <v>106.2</v>
      </c>
      <c r="I1190" s="1092">
        <v>106.2</v>
      </c>
      <c r="J1190" s="1092">
        <v>106.2</v>
      </c>
      <c r="K1190" s="1092">
        <v>106.1</v>
      </c>
      <c r="L1190" s="1092">
        <v>106.1</v>
      </c>
      <c r="M1190" s="1076">
        <v>106</v>
      </c>
      <c r="N1190" s="1092">
        <v>106</v>
      </c>
      <c r="O1190" s="1092">
        <v>106</v>
      </c>
      <c r="P1190" s="1076">
        <v>106</v>
      </c>
      <c r="Q1190" s="1129" t="s">
        <v>971</v>
      </c>
      <c r="R1190" s="1103"/>
    </row>
    <row r="1191" spans="1:18" ht="20.25" customHeight="1">
      <c r="A1191" s="376" t="s">
        <v>723</v>
      </c>
      <c r="B1191" s="1088">
        <v>143.69999999999999</v>
      </c>
      <c r="C1191" s="1072">
        <v>135.69999999999999</v>
      </c>
      <c r="D1191" s="1072">
        <v>128.5</v>
      </c>
      <c r="E1191" s="1088">
        <v>128.5</v>
      </c>
      <c r="F1191" s="1072">
        <v>128.5</v>
      </c>
      <c r="G1191" s="1072">
        <v>128.5</v>
      </c>
      <c r="H1191" s="1072">
        <v>127.9</v>
      </c>
      <c r="I1191" s="1072">
        <v>127.9</v>
      </c>
      <c r="J1191" s="1072">
        <v>127.9</v>
      </c>
      <c r="K1191" s="1072">
        <v>127.9</v>
      </c>
      <c r="L1191" s="1072">
        <v>127.9</v>
      </c>
      <c r="M1191" s="1075">
        <v>127.9</v>
      </c>
      <c r="N1191" s="1072">
        <v>127.9</v>
      </c>
      <c r="O1191" s="1072">
        <v>127.6</v>
      </c>
      <c r="P1191" s="1075">
        <v>127.6</v>
      </c>
      <c r="Q1191" s="1132" t="s">
        <v>724</v>
      </c>
      <c r="R1191" s="1103"/>
    </row>
    <row r="1192" spans="1:18" ht="20.25" customHeight="1">
      <c r="A1192" s="376" t="s">
        <v>725</v>
      </c>
      <c r="B1192" s="1088">
        <v>103.5</v>
      </c>
      <c r="C1192" s="1072">
        <v>103.5</v>
      </c>
      <c r="D1192" s="1072">
        <v>103.4</v>
      </c>
      <c r="E1192" s="1088">
        <v>103.4</v>
      </c>
      <c r="F1192" s="1072">
        <v>103.4</v>
      </c>
      <c r="G1192" s="1072">
        <v>103.4</v>
      </c>
      <c r="H1192" s="1072">
        <v>103.4</v>
      </c>
      <c r="I1192" s="1072">
        <v>103.4</v>
      </c>
      <c r="J1192" s="1072">
        <v>103.4</v>
      </c>
      <c r="K1192" s="1072">
        <v>103.4</v>
      </c>
      <c r="L1192" s="1072">
        <v>103.4</v>
      </c>
      <c r="M1192" s="1075">
        <v>103.2</v>
      </c>
      <c r="N1192" s="1072">
        <v>103.2</v>
      </c>
      <c r="O1192" s="1072">
        <v>103.2</v>
      </c>
      <c r="P1192" s="1075">
        <v>103.2</v>
      </c>
      <c r="Q1192" s="1133" t="s">
        <v>726</v>
      </c>
      <c r="R1192" s="1103"/>
    </row>
    <row r="1193" spans="1:18" ht="20.25" customHeight="1">
      <c r="A1193" s="376" t="s">
        <v>727</v>
      </c>
      <c r="B1193" s="1088">
        <v>105.1</v>
      </c>
      <c r="C1193" s="1072">
        <v>105.1</v>
      </c>
      <c r="D1193" s="1072">
        <v>105.1</v>
      </c>
      <c r="E1193" s="1088">
        <v>105.1</v>
      </c>
      <c r="F1193" s="1072">
        <v>105.1</v>
      </c>
      <c r="G1193" s="1072">
        <v>105.1</v>
      </c>
      <c r="H1193" s="1072">
        <v>104.4</v>
      </c>
      <c r="I1193" s="1072">
        <v>104.4</v>
      </c>
      <c r="J1193" s="1072">
        <v>104.4</v>
      </c>
      <c r="K1193" s="1072">
        <v>104.4</v>
      </c>
      <c r="L1193" s="1072">
        <v>104.4</v>
      </c>
      <c r="M1193" s="1075">
        <v>102.9</v>
      </c>
      <c r="N1193" s="1072">
        <v>102.9</v>
      </c>
      <c r="O1193" s="1072">
        <v>103.1</v>
      </c>
      <c r="P1193" s="1075">
        <v>103.1</v>
      </c>
      <c r="Q1193" s="1133" t="s">
        <v>728</v>
      </c>
      <c r="R1193" s="1105"/>
    </row>
    <row r="1194" spans="1:18" ht="20.25" customHeight="1">
      <c r="A1194" s="376" t="s">
        <v>729</v>
      </c>
      <c r="B1194" s="1088">
        <v>112.4</v>
      </c>
      <c r="C1194" s="1072">
        <v>112.4</v>
      </c>
      <c r="D1194" s="1072">
        <v>112.4</v>
      </c>
      <c r="E1194" s="1088">
        <v>112.7</v>
      </c>
      <c r="F1194" s="1072">
        <v>112.3</v>
      </c>
      <c r="G1194" s="1072">
        <v>112.3</v>
      </c>
      <c r="H1194" s="1072">
        <v>112.4</v>
      </c>
      <c r="I1194" s="1072">
        <v>112.4</v>
      </c>
      <c r="J1194" s="1072">
        <v>112.4</v>
      </c>
      <c r="K1194" s="1072">
        <v>112.1</v>
      </c>
      <c r="L1194" s="1072">
        <v>112.1</v>
      </c>
      <c r="M1194" s="1075">
        <v>112.5</v>
      </c>
      <c r="N1194" s="1072">
        <v>112.5</v>
      </c>
      <c r="O1194" s="1072">
        <v>112.7</v>
      </c>
      <c r="P1194" s="1075">
        <v>112.7</v>
      </c>
      <c r="Q1194" s="1133" t="s">
        <v>730</v>
      </c>
      <c r="R1194" s="1103"/>
    </row>
    <row r="1195" spans="1:18" ht="20.25" customHeight="1">
      <c r="A1195" s="376" t="s">
        <v>731</v>
      </c>
      <c r="B1195" s="1088">
        <v>107</v>
      </c>
      <c r="C1195" s="1072">
        <v>107</v>
      </c>
      <c r="D1195" s="1072">
        <v>107</v>
      </c>
      <c r="E1195" s="1088">
        <v>106.1</v>
      </c>
      <c r="F1195" s="1072">
        <v>106.1</v>
      </c>
      <c r="G1195" s="1072">
        <v>106.1</v>
      </c>
      <c r="H1195" s="1072">
        <v>105.9</v>
      </c>
      <c r="I1195" s="1072">
        <v>105.3</v>
      </c>
      <c r="J1195" s="1072">
        <v>105.3</v>
      </c>
      <c r="K1195" s="1072">
        <v>104.5</v>
      </c>
      <c r="L1195" s="1072">
        <v>104.5</v>
      </c>
      <c r="M1195" s="1075">
        <v>104</v>
      </c>
      <c r="N1195" s="1072">
        <v>104</v>
      </c>
      <c r="O1195" s="1072">
        <v>103.7</v>
      </c>
      <c r="P1195" s="1075">
        <v>103.7</v>
      </c>
      <c r="Q1195" s="1133" t="s">
        <v>732</v>
      </c>
      <c r="R1195" s="1105"/>
    </row>
    <row r="1196" spans="1:18" ht="20.25" customHeight="1">
      <c r="A1196" s="376" t="s">
        <v>733</v>
      </c>
      <c r="B1196" s="1088">
        <v>118.7</v>
      </c>
      <c r="C1196" s="1072">
        <v>118.7</v>
      </c>
      <c r="D1196" s="1072">
        <v>108.8</v>
      </c>
      <c r="E1196" s="1088">
        <v>108.8</v>
      </c>
      <c r="F1196" s="1072">
        <v>108.8</v>
      </c>
      <c r="G1196" s="1072">
        <v>108.8</v>
      </c>
      <c r="H1196" s="1072">
        <v>108.8</v>
      </c>
      <c r="I1196" s="1072">
        <v>108.8</v>
      </c>
      <c r="J1196" s="1072">
        <v>108.8</v>
      </c>
      <c r="K1196" s="1072">
        <v>108.8</v>
      </c>
      <c r="L1196" s="1072">
        <v>108.8</v>
      </c>
      <c r="M1196" s="1075">
        <v>108.8</v>
      </c>
      <c r="N1196" s="1072">
        <v>108.8</v>
      </c>
      <c r="O1196" s="1072">
        <v>108.8</v>
      </c>
      <c r="P1196" s="1075">
        <v>108.8</v>
      </c>
      <c r="Q1196" s="1133" t="s">
        <v>734</v>
      </c>
      <c r="R1196" s="1103"/>
    </row>
    <row r="1197" spans="1:18" ht="20.25" customHeight="1">
      <c r="A1197" s="376" t="s">
        <v>735</v>
      </c>
      <c r="B1197" s="1088">
        <v>107.3</v>
      </c>
      <c r="C1197" s="1072">
        <v>107.3</v>
      </c>
      <c r="D1197" s="1072">
        <v>107.2</v>
      </c>
      <c r="E1197" s="1088">
        <v>107.2</v>
      </c>
      <c r="F1197" s="1072">
        <v>107.2</v>
      </c>
      <c r="G1197" s="1072">
        <v>107.2</v>
      </c>
      <c r="H1197" s="1072">
        <v>102.2</v>
      </c>
      <c r="I1197" s="1072">
        <v>102.2</v>
      </c>
      <c r="J1197" s="1072">
        <v>102.2</v>
      </c>
      <c r="K1197" s="1072">
        <v>101.7</v>
      </c>
      <c r="L1197" s="1072">
        <v>101.7</v>
      </c>
      <c r="M1197" s="1075">
        <v>101.7</v>
      </c>
      <c r="N1197" s="1072">
        <v>101.7</v>
      </c>
      <c r="O1197" s="1072">
        <v>101.7</v>
      </c>
      <c r="P1197" s="1075">
        <v>101.7</v>
      </c>
      <c r="Q1197" s="1132" t="s">
        <v>972</v>
      </c>
      <c r="R1197" s="1103"/>
    </row>
    <row r="1198" spans="1:18" ht="20.25" customHeight="1">
      <c r="A1198" s="376" t="s">
        <v>736</v>
      </c>
      <c r="B1198" s="1088">
        <v>122.1</v>
      </c>
      <c r="C1198" s="1072">
        <v>122.1</v>
      </c>
      <c r="D1198" s="1072">
        <v>122.1</v>
      </c>
      <c r="E1198" s="1088">
        <v>122</v>
      </c>
      <c r="F1198" s="1072">
        <v>122</v>
      </c>
      <c r="G1198" s="1072">
        <v>122</v>
      </c>
      <c r="H1198" s="1072">
        <v>121</v>
      </c>
      <c r="I1198" s="1072">
        <v>121</v>
      </c>
      <c r="J1198" s="1072">
        <v>121</v>
      </c>
      <c r="K1198" s="1072">
        <v>121</v>
      </c>
      <c r="L1198" s="1072">
        <v>121</v>
      </c>
      <c r="M1198" s="1075">
        <v>121</v>
      </c>
      <c r="N1198" s="1072">
        <v>121</v>
      </c>
      <c r="O1198" s="1072">
        <v>121</v>
      </c>
      <c r="P1198" s="1075">
        <v>121</v>
      </c>
      <c r="Q1198" s="1133" t="s">
        <v>737</v>
      </c>
      <c r="R1198" s="1104"/>
    </row>
    <row r="1199" spans="1:18" ht="20.25" customHeight="1">
      <c r="A1199" s="376" t="s">
        <v>738</v>
      </c>
      <c r="B1199" s="1088">
        <v>102.1</v>
      </c>
      <c r="C1199" s="1072">
        <v>102.1</v>
      </c>
      <c r="D1199" s="1072">
        <v>102.1</v>
      </c>
      <c r="E1199" s="1088">
        <v>102.1</v>
      </c>
      <c r="F1199" s="1072">
        <v>103.1</v>
      </c>
      <c r="G1199" s="1072">
        <v>103.1</v>
      </c>
      <c r="H1199" s="1072">
        <v>103</v>
      </c>
      <c r="I1199" s="1072">
        <v>103</v>
      </c>
      <c r="J1199" s="1072">
        <v>103</v>
      </c>
      <c r="K1199" s="1072">
        <v>103</v>
      </c>
      <c r="L1199" s="1072">
        <v>103</v>
      </c>
      <c r="M1199" s="1075">
        <v>103</v>
      </c>
      <c r="N1199" s="1072">
        <v>103</v>
      </c>
      <c r="O1199" s="1072">
        <v>103</v>
      </c>
      <c r="P1199" s="1075">
        <v>103</v>
      </c>
      <c r="Q1199" s="1132" t="s">
        <v>739</v>
      </c>
      <c r="R1199" s="1103"/>
    </row>
    <row r="1200" spans="1:18" ht="20.25" customHeight="1">
      <c r="A1200" s="376" t="s">
        <v>740</v>
      </c>
      <c r="B1200" s="1088">
        <v>100.5</v>
      </c>
      <c r="C1200" s="1072">
        <v>100.5</v>
      </c>
      <c r="D1200" s="1072">
        <v>100.5</v>
      </c>
      <c r="E1200" s="1088">
        <v>100.5</v>
      </c>
      <c r="F1200" s="1072">
        <v>100.5</v>
      </c>
      <c r="G1200" s="1072">
        <v>100.5</v>
      </c>
      <c r="H1200" s="1072">
        <v>100</v>
      </c>
      <c r="I1200" s="1072">
        <v>100</v>
      </c>
      <c r="J1200" s="1072">
        <v>100</v>
      </c>
      <c r="K1200" s="1072">
        <v>100</v>
      </c>
      <c r="L1200" s="1072">
        <v>100</v>
      </c>
      <c r="M1200" s="1075">
        <v>100</v>
      </c>
      <c r="N1200" s="1072">
        <v>100</v>
      </c>
      <c r="O1200" s="1072">
        <v>100</v>
      </c>
      <c r="P1200" s="1075">
        <v>100</v>
      </c>
      <c r="Q1200" s="1133" t="s">
        <v>741</v>
      </c>
      <c r="R1200" s="1103"/>
    </row>
    <row r="1201" spans="1:18" ht="20.25" customHeight="1">
      <c r="A1201" s="376"/>
      <c r="B1201" s="1088"/>
      <c r="C1201" s="1072"/>
      <c r="D1201" s="1092"/>
      <c r="E1201" s="1093"/>
      <c r="F1201" s="1092"/>
      <c r="G1201" s="1092"/>
      <c r="H1201" s="1092"/>
      <c r="I1201" s="1092"/>
      <c r="J1201" s="1092"/>
      <c r="K1201" s="1092"/>
      <c r="L1201" s="1092"/>
      <c r="M1201" s="1076"/>
      <c r="N1201" s="1092"/>
      <c r="O1201" s="1092"/>
      <c r="P1201" s="1076"/>
      <c r="Q1201" s="1133"/>
      <c r="R1201" s="1103"/>
    </row>
    <row r="1202" spans="1:18" ht="20.25" customHeight="1">
      <c r="A1202" s="1130" t="s">
        <v>742</v>
      </c>
      <c r="B1202" s="1093">
        <v>100.6</v>
      </c>
      <c r="C1202" s="1092">
        <v>100.6</v>
      </c>
      <c r="D1202" s="1092">
        <v>100.6</v>
      </c>
      <c r="E1202" s="1093">
        <v>100.6</v>
      </c>
      <c r="F1202" s="1092">
        <v>100.6</v>
      </c>
      <c r="G1202" s="1092">
        <v>100.6</v>
      </c>
      <c r="H1202" s="1092">
        <v>100.6</v>
      </c>
      <c r="I1202" s="1092">
        <v>100.6</v>
      </c>
      <c r="J1202" s="1092">
        <v>100.6</v>
      </c>
      <c r="K1202" s="1092">
        <v>100.4</v>
      </c>
      <c r="L1202" s="1092">
        <v>100.4</v>
      </c>
      <c r="M1202" s="1076">
        <v>100.4</v>
      </c>
      <c r="N1202" s="1092">
        <v>100.5</v>
      </c>
      <c r="O1202" s="1092">
        <v>100.5</v>
      </c>
      <c r="P1202" s="1076">
        <v>100.5</v>
      </c>
      <c r="Q1202" s="1129" t="s">
        <v>743</v>
      </c>
      <c r="R1202" s="1103"/>
    </row>
    <row r="1203" spans="1:18" ht="20.25" customHeight="1">
      <c r="A1203" s="376" t="s">
        <v>744</v>
      </c>
      <c r="B1203" s="1088">
        <v>90.7</v>
      </c>
      <c r="C1203" s="1072">
        <v>90.7</v>
      </c>
      <c r="D1203" s="1072">
        <v>90.7</v>
      </c>
      <c r="E1203" s="1088">
        <v>90.7</v>
      </c>
      <c r="F1203" s="1072">
        <v>90.7</v>
      </c>
      <c r="G1203" s="1072">
        <v>90.8</v>
      </c>
      <c r="H1203" s="1072">
        <v>90.8</v>
      </c>
      <c r="I1203" s="1072">
        <v>90.8</v>
      </c>
      <c r="J1203" s="1072">
        <v>90.8</v>
      </c>
      <c r="K1203" s="1072">
        <v>90.8</v>
      </c>
      <c r="L1203" s="1072">
        <v>90.8</v>
      </c>
      <c r="M1203" s="1075">
        <v>90.8</v>
      </c>
      <c r="N1203" s="1072">
        <v>90.9</v>
      </c>
      <c r="O1203" s="1072">
        <v>90.9</v>
      </c>
      <c r="P1203" s="1075">
        <v>90.9</v>
      </c>
      <c r="Q1203" s="1133" t="s">
        <v>745</v>
      </c>
      <c r="R1203" s="1103"/>
    </row>
    <row r="1204" spans="1:18" ht="20.25" customHeight="1">
      <c r="A1204" s="376" t="s">
        <v>746</v>
      </c>
      <c r="B1204" s="1088">
        <v>108.8</v>
      </c>
      <c r="C1204" s="1072">
        <v>108.8</v>
      </c>
      <c r="D1204" s="1072">
        <v>108.8</v>
      </c>
      <c r="E1204" s="1088">
        <v>108.8</v>
      </c>
      <c r="F1204" s="1072">
        <v>108.8</v>
      </c>
      <c r="G1204" s="1072">
        <v>108.8</v>
      </c>
      <c r="H1204" s="1072">
        <v>108.8</v>
      </c>
      <c r="I1204" s="1072">
        <v>108.9</v>
      </c>
      <c r="J1204" s="1072">
        <v>108.9</v>
      </c>
      <c r="K1204" s="1072">
        <v>108.9</v>
      </c>
      <c r="L1204" s="1072">
        <v>108.9</v>
      </c>
      <c r="M1204" s="1075">
        <v>108.9</v>
      </c>
      <c r="N1204" s="1072">
        <v>108.9</v>
      </c>
      <c r="O1204" s="1072">
        <v>108.9</v>
      </c>
      <c r="P1204" s="1075">
        <v>108.9</v>
      </c>
      <c r="Q1204" s="1133" t="s">
        <v>747</v>
      </c>
      <c r="R1204" s="1103"/>
    </row>
    <row r="1205" spans="1:18" ht="20.25" customHeight="1">
      <c r="A1205" s="376" t="s">
        <v>748</v>
      </c>
      <c r="B1205" s="1088">
        <v>99.7</v>
      </c>
      <c r="C1205" s="1072">
        <v>99.7</v>
      </c>
      <c r="D1205" s="1072">
        <v>99.7</v>
      </c>
      <c r="E1205" s="1088">
        <v>99.7</v>
      </c>
      <c r="F1205" s="1072">
        <v>99.7</v>
      </c>
      <c r="G1205" s="1072">
        <v>99.7</v>
      </c>
      <c r="H1205" s="1072">
        <v>99.1</v>
      </c>
      <c r="I1205" s="1072">
        <v>99.1</v>
      </c>
      <c r="J1205" s="1072">
        <v>99.1</v>
      </c>
      <c r="K1205" s="1072">
        <v>99.1</v>
      </c>
      <c r="L1205" s="1072">
        <v>99.1</v>
      </c>
      <c r="M1205" s="1075">
        <v>99.1</v>
      </c>
      <c r="N1205" s="1072">
        <v>99.1</v>
      </c>
      <c r="O1205" s="1072">
        <v>99.1</v>
      </c>
      <c r="P1205" s="1075">
        <v>99.1</v>
      </c>
      <c r="Q1205" s="1133" t="s">
        <v>749</v>
      </c>
      <c r="R1205" s="1103"/>
    </row>
    <row r="1206" spans="1:18" ht="20.25" customHeight="1">
      <c r="A1206" s="376" t="s">
        <v>750</v>
      </c>
      <c r="B1206" s="1088">
        <v>127</v>
      </c>
      <c r="C1206" s="1072">
        <v>127</v>
      </c>
      <c r="D1206" s="1072">
        <v>127</v>
      </c>
      <c r="E1206" s="1088">
        <v>127</v>
      </c>
      <c r="F1206" s="1072">
        <v>127</v>
      </c>
      <c r="G1206" s="1072">
        <v>127</v>
      </c>
      <c r="H1206" s="1072">
        <v>127</v>
      </c>
      <c r="I1206" s="1072">
        <v>127</v>
      </c>
      <c r="J1206" s="1072">
        <v>127</v>
      </c>
      <c r="K1206" s="1072">
        <v>127</v>
      </c>
      <c r="L1206" s="1072">
        <v>127</v>
      </c>
      <c r="M1206" s="1075">
        <v>127</v>
      </c>
      <c r="N1206" s="1072">
        <v>127</v>
      </c>
      <c r="O1206" s="1072">
        <v>127</v>
      </c>
      <c r="P1206" s="1075">
        <v>127</v>
      </c>
      <c r="Q1206" s="1133" t="s">
        <v>751</v>
      </c>
      <c r="R1206" s="1103"/>
    </row>
    <row r="1207" spans="1:18" ht="20.25" customHeight="1">
      <c r="A1207" s="376" t="s">
        <v>752</v>
      </c>
      <c r="B1207" s="1088">
        <v>113</v>
      </c>
      <c r="C1207" s="1072">
        <v>113</v>
      </c>
      <c r="D1207" s="1072">
        <v>113</v>
      </c>
      <c r="E1207" s="1088">
        <v>113</v>
      </c>
      <c r="F1207" s="1072">
        <v>113</v>
      </c>
      <c r="G1207" s="1072">
        <v>113</v>
      </c>
      <c r="H1207" s="1072">
        <v>113</v>
      </c>
      <c r="I1207" s="1072">
        <v>113</v>
      </c>
      <c r="J1207" s="1072">
        <v>113</v>
      </c>
      <c r="K1207" s="1072">
        <v>109.9</v>
      </c>
      <c r="L1207" s="1072">
        <v>109.9</v>
      </c>
      <c r="M1207" s="1075">
        <v>109.9</v>
      </c>
      <c r="N1207" s="1072">
        <v>109.9</v>
      </c>
      <c r="O1207" s="1072">
        <v>109.9</v>
      </c>
      <c r="P1207" s="1075">
        <v>109.9</v>
      </c>
      <c r="Q1207" s="1133" t="s">
        <v>753</v>
      </c>
      <c r="R1207" s="1104"/>
    </row>
    <row r="1208" spans="1:18" ht="20.25" customHeight="1">
      <c r="A1208" s="376" t="s">
        <v>754</v>
      </c>
      <c r="B1208" s="1088">
        <v>99.8</v>
      </c>
      <c r="C1208" s="1072">
        <v>99.8</v>
      </c>
      <c r="D1208" s="1072">
        <v>99.8</v>
      </c>
      <c r="E1208" s="1088">
        <v>99.8</v>
      </c>
      <c r="F1208" s="1072">
        <v>99.8</v>
      </c>
      <c r="G1208" s="1072">
        <v>99.8</v>
      </c>
      <c r="H1208" s="1072">
        <v>99.8</v>
      </c>
      <c r="I1208" s="1072">
        <v>99.8</v>
      </c>
      <c r="J1208" s="1072">
        <v>99.8</v>
      </c>
      <c r="K1208" s="1072">
        <v>100</v>
      </c>
      <c r="L1208" s="1072">
        <v>100</v>
      </c>
      <c r="M1208" s="1075">
        <v>100</v>
      </c>
      <c r="N1208" s="1072">
        <v>100</v>
      </c>
      <c r="O1208" s="1072">
        <v>100</v>
      </c>
      <c r="P1208" s="1075">
        <v>100</v>
      </c>
      <c r="Q1208" s="1133" t="s">
        <v>755</v>
      </c>
      <c r="R1208" s="1103"/>
    </row>
    <row r="1209" spans="1:18" ht="20.25" customHeight="1">
      <c r="A1209" s="376" t="s">
        <v>756</v>
      </c>
      <c r="B1209" s="1088">
        <v>100</v>
      </c>
      <c r="C1209" s="1072">
        <v>100</v>
      </c>
      <c r="D1209" s="1072">
        <v>100</v>
      </c>
      <c r="E1209" s="1088">
        <v>100</v>
      </c>
      <c r="F1209" s="1072">
        <v>100</v>
      </c>
      <c r="G1209" s="1072">
        <v>100</v>
      </c>
      <c r="H1209" s="1072">
        <v>100</v>
      </c>
      <c r="I1209" s="1072">
        <v>100</v>
      </c>
      <c r="J1209" s="1072">
        <v>100</v>
      </c>
      <c r="K1209" s="1072">
        <v>100</v>
      </c>
      <c r="L1209" s="1072">
        <v>100</v>
      </c>
      <c r="M1209" s="1075">
        <v>100</v>
      </c>
      <c r="N1209" s="1072">
        <v>100</v>
      </c>
      <c r="O1209" s="1072">
        <v>100</v>
      </c>
      <c r="P1209" s="1075">
        <v>100</v>
      </c>
      <c r="Q1209" s="1133" t="s">
        <v>757</v>
      </c>
      <c r="R1209" s="1103"/>
    </row>
    <row r="1210" spans="1:18" ht="20.25" customHeight="1">
      <c r="A1210" s="376"/>
      <c r="B1210" s="1088"/>
      <c r="C1210" s="1072"/>
      <c r="D1210" s="1092"/>
      <c r="E1210" s="1093"/>
      <c r="F1210" s="1092"/>
      <c r="G1210" s="1092"/>
      <c r="H1210" s="1092"/>
      <c r="I1210" s="1092"/>
      <c r="J1210" s="1092"/>
      <c r="K1210" s="1092"/>
      <c r="L1210" s="1092"/>
      <c r="M1210" s="1076"/>
      <c r="N1210" s="1092"/>
      <c r="O1210" s="1092"/>
      <c r="P1210" s="1076"/>
      <c r="Q1210" s="1133"/>
      <c r="R1210" s="1105"/>
    </row>
    <row r="1211" spans="1:18" ht="20.25" customHeight="1">
      <c r="A1211" s="1130" t="s">
        <v>758</v>
      </c>
      <c r="B1211" s="1093">
        <v>113.5</v>
      </c>
      <c r="C1211" s="1092">
        <v>113.4</v>
      </c>
      <c r="D1211" s="1092">
        <v>114.1</v>
      </c>
      <c r="E1211" s="1093">
        <v>114.7</v>
      </c>
      <c r="F1211" s="1092">
        <v>115.5</v>
      </c>
      <c r="G1211" s="1092">
        <v>116.3</v>
      </c>
      <c r="H1211" s="1092">
        <v>115</v>
      </c>
      <c r="I1211" s="1092">
        <v>114.1</v>
      </c>
      <c r="J1211" s="1092">
        <v>114.9</v>
      </c>
      <c r="K1211" s="1092">
        <v>116.2</v>
      </c>
      <c r="L1211" s="1092">
        <v>117.2</v>
      </c>
      <c r="M1211" s="1076">
        <v>116.3</v>
      </c>
      <c r="N1211" s="1092">
        <v>117</v>
      </c>
      <c r="O1211" s="1092">
        <v>117</v>
      </c>
      <c r="P1211" s="1076">
        <v>117.3</v>
      </c>
      <c r="Q1211" s="1129" t="s">
        <v>759</v>
      </c>
      <c r="R1211" s="1103"/>
    </row>
    <row r="1212" spans="1:18" ht="20.25" customHeight="1">
      <c r="A1212" s="376" t="s">
        <v>760</v>
      </c>
      <c r="B1212" s="1088">
        <v>117.9</v>
      </c>
      <c r="C1212" s="1072">
        <v>117</v>
      </c>
      <c r="D1212" s="1072">
        <v>119.5</v>
      </c>
      <c r="E1212" s="1088">
        <v>119.3</v>
      </c>
      <c r="F1212" s="1072">
        <v>119.7</v>
      </c>
      <c r="G1212" s="1072">
        <v>124</v>
      </c>
      <c r="H1212" s="1072">
        <v>124</v>
      </c>
      <c r="I1212" s="1072">
        <v>121.5</v>
      </c>
      <c r="J1212" s="1072">
        <v>121.9</v>
      </c>
      <c r="K1212" s="1072">
        <v>123.5</v>
      </c>
      <c r="L1212" s="1072">
        <v>123.7</v>
      </c>
      <c r="M1212" s="1075">
        <v>122.4</v>
      </c>
      <c r="N1212" s="1072">
        <v>124.1</v>
      </c>
      <c r="O1212" s="1072">
        <v>124.7</v>
      </c>
      <c r="P1212" s="1075">
        <v>124.4</v>
      </c>
      <c r="Q1212" s="1133" t="s">
        <v>761</v>
      </c>
      <c r="R1212" s="1105"/>
    </row>
    <row r="1213" spans="1:18" ht="20.25" customHeight="1">
      <c r="A1213" s="376" t="s">
        <v>762</v>
      </c>
      <c r="B1213" s="1088">
        <v>107.1</v>
      </c>
      <c r="C1213" s="1072">
        <v>107.1</v>
      </c>
      <c r="D1213" s="1072">
        <v>107.1</v>
      </c>
      <c r="E1213" s="1088">
        <v>107.1</v>
      </c>
      <c r="F1213" s="1072">
        <v>107.1</v>
      </c>
      <c r="G1213" s="1072">
        <v>107.1</v>
      </c>
      <c r="H1213" s="1072">
        <v>107.1</v>
      </c>
      <c r="I1213" s="1072">
        <v>107.1</v>
      </c>
      <c r="J1213" s="1072">
        <v>107.1</v>
      </c>
      <c r="K1213" s="1072">
        <v>107.1</v>
      </c>
      <c r="L1213" s="1072">
        <v>107.1</v>
      </c>
      <c r="M1213" s="1075">
        <v>107.1</v>
      </c>
      <c r="N1213" s="1072">
        <v>107.1</v>
      </c>
      <c r="O1213" s="1072">
        <v>107.1</v>
      </c>
      <c r="P1213" s="1075">
        <v>107.1</v>
      </c>
      <c r="Q1213" s="1133" t="s">
        <v>763</v>
      </c>
      <c r="R1213" s="1103"/>
    </row>
    <row r="1214" spans="1:18" ht="20.25" customHeight="1">
      <c r="A1214" s="376" t="s">
        <v>764</v>
      </c>
      <c r="B1214" s="1088">
        <v>103.5</v>
      </c>
      <c r="C1214" s="1072">
        <v>103.5</v>
      </c>
      <c r="D1214" s="1072">
        <v>103.5</v>
      </c>
      <c r="E1214" s="1088">
        <v>103.5</v>
      </c>
      <c r="F1214" s="1072">
        <v>103.5</v>
      </c>
      <c r="G1214" s="1072">
        <v>103.5</v>
      </c>
      <c r="H1214" s="1072">
        <v>103.5</v>
      </c>
      <c r="I1214" s="1072">
        <v>103.5</v>
      </c>
      <c r="J1214" s="1072">
        <v>103.5</v>
      </c>
      <c r="K1214" s="1072">
        <v>103.5</v>
      </c>
      <c r="L1214" s="1072">
        <v>103.5</v>
      </c>
      <c r="M1214" s="1075">
        <v>103.5</v>
      </c>
      <c r="N1214" s="1072">
        <v>103.5</v>
      </c>
      <c r="O1214" s="1072">
        <v>103.5</v>
      </c>
      <c r="P1214" s="1075">
        <v>103.5</v>
      </c>
      <c r="Q1214" s="1132" t="s">
        <v>765</v>
      </c>
      <c r="R1214" s="1103"/>
    </row>
    <row r="1215" spans="1:18" ht="20.25" customHeight="1">
      <c r="A1215" s="376" t="s">
        <v>766</v>
      </c>
      <c r="B1215" s="1088">
        <v>99.8</v>
      </c>
      <c r="C1215" s="1072">
        <v>99.8</v>
      </c>
      <c r="D1215" s="1072">
        <v>99.8</v>
      </c>
      <c r="E1215" s="1088">
        <v>99.8</v>
      </c>
      <c r="F1215" s="1072">
        <v>99.8</v>
      </c>
      <c r="G1215" s="1072">
        <v>99.8</v>
      </c>
      <c r="H1215" s="1072">
        <v>99.8</v>
      </c>
      <c r="I1215" s="1072">
        <v>99.8</v>
      </c>
      <c r="J1215" s="1072">
        <v>99.8</v>
      </c>
      <c r="K1215" s="1072">
        <v>99.8</v>
      </c>
      <c r="L1215" s="1072">
        <v>99.8</v>
      </c>
      <c r="M1215" s="1075">
        <v>99.8</v>
      </c>
      <c r="N1215" s="1072">
        <v>99.8</v>
      </c>
      <c r="O1215" s="1072">
        <v>99.8</v>
      </c>
      <c r="P1215" s="1075">
        <v>99.8</v>
      </c>
      <c r="Q1215" s="1133" t="s">
        <v>767</v>
      </c>
      <c r="R1215" s="1103"/>
    </row>
    <row r="1216" spans="1:18" ht="20.25" customHeight="1">
      <c r="A1216" s="376" t="s">
        <v>768</v>
      </c>
      <c r="B1216" s="1088">
        <v>117.9</v>
      </c>
      <c r="C1216" s="1072">
        <v>119.1</v>
      </c>
      <c r="D1216" s="1072">
        <v>119.2</v>
      </c>
      <c r="E1216" s="1088">
        <v>120.5</v>
      </c>
      <c r="F1216" s="1072">
        <v>122.6</v>
      </c>
      <c r="G1216" s="1072">
        <v>122</v>
      </c>
      <c r="H1216" s="1072">
        <v>117.9</v>
      </c>
      <c r="I1216" s="1072">
        <v>117.8</v>
      </c>
      <c r="J1216" s="1072">
        <v>120.9</v>
      </c>
      <c r="K1216" s="1072">
        <v>124.5</v>
      </c>
      <c r="L1216" s="1072">
        <v>127.2</v>
      </c>
      <c r="M1216" s="1075">
        <v>125</v>
      </c>
      <c r="N1216" s="1072">
        <v>124.9</v>
      </c>
      <c r="O1216" s="1072">
        <v>124.8</v>
      </c>
      <c r="P1216" s="1075">
        <v>126.4</v>
      </c>
      <c r="Q1216" s="1132" t="s">
        <v>769</v>
      </c>
      <c r="R1216" s="1103"/>
    </row>
    <row r="1217" spans="1:18" ht="20.25" customHeight="1">
      <c r="A1217" s="376" t="s">
        <v>770</v>
      </c>
      <c r="B1217" s="1088">
        <v>107.7</v>
      </c>
      <c r="C1217" s="1072">
        <v>107.7</v>
      </c>
      <c r="D1217" s="1072">
        <v>107.7</v>
      </c>
      <c r="E1217" s="1088">
        <v>107.7</v>
      </c>
      <c r="F1217" s="1072">
        <v>107.7</v>
      </c>
      <c r="G1217" s="1072">
        <v>107.7</v>
      </c>
      <c r="H1217" s="1072">
        <v>107.7</v>
      </c>
      <c r="I1217" s="1072">
        <v>107.7</v>
      </c>
      <c r="J1217" s="1072">
        <v>107.7</v>
      </c>
      <c r="K1217" s="1072">
        <v>107.7</v>
      </c>
      <c r="L1217" s="1072">
        <v>107.7</v>
      </c>
      <c r="M1217" s="1075">
        <v>107.7</v>
      </c>
      <c r="N1217" s="1072">
        <v>107.7</v>
      </c>
      <c r="O1217" s="1072">
        <v>107.7</v>
      </c>
      <c r="P1217" s="1075">
        <v>107.4</v>
      </c>
      <c r="Q1217" s="1133" t="s">
        <v>771</v>
      </c>
      <c r="R1217" s="1103"/>
    </row>
    <row r="1218" spans="1:18" ht="20.25" customHeight="1">
      <c r="A1218" s="376" t="s">
        <v>772</v>
      </c>
      <c r="B1218" s="1088">
        <v>100.3</v>
      </c>
      <c r="C1218" s="1072">
        <v>100.3</v>
      </c>
      <c r="D1218" s="1072">
        <v>100.3</v>
      </c>
      <c r="E1218" s="1088">
        <v>100.3</v>
      </c>
      <c r="F1218" s="1072">
        <v>100.3</v>
      </c>
      <c r="G1218" s="1072">
        <v>100.3</v>
      </c>
      <c r="H1218" s="1072">
        <v>100.3</v>
      </c>
      <c r="I1218" s="1072">
        <v>100.3</v>
      </c>
      <c r="J1218" s="1072">
        <v>100.3</v>
      </c>
      <c r="K1218" s="1072">
        <v>100.3</v>
      </c>
      <c r="L1218" s="1072">
        <v>100.3</v>
      </c>
      <c r="M1218" s="1075">
        <v>100.3</v>
      </c>
      <c r="N1218" s="1072">
        <v>100.3</v>
      </c>
      <c r="O1218" s="1072">
        <v>100.3</v>
      </c>
      <c r="P1218" s="1075">
        <v>100.3</v>
      </c>
      <c r="Q1218" s="1133" t="s">
        <v>773</v>
      </c>
      <c r="R1218" s="1103"/>
    </row>
    <row r="1219" spans="1:18" ht="20.25" customHeight="1">
      <c r="A1219" s="376" t="s">
        <v>774</v>
      </c>
      <c r="B1219" s="1088">
        <v>107.8</v>
      </c>
      <c r="C1219" s="1072">
        <v>107.8</v>
      </c>
      <c r="D1219" s="1072">
        <v>107.8</v>
      </c>
      <c r="E1219" s="1088">
        <v>107.8</v>
      </c>
      <c r="F1219" s="1072">
        <v>107.8</v>
      </c>
      <c r="G1219" s="1072">
        <v>107.8</v>
      </c>
      <c r="H1219" s="1072">
        <v>102.8</v>
      </c>
      <c r="I1219" s="1072">
        <v>102.8</v>
      </c>
      <c r="J1219" s="1072">
        <v>102.8</v>
      </c>
      <c r="K1219" s="1072">
        <v>102.8</v>
      </c>
      <c r="L1219" s="1072">
        <v>102.8</v>
      </c>
      <c r="M1219" s="1075">
        <v>102.8</v>
      </c>
      <c r="N1219" s="1072">
        <v>102.8</v>
      </c>
      <c r="O1219" s="1072">
        <v>102.8</v>
      </c>
      <c r="P1219" s="1075">
        <v>102.8</v>
      </c>
      <c r="Q1219" s="1133" t="s">
        <v>775</v>
      </c>
      <c r="R1219" s="1104"/>
    </row>
    <row r="1220" spans="1:18" ht="20.25" customHeight="1">
      <c r="A1220" s="376" t="s">
        <v>776</v>
      </c>
      <c r="B1220" s="1088">
        <v>113.4</v>
      </c>
      <c r="C1220" s="1072">
        <v>113.4</v>
      </c>
      <c r="D1220" s="1072">
        <v>113.4</v>
      </c>
      <c r="E1220" s="1088">
        <v>113.4</v>
      </c>
      <c r="F1220" s="1072">
        <v>113.4</v>
      </c>
      <c r="G1220" s="1072">
        <v>113.4</v>
      </c>
      <c r="H1220" s="1072">
        <v>112.2</v>
      </c>
      <c r="I1220" s="1072">
        <v>112.2</v>
      </c>
      <c r="J1220" s="1072">
        <v>112.2</v>
      </c>
      <c r="K1220" s="1072">
        <v>112.2</v>
      </c>
      <c r="L1220" s="1072">
        <v>112.2</v>
      </c>
      <c r="M1220" s="1075">
        <v>112.2</v>
      </c>
      <c r="N1220" s="1072">
        <v>112.2</v>
      </c>
      <c r="O1220" s="1072">
        <v>112.2</v>
      </c>
      <c r="P1220" s="1075">
        <v>112.2</v>
      </c>
      <c r="Q1220" s="1133" t="s">
        <v>777</v>
      </c>
      <c r="R1220" s="1103"/>
    </row>
    <row r="1221" spans="1:18" ht="20.25" customHeight="1">
      <c r="A1221" s="376" t="s">
        <v>778</v>
      </c>
      <c r="B1221" s="1088">
        <v>76.5</v>
      </c>
      <c r="C1221" s="1072">
        <v>68.8</v>
      </c>
      <c r="D1221" s="1072">
        <v>66.7</v>
      </c>
      <c r="E1221" s="1088">
        <v>86.4</v>
      </c>
      <c r="F1221" s="1072">
        <v>101.8</v>
      </c>
      <c r="G1221" s="1072">
        <v>75.7</v>
      </c>
      <c r="H1221" s="1072">
        <v>80.5</v>
      </c>
      <c r="I1221" s="1072">
        <v>72.7</v>
      </c>
      <c r="J1221" s="1072">
        <v>69.3</v>
      </c>
      <c r="K1221" s="1072">
        <v>63.2</v>
      </c>
      <c r="L1221" s="1072">
        <v>81.599999999999994</v>
      </c>
      <c r="M1221" s="1075">
        <v>87.6</v>
      </c>
      <c r="N1221" s="1072">
        <v>99.5</v>
      </c>
      <c r="O1221" s="1072">
        <v>87.3</v>
      </c>
      <c r="P1221" s="1075">
        <v>92.8</v>
      </c>
      <c r="Q1221" s="1133" t="s">
        <v>779</v>
      </c>
      <c r="R1221" s="1103"/>
    </row>
    <row r="1222" spans="1:18" ht="20.25" customHeight="1">
      <c r="A1222" s="376"/>
      <c r="B1222" s="1088"/>
      <c r="C1222" s="1072"/>
      <c r="D1222" s="1092"/>
      <c r="E1222" s="1093"/>
      <c r="F1222" s="1092"/>
      <c r="G1222" s="1092"/>
      <c r="H1222" s="1092"/>
      <c r="I1222" s="1092"/>
      <c r="J1222" s="1092"/>
      <c r="K1222" s="1092"/>
      <c r="L1222" s="1092"/>
      <c r="M1222" s="1076"/>
      <c r="N1222" s="1092"/>
      <c r="O1222" s="1092"/>
      <c r="P1222" s="1076"/>
      <c r="Q1222" s="1133"/>
      <c r="R1222" s="1103"/>
    </row>
    <row r="1223" spans="1:18" ht="20.25" customHeight="1">
      <c r="A1223" s="1130" t="s">
        <v>780</v>
      </c>
      <c r="B1223" s="1093">
        <v>107.7</v>
      </c>
      <c r="C1223" s="1092">
        <v>107.7</v>
      </c>
      <c r="D1223" s="1092">
        <v>107.7</v>
      </c>
      <c r="E1223" s="1093">
        <v>107.7</v>
      </c>
      <c r="F1223" s="1092">
        <v>107.7</v>
      </c>
      <c r="G1223" s="1092">
        <v>107.7</v>
      </c>
      <c r="H1223" s="1092">
        <v>107.7</v>
      </c>
      <c r="I1223" s="1092">
        <v>107.7</v>
      </c>
      <c r="J1223" s="1092">
        <v>107.7</v>
      </c>
      <c r="K1223" s="1092">
        <v>107.7</v>
      </c>
      <c r="L1223" s="1092">
        <v>107.7</v>
      </c>
      <c r="M1223" s="1076">
        <v>107.7</v>
      </c>
      <c r="N1223" s="1092">
        <v>107.7</v>
      </c>
      <c r="O1223" s="1092">
        <v>107.7</v>
      </c>
      <c r="P1223" s="1076">
        <v>107.7</v>
      </c>
      <c r="Q1223" s="1129" t="s">
        <v>781</v>
      </c>
      <c r="R1223" s="1103"/>
    </row>
    <row r="1224" spans="1:18" s="163" customFormat="1" ht="20.25" customHeight="1">
      <c r="A1224" s="376" t="s">
        <v>782</v>
      </c>
      <c r="B1224" s="1088">
        <v>108.4</v>
      </c>
      <c r="C1224" s="1072">
        <v>108.4</v>
      </c>
      <c r="D1224" s="1072">
        <v>108.4</v>
      </c>
      <c r="E1224" s="1088">
        <v>108.4</v>
      </c>
      <c r="F1224" s="1072">
        <v>108.4</v>
      </c>
      <c r="G1224" s="1072">
        <v>108.4</v>
      </c>
      <c r="H1224" s="1072">
        <v>108.4</v>
      </c>
      <c r="I1224" s="1072">
        <v>108.4</v>
      </c>
      <c r="J1224" s="1072">
        <v>108.4</v>
      </c>
      <c r="K1224" s="1072">
        <v>108.4</v>
      </c>
      <c r="L1224" s="1072">
        <v>108.4</v>
      </c>
      <c r="M1224" s="1075">
        <v>108.4</v>
      </c>
      <c r="N1224" s="1072">
        <v>108.4</v>
      </c>
      <c r="O1224" s="1072">
        <v>108.4</v>
      </c>
      <c r="P1224" s="1075">
        <v>108.4</v>
      </c>
      <c r="Q1224" s="1133" t="s">
        <v>783</v>
      </c>
      <c r="R1224" s="1103"/>
    </row>
    <row r="1225" spans="1:18" ht="20.25" customHeight="1">
      <c r="A1225" s="376" t="s">
        <v>784</v>
      </c>
      <c r="B1225" s="1088">
        <v>107.3</v>
      </c>
      <c r="C1225" s="1072">
        <v>107.3</v>
      </c>
      <c r="D1225" s="1072">
        <v>107.3</v>
      </c>
      <c r="E1225" s="1088">
        <v>107.3</v>
      </c>
      <c r="F1225" s="1072">
        <v>107.3</v>
      </c>
      <c r="G1225" s="1072">
        <v>107.3</v>
      </c>
      <c r="H1225" s="1072">
        <v>107.3</v>
      </c>
      <c r="I1225" s="1072">
        <v>107.3</v>
      </c>
      <c r="J1225" s="1072">
        <v>107.3</v>
      </c>
      <c r="K1225" s="1072">
        <v>107.3</v>
      </c>
      <c r="L1225" s="1072">
        <v>107.3</v>
      </c>
      <c r="M1225" s="1075">
        <v>107.3</v>
      </c>
      <c r="N1225" s="1072">
        <v>107.3</v>
      </c>
      <c r="O1225" s="1072">
        <v>107.3</v>
      </c>
      <c r="P1225" s="1075">
        <v>107.3</v>
      </c>
      <c r="Q1225" s="1133" t="s">
        <v>785</v>
      </c>
      <c r="R1225" s="1103"/>
    </row>
    <row r="1226" spans="1:18" s="1094" customFormat="1" ht="20.25" customHeight="1">
      <c r="A1226" s="376" t="s">
        <v>786</v>
      </c>
      <c r="B1226" s="1088">
        <v>107.7</v>
      </c>
      <c r="C1226" s="1072">
        <v>107.7</v>
      </c>
      <c r="D1226" s="1072">
        <v>107.7</v>
      </c>
      <c r="E1226" s="1088">
        <v>107.7</v>
      </c>
      <c r="F1226" s="1072">
        <v>107.7</v>
      </c>
      <c r="G1226" s="1072">
        <v>107.7</v>
      </c>
      <c r="H1226" s="1072">
        <v>107.7</v>
      </c>
      <c r="I1226" s="1072">
        <v>107.7</v>
      </c>
      <c r="J1226" s="1072">
        <v>107.7</v>
      </c>
      <c r="K1226" s="1072">
        <v>107.7</v>
      </c>
      <c r="L1226" s="1072">
        <v>107.7</v>
      </c>
      <c r="M1226" s="1075">
        <v>107.7</v>
      </c>
      <c r="N1226" s="1072">
        <v>107.7</v>
      </c>
      <c r="O1226" s="1072">
        <v>107.7</v>
      </c>
      <c r="P1226" s="1075">
        <v>107.7</v>
      </c>
      <c r="Q1226" s="1133" t="s">
        <v>787</v>
      </c>
      <c r="R1226" s="1103"/>
    </row>
    <row r="1227" spans="1:18" ht="15" customHeight="1">
      <c r="A1227" s="376"/>
      <c r="B1227" s="1088"/>
      <c r="C1227" s="1072"/>
      <c r="D1227" s="1072"/>
      <c r="E1227" s="1088"/>
      <c r="F1227" s="1072"/>
      <c r="G1227" s="1072"/>
      <c r="H1227" s="1072"/>
      <c r="I1227" s="1072"/>
      <c r="J1227" s="1072"/>
      <c r="K1227" s="1072"/>
      <c r="L1227" s="1072"/>
      <c r="M1227" s="1075"/>
      <c r="N1227" s="1072"/>
      <c r="O1227" s="1072"/>
      <c r="P1227" s="1075"/>
      <c r="Q1227" s="1133"/>
      <c r="R1227" s="1103"/>
    </row>
    <row r="1228" spans="1:18" ht="15" customHeight="1">
      <c r="A1228" s="376"/>
      <c r="B1228" s="1088"/>
      <c r="C1228" s="1072"/>
      <c r="D1228" s="1072"/>
      <c r="E1228" s="1088"/>
      <c r="F1228" s="1072"/>
      <c r="G1228" s="1072"/>
      <c r="H1228" s="1072"/>
      <c r="I1228" s="1072"/>
      <c r="J1228" s="1072"/>
      <c r="K1228" s="1072"/>
      <c r="L1228" s="1072"/>
      <c r="M1228" s="1075"/>
      <c r="N1228" s="1072"/>
      <c r="O1228" s="1072"/>
      <c r="P1228" s="1075"/>
      <c r="Q1228" s="1133"/>
      <c r="R1228" s="1103"/>
    </row>
    <row r="1229" spans="1:18" ht="15" customHeight="1">
      <c r="A1229" s="376"/>
      <c r="B1229" s="1088"/>
      <c r="C1229" s="1072"/>
      <c r="D1229" s="1072"/>
      <c r="E1229" s="1088"/>
      <c r="F1229" s="1072"/>
      <c r="G1229" s="1072"/>
      <c r="H1229" s="1072"/>
      <c r="I1229" s="1072"/>
      <c r="J1229" s="1072"/>
      <c r="K1229" s="1072"/>
      <c r="L1229" s="1072"/>
      <c r="M1229" s="1075"/>
      <c r="N1229" s="1072"/>
      <c r="O1229" s="1072"/>
      <c r="P1229" s="1075"/>
      <c r="Q1229" s="1133"/>
      <c r="R1229" s="168"/>
    </row>
    <row r="1230" spans="1:18" ht="15" customHeight="1">
      <c r="A1230" s="376"/>
      <c r="B1230" s="1088"/>
      <c r="C1230" s="1072"/>
      <c r="D1230" s="1072"/>
      <c r="E1230" s="1088"/>
      <c r="F1230" s="1072"/>
      <c r="G1230" s="1072"/>
      <c r="H1230" s="1072"/>
      <c r="I1230" s="1072"/>
      <c r="J1230" s="1072"/>
      <c r="K1230" s="1072"/>
      <c r="L1230" s="1072"/>
      <c r="M1230" s="1075"/>
      <c r="N1230" s="1072"/>
      <c r="O1230" s="1072"/>
      <c r="P1230" s="1075"/>
      <c r="Q1230" s="1133"/>
      <c r="R1230" s="168"/>
    </row>
    <row r="1231" spans="1:18" ht="15" customHeight="1">
      <c r="A1231" s="376"/>
      <c r="B1231" s="1088"/>
      <c r="C1231" s="1072"/>
      <c r="D1231" s="1072"/>
      <c r="E1231" s="1088"/>
      <c r="F1231" s="1072"/>
      <c r="G1231" s="1072"/>
      <c r="H1231" s="1072"/>
      <c r="I1231" s="1072"/>
      <c r="J1231" s="1072"/>
      <c r="K1231" s="1072"/>
      <c r="L1231" s="1072"/>
      <c r="M1231" s="1075"/>
      <c r="N1231" s="1072"/>
      <c r="O1231" s="1072"/>
      <c r="P1231" s="1075"/>
      <c r="Q1231" s="1133"/>
      <c r="R1231" s="168"/>
    </row>
    <row r="1232" spans="1:18" s="164" customFormat="1" ht="15" customHeight="1">
      <c r="A1232" s="1144"/>
      <c r="B1232" s="1087"/>
      <c r="C1232" s="1086"/>
      <c r="D1232" s="1086"/>
      <c r="E1232" s="1087"/>
      <c r="F1232" s="1086"/>
      <c r="G1232" s="1086"/>
      <c r="H1232" s="1086"/>
      <c r="I1232" s="1086"/>
      <c r="J1232" s="1086"/>
      <c r="K1232" s="1086"/>
      <c r="L1232" s="1086"/>
      <c r="M1232" s="1074"/>
      <c r="N1232" s="1086"/>
      <c r="O1232" s="1086"/>
      <c r="P1232" s="1074"/>
      <c r="Q1232" s="1138"/>
      <c r="R1232" s="168"/>
    </row>
    <row r="1233" spans="1:18" ht="15" customHeight="1">
      <c r="A1233" s="1083"/>
      <c r="B1233" s="1072"/>
      <c r="C1233" s="1072"/>
      <c r="D1233" s="1072"/>
      <c r="E1233" s="1072"/>
      <c r="F1233" s="1072"/>
      <c r="G1233" s="1072"/>
      <c r="H1233" s="1072"/>
      <c r="I1233" s="1072"/>
      <c r="J1233" s="1072"/>
      <c r="K1233" s="1072"/>
      <c r="L1233" s="1072"/>
      <c r="M1233" s="1072"/>
      <c r="N1233" s="1072"/>
      <c r="O1233" s="1072"/>
      <c r="P1233" s="1072"/>
      <c r="Q1233" s="168"/>
      <c r="R1233" s="168"/>
    </row>
    <row r="1234" spans="1:18" s="787" customFormat="1" ht="29.25" customHeight="1">
      <c r="A1234" s="781" t="s">
        <v>579</v>
      </c>
      <c r="B1234" s="782"/>
      <c r="C1234" s="783"/>
      <c r="D1234" s="782"/>
      <c r="E1234" s="225"/>
      <c r="F1234" s="225"/>
      <c r="G1234" s="225"/>
      <c r="H1234" s="225"/>
      <c r="I1234" s="225"/>
      <c r="J1234" s="225"/>
      <c r="K1234" s="225"/>
      <c r="L1234" s="784"/>
      <c r="M1234" s="784"/>
      <c r="N1234" s="782"/>
      <c r="O1234" s="782"/>
      <c r="P1234" s="782"/>
      <c r="Q1234" s="785" t="s">
        <v>580</v>
      </c>
      <c r="R1234" s="786"/>
    </row>
    <row r="1235" spans="1:18" s="792" customFormat="1" ht="24.75" customHeight="1">
      <c r="A1235" s="788" t="s">
        <v>903</v>
      </c>
      <c r="B1235" s="782"/>
      <c r="C1235" s="783"/>
      <c r="D1235" s="782"/>
      <c r="E1235" s="226"/>
      <c r="F1235" s="225"/>
      <c r="G1235" s="225"/>
      <c r="H1235" s="225"/>
      <c r="I1235" s="227"/>
      <c r="J1235" s="227"/>
      <c r="K1235" s="225"/>
      <c r="L1235" s="789"/>
      <c r="M1235" s="789"/>
      <c r="N1235" s="782"/>
      <c r="O1235" s="782"/>
      <c r="P1235" s="782"/>
      <c r="Q1235" s="790" t="s">
        <v>904</v>
      </c>
      <c r="R1235" s="791"/>
    </row>
    <row r="1236" spans="1:18" s="796" customFormat="1" ht="18" customHeight="1">
      <c r="A1236" s="793" t="s">
        <v>648</v>
      </c>
      <c r="B1236" s="782"/>
      <c r="C1236" s="783"/>
      <c r="D1236" s="782"/>
      <c r="E1236" s="226"/>
      <c r="F1236" s="226"/>
      <c r="G1236" s="226"/>
      <c r="H1236" s="228"/>
      <c r="I1236" s="228"/>
      <c r="J1236" s="228"/>
      <c r="K1236" s="783"/>
      <c r="L1236" s="782"/>
      <c r="M1236" s="782"/>
      <c r="N1236" s="782"/>
      <c r="O1236" s="782"/>
      <c r="P1236" s="782"/>
      <c r="Q1236" s="794" t="s">
        <v>649</v>
      </c>
      <c r="R1236" s="795"/>
    </row>
    <row r="1237" spans="1:18" s="803" customFormat="1" ht="11.45" customHeight="1">
      <c r="A1237" s="797"/>
      <c r="B1237" s="782"/>
      <c r="C1237" s="782"/>
      <c r="D1237" s="782"/>
      <c r="E1237" s="800"/>
      <c r="F1237" s="800"/>
      <c r="G1237" s="800"/>
      <c r="H1237" s="800"/>
      <c r="I1237" s="800"/>
      <c r="J1237" s="800"/>
      <c r="K1237" s="799"/>
      <c r="L1237" s="799"/>
      <c r="M1237" s="799"/>
      <c r="N1237" s="798"/>
      <c r="O1237" s="798"/>
      <c r="P1237" s="782"/>
      <c r="Q1237" s="801"/>
      <c r="R1237" s="802"/>
    </row>
    <row r="1238" spans="1:18" s="803" customFormat="1" ht="12.75" customHeight="1">
      <c r="A1238" s="1212"/>
      <c r="B1238" s="2156">
        <v>2025</v>
      </c>
      <c r="C1238" s="2157"/>
      <c r="D1238" s="2157"/>
      <c r="E1238" s="2157"/>
      <c r="F1238" s="2157"/>
      <c r="G1238" s="2157"/>
      <c r="H1238" s="2157"/>
      <c r="I1238" s="2157"/>
      <c r="J1238" s="2157"/>
      <c r="K1238" s="2157"/>
      <c r="L1238" s="2157"/>
      <c r="M1238" s="2158"/>
      <c r="N1238" s="2157">
        <v>2024</v>
      </c>
      <c r="O1238" s="2157"/>
      <c r="P1238" s="2158"/>
      <c r="Q1238" s="1215"/>
      <c r="R1238" s="804"/>
    </row>
    <row r="1239" spans="1:18" s="803" customFormat="1" ht="12.75" customHeight="1">
      <c r="A1239" s="1213"/>
      <c r="B1239" s="2159"/>
      <c r="C1239" s="2160"/>
      <c r="D1239" s="2160"/>
      <c r="E1239" s="2160"/>
      <c r="F1239" s="2160"/>
      <c r="G1239" s="2160"/>
      <c r="H1239" s="2160"/>
      <c r="I1239" s="2160"/>
      <c r="J1239" s="2160"/>
      <c r="K1239" s="2160"/>
      <c r="L1239" s="2160"/>
      <c r="M1239" s="2161"/>
      <c r="N1239" s="2160"/>
      <c r="O1239" s="2160"/>
      <c r="P1239" s="2161"/>
      <c r="Q1239" s="1216" t="s">
        <v>68</v>
      </c>
      <c r="R1239" s="804"/>
    </row>
    <row r="1240" spans="1:18" s="803" customFormat="1" ht="12.75" customHeight="1">
      <c r="A1240" s="1213"/>
      <c r="B1240" s="647" t="s">
        <v>69</v>
      </c>
      <c r="C1240" s="648" t="s">
        <v>70</v>
      </c>
      <c r="D1240" s="648" t="s">
        <v>4</v>
      </c>
      <c r="E1240" s="647" t="s">
        <v>5</v>
      </c>
      <c r="F1240" s="648" t="s">
        <v>6</v>
      </c>
      <c r="G1240" s="648" t="s">
        <v>7</v>
      </c>
      <c r="H1240" s="647" t="s">
        <v>8</v>
      </c>
      <c r="I1240" s="648" t="s">
        <v>9</v>
      </c>
      <c r="J1240" s="649" t="s">
        <v>10</v>
      </c>
      <c r="K1240" s="650" t="s">
        <v>1</v>
      </c>
      <c r="L1240" s="651" t="s">
        <v>2</v>
      </c>
      <c r="M1240" s="652" t="s">
        <v>3</v>
      </c>
      <c r="N1240" s="653" t="s">
        <v>69</v>
      </c>
      <c r="O1240" s="653" t="s">
        <v>70</v>
      </c>
      <c r="P1240" s="654" t="s">
        <v>4</v>
      </c>
      <c r="Q1240" s="1216"/>
      <c r="R1240" s="804"/>
    </row>
    <row r="1241" spans="1:18" s="803" customFormat="1" ht="11.25" customHeight="1">
      <c r="A1241" s="1214"/>
      <c r="B1241" s="73" t="s">
        <v>71</v>
      </c>
      <c r="C1241" s="249" t="s">
        <v>72</v>
      </c>
      <c r="D1241" s="249" t="s">
        <v>73</v>
      </c>
      <c r="E1241" s="73" t="s">
        <v>12</v>
      </c>
      <c r="F1241" s="249" t="s">
        <v>13</v>
      </c>
      <c r="G1241" s="249" t="s">
        <v>14</v>
      </c>
      <c r="H1241" s="73" t="s">
        <v>15</v>
      </c>
      <c r="I1241" s="249" t="s">
        <v>16</v>
      </c>
      <c r="J1241" s="250" t="s">
        <v>17</v>
      </c>
      <c r="K1241" s="253" t="s">
        <v>11</v>
      </c>
      <c r="L1241" s="251" t="s">
        <v>19</v>
      </c>
      <c r="M1241" s="252" t="s">
        <v>20</v>
      </c>
      <c r="N1241" s="229" t="s">
        <v>71</v>
      </c>
      <c r="O1241" s="229" t="s">
        <v>72</v>
      </c>
      <c r="P1241" s="230" t="s">
        <v>73</v>
      </c>
      <c r="Q1241" s="1217"/>
      <c r="R1241" s="805"/>
    </row>
    <row r="1242" spans="1:18" ht="15" customHeight="1">
      <c r="A1242" s="1160"/>
      <c r="B1242" s="1152"/>
      <c r="C1242" s="1120"/>
      <c r="D1242" s="1120"/>
      <c r="E1242" s="1152"/>
      <c r="F1242" s="1120"/>
      <c r="G1242" s="1120"/>
      <c r="H1242" s="1120"/>
      <c r="I1242" s="1120"/>
      <c r="J1242" s="1120"/>
      <c r="K1242" s="1120"/>
      <c r="L1242" s="1120"/>
      <c r="M1242" s="1153"/>
      <c r="N1242" s="1152"/>
      <c r="O1242" s="1120"/>
      <c r="P1242" s="1153"/>
      <c r="Q1242" s="1161"/>
      <c r="R1242" s="1105"/>
    </row>
    <row r="1243" spans="1:18" ht="19.5" customHeight="1">
      <c r="A1243" s="1130" t="s">
        <v>790</v>
      </c>
      <c r="B1243" s="1093">
        <v>99.8</v>
      </c>
      <c r="C1243" s="1092">
        <v>100</v>
      </c>
      <c r="D1243" s="1092">
        <v>100.5</v>
      </c>
      <c r="E1243" s="1093">
        <v>100.9</v>
      </c>
      <c r="F1243" s="1092">
        <v>101.1</v>
      </c>
      <c r="G1243" s="1092">
        <v>100.8</v>
      </c>
      <c r="H1243" s="1092">
        <v>100.4</v>
      </c>
      <c r="I1243" s="1092">
        <v>100.4</v>
      </c>
      <c r="J1243" s="1092">
        <v>99.4</v>
      </c>
      <c r="K1243" s="1092">
        <v>99.7</v>
      </c>
      <c r="L1243" s="1092">
        <v>99.6</v>
      </c>
      <c r="M1243" s="1076">
        <v>98.5</v>
      </c>
      <c r="N1243" s="1093">
        <v>98.6</v>
      </c>
      <c r="O1243" s="1092">
        <v>98.4</v>
      </c>
      <c r="P1243" s="1076">
        <v>98.4</v>
      </c>
      <c r="Q1243" s="1127" t="s">
        <v>791</v>
      </c>
      <c r="R1243" s="1105"/>
    </row>
    <row r="1244" spans="1:18" ht="19.5" customHeight="1">
      <c r="A1244" s="376" t="s">
        <v>792</v>
      </c>
      <c r="B1244" s="1088">
        <v>69.3</v>
      </c>
      <c r="C1244" s="1072">
        <v>70.400000000000006</v>
      </c>
      <c r="D1244" s="1072">
        <v>72.5</v>
      </c>
      <c r="E1244" s="1088">
        <v>73.2</v>
      </c>
      <c r="F1244" s="1072">
        <v>73.099999999999994</v>
      </c>
      <c r="G1244" s="1072">
        <v>71.5</v>
      </c>
      <c r="H1244" s="1072">
        <v>71.2</v>
      </c>
      <c r="I1244" s="1072">
        <v>71.599999999999994</v>
      </c>
      <c r="J1244" s="1072">
        <v>70.8</v>
      </c>
      <c r="K1244" s="1072">
        <v>72.099999999999994</v>
      </c>
      <c r="L1244" s="1072">
        <v>73.3</v>
      </c>
      <c r="M1244" s="1075">
        <v>73</v>
      </c>
      <c r="N1244" s="1088">
        <v>72.7</v>
      </c>
      <c r="O1244" s="1072">
        <v>72.3</v>
      </c>
      <c r="P1244" s="1075">
        <v>72.3</v>
      </c>
      <c r="Q1244" s="1133" t="s">
        <v>793</v>
      </c>
      <c r="R1244" s="1098"/>
    </row>
    <row r="1245" spans="1:18" ht="19.5" customHeight="1">
      <c r="A1245" s="376" t="s">
        <v>794</v>
      </c>
      <c r="B1245" s="1088">
        <v>97.2</v>
      </c>
      <c r="C1245" s="1072">
        <v>98</v>
      </c>
      <c r="D1245" s="1072">
        <v>99.5</v>
      </c>
      <c r="E1245" s="1088">
        <v>100.6</v>
      </c>
      <c r="F1245" s="1072">
        <v>100.8</v>
      </c>
      <c r="G1245" s="1072">
        <v>99.8</v>
      </c>
      <c r="H1245" s="1072">
        <v>98.7</v>
      </c>
      <c r="I1245" s="1072">
        <v>98.8</v>
      </c>
      <c r="J1245" s="1072">
        <v>95.9</v>
      </c>
      <c r="K1245" s="1072">
        <v>96.8</v>
      </c>
      <c r="L1245" s="1072">
        <v>96.5</v>
      </c>
      <c r="M1245" s="1075">
        <v>97</v>
      </c>
      <c r="N1245" s="1088">
        <v>97.5</v>
      </c>
      <c r="O1245" s="1072">
        <v>97.2</v>
      </c>
      <c r="P1245" s="1075">
        <v>97.2</v>
      </c>
      <c r="Q1245" s="1132" t="s">
        <v>795</v>
      </c>
      <c r="R1245" s="1106"/>
    </row>
    <row r="1246" spans="1:18" ht="19.5" customHeight="1">
      <c r="A1246" s="376" t="s">
        <v>796</v>
      </c>
      <c r="B1246" s="1088">
        <v>98.4</v>
      </c>
      <c r="C1246" s="1072">
        <v>98.4</v>
      </c>
      <c r="D1246" s="1072">
        <v>98.7</v>
      </c>
      <c r="E1246" s="1088">
        <v>100.1</v>
      </c>
      <c r="F1246" s="1072">
        <v>100.7</v>
      </c>
      <c r="G1246" s="1072">
        <v>100.9</v>
      </c>
      <c r="H1246" s="1072">
        <v>98.7</v>
      </c>
      <c r="I1246" s="1072">
        <v>98.6</v>
      </c>
      <c r="J1246" s="1072">
        <v>95.2</v>
      </c>
      <c r="K1246" s="1072">
        <v>95.3</v>
      </c>
      <c r="L1246" s="1072">
        <v>92.9</v>
      </c>
      <c r="M1246" s="1075">
        <v>94.4</v>
      </c>
      <c r="N1246" s="1088">
        <v>96.2</v>
      </c>
      <c r="O1246" s="1072">
        <v>96.1</v>
      </c>
      <c r="P1246" s="1075">
        <v>96</v>
      </c>
      <c r="Q1246" s="1132" t="s">
        <v>797</v>
      </c>
      <c r="R1246" s="1103"/>
    </row>
    <row r="1247" spans="1:18" ht="19.5" customHeight="1">
      <c r="A1247" s="376" t="s">
        <v>798</v>
      </c>
      <c r="B1247" s="1088">
        <v>90.3</v>
      </c>
      <c r="C1247" s="1072">
        <v>90.3</v>
      </c>
      <c r="D1247" s="1072">
        <v>90.3</v>
      </c>
      <c r="E1247" s="1088">
        <v>90.3</v>
      </c>
      <c r="F1247" s="1072">
        <v>90.3</v>
      </c>
      <c r="G1247" s="1072">
        <v>90.3</v>
      </c>
      <c r="H1247" s="1072">
        <v>90.3</v>
      </c>
      <c r="I1247" s="1072">
        <v>90.3</v>
      </c>
      <c r="J1247" s="1072">
        <v>77.5</v>
      </c>
      <c r="K1247" s="1072">
        <v>77.5</v>
      </c>
      <c r="L1247" s="1072">
        <v>76.599999999999994</v>
      </c>
      <c r="M1247" s="1075">
        <v>76.599999999999994</v>
      </c>
      <c r="N1247" s="1088">
        <v>76.599999999999994</v>
      </c>
      <c r="O1247" s="1072">
        <v>76.599999999999994</v>
      </c>
      <c r="P1247" s="1075">
        <v>76.599999999999994</v>
      </c>
      <c r="Q1247" s="1132" t="s">
        <v>799</v>
      </c>
      <c r="R1247" s="1103"/>
    </row>
    <row r="1248" spans="1:18" ht="19.5" customHeight="1">
      <c r="A1248" s="376" t="s">
        <v>800</v>
      </c>
      <c r="B1248" s="1088">
        <v>101.8</v>
      </c>
      <c r="C1248" s="1072">
        <v>101.8</v>
      </c>
      <c r="D1248" s="1072">
        <v>101.8</v>
      </c>
      <c r="E1248" s="1088">
        <v>101.8</v>
      </c>
      <c r="F1248" s="1072">
        <v>101.8</v>
      </c>
      <c r="G1248" s="1072">
        <v>101.8</v>
      </c>
      <c r="H1248" s="1072">
        <v>101.8</v>
      </c>
      <c r="I1248" s="1072">
        <v>101.8</v>
      </c>
      <c r="J1248" s="1072">
        <v>101.8</v>
      </c>
      <c r="K1248" s="1072">
        <v>101.8</v>
      </c>
      <c r="L1248" s="1072">
        <v>101.8</v>
      </c>
      <c r="M1248" s="1075">
        <v>101.8</v>
      </c>
      <c r="N1248" s="1088">
        <v>101.8</v>
      </c>
      <c r="O1248" s="1072">
        <v>101.8</v>
      </c>
      <c r="P1248" s="1075">
        <v>101.8</v>
      </c>
      <c r="Q1248" s="1151" t="s">
        <v>801</v>
      </c>
      <c r="R1248" s="1103"/>
    </row>
    <row r="1249" spans="1:18" ht="19.5" customHeight="1">
      <c r="A1249" s="1180" t="s">
        <v>802</v>
      </c>
      <c r="B1249" s="1088">
        <v>100</v>
      </c>
      <c r="C1249" s="1072">
        <v>100</v>
      </c>
      <c r="D1249" s="1072">
        <v>100</v>
      </c>
      <c r="E1249" s="1088">
        <v>100</v>
      </c>
      <c r="F1249" s="1072">
        <v>100</v>
      </c>
      <c r="G1249" s="1072">
        <v>100</v>
      </c>
      <c r="H1249" s="1072">
        <v>100</v>
      </c>
      <c r="I1249" s="1072">
        <v>100</v>
      </c>
      <c r="J1249" s="1072">
        <v>100</v>
      </c>
      <c r="K1249" s="1072">
        <v>100</v>
      </c>
      <c r="L1249" s="1072">
        <v>100</v>
      </c>
      <c r="M1249" s="1075">
        <v>100</v>
      </c>
      <c r="N1249" s="1088">
        <v>100</v>
      </c>
      <c r="O1249" s="1072">
        <v>100</v>
      </c>
      <c r="P1249" s="1075">
        <v>100</v>
      </c>
      <c r="Q1249" s="1136" t="s">
        <v>803</v>
      </c>
      <c r="R1249" s="1103"/>
    </row>
    <row r="1250" spans="1:18" s="164" customFormat="1" ht="19.5" customHeight="1">
      <c r="A1250" s="376" t="s">
        <v>804</v>
      </c>
      <c r="B1250" s="1088">
        <v>109.8</v>
      </c>
      <c r="C1250" s="1072">
        <v>105.3</v>
      </c>
      <c r="D1250" s="1072">
        <v>106.2</v>
      </c>
      <c r="E1250" s="1088">
        <v>105.8</v>
      </c>
      <c r="F1250" s="1072">
        <v>105.8</v>
      </c>
      <c r="G1250" s="1072">
        <v>105.8</v>
      </c>
      <c r="H1250" s="1072">
        <v>108.1</v>
      </c>
      <c r="I1250" s="1072">
        <v>105.8</v>
      </c>
      <c r="J1250" s="1072">
        <v>105.8</v>
      </c>
      <c r="K1250" s="1072">
        <v>105.8</v>
      </c>
      <c r="L1250" s="1072">
        <v>103.3</v>
      </c>
      <c r="M1250" s="1075">
        <v>104.3</v>
      </c>
      <c r="N1250" s="1088">
        <v>103.6</v>
      </c>
      <c r="O1250" s="1072">
        <v>103.6</v>
      </c>
      <c r="P1250" s="1075">
        <v>103.6</v>
      </c>
      <c r="Q1250" s="1133" t="s">
        <v>805</v>
      </c>
      <c r="R1250" s="1103"/>
    </row>
    <row r="1251" spans="1:18" s="164" customFormat="1" ht="19.5" customHeight="1">
      <c r="A1251" s="376" t="s">
        <v>806</v>
      </c>
      <c r="B1251" s="1088">
        <v>102</v>
      </c>
      <c r="C1251" s="1072">
        <v>102</v>
      </c>
      <c r="D1251" s="1072">
        <v>102</v>
      </c>
      <c r="E1251" s="1088">
        <v>102</v>
      </c>
      <c r="F1251" s="1072">
        <v>102</v>
      </c>
      <c r="G1251" s="1072">
        <v>102</v>
      </c>
      <c r="H1251" s="1072">
        <v>100.2</v>
      </c>
      <c r="I1251" s="1072">
        <v>100.2</v>
      </c>
      <c r="J1251" s="1072">
        <v>100.2</v>
      </c>
      <c r="K1251" s="1072">
        <v>100.2</v>
      </c>
      <c r="L1251" s="1072">
        <v>100.2</v>
      </c>
      <c r="M1251" s="1075">
        <v>100.2</v>
      </c>
      <c r="N1251" s="1088">
        <v>100.2</v>
      </c>
      <c r="O1251" s="1072">
        <v>100.2</v>
      </c>
      <c r="P1251" s="1075">
        <v>100.2</v>
      </c>
      <c r="Q1251" s="1133" t="s">
        <v>807</v>
      </c>
      <c r="R1251" s="1103"/>
    </row>
    <row r="1252" spans="1:18" ht="19.5" customHeight="1">
      <c r="A1252" s="376" t="s">
        <v>808</v>
      </c>
      <c r="B1252" s="1088">
        <v>112.1</v>
      </c>
      <c r="C1252" s="1072">
        <v>112.1</v>
      </c>
      <c r="D1252" s="1072">
        <v>112.1</v>
      </c>
      <c r="E1252" s="1088">
        <v>112.1</v>
      </c>
      <c r="F1252" s="1072">
        <v>112.1</v>
      </c>
      <c r="G1252" s="1072">
        <v>112.1</v>
      </c>
      <c r="H1252" s="1072">
        <v>105.7</v>
      </c>
      <c r="I1252" s="1072">
        <v>105.7</v>
      </c>
      <c r="J1252" s="1072">
        <v>105.7</v>
      </c>
      <c r="K1252" s="1072">
        <v>105.7</v>
      </c>
      <c r="L1252" s="1072">
        <v>105.7</v>
      </c>
      <c r="M1252" s="1075">
        <v>105.7</v>
      </c>
      <c r="N1252" s="1088">
        <v>105.7</v>
      </c>
      <c r="O1252" s="1072">
        <v>105.7</v>
      </c>
      <c r="P1252" s="1075">
        <v>105.7</v>
      </c>
      <c r="Q1252" s="1133" t="s">
        <v>809</v>
      </c>
      <c r="R1252" s="1103"/>
    </row>
    <row r="1253" spans="1:18" ht="19.5" customHeight="1">
      <c r="A1253" s="376" t="s">
        <v>810</v>
      </c>
      <c r="B1253" s="1088">
        <v>108.2</v>
      </c>
      <c r="C1253" s="1072">
        <v>108.2</v>
      </c>
      <c r="D1253" s="1072">
        <v>108.2</v>
      </c>
      <c r="E1253" s="1088">
        <v>108.2</v>
      </c>
      <c r="F1253" s="1072">
        <v>108.2</v>
      </c>
      <c r="G1253" s="1072">
        <v>108.2</v>
      </c>
      <c r="H1253" s="1072">
        <v>108.2</v>
      </c>
      <c r="I1253" s="1072">
        <v>108.2</v>
      </c>
      <c r="J1253" s="1072">
        <v>108.2</v>
      </c>
      <c r="K1253" s="1072">
        <v>108.2</v>
      </c>
      <c r="L1253" s="1072">
        <v>108.2</v>
      </c>
      <c r="M1253" s="1075">
        <v>108.2</v>
      </c>
      <c r="N1253" s="1088">
        <v>108.2</v>
      </c>
      <c r="O1253" s="1072">
        <v>108.2</v>
      </c>
      <c r="P1253" s="1075">
        <v>108.2</v>
      </c>
      <c r="Q1253" s="1133" t="s">
        <v>811</v>
      </c>
      <c r="R1253" s="1103"/>
    </row>
    <row r="1254" spans="1:18" s="164" customFormat="1" ht="19.5" customHeight="1">
      <c r="A1254" s="376" t="s">
        <v>812</v>
      </c>
      <c r="B1254" s="1088">
        <v>112.8</v>
      </c>
      <c r="C1254" s="1072">
        <v>112.8</v>
      </c>
      <c r="D1254" s="1072">
        <v>112.8</v>
      </c>
      <c r="E1254" s="1088">
        <v>112.8</v>
      </c>
      <c r="F1254" s="1072">
        <v>112.8</v>
      </c>
      <c r="G1254" s="1072">
        <v>112.8</v>
      </c>
      <c r="H1254" s="1072">
        <v>112.8</v>
      </c>
      <c r="I1254" s="1072">
        <v>112.8</v>
      </c>
      <c r="J1254" s="1072">
        <v>112.8</v>
      </c>
      <c r="K1254" s="1072">
        <v>112.8</v>
      </c>
      <c r="L1254" s="1072">
        <v>112.8</v>
      </c>
      <c r="M1254" s="1075">
        <v>112.8</v>
      </c>
      <c r="N1254" s="1088">
        <v>111.2</v>
      </c>
      <c r="O1254" s="1072">
        <v>107.7</v>
      </c>
      <c r="P1254" s="1075">
        <v>107.7</v>
      </c>
      <c r="Q1254" s="1133" t="s">
        <v>813</v>
      </c>
      <c r="R1254" s="1103"/>
    </row>
    <row r="1255" spans="1:18" s="164" customFormat="1" ht="19.5" customHeight="1">
      <c r="A1255" s="376" t="s">
        <v>814</v>
      </c>
      <c r="B1255" s="1088">
        <v>100</v>
      </c>
      <c r="C1255" s="1072">
        <v>100</v>
      </c>
      <c r="D1255" s="1072">
        <v>100</v>
      </c>
      <c r="E1255" s="1088">
        <v>100</v>
      </c>
      <c r="F1255" s="1072">
        <v>100</v>
      </c>
      <c r="G1255" s="1072">
        <v>100</v>
      </c>
      <c r="H1255" s="1072">
        <v>100</v>
      </c>
      <c r="I1255" s="1072">
        <v>100</v>
      </c>
      <c r="J1255" s="1072">
        <v>100</v>
      </c>
      <c r="K1255" s="1072">
        <v>100</v>
      </c>
      <c r="L1255" s="1072">
        <v>100</v>
      </c>
      <c r="M1255" s="1075">
        <v>100</v>
      </c>
      <c r="N1255" s="1088">
        <v>100</v>
      </c>
      <c r="O1255" s="1072">
        <v>100</v>
      </c>
      <c r="P1255" s="1075">
        <v>100</v>
      </c>
      <c r="Q1255" s="1133" t="s">
        <v>815</v>
      </c>
      <c r="R1255" s="1103"/>
    </row>
    <row r="1256" spans="1:18" ht="19.5" customHeight="1">
      <c r="A1256" s="376" t="s">
        <v>816</v>
      </c>
      <c r="B1256" s="1088">
        <v>99.4</v>
      </c>
      <c r="C1256" s="1072">
        <v>99.4</v>
      </c>
      <c r="D1256" s="1072">
        <v>99.4</v>
      </c>
      <c r="E1256" s="1088">
        <v>99.4</v>
      </c>
      <c r="F1256" s="1072">
        <v>100</v>
      </c>
      <c r="G1256" s="1072">
        <v>100</v>
      </c>
      <c r="H1256" s="1072">
        <v>100</v>
      </c>
      <c r="I1256" s="1072">
        <v>100</v>
      </c>
      <c r="J1256" s="1072">
        <v>100</v>
      </c>
      <c r="K1256" s="1072">
        <v>100</v>
      </c>
      <c r="L1256" s="1072">
        <v>100</v>
      </c>
      <c r="M1256" s="1075">
        <v>100</v>
      </c>
      <c r="N1256" s="1088">
        <v>100</v>
      </c>
      <c r="O1256" s="1072">
        <v>100</v>
      </c>
      <c r="P1256" s="1075">
        <v>100</v>
      </c>
      <c r="Q1256" s="1133" t="s">
        <v>817</v>
      </c>
      <c r="R1256" s="1103"/>
    </row>
    <row r="1257" spans="1:18" ht="19.5" customHeight="1">
      <c r="A1257" s="376" t="s">
        <v>818</v>
      </c>
      <c r="B1257" s="1088">
        <v>120.8</v>
      </c>
      <c r="C1257" s="1072">
        <v>120.8</v>
      </c>
      <c r="D1257" s="1072">
        <v>120.8</v>
      </c>
      <c r="E1257" s="1088">
        <v>120.8</v>
      </c>
      <c r="F1257" s="1072">
        <v>120.8</v>
      </c>
      <c r="G1257" s="1072">
        <v>120.8</v>
      </c>
      <c r="H1257" s="1072">
        <v>120.8</v>
      </c>
      <c r="I1257" s="1072">
        <v>120.8</v>
      </c>
      <c r="J1257" s="1072">
        <v>120.8</v>
      </c>
      <c r="K1257" s="1072">
        <v>120.8</v>
      </c>
      <c r="L1257" s="1072">
        <v>120.8</v>
      </c>
      <c r="M1257" s="1075">
        <v>120.8</v>
      </c>
      <c r="N1257" s="1088">
        <v>120.8</v>
      </c>
      <c r="O1257" s="1072">
        <v>120.8</v>
      </c>
      <c r="P1257" s="1075">
        <v>120.8</v>
      </c>
      <c r="Q1257" s="1133" t="s">
        <v>819</v>
      </c>
      <c r="R1257" s="1109"/>
    </row>
    <row r="1258" spans="1:18" ht="19.5" customHeight="1">
      <c r="A1258" s="376" t="s">
        <v>820</v>
      </c>
      <c r="B1258" s="1088">
        <v>116.7</v>
      </c>
      <c r="C1258" s="1072">
        <v>116.7</v>
      </c>
      <c r="D1258" s="1072">
        <v>116.7</v>
      </c>
      <c r="E1258" s="1088">
        <v>116.7</v>
      </c>
      <c r="F1258" s="1072">
        <v>116.7</v>
      </c>
      <c r="G1258" s="1072">
        <v>116.7</v>
      </c>
      <c r="H1258" s="1072">
        <v>116.7</v>
      </c>
      <c r="I1258" s="1072">
        <v>116.7</v>
      </c>
      <c r="J1258" s="1072">
        <v>116.7</v>
      </c>
      <c r="K1258" s="1072">
        <v>116.7</v>
      </c>
      <c r="L1258" s="1072">
        <v>116.7</v>
      </c>
      <c r="M1258" s="1075">
        <v>116.7</v>
      </c>
      <c r="N1258" s="1088">
        <v>116.7</v>
      </c>
      <c r="O1258" s="1072">
        <v>116.7</v>
      </c>
      <c r="P1258" s="1075">
        <v>116.7</v>
      </c>
      <c r="Q1258" s="1133" t="s">
        <v>821</v>
      </c>
      <c r="R1258" s="1103"/>
    </row>
    <row r="1259" spans="1:18" ht="19.5" customHeight="1">
      <c r="A1259" s="376" t="s">
        <v>822</v>
      </c>
      <c r="B1259" s="1088">
        <v>144.69999999999999</v>
      </c>
      <c r="C1259" s="1072">
        <v>144.69999999999999</v>
      </c>
      <c r="D1259" s="1072">
        <v>144.69999999999999</v>
      </c>
      <c r="E1259" s="1088">
        <v>144.69999999999999</v>
      </c>
      <c r="F1259" s="1072">
        <v>144.69999999999999</v>
      </c>
      <c r="G1259" s="1072">
        <v>144.69999999999999</v>
      </c>
      <c r="H1259" s="1072">
        <v>144.69999999999999</v>
      </c>
      <c r="I1259" s="1072">
        <v>144.69999999999999</v>
      </c>
      <c r="J1259" s="1072">
        <v>144.69999999999999</v>
      </c>
      <c r="K1259" s="1072">
        <v>144.69999999999999</v>
      </c>
      <c r="L1259" s="1072">
        <v>144.69999999999999</v>
      </c>
      <c r="M1259" s="1075">
        <v>131.6</v>
      </c>
      <c r="N1259" s="1088">
        <v>131.6</v>
      </c>
      <c r="O1259" s="1072">
        <v>131.6</v>
      </c>
      <c r="P1259" s="1075">
        <v>131.6</v>
      </c>
      <c r="Q1259" s="1133" t="s">
        <v>823</v>
      </c>
      <c r="R1259" s="1103"/>
    </row>
    <row r="1260" spans="1:18" ht="19.5" customHeight="1">
      <c r="A1260" s="376"/>
      <c r="B1260" s="1088"/>
      <c r="C1260" s="1072"/>
      <c r="D1260" s="1092"/>
      <c r="E1260" s="1093"/>
      <c r="F1260" s="1092"/>
      <c r="G1260" s="1092"/>
      <c r="H1260" s="1092"/>
      <c r="I1260" s="1092"/>
      <c r="J1260" s="1092"/>
      <c r="K1260" s="1092"/>
      <c r="L1260" s="1092"/>
      <c r="M1260" s="1076"/>
      <c r="N1260" s="1093"/>
      <c r="O1260" s="1092"/>
      <c r="P1260" s="1076"/>
      <c r="Q1260" s="1133"/>
      <c r="R1260" s="1103"/>
    </row>
    <row r="1261" spans="1:18" s="164" customFormat="1" ht="19.5" customHeight="1">
      <c r="A1261" s="1130" t="s">
        <v>824</v>
      </c>
      <c r="B1261" s="1093">
        <v>127</v>
      </c>
      <c r="C1261" s="1092">
        <v>127</v>
      </c>
      <c r="D1261" s="1092">
        <v>127</v>
      </c>
      <c r="E1261" s="1093">
        <v>127</v>
      </c>
      <c r="F1261" s="1092">
        <v>120.8</v>
      </c>
      <c r="G1261" s="1092">
        <v>120.8</v>
      </c>
      <c r="H1261" s="1092">
        <v>120.8</v>
      </c>
      <c r="I1261" s="1092">
        <v>120.8</v>
      </c>
      <c r="J1261" s="1092">
        <v>120.8</v>
      </c>
      <c r="K1261" s="1092">
        <v>120.8</v>
      </c>
      <c r="L1261" s="1092">
        <v>120.8</v>
      </c>
      <c r="M1261" s="1076">
        <v>120.8</v>
      </c>
      <c r="N1261" s="1093">
        <v>120.8</v>
      </c>
      <c r="O1261" s="1092">
        <v>120.8</v>
      </c>
      <c r="P1261" s="1076">
        <v>120.8</v>
      </c>
      <c r="Q1261" s="1131" t="s">
        <v>825</v>
      </c>
      <c r="R1261" s="1103"/>
    </row>
    <row r="1262" spans="1:18" ht="19.5" customHeight="1">
      <c r="A1262" s="376" t="s">
        <v>826</v>
      </c>
      <c r="B1262" s="1088">
        <v>139.19999999999999</v>
      </c>
      <c r="C1262" s="1072">
        <v>139.19999999999999</v>
      </c>
      <c r="D1262" s="1072">
        <v>139.19999999999999</v>
      </c>
      <c r="E1262" s="1088">
        <v>139.19999999999999</v>
      </c>
      <c r="F1262" s="1072">
        <v>132</v>
      </c>
      <c r="G1262" s="1072">
        <v>132</v>
      </c>
      <c r="H1262" s="1072">
        <v>132</v>
      </c>
      <c r="I1262" s="1072">
        <v>132</v>
      </c>
      <c r="J1262" s="1072">
        <v>132</v>
      </c>
      <c r="K1262" s="1072">
        <v>132</v>
      </c>
      <c r="L1262" s="1072">
        <v>132</v>
      </c>
      <c r="M1262" s="1075">
        <v>132</v>
      </c>
      <c r="N1262" s="1088">
        <v>132</v>
      </c>
      <c r="O1262" s="1072">
        <v>132</v>
      </c>
      <c r="P1262" s="1075">
        <v>132</v>
      </c>
      <c r="Q1262" s="1133" t="s">
        <v>827</v>
      </c>
      <c r="R1262" s="1103"/>
    </row>
    <row r="1263" spans="1:18" ht="19.5" customHeight="1">
      <c r="A1263" s="376" t="s">
        <v>828</v>
      </c>
      <c r="B1263" s="1088">
        <v>119</v>
      </c>
      <c r="C1263" s="1072">
        <v>119</v>
      </c>
      <c r="D1263" s="1072">
        <v>119</v>
      </c>
      <c r="E1263" s="1088">
        <v>119</v>
      </c>
      <c r="F1263" s="1072">
        <v>116.1</v>
      </c>
      <c r="G1263" s="1072">
        <v>116.1</v>
      </c>
      <c r="H1263" s="1072">
        <v>116.1</v>
      </c>
      <c r="I1263" s="1072">
        <v>116.1</v>
      </c>
      <c r="J1263" s="1072">
        <v>116.1</v>
      </c>
      <c r="K1263" s="1072">
        <v>116.1</v>
      </c>
      <c r="L1263" s="1072">
        <v>116.1</v>
      </c>
      <c r="M1263" s="1075">
        <v>116.1</v>
      </c>
      <c r="N1263" s="1088">
        <v>116.1</v>
      </c>
      <c r="O1263" s="1072">
        <v>116.1</v>
      </c>
      <c r="P1263" s="1075">
        <v>116.1</v>
      </c>
      <c r="Q1263" s="1133" t="s">
        <v>829</v>
      </c>
      <c r="R1263" s="1103"/>
    </row>
    <row r="1264" spans="1:18" ht="19.5" customHeight="1">
      <c r="A1264" s="376" t="s">
        <v>830</v>
      </c>
      <c r="B1264" s="1088">
        <v>120</v>
      </c>
      <c r="C1264" s="1072">
        <v>120</v>
      </c>
      <c r="D1264" s="1072">
        <v>120</v>
      </c>
      <c r="E1264" s="1088">
        <v>120</v>
      </c>
      <c r="F1264" s="1072">
        <v>116.4</v>
      </c>
      <c r="G1264" s="1072">
        <v>116.4</v>
      </c>
      <c r="H1264" s="1072">
        <v>116.4</v>
      </c>
      <c r="I1264" s="1072">
        <v>116.4</v>
      </c>
      <c r="J1264" s="1072">
        <v>116.4</v>
      </c>
      <c r="K1264" s="1072">
        <v>116.4</v>
      </c>
      <c r="L1264" s="1072">
        <v>116.4</v>
      </c>
      <c r="M1264" s="1075">
        <v>116.4</v>
      </c>
      <c r="N1264" s="1088">
        <v>116.4</v>
      </c>
      <c r="O1264" s="1072">
        <v>116.4</v>
      </c>
      <c r="P1264" s="1075">
        <v>116.4</v>
      </c>
      <c r="Q1264" s="1133" t="s">
        <v>831</v>
      </c>
      <c r="R1264" s="1104"/>
    </row>
    <row r="1265" spans="1:18" ht="19.5" customHeight="1">
      <c r="A1265" s="376" t="s">
        <v>832</v>
      </c>
      <c r="B1265" s="1088">
        <v>120.2</v>
      </c>
      <c r="C1265" s="1072">
        <v>120.2</v>
      </c>
      <c r="D1265" s="1072">
        <v>120.2</v>
      </c>
      <c r="E1265" s="1088">
        <v>120.2</v>
      </c>
      <c r="F1265" s="1072">
        <v>102.2</v>
      </c>
      <c r="G1265" s="1072">
        <v>102.2</v>
      </c>
      <c r="H1265" s="1072">
        <v>102.2</v>
      </c>
      <c r="I1265" s="1072">
        <v>102.2</v>
      </c>
      <c r="J1265" s="1072">
        <v>102.2</v>
      </c>
      <c r="K1265" s="1072">
        <v>102.2</v>
      </c>
      <c r="L1265" s="1072">
        <v>102.2</v>
      </c>
      <c r="M1265" s="1075">
        <v>102.2</v>
      </c>
      <c r="N1265" s="1088">
        <v>102.2</v>
      </c>
      <c r="O1265" s="1072">
        <v>102.2</v>
      </c>
      <c r="P1265" s="1075">
        <v>102.2</v>
      </c>
      <c r="Q1265" s="1133" t="s">
        <v>833</v>
      </c>
      <c r="R1265" s="1103"/>
    </row>
    <row r="1266" spans="1:18" ht="19.5" customHeight="1">
      <c r="A1266" s="376" t="s">
        <v>834</v>
      </c>
      <c r="B1266" s="1088">
        <v>120</v>
      </c>
      <c r="C1266" s="1072">
        <v>120</v>
      </c>
      <c r="D1266" s="1072">
        <v>120</v>
      </c>
      <c r="E1266" s="1088">
        <v>120</v>
      </c>
      <c r="F1266" s="1072">
        <v>120</v>
      </c>
      <c r="G1266" s="1072">
        <v>120</v>
      </c>
      <c r="H1266" s="1072">
        <v>120</v>
      </c>
      <c r="I1266" s="1072">
        <v>120</v>
      </c>
      <c r="J1266" s="1072">
        <v>120</v>
      </c>
      <c r="K1266" s="1072">
        <v>120</v>
      </c>
      <c r="L1266" s="1072">
        <v>120</v>
      </c>
      <c r="M1266" s="1075">
        <v>120</v>
      </c>
      <c r="N1266" s="1088">
        <v>120</v>
      </c>
      <c r="O1266" s="1072">
        <v>120</v>
      </c>
      <c r="P1266" s="1075">
        <v>120</v>
      </c>
      <c r="Q1266" s="1133" t="s">
        <v>835</v>
      </c>
      <c r="R1266" s="1103"/>
    </row>
    <row r="1267" spans="1:18" ht="19.5" customHeight="1">
      <c r="A1267" s="376"/>
      <c r="B1267" s="1088"/>
      <c r="C1267" s="1072"/>
      <c r="D1267" s="1092"/>
      <c r="E1267" s="1093"/>
      <c r="F1267" s="1092"/>
      <c r="G1267" s="1092"/>
      <c r="H1267" s="1092"/>
      <c r="I1267" s="1092"/>
      <c r="J1267" s="1092"/>
      <c r="K1267" s="1092"/>
      <c r="L1267" s="1092"/>
      <c r="M1267" s="1076"/>
      <c r="N1267" s="1093"/>
      <c r="O1267" s="1092"/>
      <c r="P1267" s="1076"/>
      <c r="Q1267" s="1133"/>
      <c r="R1267" s="1103"/>
    </row>
    <row r="1268" spans="1:18" ht="19.5" customHeight="1">
      <c r="A1268" s="1130" t="s">
        <v>836</v>
      </c>
      <c r="B1268" s="1093">
        <v>132.1</v>
      </c>
      <c r="C1268" s="1092">
        <v>129.69999999999999</v>
      </c>
      <c r="D1268" s="1092">
        <v>129.30000000000001</v>
      </c>
      <c r="E1268" s="1093">
        <v>129.19999999999999</v>
      </c>
      <c r="F1268" s="1092">
        <v>129</v>
      </c>
      <c r="G1268" s="1092">
        <v>126.5</v>
      </c>
      <c r="H1268" s="1092">
        <v>126.6</v>
      </c>
      <c r="I1268" s="1092">
        <v>126.5</v>
      </c>
      <c r="J1268" s="1092">
        <v>126.3</v>
      </c>
      <c r="K1268" s="1092">
        <v>126.1</v>
      </c>
      <c r="L1268" s="1092">
        <v>126.3</v>
      </c>
      <c r="M1268" s="1076">
        <v>125.3</v>
      </c>
      <c r="N1268" s="1093">
        <v>124.8</v>
      </c>
      <c r="O1268" s="1092">
        <v>124.1</v>
      </c>
      <c r="P1268" s="1076">
        <v>123.1</v>
      </c>
      <c r="Q1268" s="1129" t="s">
        <v>837</v>
      </c>
      <c r="R1268" s="1103"/>
    </row>
    <row r="1269" spans="1:18" ht="19.5" customHeight="1">
      <c r="A1269" s="376" t="s">
        <v>838</v>
      </c>
      <c r="B1269" s="1088">
        <v>131</v>
      </c>
      <c r="C1269" s="1072">
        <v>131</v>
      </c>
      <c r="D1269" s="1072">
        <v>130.5</v>
      </c>
      <c r="E1269" s="1088">
        <v>130.5</v>
      </c>
      <c r="F1269" s="1072">
        <v>130.5</v>
      </c>
      <c r="G1269" s="1072">
        <v>127.3</v>
      </c>
      <c r="H1269" s="1072">
        <v>127.3</v>
      </c>
      <c r="I1269" s="1072">
        <v>127.3</v>
      </c>
      <c r="J1269" s="1072">
        <v>127.3</v>
      </c>
      <c r="K1269" s="1072">
        <v>127.3</v>
      </c>
      <c r="L1269" s="1072">
        <v>127.3</v>
      </c>
      <c r="M1269" s="1075">
        <v>126.1</v>
      </c>
      <c r="N1269" s="1088">
        <v>125.6</v>
      </c>
      <c r="O1269" s="1072">
        <v>124.6</v>
      </c>
      <c r="P1269" s="1075">
        <v>123.4</v>
      </c>
      <c r="Q1269" s="1133" t="s">
        <v>839</v>
      </c>
      <c r="R1269" s="1104"/>
    </row>
    <row r="1270" spans="1:18" ht="19.5" customHeight="1">
      <c r="A1270" s="376" t="s">
        <v>840</v>
      </c>
      <c r="B1270" s="1088">
        <v>103.2</v>
      </c>
      <c r="C1270" s="1072">
        <v>103.2</v>
      </c>
      <c r="D1270" s="1072">
        <v>103.2</v>
      </c>
      <c r="E1270" s="1088">
        <v>103.2</v>
      </c>
      <c r="F1270" s="1072">
        <v>100</v>
      </c>
      <c r="G1270" s="1072">
        <v>100</v>
      </c>
      <c r="H1270" s="1072">
        <v>100</v>
      </c>
      <c r="I1270" s="1072">
        <v>100</v>
      </c>
      <c r="J1270" s="1072">
        <v>100</v>
      </c>
      <c r="K1270" s="1072">
        <v>100</v>
      </c>
      <c r="L1270" s="1072">
        <v>100</v>
      </c>
      <c r="M1270" s="1075">
        <v>100</v>
      </c>
      <c r="N1270" s="1088">
        <v>100</v>
      </c>
      <c r="O1270" s="1072">
        <v>100</v>
      </c>
      <c r="P1270" s="1075">
        <v>100</v>
      </c>
      <c r="Q1270" s="1133" t="s">
        <v>841</v>
      </c>
      <c r="R1270" s="1103"/>
    </row>
    <row r="1271" spans="1:18" ht="19.5" customHeight="1">
      <c r="A1271" s="376" t="s">
        <v>842</v>
      </c>
      <c r="B1271" s="1088">
        <v>138.1</v>
      </c>
      <c r="C1271" s="1072">
        <v>123.2</v>
      </c>
      <c r="D1271" s="1072">
        <v>123.2</v>
      </c>
      <c r="E1271" s="1088">
        <v>122.5</v>
      </c>
      <c r="F1271" s="1072">
        <v>121.4</v>
      </c>
      <c r="G1271" s="1072">
        <v>122.7</v>
      </c>
      <c r="H1271" s="1072">
        <v>122.9</v>
      </c>
      <c r="I1271" s="1072">
        <v>122.6</v>
      </c>
      <c r="J1271" s="1072">
        <v>121.4</v>
      </c>
      <c r="K1271" s="1072">
        <v>119.9</v>
      </c>
      <c r="L1271" s="1072">
        <v>121.6</v>
      </c>
      <c r="M1271" s="1075">
        <v>121.2</v>
      </c>
      <c r="N1271" s="1088">
        <v>120.8</v>
      </c>
      <c r="O1271" s="1072">
        <v>121.6</v>
      </c>
      <c r="P1271" s="1075">
        <v>121.8</v>
      </c>
      <c r="Q1271" s="1133" t="s">
        <v>843</v>
      </c>
      <c r="R1271" s="1105"/>
    </row>
    <row r="1272" spans="1:18" ht="19.5" customHeight="1">
      <c r="A1272" s="376"/>
      <c r="B1272" s="1088"/>
      <c r="C1272" s="1072"/>
      <c r="D1272" s="1092"/>
      <c r="E1272" s="1093"/>
      <c r="F1272" s="1092"/>
      <c r="G1272" s="1092"/>
      <c r="H1272" s="1092"/>
      <c r="I1272" s="1092"/>
      <c r="J1272" s="1092"/>
      <c r="K1272" s="1092"/>
      <c r="L1272" s="1092"/>
      <c r="M1272" s="1076"/>
      <c r="N1272" s="1093"/>
      <c r="O1272" s="1092"/>
      <c r="P1272" s="1076"/>
      <c r="Q1272" s="1133"/>
      <c r="R1272" s="1105"/>
    </row>
    <row r="1273" spans="1:18" ht="19.5" customHeight="1">
      <c r="A1273" s="1130" t="s">
        <v>844</v>
      </c>
      <c r="B1273" s="1093">
        <v>114.2</v>
      </c>
      <c r="C1273" s="1092">
        <v>114.2</v>
      </c>
      <c r="D1273" s="1092">
        <v>114</v>
      </c>
      <c r="E1273" s="1093">
        <v>113.2</v>
      </c>
      <c r="F1273" s="1092">
        <v>113.2</v>
      </c>
      <c r="G1273" s="1092">
        <v>113.2</v>
      </c>
      <c r="H1273" s="1092">
        <v>113.1</v>
      </c>
      <c r="I1273" s="1092">
        <v>113.1</v>
      </c>
      <c r="J1273" s="1092">
        <v>113.1</v>
      </c>
      <c r="K1273" s="1092">
        <v>112.6</v>
      </c>
      <c r="L1273" s="1092">
        <v>112.6</v>
      </c>
      <c r="M1273" s="1076">
        <v>112.6</v>
      </c>
      <c r="N1273" s="1093">
        <v>112.7</v>
      </c>
      <c r="O1273" s="1092">
        <v>112.7</v>
      </c>
      <c r="P1273" s="1076">
        <v>112.5</v>
      </c>
      <c r="Q1273" s="1129" t="s">
        <v>845</v>
      </c>
      <c r="R1273" s="1103"/>
    </row>
    <row r="1274" spans="1:18" ht="19.5" customHeight="1">
      <c r="A1274" s="376" t="s">
        <v>846</v>
      </c>
      <c r="B1274" s="1088">
        <v>114.4</v>
      </c>
      <c r="C1274" s="1072">
        <v>114.4</v>
      </c>
      <c r="D1274" s="1072">
        <v>114.4</v>
      </c>
      <c r="E1274" s="1088">
        <v>114.4</v>
      </c>
      <c r="F1274" s="1072">
        <v>114.4</v>
      </c>
      <c r="G1274" s="1072">
        <v>114.4</v>
      </c>
      <c r="H1274" s="1072">
        <v>114.4</v>
      </c>
      <c r="I1274" s="1072">
        <v>114.4</v>
      </c>
      <c r="J1274" s="1072">
        <v>114.4</v>
      </c>
      <c r="K1274" s="1072">
        <v>114.4</v>
      </c>
      <c r="L1274" s="1072">
        <v>114.4</v>
      </c>
      <c r="M1274" s="1075">
        <v>114.4</v>
      </c>
      <c r="N1274" s="1088">
        <v>114.4</v>
      </c>
      <c r="O1274" s="1072">
        <v>114.4</v>
      </c>
      <c r="P1274" s="1075">
        <v>114.4</v>
      </c>
      <c r="Q1274" s="1133" t="s">
        <v>847</v>
      </c>
      <c r="R1274" s="1105"/>
    </row>
    <row r="1275" spans="1:18" ht="19.5" customHeight="1">
      <c r="A1275" s="376" t="s">
        <v>848</v>
      </c>
      <c r="B1275" s="1088">
        <v>98.7</v>
      </c>
      <c r="C1275" s="1072">
        <v>98.7</v>
      </c>
      <c r="D1275" s="1072">
        <v>98.7</v>
      </c>
      <c r="E1275" s="1088">
        <v>98.7</v>
      </c>
      <c r="F1275" s="1072">
        <v>98.7</v>
      </c>
      <c r="G1275" s="1072">
        <v>98.7</v>
      </c>
      <c r="H1275" s="1072">
        <v>98.7</v>
      </c>
      <c r="I1275" s="1072">
        <v>103.3</v>
      </c>
      <c r="J1275" s="1072">
        <v>103.3</v>
      </c>
      <c r="K1275" s="1072">
        <v>103.3</v>
      </c>
      <c r="L1275" s="1072">
        <v>103.3</v>
      </c>
      <c r="M1275" s="1075">
        <v>103.3</v>
      </c>
      <c r="N1275" s="1088">
        <v>103.3</v>
      </c>
      <c r="O1275" s="1072">
        <v>103.3</v>
      </c>
      <c r="P1275" s="1075">
        <v>103.3</v>
      </c>
      <c r="Q1275" s="1132" t="s">
        <v>849</v>
      </c>
      <c r="R1275" s="1105"/>
    </row>
    <row r="1276" spans="1:18" ht="19.5" customHeight="1">
      <c r="A1276" s="376" t="s">
        <v>850</v>
      </c>
      <c r="B1276" s="1088">
        <v>111.4</v>
      </c>
      <c r="C1276" s="1072">
        <v>111.4</v>
      </c>
      <c r="D1276" s="1072">
        <v>111.5</v>
      </c>
      <c r="E1276" s="1088">
        <v>111.5</v>
      </c>
      <c r="F1276" s="1072">
        <v>111.5</v>
      </c>
      <c r="G1276" s="1072">
        <v>111.5</v>
      </c>
      <c r="H1276" s="1072">
        <v>111</v>
      </c>
      <c r="I1276" s="1072">
        <v>111</v>
      </c>
      <c r="J1276" s="1072">
        <v>111</v>
      </c>
      <c r="K1276" s="1072">
        <v>111</v>
      </c>
      <c r="L1276" s="1072">
        <v>111</v>
      </c>
      <c r="M1276" s="1075">
        <v>111</v>
      </c>
      <c r="N1276" s="1088">
        <v>111.2</v>
      </c>
      <c r="O1276" s="1072">
        <v>111.3</v>
      </c>
      <c r="P1276" s="1075">
        <v>111.3</v>
      </c>
      <c r="Q1276" s="1132" t="s">
        <v>851</v>
      </c>
      <c r="R1276" s="168"/>
    </row>
    <row r="1277" spans="1:18" ht="19.5" customHeight="1">
      <c r="A1277" s="376" t="s">
        <v>852</v>
      </c>
      <c r="B1277" s="1088">
        <v>203.2</v>
      </c>
      <c r="C1277" s="1072">
        <v>203.2</v>
      </c>
      <c r="D1277" s="1072">
        <v>196.2</v>
      </c>
      <c r="E1277" s="1088">
        <v>172.7</v>
      </c>
      <c r="F1277" s="1072">
        <v>172.7</v>
      </c>
      <c r="G1277" s="1072">
        <v>172.7</v>
      </c>
      <c r="H1277" s="1072">
        <v>172.7</v>
      </c>
      <c r="I1277" s="1072">
        <v>172.7</v>
      </c>
      <c r="J1277" s="1072">
        <v>172.7</v>
      </c>
      <c r="K1277" s="1072">
        <v>157.1</v>
      </c>
      <c r="L1277" s="1072">
        <v>157.1</v>
      </c>
      <c r="M1277" s="1075">
        <v>157.1</v>
      </c>
      <c r="N1277" s="1088">
        <v>157.1</v>
      </c>
      <c r="O1277" s="1072">
        <v>157.1</v>
      </c>
      <c r="P1277" s="1075">
        <v>150.19999999999999</v>
      </c>
      <c r="Q1277" s="1133" t="s">
        <v>853</v>
      </c>
      <c r="R1277" s="1105"/>
    </row>
    <row r="1278" spans="1:18" ht="19.5" customHeight="1">
      <c r="A1278" s="376" t="s">
        <v>854</v>
      </c>
      <c r="B1278" s="1088">
        <v>102.9</v>
      </c>
      <c r="C1278" s="1072">
        <v>102.9</v>
      </c>
      <c r="D1278" s="1072">
        <v>102.9</v>
      </c>
      <c r="E1278" s="1088">
        <v>102.9</v>
      </c>
      <c r="F1278" s="1072">
        <v>102.9</v>
      </c>
      <c r="G1278" s="1072">
        <v>102.9</v>
      </c>
      <c r="H1278" s="1072">
        <v>102.9</v>
      </c>
      <c r="I1278" s="1072">
        <v>102.9</v>
      </c>
      <c r="J1278" s="1072">
        <v>102.9</v>
      </c>
      <c r="K1278" s="1072">
        <v>102.9</v>
      </c>
      <c r="L1278" s="1072">
        <v>102.9</v>
      </c>
      <c r="M1278" s="1075">
        <v>102.9</v>
      </c>
      <c r="N1278" s="1088">
        <v>102.9</v>
      </c>
      <c r="O1278" s="1072">
        <v>102.9</v>
      </c>
      <c r="P1278" s="1075">
        <v>102.9</v>
      </c>
      <c r="Q1278" s="1132" t="s">
        <v>855</v>
      </c>
      <c r="R1278" s="1105"/>
    </row>
    <row r="1279" spans="1:18" ht="19.5" customHeight="1">
      <c r="A1279" s="376" t="s">
        <v>856</v>
      </c>
      <c r="B1279" s="1088">
        <v>106.5</v>
      </c>
      <c r="C1279" s="1072">
        <v>106.5</v>
      </c>
      <c r="D1279" s="1072">
        <v>106.5</v>
      </c>
      <c r="E1279" s="1088">
        <v>106.5</v>
      </c>
      <c r="F1279" s="1072">
        <v>106.5</v>
      </c>
      <c r="G1279" s="1072">
        <v>106.5</v>
      </c>
      <c r="H1279" s="1072">
        <v>106.5</v>
      </c>
      <c r="I1279" s="1072">
        <v>106.5</v>
      </c>
      <c r="J1279" s="1072">
        <v>106.5</v>
      </c>
      <c r="K1279" s="1072">
        <v>106.5</v>
      </c>
      <c r="L1279" s="1072">
        <v>106.5</v>
      </c>
      <c r="M1279" s="1075">
        <v>106.5</v>
      </c>
      <c r="N1279" s="1088">
        <v>106.5</v>
      </c>
      <c r="O1279" s="1072">
        <v>106.5</v>
      </c>
      <c r="P1279" s="1075">
        <v>106.5</v>
      </c>
      <c r="Q1279" s="1132" t="s">
        <v>857</v>
      </c>
      <c r="R1279" s="1105"/>
    </row>
    <row r="1280" spans="1:18" ht="19.5" customHeight="1">
      <c r="A1280" s="376" t="s">
        <v>858</v>
      </c>
      <c r="B1280" s="1088">
        <v>113.6</v>
      </c>
      <c r="C1280" s="1072">
        <v>113.6</v>
      </c>
      <c r="D1280" s="1072">
        <v>113.6</v>
      </c>
      <c r="E1280" s="1088">
        <v>113.6</v>
      </c>
      <c r="F1280" s="1072">
        <v>113.6</v>
      </c>
      <c r="G1280" s="1072">
        <v>113.6</v>
      </c>
      <c r="H1280" s="1072">
        <v>113.6</v>
      </c>
      <c r="I1280" s="1072">
        <v>113.6</v>
      </c>
      <c r="J1280" s="1072">
        <v>113.6</v>
      </c>
      <c r="K1280" s="1072">
        <v>113.6</v>
      </c>
      <c r="L1280" s="1072">
        <v>113.6</v>
      </c>
      <c r="M1280" s="1075">
        <v>113.6</v>
      </c>
      <c r="N1280" s="1088">
        <v>113.6</v>
      </c>
      <c r="O1280" s="1072">
        <v>113.6</v>
      </c>
      <c r="P1280" s="1075">
        <v>113.6</v>
      </c>
      <c r="Q1280" s="1134" t="s">
        <v>859</v>
      </c>
      <c r="R1280" s="1105"/>
    </row>
    <row r="1281" spans="1:18" ht="19.5" customHeight="1">
      <c r="A1281" s="376" t="s">
        <v>860</v>
      </c>
      <c r="B1281" s="1088">
        <v>114.3</v>
      </c>
      <c r="C1281" s="1072">
        <v>114.3</v>
      </c>
      <c r="D1281" s="1072">
        <v>114.3</v>
      </c>
      <c r="E1281" s="1088">
        <v>114.3</v>
      </c>
      <c r="F1281" s="1072">
        <v>114.3</v>
      </c>
      <c r="G1281" s="1072">
        <v>114.3</v>
      </c>
      <c r="H1281" s="1072">
        <v>114.3</v>
      </c>
      <c r="I1281" s="1072">
        <v>114.3</v>
      </c>
      <c r="J1281" s="1072">
        <v>114.3</v>
      </c>
      <c r="K1281" s="1072">
        <v>114.3</v>
      </c>
      <c r="L1281" s="1072">
        <v>114.3</v>
      </c>
      <c r="M1281" s="1075">
        <v>114.3</v>
      </c>
      <c r="N1281" s="1088">
        <v>114.3</v>
      </c>
      <c r="O1281" s="1072">
        <v>114.3</v>
      </c>
      <c r="P1281" s="1075">
        <v>114.3</v>
      </c>
      <c r="Q1281" s="1132" t="s">
        <v>861</v>
      </c>
      <c r="R1281" s="1082"/>
    </row>
    <row r="1282" spans="1:18" ht="15" customHeight="1">
      <c r="A1282" s="376"/>
      <c r="B1282" s="1088"/>
      <c r="C1282" s="1072"/>
      <c r="D1282" s="1072"/>
      <c r="E1282" s="1088"/>
      <c r="F1282" s="1072"/>
      <c r="G1282" s="1072"/>
      <c r="H1282" s="1072"/>
      <c r="I1282" s="1072"/>
      <c r="J1282" s="1072"/>
      <c r="K1282" s="1072"/>
      <c r="L1282" s="1072"/>
      <c r="M1282" s="1075"/>
      <c r="N1282" s="1088"/>
      <c r="O1282" s="1072"/>
      <c r="P1282" s="1075"/>
      <c r="Q1282" s="1132"/>
      <c r="R1282" s="1082"/>
    </row>
    <row r="1283" spans="1:18" ht="15" customHeight="1">
      <c r="A1283" s="376"/>
      <c r="B1283" s="1088"/>
      <c r="C1283" s="1072"/>
      <c r="D1283" s="1072"/>
      <c r="E1283" s="1088"/>
      <c r="F1283" s="1072"/>
      <c r="G1283" s="1072"/>
      <c r="H1283" s="1072"/>
      <c r="I1283" s="1072"/>
      <c r="J1283" s="1072"/>
      <c r="K1283" s="1072"/>
      <c r="L1283" s="1072"/>
      <c r="M1283" s="1075"/>
      <c r="N1283" s="1088"/>
      <c r="O1283" s="1072"/>
      <c r="P1283" s="1075"/>
      <c r="Q1283" s="1132"/>
      <c r="R1283" s="1082"/>
    </row>
    <row r="1284" spans="1:18" ht="15" customHeight="1">
      <c r="A1284" s="376"/>
      <c r="B1284" s="1088"/>
      <c r="C1284" s="1072"/>
      <c r="D1284" s="1072"/>
      <c r="E1284" s="1088"/>
      <c r="F1284" s="1072"/>
      <c r="G1284" s="1072"/>
      <c r="H1284" s="1072"/>
      <c r="I1284" s="1072"/>
      <c r="J1284" s="1072"/>
      <c r="K1284" s="1072"/>
      <c r="L1284" s="1072"/>
      <c r="M1284" s="1075"/>
      <c r="N1284" s="1088"/>
      <c r="O1284" s="1072"/>
      <c r="P1284" s="1075"/>
      <c r="Q1284" s="1132"/>
      <c r="R1284" s="1082"/>
    </row>
    <row r="1285" spans="1:18" ht="15" customHeight="1">
      <c r="A1285" s="376"/>
      <c r="B1285" s="1088"/>
      <c r="C1285" s="1072"/>
      <c r="D1285" s="1072"/>
      <c r="E1285" s="1088"/>
      <c r="F1285" s="1072"/>
      <c r="G1285" s="1072"/>
      <c r="H1285" s="1072"/>
      <c r="I1285" s="1072"/>
      <c r="J1285" s="1072"/>
      <c r="K1285" s="1072"/>
      <c r="L1285" s="1072"/>
      <c r="M1285" s="1075"/>
      <c r="N1285" s="1088"/>
      <c r="O1285" s="1072"/>
      <c r="P1285" s="1075"/>
      <c r="Q1285" s="1132"/>
      <c r="R1285" s="1082"/>
    </row>
    <row r="1286" spans="1:18" ht="15" customHeight="1">
      <c r="A1286" s="376"/>
      <c r="B1286" s="1088"/>
      <c r="C1286" s="1072"/>
      <c r="D1286" s="1072"/>
      <c r="E1286" s="1088"/>
      <c r="F1286" s="1072"/>
      <c r="G1286" s="1072"/>
      <c r="H1286" s="1072"/>
      <c r="I1286" s="1072"/>
      <c r="J1286" s="1072"/>
      <c r="K1286" s="1072"/>
      <c r="L1286" s="1072"/>
      <c r="M1286" s="1075"/>
      <c r="N1286" s="1088"/>
      <c r="O1286" s="1072"/>
      <c r="P1286" s="1075"/>
      <c r="Q1286" s="1132"/>
    </row>
    <row r="1287" spans="1:18" ht="15" customHeight="1">
      <c r="A1287" s="1144"/>
      <c r="B1287" s="1087"/>
      <c r="C1287" s="1086"/>
      <c r="D1287" s="1086"/>
      <c r="E1287" s="1087"/>
      <c r="F1287" s="1086"/>
      <c r="G1287" s="1086"/>
      <c r="H1287" s="1086"/>
      <c r="I1287" s="1086"/>
      <c r="J1287" s="1086"/>
      <c r="K1287" s="1086"/>
      <c r="L1287" s="1086"/>
      <c r="M1287" s="1074"/>
      <c r="N1287" s="1087"/>
      <c r="O1287" s="1086"/>
      <c r="P1287" s="1074"/>
      <c r="Q1287" s="1150" t="s">
        <v>262</v>
      </c>
    </row>
    <row r="1288" spans="1:18" ht="15" customHeight="1">
      <c r="A1288" s="1083" t="s">
        <v>644</v>
      </c>
      <c r="B1288" s="1072"/>
      <c r="C1288" s="1072"/>
      <c r="D1288" s="1072"/>
      <c r="E1288" s="1072"/>
      <c r="F1288" s="1072"/>
      <c r="G1288" s="1072"/>
      <c r="H1288" s="1072"/>
      <c r="I1288" s="1072"/>
      <c r="J1288" s="1072"/>
      <c r="K1288" s="1072"/>
      <c r="L1288" s="1072"/>
      <c r="M1288" s="1072"/>
      <c r="N1288" s="1072"/>
      <c r="O1288" s="1072"/>
      <c r="P1288" s="1072"/>
      <c r="Q1288" s="1082" t="s">
        <v>862</v>
      </c>
    </row>
    <row r="1289" spans="1:18" s="787" customFormat="1" ht="29.25" customHeight="1">
      <c r="A1289" s="781" t="s">
        <v>579</v>
      </c>
      <c r="B1289" s="782"/>
      <c r="C1289" s="783"/>
      <c r="D1289" s="782"/>
      <c r="E1289" s="225"/>
      <c r="F1289" s="225"/>
      <c r="G1289" s="225"/>
      <c r="H1289" s="225"/>
      <c r="I1289" s="225"/>
      <c r="J1289" s="225"/>
      <c r="K1289" s="225"/>
      <c r="L1289" s="784"/>
      <c r="M1289" s="784"/>
      <c r="N1289" s="782"/>
      <c r="O1289" s="782"/>
      <c r="P1289" s="782"/>
      <c r="Q1289" s="785" t="s">
        <v>580</v>
      </c>
      <c r="R1289" s="786"/>
    </row>
    <row r="1290" spans="1:18" s="792" customFormat="1" ht="24.75" customHeight="1">
      <c r="A1290" s="788" t="s">
        <v>905</v>
      </c>
      <c r="B1290" s="782"/>
      <c r="C1290" s="783"/>
      <c r="D1290" s="782"/>
      <c r="E1290" s="226"/>
      <c r="F1290" s="225"/>
      <c r="G1290" s="225"/>
      <c r="H1290" s="225"/>
      <c r="I1290" s="227"/>
      <c r="J1290" s="227"/>
      <c r="K1290" s="225"/>
      <c r="L1290" s="789"/>
      <c r="M1290" s="789"/>
      <c r="N1290" s="782"/>
      <c r="O1290" s="782"/>
      <c r="P1290" s="782"/>
      <c r="Q1290" s="790" t="s">
        <v>906</v>
      </c>
      <c r="R1290" s="791"/>
    </row>
    <row r="1291" spans="1:18" s="796" customFormat="1" ht="18" customHeight="1">
      <c r="A1291" s="793" t="s">
        <v>648</v>
      </c>
      <c r="B1291" s="782"/>
      <c r="C1291" s="783"/>
      <c r="D1291" s="782"/>
      <c r="E1291" s="226"/>
      <c r="F1291" s="226"/>
      <c r="G1291" s="226"/>
      <c r="H1291" s="228"/>
      <c r="I1291" s="228"/>
      <c r="J1291" s="228"/>
      <c r="K1291" s="783"/>
      <c r="L1291" s="782"/>
      <c r="M1291" s="782"/>
      <c r="N1291" s="782"/>
      <c r="O1291" s="782"/>
      <c r="P1291" s="782"/>
      <c r="Q1291" s="794" t="s">
        <v>649</v>
      </c>
      <c r="R1291" s="795"/>
    </row>
    <row r="1292" spans="1:18" s="803" customFormat="1" ht="11.45" customHeight="1">
      <c r="A1292" s="797"/>
      <c r="B1292" s="782"/>
      <c r="C1292" s="782"/>
      <c r="D1292" s="782"/>
      <c r="E1292" s="800"/>
      <c r="F1292" s="800"/>
      <c r="G1292" s="800"/>
      <c r="H1292" s="800"/>
      <c r="I1292" s="800"/>
      <c r="J1292" s="800"/>
      <c r="K1292" s="799"/>
      <c r="L1292" s="799"/>
      <c r="M1292" s="799"/>
      <c r="N1292" s="798"/>
      <c r="O1292" s="798"/>
      <c r="P1292" s="782"/>
      <c r="Q1292" s="801"/>
      <c r="R1292" s="802"/>
    </row>
    <row r="1293" spans="1:18" s="803" customFormat="1" ht="12.75" customHeight="1">
      <c r="A1293" s="1212"/>
      <c r="B1293" s="2156">
        <v>2025</v>
      </c>
      <c r="C1293" s="2157"/>
      <c r="D1293" s="2157"/>
      <c r="E1293" s="2157"/>
      <c r="F1293" s="2157"/>
      <c r="G1293" s="2157"/>
      <c r="H1293" s="2157"/>
      <c r="I1293" s="2157"/>
      <c r="J1293" s="2157"/>
      <c r="K1293" s="2157"/>
      <c r="L1293" s="2157"/>
      <c r="M1293" s="2158"/>
      <c r="N1293" s="2157">
        <v>2024</v>
      </c>
      <c r="O1293" s="2157"/>
      <c r="P1293" s="2158"/>
      <c r="Q1293" s="1215"/>
      <c r="R1293" s="804"/>
    </row>
    <row r="1294" spans="1:18" s="803" customFormat="1" ht="12.75" customHeight="1">
      <c r="A1294" s="1213"/>
      <c r="B1294" s="2159"/>
      <c r="C1294" s="2160"/>
      <c r="D1294" s="2160"/>
      <c r="E1294" s="2160"/>
      <c r="F1294" s="2160"/>
      <c r="G1294" s="2160"/>
      <c r="H1294" s="2160"/>
      <c r="I1294" s="2160"/>
      <c r="J1294" s="2160"/>
      <c r="K1294" s="2160"/>
      <c r="L1294" s="2160"/>
      <c r="M1294" s="2161"/>
      <c r="N1294" s="2160"/>
      <c r="O1294" s="2160"/>
      <c r="P1294" s="2161"/>
      <c r="Q1294" s="1216" t="s">
        <v>68</v>
      </c>
      <c r="R1294" s="804"/>
    </row>
    <row r="1295" spans="1:18" s="803" customFormat="1" ht="12.75" customHeight="1">
      <c r="A1295" s="1213"/>
      <c r="B1295" s="647" t="s">
        <v>69</v>
      </c>
      <c r="C1295" s="648" t="s">
        <v>70</v>
      </c>
      <c r="D1295" s="648" t="s">
        <v>4</v>
      </c>
      <c r="E1295" s="647" t="s">
        <v>5</v>
      </c>
      <c r="F1295" s="648" t="s">
        <v>6</v>
      </c>
      <c r="G1295" s="648" t="s">
        <v>7</v>
      </c>
      <c r="H1295" s="647" t="s">
        <v>8</v>
      </c>
      <c r="I1295" s="648" t="s">
        <v>9</v>
      </c>
      <c r="J1295" s="649" t="s">
        <v>10</v>
      </c>
      <c r="K1295" s="650" t="s">
        <v>1</v>
      </c>
      <c r="L1295" s="651" t="s">
        <v>2</v>
      </c>
      <c r="M1295" s="652" t="s">
        <v>3</v>
      </c>
      <c r="N1295" s="653" t="s">
        <v>69</v>
      </c>
      <c r="O1295" s="653" t="s">
        <v>70</v>
      </c>
      <c r="P1295" s="654" t="s">
        <v>4</v>
      </c>
      <c r="Q1295" s="1216"/>
      <c r="R1295" s="804"/>
    </row>
    <row r="1296" spans="1:18" s="803" customFormat="1" ht="11.25" customHeight="1">
      <c r="A1296" s="1214"/>
      <c r="B1296" s="73" t="s">
        <v>71</v>
      </c>
      <c r="C1296" s="249" t="s">
        <v>72</v>
      </c>
      <c r="D1296" s="249" t="s">
        <v>73</v>
      </c>
      <c r="E1296" s="73" t="s">
        <v>12</v>
      </c>
      <c r="F1296" s="249" t="s">
        <v>13</v>
      </c>
      <c r="G1296" s="249" t="s">
        <v>14</v>
      </c>
      <c r="H1296" s="73" t="s">
        <v>15</v>
      </c>
      <c r="I1296" s="249" t="s">
        <v>16</v>
      </c>
      <c r="J1296" s="250" t="s">
        <v>17</v>
      </c>
      <c r="K1296" s="253" t="s">
        <v>11</v>
      </c>
      <c r="L1296" s="251" t="s">
        <v>19</v>
      </c>
      <c r="M1296" s="252" t="s">
        <v>20</v>
      </c>
      <c r="N1296" s="229" t="s">
        <v>71</v>
      </c>
      <c r="O1296" s="229" t="s">
        <v>72</v>
      </c>
      <c r="P1296" s="230" t="s">
        <v>73</v>
      </c>
      <c r="Q1296" s="1217"/>
      <c r="R1296" s="805"/>
    </row>
    <row r="1297" spans="1:18" ht="15" customHeight="1">
      <c r="A1297" s="1236"/>
      <c r="B1297" s="1152"/>
      <c r="C1297" s="1120"/>
      <c r="D1297" s="1120"/>
      <c r="E1297" s="1152"/>
      <c r="F1297" s="1120"/>
      <c r="G1297" s="1120"/>
      <c r="H1297" s="1120"/>
      <c r="I1297" s="1120"/>
      <c r="J1297" s="1120"/>
      <c r="K1297" s="1120"/>
      <c r="L1297" s="1120"/>
      <c r="M1297" s="1153"/>
      <c r="N1297" s="1099"/>
      <c r="O1297" s="1099"/>
      <c r="P1297" s="1100"/>
      <c r="Q1297" s="1161"/>
      <c r="R1297" s="1105"/>
    </row>
    <row r="1298" spans="1:18" ht="21" customHeight="1">
      <c r="A1298" s="1126" t="s">
        <v>650</v>
      </c>
      <c r="B1298" s="1093">
        <v>119.6</v>
      </c>
      <c r="C1298" s="1092">
        <v>119.8</v>
      </c>
      <c r="D1298" s="1092">
        <v>120.2</v>
      </c>
      <c r="E1298" s="1093">
        <v>121.3</v>
      </c>
      <c r="F1298" s="1092">
        <v>121.4</v>
      </c>
      <c r="G1298" s="1092">
        <v>120.6</v>
      </c>
      <c r="H1298" s="1092">
        <v>120.3</v>
      </c>
      <c r="I1298" s="1092">
        <v>119.9</v>
      </c>
      <c r="J1298" s="1092">
        <v>120.1</v>
      </c>
      <c r="K1298" s="1092">
        <v>120</v>
      </c>
      <c r="L1298" s="1092">
        <v>120.5</v>
      </c>
      <c r="M1298" s="1076">
        <v>120.2</v>
      </c>
      <c r="N1298" s="1092">
        <v>118.9</v>
      </c>
      <c r="O1298" s="1092">
        <v>119.1</v>
      </c>
      <c r="P1298" s="1076">
        <v>119.8</v>
      </c>
      <c r="Q1298" s="1127" t="s">
        <v>651</v>
      </c>
      <c r="R1298" s="1105"/>
    </row>
    <row r="1299" spans="1:18" ht="21" customHeight="1">
      <c r="A1299" s="1128"/>
      <c r="B1299" s="1088"/>
      <c r="C1299" s="1072"/>
      <c r="D1299" s="1092"/>
      <c r="E1299" s="1093"/>
      <c r="F1299" s="1092"/>
      <c r="G1299" s="1092"/>
      <c r="H1299" s="1092"/>
      <c r="I1299" s="1092"/>
      <c r="J1299" s="1092"/>
      <c r="K1299" s="1092"/>
      <c r="L1299" s="1092"/>
      <c r="M1299" s="1076"/>
      <c r="N1299" s="1092"/>
      <c r="O1299" s="1092"/>
      <c r="P1299" s="1076"/>
      <c r="Q1299" s="1129"/>
      <c r="R1299" s="1103"/>
    </row>
    <row r="1300" spans="1:18" ht="21" customHeight="1">
      <c r="A1300" s="1130" t="s">
        <v>652</v>
      </c>
      <c r="B1300" s="1093">
        <v>129.4</v>
      </c>
      <c r="C1300" s="1092">
        <v>129.80000000000001</v>
      </c>
      <c r="D1300" s="1092">
        <v>131.19999999999999</v>
      </c>
      <c r="E1300" s="1093">
        <v>133.9</v>
      </c>
      <c r="F1300" s="1092">
        <v>135.6</v>
      </c>
      <c r="G1300" s="1092">
        <v>133.5</v>
      </c>
      <c r="H1300" s="1092">
        <v>133.30000000000001</v>
      </c>
      <c r="I1300" s="1092">
        <v>132.5</v>
      </c>
      <c r="J1300" s="1092">
        <v>132.69999999999999</v>
      </c>
      <c r="K1300" s="1092">
        <v>132</v>
      </c>
      <c r="L1300" s="1092">
        <v>133.69999999999999</v>
      </c>
      <c r="M1300" s="1076">
        <v>133.19999999999999</v>
      </c>
      <c r="N1300" s="1092">
        <v>130.19999999999999</v>
      </c>
      <c r="O1300" s="1092">
        <v>130.69999999999999</v>
      </c>
      <c r="P1300" s="1076">
        <v>132.5</v>
      </c>
      <c r="Q1300" s="1131" t="s">
        <v>653</v>
      </c>
      <c r="R1300" s="1103"/>
    </row>
    <row r="1301" spans="1:18" ht="21" customHeight="1">
      <c r="A1301" s="376" t="s">
        <v>654</v>
      </c>
      <c r="B1301" s="1088">
        <v>121.2</v>
      </c>
      <c r="C1301" s="1072">
        <v>120.2</v>
      </c>
      <c r="D1301" s="1072">
        <v>120.2</v>
      </c>
      <c r="E1301" s="1088">
        <v>120.8</v>
      </c>
      <c r="F1301" s="1072">
        <v>121.5</v>
      </c>
      <c r="G1301" s="1072">
        <v>121.1</v>
      </c>
      <c r="H1301" s="1072">
        <v>121.9</v>
      </c>
      <c r="I1301" s="1072">
        <v>121.7</v>
      </c>
      <c r="J1301" s="1072">
        <v>122.1</v>
      </c>
      <c r="K1301" s="1072">
        <v>122.9</v>
      </c>
      <c r="L1301" s="1072">
        <v>122.9</v>
      </c>
      <c r="M1301" s="1075">
        <v>122.4</v>
      </c>
      <c r="N1301" s="1072">
        <v>121.9</v>
      </c>
      <c r="O1301" s="1072">
        <v>121.6</v>
      </c>
      <c r="P1301" s="1075">
        <v>121.9</v>
      </c>
      <c r="Q1301" s="1132" t="s">
        <v>655</v>
      </c>
      <c r="R1301" s="1103"/>
    </row>
    <row r="1302" spans="1:18" ht="21" customHeight="1">
      <c r="A1302" s="376" t="s">
        <v>656</v>
      </c>
      <c r="B1302" s="1088">
        <v>139</v>
      </c>
      <c r="C1302" s="1072">
        <v>141</v>
      </c>
      <c r="D1302" s="1072">
        <v>141.9</v>
      </c>
      <c r="E1302" s="1088">
        <v>144.69999999999999</v>
      </c>
      <c r="F1302" s="1072">
        <v>146.19999999999999</v>
      </c>
      <c r="G1302" s="1072">
        <v>142.69999999999999</v>
      </c>
      <c r="H1302" s="1072">
        <v>140.9</v>
      </c>
      <c r="I1302" s="1072">
        <v>136</v>
      </c>
      <c r="J1302" s="1072">
        <v>136</v>
      </c>
      <c r="K1302" s="1072">
        <v>138.80000000000001</v>
      </c>
      <c r="L1302" s="1072">
        <v>153.5</v>
      </c>
      <c r="M1302" s="1075">
        <v>153.5</v>
      </c>
      <c r="N1302" s="1072">
        <v>148.1</v>
      </c>
      <c r="O1302" s="1072">
        <v>148.69999999999999</v>
      </c>
      <c r="P1302" s="1075">
        <v>148.4</v>
      </c>
      <c r="Q1302" s="1132" t="s">
        <v>657</v>
      </c>
      <c r="R1302" s="1103"/>
    </row>
    <row r="1303" spans="1:18" ht="21" customHeight="1">
      <c r="A1303" s="376" t="s">
        <v>658</v>
      </c>
      <c r="B1303" s="1088">
        <v>123.1</v>
      </c>
      <c r="C1303" s="1072">
        <v>122.4</v>
      </c>
      <c r="D1303" s="1072">
        <v>123.2</v>
      </c>
      <c r="E1303" s="1088">
        <v>133.69999999999999</v>
      </c>
      <c r="F1303" s="1072">
        <v>137.4</v>
      </c>
      <c r="G1303" s="1072">
        <v>129.69999999999999</v>
      </c>
      <c r="H1303" s="1072">
        <v>122.5</v>
      </c>
      <c r="I1303" s="1072">
        <v>121.9</v>
      </c>
      <c r="J1303" s="1072">
        <v>122.8</v>
      </c>
      <c r="K1303" s="1072">
        <v>118.5</v>
      </c>
      <c r="L1303" s="1072">
        <v>118.3</v>
      </c>
      <c r="M1303" s="1075">
        <v>119.3</v>
      </c>
      <c r="N1303" s="1072">
        <v>112.5</v>
      </c>
      <c r="O1303" s="1072">
        <v>115.2</v>
      </c>
      <c r="P1303" s="1075">
        <v>117.2</v>
      </c>
      <c r="Q1303" s="1133" t="s">
        <v>659</v>
      </c>
      <c r="R1303" s="1103"/>
    </row>
    <row r="1304" spans="1:18" ht="21" customHeight="1">
      <c r="A1304" s="376" t="s">
        <v>660</v>
      </c>
      <c r="B1304" s="1088">
        <v>124.8</v>
      </c>
      <c r="C1304" s="1072">
        <v>124.4</v>
      </c>
      <c r="D1304" s="1072">
        <v>124.2</v>
      </c>
      <c r="E1304" s="1088">
        <v>124.6</v>
      </c>
      <c r="F1304" s="1072">
        <v>124.1</v>
      </c>
      <c r="G1304" s="1072">
        <v>123.6</v>
      </c>
      <c r="H1304" s="1072">
        <v>121.4</v>
      </c>
      <c r="I1304" s="1072">
        <v>121.4</v>
      </c>
      <c r="J1304" s="1072">
        <v>122.2</v>
      </c>
      <c r="K1304" s="1072">
        <v>124.2</v>
      </c>
      <c r="L1304" s="1072">
        <v>127.2</v>
      </c>
      <c r="M1304" s="1075">
        <v>125.9</v>
      </c>
      <c r="N1304" s="1072">
        <v>125.5</v>
      </c>
      <c r="O1304" s="1072">
        <v>124.6</v>
      </c>
      <c r="P1304" s="1075">
        <v>123.8</v>
      </c>
      <c r="Q1304" s="1133" t="s">
        <v>661</v>
      </c>
      <c r="R1304" s="1103"/>
    </row>
    <row r="1305" spans="1:18" ht="21" customHeight="1">
      <c r="A1305" s="376" t="s">
        <v>662</v>
      </c>
      <c r="B1305" s="1088">
        <v>130.19999999999999</v>
      </c>
      <c r="C1305" s="1072">
        <v>134.1</v>
      </c>
      <c r="D1305" s="1072">
        <v>135.4</v>
      </c>
      <c r="E1305" s="1088">
        <v>137.80000000000001</v>
      </c>
      <c r="F1305" s="1072">
        <v>138.19999999999999</v>
      </c>
      <c r="G1305" s="1072">
        <v>139.80000000000001</v>
      </c>
      <c r="H1305" s="1072">
        <v>140</v>
      </c>
      <c r="I1305" s="1072">
        <v>145.6</v>
      </c>
      <c r="J1305" s="1072">
        <v>146.1</v>
      </c>
      <c r="K1305" s="1072">
        <v>146.6</v>
      </c>
      <c r="L1305" s="1072">
        <v>145.80000000000001</v>
      </c>
      <c r="M1305" s="1075">
        <v>145.30000000000001</v>
      </c>
      <c r="N1305" s="1072">
        <v>147.6</v>
      </c>
      <c r="O1305" s="1072">
        <v>146.6</v>
      </c>
      <c r="P1305" s="1075">
        <v>147.69999999999999</v>
      </c>
      <c r="Q1305" s="1133" t="s">
        <v>663</v>
      </c>
      <c r="R1305" s="1103"/>
    </row>
    <row r="1306" spans="1:18" ht="21" customHeight="1">
      <c r="A1306" s="376" t="s">
        <v>664</v>
      </c>
      <c r="B1306" s="1088">
        <v>132.9</v>
      </c>
      <c r="C1306" s="1072">
        <v>133.1</v>
      </c>
      <c r="D1306" s="1072">
        <v>151.69999999999999</v>
      </c>
      <c r="E1306" s="1088">
        <v>152.69999999999999</v>
      </c>
      <c r="F1306" s="1072">
        <v>158.1</v>
      </c>
      <c r="G1306" s="1072">
        <v>150.30000000000001</v>
      </c>
      <c r="H1306" s="1072">
        <v>150.4</v>
      </c>
      <c r="I1306" s="1072">
        <v>146.80000000000001</v>
      </c>
      <c r="J1306" s="1072">
        <v>141.30000000000001</v>
      </c>
      <c r="K1306" s="1072">
        <v>134.69999999999999</v>
      </c>
      <c r="L1306" s="1072">
        <v>134.69999999999999</v>
      </c>
      <c r="M1306" s="1075">
        <v>132.1</v>
      </c>
      <c r="N1306" s="1072">
        <v>128.9</v>
      </c>
      <c r="O1306" s="1072">
        <v>128.1</v>
      </c>
      <c r="P1306" s="1075">
        <v>141.69999999999999</v>
      </c>
      <c r="Q1306" s="1133" t="s">
        <v>665</v>
      </c>
      <c r="R1306" s="1103"/>
    </row>
    <row r="1307" spans="1:18" ht="21" customHeight="1">
      <c r="A1307" s="376" t="s">
        <v>666</v>
      </c>
      <c r="B1307" s="1088">
        <v>138.30000000000001</v>
      </c>
      <c r="C1307" s="1072">
        <v>136.69999999999999</v>
      </c>
      <c r="D1307" s="1072">
        <v>130.1</v>
      </c>
      <c r="E1307" s="1088">
        <v>137</v>
      </c>
      <c r="F1307" s="1072">
        <v>140.6</v>
      </c>
      <c r="G1307" s="1072">
        <v>140.30000000000001</v>
      </c>
      <c r="H1307" s="1072">
        <v>147.30000000000001</v>
      </c>
      <c r="I1307" s="1072">
        <v>146.1</v>
      </c>
      <c r="J1307" s="1072">
        <v>150.1</v>
      </c>
      <c r="K1307" s="1072">
        <v>145.80000000000001</v>
      </c>
      <c r="L1307" s="1072">
        <v>135.19999999999999</v>
      </c>
      <c r="M1307" s="1075">
        <v>134.6</v>
      </c>
      <c r="N1307" s="1072">
        <v>124.5</v>
      </c>
      <c r="O1307" s="1072">
        <v>129.6</v>
      </c>
      <c r="P1307" s="1075">
        <v>131.4</v>
      </c>
      <c r="Q1307" s="1133" t="s">
        <v>667</v>
      </c>
      <c r="R1307" s="1103"/>
    </row>
    <row r="1308" spans="1:18" ht="21" customHeight="1">
      <c r="A1308" s="376" t="s">
        <v>668</v>
      </c>
      <c r="B1308" s="1088">
        <v>120.4</v>
      </c>
      <c r="C1308" s="1072">
        <v>119.9</v>
      </c>
      <c r="D1308" s="1072">
        <v>119.7</v>
      </c>
      <c r="E1308" s="1088">
        <v>119.2</v>
      </c>
      <c r="F1308" s="1072">
        <v>119.7</v>
      </c>
      <c r="G1308" s="1072">
        <v>119.7</v>
      </c>
      <c r="H1308" s="1072">
        <v>119.7</v>
      </c>
      <c r="I1308" s="1072">
        <v>119.7</v>
      </c>
      <c r="J1308" s="1072">
        <v>119.7</v>
      </c>
      <c r="K1308" s="1072">
        <v>119.6</v>
      </c>
      <c r="L1308" s="1072">
        <v>119.7</v>
      </c>
      <c r="M1308" s="1075">
        <v>119.9</v>
      </c>
      <c r="N1308" s="1072">
        <v>119.8</v>
      </c>
      <c r="O1308" s="1072">
        <v>119</v>
      </c>
      <c r="P1308" s="1075">
        <v>119.1</v>
      </c>
      <c r="Q1308" s="1133" t="s">
        <v>669</v>
      </c>
    </row>
    <row r="1309" spans="1:18" ht="21" customHeight="1">
      <c r="A1309" s="376" t="s">
        <v>670</v>
      </c>
      <c r="B1309" s="1088">
        <v>111.8</v>
      </c>
      <c r="C1309" s="1072">
        <v>112.2</v>
      </c>
      <c r="D1309" s="1072">
        <v>113</v>
      </c>
      <c r="E1309" s="1088">
        <v>112</v>
      </c>
      <c r="F1309" s="1072">
        <v>113.5</v>
      </c>
      <c r="G1309" s="1072">
        <v>112.7</v>
      </c>
      <c r="H1309" s="1072">
        <v>112.9</v>
      </c>
      <c r="I1309" s="1072">
        <v>112.5</v>
      </c>
      <c r="J1309" s="1072">
        <v>112.6</v>
      </c>
      <c r="K1309" s="1072">
        <v>112.5</v>
      </c>
      <c r="L1309" s="1072">
        <v>111.9</v>
      </c>
      <c r="M1309" s="1075">
        <v>112.9</v>
      </c>
      <c r="N1309" s="1072">
        <v>113.5</v>
      </c>
      <c r="O1309" s="1072">
        <v>113.8</v>
      </c>
      <c r="P1309" s="1075">
        <v>112.6</v>
      </c>
      <c r="Q1309" s="1133" t="s">
        <v>671</v>
      </c>
      <c r="R1309" s="1104"/>
    </row>
    <row r="1310" spans="1:18" ht="21" customHeight="1">
      <c r="A1310" s="376" t="s">
        <v>672</v>
      </c>
      <c r="B1310" s="1088">
        <v>141</v>
      </c>
      <c r="C1310" s="1072">
        <v>140.6</v>
      </c>
      <c r="D1310" s="1072">
        <v>140.9</v>
      </c>
      <c r="E1310" s="1088">
        <v>140</v>
      </c>
      <c r="F1310" s="1072">
        <v>140.4</v>
      </c>
      <c r="G1310" s="1072">
        <v>140.1</v>
      </c>
      <c r="H1310" s="1072">
        <v>140.19999999999999</v>
      </c>
      <c r="I1310" s="1072">
        <v>140.30000000000001</v>
      </c>
      <c r="J1310" s="1072">
        <v>140.19999999999999</v>
      </c>
      <c r="K1310" s="1072">
        <v>136.1</v>
      </c>
      <c r="L1310" s="1072">
        <v>136.1</v>
      </c>
      <c r="M1310" s="1075">
        <v>133.5</v>
      </c>
      <c r="N1310" s="1072">
        <v>129.6</v>
      </c>
      <c r="O1310" s="1072">
        <v>129.9</v>
      </c>
      <c r="P1310" s="1075">
        <v>129.5</v>
      </c>
      <c r="Q1310" s="1133" t="s">
        <v>673</v>
      </c>
      <c r="R1310" s="1103"/>
    </row>
    <row r="1311" spans="1:18" ht="21" customHeight="1">
      <c r="A1311" s="376" t="s">
        <v>674</v>
      </c>
      <c r="B1311" s="1088">
        <v>100.7</v>
      </c>
      <c r="C1311" s="1072">
        <v>100.7</v>
      </c>
      <c r="D1311" s="1072">
        <v>100.8</v>
      </c>
      <c r="E1311" s="1088">
        <v>100.9</v>
      </c>
      <c r="F1311" s="1072">
        <v>101</v>
      </c>
      <c r="G1311" s="1072">
        <v>100.9</v>
      </c>
      <c r="H1311" s="1072">
        <v>100.7</v>
      </c>
      <c r="I1311" s="1072">
        <v>100.8</v>
      </c>
      <c r="J1311" s="1072">
        <v>100.9</v>
      </c>
      <c r="K1311" s="1072">
        <v>100.5</v>
      </c>
      <c r="L1311" s="1072">
        <v>100.7</v>
      </c>
      <c r="M1311" s="1075">
        <v>105.4</v>
      </c>
      <c r="N1311" s="1072">
        <v>108.4</v>
      </c>
      <c r="O1311" s="1072">
        <v>108.1</v>
      </c>
      <c r="P1311" s="1075">
        <v>108.2</v>
      </c>
      <c r="Q1311" s="1133" t="s">
        <v>675</v>
      </c>
      <c r="R1311" s="1103"/>
    </row>
    <row r="1312" spans="1:18" ht="21" customHeight="1">
      <c r="A1312" s="376"/>
      <c r="B1312" s="1088"/>
      <c r="C1312" s="1072"/>
      <c r="D1312" s="1092"/>
      <c r="E1312" s="1093"/>
      <c r="F1312" s="1092"/>
      <c r="G1312" s="1092"/>
      <c r="H1312" s="1092"/>
      <c r="I1312" s="1092"/>
      <c r="J1312" s="1092"/>
      <c r="K1312" s="1092"/>
      <c r="L1312" s="1092"/>
      <c r="M1312" s="1076"/>
      <c r="N1312" s="1092"/>
      <c r="O1312" s="1092"/>
      <c r="P1312" s="1076"/>
      <c r="Q1312" s="1125"/>
      <c r="R1312" s="1104"/>
    </row>
    <row r="1313" spans="1:18" ht="21" customHeight="1">
      <c r="A1313" s="1130" t="s">
        <v>676</v>
      </c>
      <c r="B1313" s="1093">
        <v>146.1</v>
      </c>
      <c r="C1313" s="1092">
        <v>146.1</v>
      </c>
      <c r="D1313" s="1092">
        <v>146.1</v>
      </c>
      <c r="E1313" s="1093">
        <v>146.1</v>
      </c>
      <c r="F1313" s="1092">
        <v>146.1</v>
      </c>
      <c r="G1313" s="1092">
        <v>146.1</v>
      </c>
      <c r="H1313" s="1092">
        <v>146.1</v>
      </c>
      <c r="I1313" s="1092">
        <v>146.1</v>
      </c>
      <c r="J1313" s="1092">
        <v>146.1</v>
      </c>
      <c r="K1313" s="1092">
        <v>145.1</v>
      </c>
      <c r="L1313" s="1092">
        <v>145.1</v>
      </c>
      <c r="M1313" s="1076">
        <v>145.1</v>
      </c>
      <c r="N1313" s="1092">
        <v>141</v>
      </c>
      <c r="O1313" s="1092">
        <v>141</v>
      </c>
      <c r="P1313" s="1076">
        <v>141</v>
      </c>
      <c r="Q1313" s="1129" t="s">
        <v>677</v>
      </c>
      <c r="R1313" s="1103"/>
    </row>
    <row r="1314" spans="1:18" ht="21" customHeight="1">
      <c r="A1314" s="376" t="s">
        <v>684</v>
      </c>
      <c r="B1314" s="1088">
        <v>146.1</v>
      </c>
      <c r="C1314" s="1072">
        <v>146.1</v>
      </c>
      <c r="D1314" s="1072">
        <v>146.1</v>
      </c>
      <c r="E1314" s="1088">
        <v>146.1</v>
      </c>
      <c r="F1314" s="1072">
        <v>146.1</v>
      </c>
      <c r="G1314" s="1072">
        <v>146.1</v>
      </c>
      <c r="H1314" s="1072">
        <v>146.1</v>
      </c>
      <c r="I1314" s="1072">
        <v>146.1</v>
      </c>
      <c r="J1314" s="1072">
        <v>146.1</v>
      </c>
      <c r="K1314" s="1072">
        <v>145.1</v>
      </c>
      <c r="L1314" s="1072">
        <v>145.1</v>
      </c>
      <c r="M1314" s="1075">
        <v>145.1</v>
      </c>
      <c r="N1314" s="1072">
        <v>141</v>
      </c>
      <c r="O1314" s="1072">
        <v>141</v>
      </c>
      <c r="P1314" s="1075">
        <v>141</v>
      </c>
      <c r="Q1314" s="1133" t="s">
        <v>685</v>
      </c>
      <c r="R1314" s="1103"/>
    </row>
    <row r="1315" spans="1:18" ht="21" customHeight="1">
      <c r="A1315" s="376"/>
      <c r="B1315" s="1088"/>
      <c r="C1315" s="1072"/>
      <c r="D1315" s="1092"/>
      <c r="E1315" s="1093"/>
      <c r="F1315" s="1092"/>
      <c r="G1315" s="1092"/>
      <c r="H1315" s="1092"/>
      <c r="I1315" s="1092"/>
      <c r="J1315" s="1092"/>
      <c r="K1315" s="1092"/>
      <c r="L1315" s="1092"/>
      <c r="M1315" s="1076"/>
      <c r="N1315" s="1092"/>
      <c r="O1315" s="1092"/>
      <c r="P1315" s="1076"/>
      <c r="Q1315" s="1133"/>
      <c r="R1315" s="1103"/>
    </row>
    <row r="1316" spans="1:18" ht="21" customHeight="1">
      <c r="A1316" s="1130" t="s">
        <v>686</v>
      </c>
      <c r="B1316" s="1093">
        <v>114.3</v>
      </c>
      <c r="C1316" s="1092">
        <v>113.9</v>
      </c>
      <c r="D1316" s="1092">
        <v>113.3</v>
      </c>
      <c r="E1316" s="1093">
        <v>113.6</v>
      </c>
      <c r="F1316" s="1092">
        <v>113.1</v>
      </c>
      <c r="G1316" s="1092">
        <v>113.1</v>
      </c>
      <c r="H1316" s="1092">
        <v>113.2</v>
      </c>
      <c r="I1316" s="1092">
        <v>113.9</v>
      </c>
      <c r="J1316" s="1092">
        <v>114.3</v>
      </c>
      <c r="K1316" s="1092">
        <v>114.5</v>
      </c>
      <c r="L1316" s="1092">
        <v>112.1</v>
      </c>
      <c r="M1316" s="1076">
        <v>112.2</v>
      </c>
      <c r="N1316" s="1092">
        <v>111.9</v>
      </c>
      <c r="O1316" s="1092">
        <v>112.4</v>
      </c>
      <c r="P1316" s="1076">
        <v>111.5</v>
      </c>
      <c r="Q1316" s="1129" t="s">
        <v>687</v>
      </c>
      <c r="R1316" s="1103"/>
    </row>
    <row r="1317" spans="1:18" ht="21" customHeight="1">
      <c r="A1317" s="376" t="s">
        <v>688</v>
      </c>
      <c r="B1317" s="1088">
        <v>128.69999999999999</v>
      </c>
      <c r="C1317" s="1072">
        <v>128.9</v>
      </c>
      <c r="D1317" s="1072">
        <v>125.9</v>
      </c>
      <c r="E1317" s="1088">
        <v>122.8</v>
      </c>
      <c r="F1317" s="1072">
        <v>122.8</v>
      </c>
      <c r="G1317" s="1072">
        <v>122.8</v>
      </c>
      <c r="H1317" s="1072">
        <v>125.5</v>
      </c>
      <c r="I1317" s="1072">
        <v>128.1</v>
      </c>
      <c r="J1317" s="1072">
        <v>128.1</v>
      </c>
      <c r="K1317" s="1072">
        <v>128.4</v>
      </c>
      <c r="L1317" s="1072">
        <v>128.69999999999999</v>
      </c>
      <c r="M1317" s="1075">
        <v>128.69999999999999</v>
      </c>
      <c r="N1317" s="1072">
        <v>123.7</v>
      </c>
      <c r="O1317" s="1072">
        <v>124.1</v>
      </c>
      <c r="P1317" s="1075">
        <v>123.7</v>
      </c>
      <c r="Q1317" s="1133" t="s">
        <v>689</v>
      </c>
      <c r="R1317" s="1103"/>
    </row>
    <row r="1318" spans="1:18" ht="21" customHeight="1">
      <c r="A1318" s="376" t="s">
        <v>690</v>
      </c>
      <c r="B1318" s="1088">
        <v>112.3</v>
      </c>
      <c r="C1318" s="1072">
        <v>111.8</v>
      </c>
      <c r="D1318" s="1072">
        <v>111.1</v>
      </c>
      <c r="E1318" s="1088">
        <v>111.4</v>
      </c>
      <c r="F1318" s="1072">
        <v>111</v>
      </c>
      <c r="G1318" s="1072">
        <v>111</v>
      </c>
      <c r="H1318" s="1072">
        <v>111</v>
      </c>
      <c r="I1318" s="1072">
        <v>111.8</v>
      </c>
      <c r="J1318" s="1072">
        <v>112.5</v>
      </c>
      <c r="K1318" s="1072">
        <v>112.8</v>
      </c>
      <c r="L1318" s="1072">
        <v>110.2</v>
      </c>
      <c r="M1318" s="1075">
        <v>110.4</v>
      </c>
      <c r="N1318" s="1072">
        <v>110.1</v>
      </c>
      <c r="O1318" s="1072">
        <v>110.6</v>
      </c>
      <c r="P1318" s="1075">
        <v>109.3</v>
      </c>
      <c r="Q1318" s="1133" t="s">
        <v>691</v>
      </c>
      <c r="R1318" s="1103"/>
    </row>
    <row r="1319" spans="1:18" ht="21" customHeight="1">
      <c r="A1319" s="376" t="s">
        <v>692</v>
      </c>
      <c r="B1319" s="1088">
        <v>125.3</v>
      </c>
      <c r="C1319" s="1072">
        <v>125.3</v>
      </c>
      <c r="D1319" s="1072">
        <v>125.3</v>
      </c>
      <c r="E1319" s="1088">
        <v>125.2</v>
      </c>
      <c r="F1319" s="1072">
        <v>121.1</v>
      </c>
      <c r="G1319" s="1072">
        <v>121.2</v>
      </c>
      <c r="H1319" s="1072">
        <v>121.2</v>
      </c>
      <c r="I1319" s="1072">
        <v>121.2</v>
      </c>
      <c r="J1319" s="1072">
        <v>121.2</v>
      </c>
      <c r="K1319" s="1072">
        <v>121.2</v>
      </c>
      <c r="L1319" s="1072">
        <v>121.1</v>
      </c>
      <c r="M1319" s="1075">
        <v>121.1</v>
      </c>
      <c r="N1319" s="1072">
        <v>121.1</v>
      </c>
      <c r="O1319" s="1072">
        <v>123.2</v>
      </c>
      <c r="P1319" s="1075">
        <v>125.2</v>
      </c>
      <c r="Q1319" s="1133" t="s">
        <v>693</v>
      </c>
      <c r="R1319" s="1105"/>
    </row>
    <row r="1320" spans="1:18" ht="21" customHeight="1">
      <c r="A1320" s="376" t="s">
        <v>694</v>
      </c>
      <c r="B1320" s="1088">
        <v>101.6</v>
      </c>
      <c r="C1320" s="1072">
        <v>101.6</v>
      </c>
      <c r="D1320" s="1072">
        <v>101.6</v>
      </c>
      <c r="E1320" s="1088">
        <v>101.6</v>
      </c>
      <c r="F1320" s="1072">
        <v>101.6</v>
      </c>
      <c r="G1320" s="1072">
        <v>101.6</v>
      </c>
      <c r="H1320" s="1072">
        <v>101.6</v>
      </c>
      <c r="I1320" s="1072">
        <v>101.6</v>
      </c>
      <c r="J1320" s="1072">
        <v>101.6</v>
      </c>
      <c r="K1320" s="1072">
        <v>101.6</v>
      </c>
      <c r="L1320" s="1072">
        <v>101.6</v>
      </c>
      <c r="M1320" s="1075">
        <v>101.6</v>
      </c>
      <c r="N1320" s="1072">
        <v>101.6</v>
      </c>
      <c r="O1320" s="1072">
        <v>101.6</v>
      </c>
      <c r="P1320" s="1075">
        <v>101.6</v>
      </c>
      <c r="Q1320" s="1133" t="s">
        <v>695</v>
      </c>
      <c r="R1320" s="1109"/>
    </row>
    <row r="1321" spans="1:18" ht="21" customHeight="1">
      <c r="A1321" s="376" t="s">
        <v>696</v>
      </c>
      <c r="B1321" s="1088">
        <v>117.3</v>
      </c>
      <c r="C1321" s="1072">
        <v>117.3</v>
      </c>
      <c r="D1321" s="1072">
        <v>117.1</v>
      </c>
      <c r="E1321" s="1088">
        <v>117.5</v>
      </c>
      <c r="F1321" s="1072">
        <v>117.7</v>
      </c>
      <c r="G1321" s="1072">
        <v>118</v>
      </c>
      <c r="H1321" s="1072">
        <v>118</v>
      </c>
      <c r="I1321" s="1072">
        <v>118.4</v>
      </c>
      <c r="J1321" s="1072">
        <v>118.4</v>
      </c>
      <c r="K1321" s="1072">
        <v>118.1</v>
      </c>
      <c r="L1321" s="1072">
        <v>114.9</v>
      </c>
      <c r="M1321" s="1075">
        <v>115</v>
      </c>
      <c r="N1321" s="1072">
        <v>115.1</v>
      </c>
      <c r="O1321" s="1072">
        <v>114.6</v>
      </c>
      <c r="P1321" s="1075">
        <v>114.4</v>
      </c>
      <c r="Q1321" s="1133" t="s">
        <v>697</v>
      </c>
      <c r="R1321" s="1103"/>
    </row>
    <row r="1322" spans="1:18" ht="21" customHeight="1">
      <c r="A1322" s="376" t="s">
        <v>698</v>
      </c>
      <c r="B1322" s="1088">
        <v>134.5</v>
      </c>
      <c r="C1322" s="1072">
        <v>134.5</v>
      </c>
      <c r="D1322" s="1072">
        <v>134.5</v>
      </c>
      <c r="E1322" s="1088">
        <v>133.19999999999999</v>
      </c>
      <c r="F1322" s="1072">
        <v>129</v>
      </c>
      <c r="G1322" s="1072">
        <v>129</v>
      </c>
      <c r="H1322" s="1072">
        <v>129</v>
      </c>
      <c r="I1322" s="1072">
        <v>129</v>
      </c>
      <c r="J1322" s="1072">
        <v>129</v>
      </c>
      <c r="K1322" s="1072">
        <v>129</v>
      </c>
      <c r="L1322" s="1072">
        <v>129</v>
      </c>
      <c r="M1322" s="1075">
        <v>129</v>
      </c>
      <c r="N1322" s="1072">
        <v>119.2</v>
      </c>
      <c r="O1322" s="1072">
        <v>119.2</v>
      </c>
      <c r="P1322" s="1075">
        <v>119.2</v>
      </c>
      <c r="Q1322" s="1133" t="s">
        <v>699</v>
      </c>
      <c r="R1322" s="1105"/>
    </row>
    <row r="1323" spans="1:18" ht="21" customHeight="1">
      <c r="A1323" s="376"/>
      <c r="B1323" s="1088"/>
      <c r="C1323" s="1072"/>
      <c r="D1323" s="1092"/>
      <c r="E1323" s="1093"/>
      <c r="F1323" s="1092"/>
      <c r="G1323" s="1092"/>
      <c r="H1323" s="1092"/>
      <c r="I1323" s="1092"/>
      <c r="J1323" s="1092"/>
      <c r="K1323" s="1092"/>
      <c r="L1323" s="1092"/>
      <c r="M1323" s="1076"/>
      <c r="N1323" s="1092"/>
      <c r="O1323" s="1092"/>
      <c r="P1323" s="1076"/>
      <c r="Q1323" s="1132"/>
      <c r="R1323" s="1105"/>
    </row>
    <row r="1324" spans="1:18" ht="21" customHeight="1">
      <c r="A1324" s="1130" t="s">
        <v>700</v>
      </c>
      <c r="B1324" s="1093">
        <v>109.4</v>
      </c>
      <c r="C1324" s="1092">
        <v>109.4</v>
      </c>
      <c r="D1324" s="1092">
        <v>109.4</v>
      </c>
      <c r="E1324" s="1093">
        <v>109.3</v>
      </c>
      <c r="F1324" s="1092">
        <v>109.3</v>
      </c>
      <c r="G1324" s="1092">
        <v>109.2</v>
      </c>
      <c r="H1324" s="1092">
        <v>109.2</v>
      </c>
      <c r="I1324" s="1092">
        <v>109.2</v>
      </c>
      <c r="J1324" s="1092">
        <v>109.2</v>
      </c>
      <c r="K1324" s="1092">
        <v>109.2</v>
      </c>
      <c r="L1324" s="1092">
        <v>108.7</v>
      </c>
      <c r="M1324" s="1076">
        <v>108.7</v>
      </c>
      <c r="N1324" s="1092">
        <v>108.6</v>
      </c>
      <c r="O1324" s="1092">
        <v>108.6</v>
      </c>
      <c r="P1324" s="1076">
        <v>108.6</v>
      </c>
      <c r="Q1324" s="1131" t="s">
        <v>701</v>
      </c>
      <c r="R1324" s="168"/>
    </row>
    <row r="1325" spans="1:18" ht="21" customHeight="1">
      <c r="A1325" s="376" t="s">
        <v>702</v>
      </c>
      <c r="B1325" s="1088">
        <v>108</v>
      </c>
      <c r="C1325" s="1072">
        <v>108</v>
      </c>
      <c r="D1325" s="1072">
        <v>107.6</v>
      </c>
      <c r="E1325" s="1088">
        <v>107.5</v>
      </c>
      <c r="F1325" s="1072">
        <v>107.4</v>
      </c>
      <c r="G1325" s="1072">
        <v>107.2</v>
      </c>
      <c r="H1325" s="1072">
        <v>107.1</v>
      </c>
      <c r="I1325" s="1072">
        <v>107</v>
      </c>
      <c r="J1325" s="1072">
        <v>106.9</v>
      </c>
      <c r="K1325" s="1072">
        <v>106.8</v>
      </c>
      <c r="L1325" s="1072">
        <v>106.7</v>
      </c>
      <c r="M1325" s="1075">
        <v>106.7</v>
      </c>
      <c r="N1325" s="1072">
        <v>106.6</v>
      </c>
      <c r="O1325" s="1072">
        <v>106.4</v>
      </c>
      <c r="P1325" s="1075">
        <v>106.4</v>
      </c>
      <c r="Q1325" s="1133" t="s">
        <v>703</v>
      </c>
      <c r="R1325" s="1106"/>
    </row>
    <row r="1326" spans="1:18" ht="21" customHeight="1">
      <c r="A1326" s="376" t="s">
        <v>704</v>
      </c>
      <c r="B1326" s="1088">
        <v>123.3</v>
      </c>
      <c r="C1326" s="1072">
        <v>123.3</v>
      </c>
      <c r="D1326" s="1072">
        <v>123.3</v>
      </c>
      <c r="E1326" s="1088">
        <v>123.3</v>
      </c>
      <c r="F1326" s="1072">
        <v>122.8</v>
      </c>
      <c r="G1326" s="1072">
        <v>122.8</v>
      </c>
      <c r="H1326" s="1072">
        <v>122.8</v>
      </c>
      <c r="I1326" s="1072">
        <v>124.6</v>
      </c>
      <c r="J1326" s="1072">
        <v>124.4</v>
      </c>
      <c r="K1326" s="1072">
        <v>124.4</v>
      </c>
      <c r="L1326" s="1072">
        <v>126.1</v>
      </c>
      <c r="M1326" s="1075">
        <v>124.2</v>
      </c>
      <c r="N1326" s="1072">
        <v>124.2</v>
      </c>
      <c r="O1326" s="1072">
        <v>123.8</v>
      </c>
      <c r="P1326" s="1075">
        <v>124.2</v>
      </c>
      <c r="Q1326" s="1132" t="s">
        <v>705</v>
      </c>
      <c r="R1326" s="1106"/>
    </row>
    <row r="1327" spans="1:18" ht="21" customHeight="1">
      <c r="A1327" s="376" t="s">
        <v>706</v>
      </c>
      <c r="B1327" s="1088">
        <v>106</v>
      </c>
      <c r="C1327" s="1072">
        <v>106</v>
      </c>
      <c r="D1327" s="1072">
        <v>106</v>
      </c>
      <c r="E1327" s="1088">
        <v>106</v>
      </c>
      <c r="F1327" s="1072">
        <v>106</v>
      </c>
      <c r="G1327" s="1072">
        <v>106</v>
      </c>
      <c r="H1327" s="1072">
        <v>106</v>
      </c>
      <c r="I1327" s="1072">
        <v>106</v>
      </c>
      <c r="J1327" s="1072">
        <v>106</v>
      </c>
      <c r="K1327" s="1072">
        <v>106</v>
      </c>
      <c r="L1327" s="1072">
        <v>106</v>
      </c>
      <c r="M1327" s="1075">
        <v>106</v>
      </c>
      <c r="N1327" s="1072">
        <v>106</v>
      </c>
      <c r="O1327" s="1072">
        <v>106</v>
      </c>
      <c r="P1327" s="1075">
        <v>106</v>
      </c>
      <c r="Q1327" s="1132" t="s">
        <v>707</v>
      </c>
      <c r="R1327" s="168"/>
    </row>
    <row r="1328" spans="1:18" ht="21" customHeight="1">
      <c r="A1328" s="376" t="s">
        <v>708</v>
      </c>
      <c r="B1328" s="1088">
        <v>104.8</v>
      </c>
      <c r="C1328" s="1072">
        <v>104.8</v>
      </c>
      <c r="D1328" s="1072">
        <v>104.8</v>
      </c>
      <c r="E1328" s="1088">
        <v>104.8</v>
      </c>
      <c r="F1328" s="1072">
        <v>104.8</v>
      </c>
      <c r="G1328" s="1072">
        <v>104.8</v>
      </c>
      <c r="H1328" s="1072">
        <v>104.8</v>
      </c>
      <c r="I1328" s="1072">
        <v>104.8</v>
      </c>
      <c r="J1328" s="1072">
        <v>104.8</v>
      </c>
      <c r="K1328" s="1072">
        <v>104.8</v>
      </c>
      <c r="L1328" s="1072">
        <v>107.2</v>
      </c>
      <c r="M1328" s="1075">
        <v>107.2</v>
      </c>
      <c r="N1328" s="1072">
        <v>107.2</v>
      </c>
      <c r="O1328" s="1072">
        <v>107.2</v>
      </c>
      <c r="P1328" s="1075">
        <v>107.2</v>
      </c>
      <c r="Q1328" s="1134" t="s">
        <v>709</v>
      </c>
      <c r="R1328" s="168"/>
    </row>
    <row r="1329" spans="1:18" ht="21" customHeight="1">
      <c r="A1329" s="376" t="s">
        <v>710</v>
      </c>
      <c r="B1329" s="1088">
        <v>100</v>
      </c>
      <c r="C1329" s="1072">
        <v>100</v>
      </c>
      <c r="D1329" s="1072">
        <v>100</v>
      </c>
      <c r="E1329" s="1088">
        <v>100</v>
      </c>
      <c r="F1329" s="1072">
        <v>100</v>
      </c>
      <c r="G1329" s="1072">
        <v>100</v>
      </c>
      <c r="H1329" s="1072">
        <v>100</v>
      </c>
      <c r="I1329" s="1072">
        <v>100</v>
      </c>
      <c r="J1329" s="1072">
        <v>100</v>
      </c>
      <c r="K1329" s="1072">
        <v>100</v>
      </c>
      <c r="L1329" s="1072">
        <v>100</v>
      </c>
      <c r="M1329" s="1075">
        <v>100</v>
      </c>
      <c r="N1329" s="1072">
        <v>100</v>
      </c>
      <c r="O1329" s="1072">
        <v>100</v>
      </c>
      <c r="P1329" s="1075">
        <v>100</v>
      </c>
      <c r="Q1329" s="1136" t="s">
        <v>711</v>
      </c>
      <c r="R1329" s="168"/>
    </row>
    <row r="1330" spans="1:18" ht="21" customHeight="1">
      <c r="A1330" s="376" t="s">
        <v>712</v>
      </c>
      <c r="B1330" s="1088">
        <v>100</v>
      </c>
      <c r="C1330" s="1072">
        <v>100</v>
      </c>
      <c r="D1330" s="1072">
        <v>100</v>
      </c>
      <c r="E1330" s="1088">
        <v>100</v>
      </c>
      <c r="F1330" s="1072">
        <v>100</v>
      </c>
      <c r="G1330" s="1072">
        <v>100</v>
      </c>
      <c r="H1330" s="1072">
        <v>100</v>
      </c>
      <c r="I1330" s="1072">
        <v>100</v>
      </c>
      <c r="J1330" s="1072">
        <v>100</v>
      </c>
      <c r="K1330" s="1072">
        <v>100</v>
      </c>
      <c r="L1330" s="1072">
        <v>100</v>
      </c>
      <c r="M1330" s="1075">
        <v>100</v>
      </c>
      <c r="N1330" s="1072">
        <v>100</v>
      </c>
      <c r="O1330" s="1072">
        <v>100</v>
      </c>
      <c r="P1330" s="1075">
        <v>100</v>
      </c>
      <c r="Q1330" s="1136" t="s">
        <v>713</v>
      </c>
      <c r="R1330" s="168"/>
    </row>
    <row r="1331" spans="1:18" ht="21" customHeight="1">
      <c r="A1331" s="376" t="s">
        <v>714</v>
      </c>
      <c r="B1331" s="1088">
        <v>109.6</v>
      </c>
      <c r="C1331" s="1072">
        <v>109.6</v>
      </c>
      <c r="D1331" s="1072">
        <v>109.6</v>
      </c>
      <c r="E1331" s="1088">
        <v>109.6</v>
      </c>
      <c r="F1331" s="1072">
        <v>109.6</v>
      </c>
      <c r="G1331" s="1072">
        <v>109.6</v>
      </c>
      <c r="H1331" s="1072">
        <v>109.6</v>
      </c>
      <c r="I1331" s="1072">
        <v>109.6</v>
      </c>
      <c r="J1331" s="1072">
        <v>109.6</v>
      </c>
      <c r="K1331" s="1072">
        <v>109.6</v>
      </c>
      <c r="L1331" s="1072">
        <v>105.8</v>
      </c>
      <c r="M1331" s="1075">
        <v>105.8</v>
      </c>
      <c r="N1331" s="1072">
        <v>105.8</v>
      </c>
      <c r="O1331" s="1072">
        <v>105.8</v>
      </c>
      <c r="P1331" s="1075">
        <v>105.8</v>
      </c>
      <c r="Q1331" s="1134" t="s">
        <v>715</v>
      </c>
      <c r="R1331" s="168"/>
    </row>
    <row r="1332" spans="1:18" ht="21" customHeight="1">
      <c r="A1332" s="376" t="s">
        <v>716</v>
      </c>
      <c r="B1332" s="1088">
        <v>123.3</v>
      </c>
      <c r="C1332" s="1072">
        <v>123.3</v>
      </c>
      <c r="D1332" s="1072">
        <v>123.3</v>
      </c>
      <c r="E1332" s="1088">
        <v>123.3</v>
      </c>
      <c r="F1332" s="1072">
        <v>123.3</v>
      </c>
      <c r="G1332" s="1072">
        <v>123.3</v>
      </c>
      <c r="H1332" s="1072">
        <v>123.3</v>
      </c>
      <c r="I1332" s="1072">
        <v>123.3</v>
      </c>
      <c r="J1332" s="1072">
        <v>123.3</v>
      </c>
      <c r="K1332" s="1072">
        <v>123.3</v>
      </c>
      <c r="L1332" s="1072">
        <v>123.3</v>
      </c>
      <c r="M1332" s="1075">
        <v>123.3</v>
      </c>
      <c r="N1332" s="1072">
        <v>123.3</v>
      </c>
      <c r="O1332" s="1072">
        <v>123.3</v>
      </c>
      <c r="P1332" s="1075">
        <v>123.3</v>
      </c>
      <c r="Q1332" s="1134" t="s">
        <v>717</v>
      </c>
      <c r="R1332" s="168"/>
    </row>
    <row r="1333" spans="1:18" ht="21" customHeight="1">
      <c r="A1333" s="376" t="s">
        <v>718</v>
      </c>
      <c r="B1333" s="1088">
        <v>103.6</v>
      </c>
      <c r="C1333" s="1072">
        <v>103.6</v>
      </c>
      <c r="D1333" s="1072">
        <v>103.6</v>
      </c>
      <c r="E1333" s="1088">
        <v>103.6</v>
      </c>
      <c r="F1333" s="1072">
        <v>103.6</v>
      </c>
      <c r="G1333" s="1072">
        <v>103.6</v>
      </c>
      <c r="H1333" s="1072">
        <v>103.6</v>
      </c>
      <c r="I1333" s="1072">
        <v>103.6</v>
      </c>
      <c r="J1333" s="1072">
        <v>103.6</v>
      </c>
      <c r="K1333" s="1072">
        <v>103.6</v>
      </c>
      <c r="L1333" s="1072">
        <v>103.6</v>
      </c>
      <c r="M1333" s="1075">
        <v>103.6</v>
      </c>
      <c r="N1333" s="1072">
        <v>103.6</v>
      </c>
      <c r="O1333" s="1072">
        <v>103.6</v>
      </c>
      <c r="P1333" s="1075">
        <v>103.6</v>
      </c>
      <c r="Q1333" s="1134" t="s">
        <v>719</v>
      </c>
      <c r="R1333" s="168"/>
    </row>
    <row r="1334" spans="1:18" ht="15" customHeight="1">
      <c r="A1334" s="376"/>
      <c r="B1334" s="1088"/>
      <c r="C1334" s="1072"/>
      <c r="D1334" s="1072"/>
      <c r="E1334" s="1088"/>
      <c r="F1334" s="1072"/>
      <c r="G1334" s="1072"/>
      <c r="H1334" s="1072"/>
      <c r="I1334" s="1072"/>
      <c r="J1334" s="1072"/>
      <c r="K1334" s="1072"/>
      <c r="L1334" s="1072"/>
      <c r="M1334" s="1075"/>
      <c r="N1334" s="1071"/>
      <c r="P1334" s="1077"/>
      <c r="Q1334" s="1134"/>
      <c r="R1334" s="168"/>
    </row>
    <row r="1335" spans="1:18" ht="15" customHeight="1">
      <c r="A1335" s="376"/>
      <c r="B1335" s="1088"/>
      <c r="C1335" s="1072"/>
      <c r="D1335" s="1072"/>
      <c r="E1335" s="1088"/>
      <c r="F1335" s="1072"/>
      <c r="G1335" s="1072"/>
      <c r="H1335" s="1072"/>
      <c r="I1335" s="1072"/>
      <c r="J1335" s="1072"/>
      <c r="K1335" s="1072"/>
      <c r="L1335" s="1072"/>
      <c r="M1335" s="1075"/>
      <c r="N1335" s="1071"/>
      <c r="P1335" s="1077"/>
      <c r="Q1335" s="1134"/>
      <c r="R1335" s="168"/>
    </row>
    <row r="1336" spans="1:18" ht="15" customHeight="1">
      <c r="A1336" s="376"/>
      <c r="B1336" s="1088"/>
      <c r="C1336" s="1072"/>
      <c r="D1336" s="1072"/>
      <c r="E1336" s="1088"/>
      <c r="F1336" s="1072"/>
      <c r="G1336" s="1072"/>
      <c r="H1336" s="1072"/>
      <c r="I1336" s="1072"/>
      <c r="J1336" s="1072"/>
      <c r="K1336" s="1072"/>
      <c r="L1336" s="1072"/>
      <c r="M1336" s="1075"/>
      <c r="N1336" s="1071"/>
      <c r="P1336" s="1077"/>
      <c r="Q1336" s="1134"/>
      <c r="R1336" s="168"/>
    </row>
    <row r="1337" spans="1:18" ht="15" customHeight="1">
      <c r="A1337" s="376"/>
      <c r="B1337" s="1088"/>
      <c r="C1337" s="1072"/>
      <c r="D1337" s="1072"/>
      <c r="E1337" s="1088"/>
      <c r="F1337" s="1072"/>
      <c r="G1337" s="1072"/>
      <c r="H1337" s="1072"/>
      <c r="I1337" s="1072"/>
      <c r="J1337" s="1072"/>
      <c r="K1337" s="1072"/>
      <c r="L1337" s="1072"/>
      <c r="M1337" s="1075"/>
      <c r="N1337" s="1071"/>
      <c r="P1337" s="1077"/>
      <c r="Q1337" s="1134"/>
      <c r="R1337" s="171"/>
    </row>
    <row r="1338" spans="1:18" ht="15" customHeight="1">
      <c r="A1338" s="376"/>
      <c r="B1338" s="1088"/>
      <c r="C1338" s="1072"/>
      <c r="D1338" s="1072"/>
      <c r="E1338" s="1088"/>
      <c r="F1338" s="1072"/>
      <c r="G1338" s="1072"/>
      <c r="H1338" s="1072"/>
      <c r="I1338" s="1072"/>
      <c r="J1338" s="1072"/>
      <c r="K1338" s="1072"/>
      <c r="L1338" s="1072"/>
      <c r="M1338" s="1075"/>
      <c r="N1338" s="1071"/>
      <c r="P1338" s="1077"/>
      <c r="Q1338" s="1134"/>
      <c r="R1338" s="171"/>
    </row>
    <row r="1339" spans="1:18" ht="15" customHeight="1">
      <c r="A1339" s="224"/>
      <c r="B1339" s="1087"/>
      <c r="C1339" s="1086"/>
      <c r="D1339" s="1086"/>
      <c r="E1339" s="1087"/>
      <c r="F1339" s="1086"/>
      <c r="G1339" s="1086"/>
      <c r="H1339" s="1086"/>
      <c r="I1339" s="1086"/>
      <c r="J1339" s="1086"/>
      <c r="K1339" s="1086"/>
      <c r="L1339" s="1086"/>
      <c r="M1339" s="1074"/>
      <c r="N1339" s="1078"/>
      <c r="O1339" s="1078"/>
      <c r="P1339" s="1085"/>
      <c r="Q1339" s="1138"/>
      <c r="R1339" s="171"/>
    </row>
    <row r="1340" spans="1:18" ht="15" customHeight="1">
      <c r="A1340" s="166"/>
      <c r="B1340" s="1072"/>
      <c r="C1340" s="1072"/>
      <c r="D1340" s="1072"/>
      <c r="E1340" s="1072"/>
      <c r="F1340" s="1072"/>
      <c r="G1340" s="1072"/>
      <c r="H1340" s="1072"/>
      <c r="I1340" s="1072"/>
      <c r="J1340" s="1072"/>
      <c r="K1340" s="1072"/>
      <c r="L1340" s="1072"/>
      <c r="M1340" s="1072"/>
      <c r="N1340" s="1071"/>
      <c r="Q1340" s="171"/>
      <c r="R1340" s="171"/>
    </row>
    <row r="1341" spans="1:18" s="787" customFormat="1" ht="29.25" customHeight="1">
      <c r="A1341" s="781" t="s">
        <v>579</v>
      </c>
      <c r="B1341" s="782"/>
      <c r="C1341" s="783"/>
      <c r="D1341" s="782"/>
      <c r="E1341" s="225"/>
      <c r="F1341" s="225"/>
      <c r="G1341" s="225"/>
      <c r="H1341" s="225"/>
      <c r="I1341" s="225"/>
      <c r="J1341" s="225"/>
      <c r="K1341" s="225"/>
      <c r="L1341" s="784"/>
      <c r="M1341" s="784"/>
      <c r="N1341" s="782"/>
      <c r="O1341" s="782"/>
      <c r="P1341" s="782"/>
      <c r="Q1341" s="785" t="s">
        <v>580</v>
      </c>
      <c r="R1341" s="786"/>
    </row>
    <row r="1342" spans="1:18" s="792" customFormat="1" ht="24.75" customHeight="1">
      <c r="A1342" s="788" t="s">
        <v>907</v>
      </c>
      <c r="B1342" s="782"/>
      <c r="C1342" s="783"/>
      <c r="D1342" s="782"/>
      <c r="E1342" s="226"/>
      <c r="F1342" s="225"/>
      <c r="G1342" s="225"/>
      <c r="H1342" s="225"/>
      <c r="I1342" s="227"/>
      <c r="J1342" s="227"/>
      <c r="K1342" s="225"/>
      <c r="L1342" s="789"/>
      <c r="M1342" s="789"/>
      <c r="N1342" s="782"/>
      <c r="O1342" s="782"/>
      <c r="P1342" s="782"/>
      <c r="Q1342" s="790" t="s">
        <v>908</v>
      </c>
      <c r="R1342" s="791"/>
    </row>
    <row r="1343" spans="1:18" s="796" customFormat="1" ht="18" customHeight="1">
      <c r="A1343" s="793" t="s">
        <v>648</v>
      </c>
      <c r="B1343" s="782"/>
      <c r="C1343" s="783"/>
      <c r="D1343" s="782"/>
      <c r="E1343" s="226"/>
      <c r="F1343" s="226"/>
      <c r="G1343" s="226"/>
      <c r="H1343" s="228"/>
      <c r="I1343" s="228"/>
      <c r="J1343" s="228"/>
      <c r="K1343" s="783"/>
      <c r="L1343" s="782"/>
      <c r="M1343" s="782"/>
      <c r="N1343" s="782"/>
      <c r="O1343" s="782"/>
      <c r="P1343" s="782"/>
      <c r="Q1343" s="794" t="s">
        <v>649</v>
      </c>
      <c r="R1343" s="795"/>
    </row>
    <row r="1344" spans="1:18" s="803" customFormat="1" ht="11.45" customHeight="1">
      <c r="A1344" s="797"/>
      <c r="B1344" s="782"/>
      <c r="C1344" s="782"/>
      <c r="D1344" s="782"/>
      <c r="E1344" s="800"/>
      <c r="F1344" s="800"/>
      <c r="G1344" s="800"/>
      <c r="H1344" s="800"/>
      <c r="I1344" s="800"/>
      <c r="J1344" s="800"/>
      <c r="K1344" s="799"/>
      <c r="L1344" s="799"/>
      <c r="M1344" s="799"/>
      <c r="N1344" s="798"/>
      <c r="O1344" s="798"/>
      <c r="P1344" s="782"/>
      <c r="Q1344" s="801"/>
      <c r="R1344" s="802"/>
    </row>
    <row r="1345" spans="1:18" s="803" customFormat="1" ht="12.75" customHeight="1">
      <c r="A1345" s="1212"/>
      <c r="B1345" s="2156">
        <v>2025</v>
      </c>
      <c r="C1345" s="2157"/>
      <c r="D1345" s="2157"/>
      <c r="E1345" s="2157"/>
      <c r="F1345" s="2157"/>
      <c r="G1345" s="2157"/>
      <c r="H1345" s="2157"/>
      <c r="I1345" s="2157"/>
      <c r="J1345" s="2157"/>
      <c r="K1345" s="2157"/>
      <c r="L1345" s="2157"/>
      <c r="M1345" s="2158"/>
      <c r="N1345" s="2157">
        <v>2024</v>
      </c>
      <c r="O1345" s="2157"/>
      <c r="P1345" s="2158"/>
      <c r="Q1345" s="1215"/>
      <c r="R1345" s="804"/>
    </row>
    <row r="1346" spans="1:18" s="803" customFormat="1" ht="12.75" customHeight="1">
      <c r="A1346" s="1213"/>
      <c r="B1346" s="2159"/>
      <c r="C1346" s="2160"/>
      <c r="D1346" s="2160"/>
      <c r="E1346" s="2160"/>
      <c r="F1346" s="2160"/>
      <c r="G1346" s="2160"/>
      <c r="H1346" s="2160"/>
      <c r="I1346" s="2160"/>
      <c r="J1346" s="2160"/>
      <c r="K1346" s="2160"/>
      <c r="L1346" s="2160"/>
      <c r="M1346" s="2161"/>
      <c r="N1346" s="2160"/>
      <c r="O1346" s="2160"/>
      <c r="P1346" s="2161"/>
      <c r="Q1346" s="1216" t="s">
        <v>68</v>
      </c>
      <c r="R1346" s="804"/>
    </row>
    <row r="1347" spans="1:18" s="803" customFormat="1" ht="12.75" customHeight="1">
      <c r="A1347" s="1213"/>
      <c r="B1347" s="647" t="s">
        <v>69</v>
      </c>
      <c r="C1347" s="648" t="s">
        <v>70</v>
      </c>
      <c r="D1347" s="648" t="s">
        <v>4</v>
      </c>
      <c r="E1347" s="647" t="s">
        <v>5</v>
      </c>
      <c r="F1347" s="648" t="s">
        <v>6</v>
      </c>
      <c r="G1347" s="648" t="s">
        <v>7</v>
      </c>
      <c r="H1347" s="647" t="s">
        <v>8</v>
      </c>
      <c r="I1347" s="648" t="s">
        <v>9</v>
      </c>
      <c r="J1347" s="649" t="s">
        <v>10</v>
      </c>
      <c r="K1347" s="650" t="s">
        <v>1</v>
      </c>
      <c r="L1347" s="651" t="s">
        <v>2</v>
      </c>
      <c r="M1347" s="652" t="s">
        <v>3</v>
      </c>
      <c r="N1347" s="653" t="s">
        <v>69</v>
      </c>
      <c r="O1347" s="653" t="s">
        <v>70</v>
      </c>
      <c r="P1347" s="654" t="s">
        <v>4</v>
      </c>
      <c r="Q1347" s="1216"/>
      <c r="R1347" s="804"/>
    </row>
    <row r="1348" spans="1:18" s="803" customFormat="1" ht="11.25" customHeight="1">
      <c r="A1348" s="1214"/>
      <c r="B1348" s="73" t="s">
        <v>71</v>
      </c>
      <c r="C1348" s="249" t="s">
        <v>72</v>
      </c>
      <c r="D1348" s="249" t="s">
        <v>73</v>
      </c>
      <c r="E1348" s="73" t="s">
        <v>12</v>
      </c>
      <c r="F1348" s="249" t="s">
        <v>13</v>
      </c>
      <c r="G1348" s="249" t="s">
        <v>14</v>
      </c>
      <c r="H1348" s="73" t="s">
        <v>15</v>
      </c>
      <c r="I1348" s="249" t="s">
        <v>16</v>
      </c>
      <c r="J1348" s="250" t="s">
        <v>17</v>
      </c>
      <c r="K1348" s="253" t="s">
        <v>11</v>
      </c>
      <c r="L1348" s="251" t="s">
        <v>19</v>
      </c>
      <c r="M1348" s="252" t="s">
        <v>20</v>
      </c>
      <c r="N1348" s="229" t="s">
        <v>71</v>
      </c>
      <c r="O1348" s="229" t="s">
        <v>72</v>
      </c>
      <c r="P1348" s="230" t="s">
        <v>73</v>
      </c>
      <c r="Q1348" s="1217"/>
      <c r="R1348" s="805"/>
    </row>
    <row r="1349" spans="1:18" ht="15" customHeight="1">
      <c r="A1349" s="1160"/>
      <c r="B1349" s="1152"/>
      <c r="C1349" s="1120"/>
      <c r="D1349" s="1120"/>
      <c r="E1349" s="1123"/>
      <c r="F1349" s="1099"/>
      <c r="G1349" s="1099"/>
      <c r="H1349" s="1099"/>
      <c r="I1349" s="1099"/>
      <c r="J1349" s="1099"/>
      <c r="K1349" s="1099"/>
      <c r="L1349" s="1099"/>
      <c r="M1349" s="1100"/>
      <c r="N1349" s="1099"/>
      <c r="O1349" s="1099"/>
      <c r="P1349" s="1100"/>
      <c r="Q1349" s="1163"/>
      <c r="R1349" s="1103"/>
    </row>
    <row r="1350" spans="1:18" ht="20.25" customHeight="1">
      <c r="A1350" s="1130" t="s">
        <v>722</v>
      </c>
      <c r="B1350" s="1093">
        <v>111.5</v>
      </c>
      <c r="C1350" s="1092">
        <v>111.3</v>
      </c>
      <c r="D1350" s="1092">
        <v>111.2</v>
      </c>
      <c r="E1350" s="1093">
        <v>110.8</v>
      </c>
      <c r="F1350" s="1092">
        <v>110.9</v>
      </c>
      <c r="G1350" s="1092">
        <v>110.7</v>
      </c>
      <c r="H1350" s="1092">
        <v>110.6</v>
      </c>
      <c r="I1350" s="1092">
        <v>108.6</v>
      </c>
      <c r="J1350" s="1092">
        <v>109.4</v>
      </c>
      <c r="K1350" s="1092">
        <v>110.5</v>
      </c>
      <c r="L1350" s="1092">
        <v>110.5</v>
      </c>
      <c r="M1350" s="1076">
        <v>110</v>
      </c>
      <c r="N1350" s="1092">
        <v>110.2</v>
      </c>
      <c r="O1350" s="1092">
        <v>110.4</v>
      </c>
      <c r="P1350" s="1076">
        <v>109.4</v>
      </c>
      <c r="Q1350" s="1129" t="s">
        <v>971</v>
      </c>
      <c r="R1350" s="1103"/>
    </row>
    <row r="1351" spans="1:18" ht="20.25" customHeight="1">
      <c r="A1351" s="376" t="s">
        <v>723</v>
      </c>
      <c r="B1351" s="1088">
        <v>103.6</v>
      </c>
      <c r="C1351" s="1072">
        <v>103</v>
      </c>
      <c r="D1351" s="1072">
        <v>103</v>
      </c>
      <c r="E1351" s="1088">
        <v>102.9</v>
      </c>
      <c r="F1351" s="1072">
        <v>102.7</v>
      </c>
      <c r="G1351" s="1072">
        <v>102</v>
      </c>
      <c r="H1351" s="1072">
        <v>101.9</v>
      </c>
      <c r="I1351" s="1072">
        <v>101.9</v>
      </c>
      <c r="J1351" s="1072">
        <v>102.2</v>
      </c>
      <c r="K1351" s="1072">
        <v>103.4</v>
      </c>
      <c r="L1351" s="1072">
        <v>101.7</v>
      </c>
      <c r="M1351" s="1075">
        <v>100.8</v>
      </c>
      <c r="N1351" s="1072">
        <v>101.2</v>
      </c>
      <c r="O1351" s="1072">
        <v>103.9</v>
      </c>
      <c r="P1351" s="1075">
        <v>101.6</v>
      </c>
      <c r="Q1351" s="1132" t="s">
        <v>724</v>
      </c>
      <c r="R1351" s="1103"/>
    </row>
    <row r="1352" spans="1:18" ht="20.25" customHeight="1">
      <c r="A1352" s="376" t="s">
        <v>725</v>
      </c>
      <c r="B1352" s="1088">
        <v>127.1</v>
      </c>
      <c r="C1352" s="1072">
        <v>126.7</v>
      </c>
      <c r="D1352" s="1072">
        <v>126.7</v>
      </c>
      <c r="E1352" s="1088">
        <v>126.7</v>
      </c>
      <c r="F1352" s="1072">
        <v>126.7</v>
      </c>
      <c r="G1352" s="1072">
        <v>126.7</v>
      </c>
      <c r="H1352" s="1072">
        <v>126.2</v>
      </c>
      <c r="I1352" s="1072">
        <v>126.2</v>
      </c>
      <c r="J1352" s="1072">
        <v>126.2</v>
      </c>
      <c r="K1352" s="1072">
        <v>126.2</v>
      </c>
      <c r="L1352" s="1072">
        <v>126.2</v>
      </c>
      <c r="M1352" s="1075">
        <v>126.2</v>
      </c>
      <c r="N1352" s="1072">
        <v>126.2</v>
      </c>
      <c r="O1352" s="1072">
        <v>126.2</v>
      </c>
      <c r="P1352" s="1075">
        <v>126.3</v>
      </c>
      <c r="Q1352" s="1133" t="s">
        <v>726</v>
      </c>
      <c r="R1352" s="1103"/>
    </row>
    <row r="1353" spans="1:18" ht="20.25" customHeight="1">
      <c r="A1353" s="376" t="s">
        <v>727</v>
      </c>
      <c r="B1353" s="1088">
        <v>122.9</v>
      </c>
      <c r="C1353" s="1072">
        <v>122.7</v>
      </c>
      <c r="D1353" s="1072">
        <v>122.1</v>
      </c>
      <c r="E1353" s="1088">
        <v>121.9</v>
      </c>
      <c r="F1353" s="1072">
        <v>121.6</v>
      </c>
      <c r="G1353" s="1072">
        <v>121.6</v>
      </c>
      <c r="H1353" s="1072">
        <v>121.8</v>
      </c>
      <c r="I1353" s="1072">
        <v>121.9</v>
      </c>
      <c r="J1353" s="1072">
        <v>121.9</v>
      </c>
      <c r="K1353" s="1072">
        <v>122.4</v>
      </c>
      <c r="L1353" s="1072">
        <v>122.6</v>
      </c>
      <c r="M1353" s="1075">
        <v>123.5</v>
      </c>
      <c r="N1353" s="1072">
        <v>120.1</v>
      </c>
      <c r="O1353" s="1072">
        <v>119.6</v>
      </c>
      <c r="P1353" s="1075">
        <v>119.6</v>
      </c>
      <c r="Q1353" s="1133" t="s">
        <v>728</v>
      </c>
      <c r="R1353" s="1105"/>
    </row>
    <row r="1354" spans="1:18" ht="20.25" customHeight="1">
      <c r="A1354" s="376" t="s">
        <v>729</v>
      </c>
      <c r="B1354" s="1088">
        <v>99.8</v>
      </c>
      <c r="C1354" s="1072">
        <v>100.1</v>
      </c>
      <c r="D1354" s="1072">
        <v>99.7</v>
      </c>
      <c r="E1354" s="1088">
        <v>99.3</v>
      </c>
      <c r="F1354" s="1072">
        <v>99.4</v>
      </c>
      <c r="G1354" s="1072">
        <v>99.2</v>
      </c>
      <c r="H1354" s="1072">
        <v>99</v>
      </c>
      <c r="I1354" s="1072">
        <v>98.6</v>
      </c>
      <c r="J1354" s="1072">
        <v>98.1</v>
      </c>
      <c r="K1354" s="1072">
        <v>98</v>
      </c>
      <c r="L1354" s="1072">
        <v>97.9</v>
      </c>
      <c r="M1354" s="1075">
        <v>96.3</v>
      </c>
      <c r="N1354" s="1072">
        <v>96.2</v>
      </c>
      <c r="O1354" s="1072">
        <v>95.3</v>
      </c>
      <c r="P1354" s="1075">
        <v>96.2</v>
      </c>
      <c r="Q1354" s="1133" t="s">
        <v>730</v>
      </c>
      <c r="R1354" s="1103"/>
    </row>
    <row r="1355" spans="1:18" ht="20.25" customHeight="1">
      <c r="A1355" s="376" t="s">
        <v>731</v>
      </c>
      <c r="B1355" s="1088">
        <v>122.4</v>
      </c>
      <c r="C1355" s="1072">
        <v>123</v>
      </c>
      <c r="D1355" s="1072">
        <v>123</v>
      </c>
      <c r="E1355" s="1088">
        <v>123</v>
      </c>
      <c r="F1355" s="1072">
        <v>123</v>
      </c>
      <c r="G1355" s="1072">
        <v>123</v>
      </c>
      <c r="H1355" s="1072">
        <v>136.4</v>
      </c>
      <c r="I1355" s="1072">
        <v>136.4</v>
      </c>
      <c r="J1355" s="1072">
        <v>136.4</v>
      </c>
      <c r="K1355" s="1072">
        <v>136.4</v>
      </c>
      <c r="L1355" s="1072">
        <v>136.4</v>
      </c>
      <c r="M1355" s="1075">
        <v>136.4</v>
      </c>
      <c r="N1355" s="1072">
        <v>128.1</v>
      </c>
      <c r="O1355" s="1072">
        <v>128</v>
      </c>
      <c r="P1355" s="1075">
        <v>128.1</v>
      </c>
      <c r="Q1355" s="1133" t="s">
        <v>732</v>
      </c>
      <c r="R1355" s="1105"/>
    </row>
    <row r="1356" spans="1:18" ht="20.25" customHeight="1">
      <c r="A1356" s="376" t="s">
        <v>733</v>
      </c>
      <c r="B1356" s="1088">
        <v>110.2</v>
      </c>
      <c r="C1356" s="1072">
        <v>110.2</v>
      </c>
      <c r="D1356" s="1072">
        <v>110.2</v>
      </c>
      <c r="E1356" s="1088">
        <v>110.2</v>
      </c>
      <c r="F1356" s="1072">
        <v>110.2</v>
      </c>
      <c r="G1356" s="1072">
        <v>110.2</v>
      </c>
      <c r="H1356" s="1072">
        <v>110.2</v>
      </c>
      <c r="I1356" s="1072">
        <v>110.2</v>
      </c>
      <c r="J1356" s="1072">
        <v>110.2</v>
      </c>
      <c r="K1356" s="1072">
        <v>110.2</v>
      </c>
      <c r="L1356" s="1072">
        <v>110.2</v>
      </c>
      <c r="M1356" s="1075">
        <v>110.2</v>
      </c>
      <c r="N1356" s="1072">
        <v>110.2</v>
      </c>
      <c r="O1356" s="1072">
        <v>110.2</v>
      </c>
      <c r="P1356" s="1075">
        <v>110.2</v>
      </c>
      <c r="Q1356" s="1133" t="s">
        <v>734</v>
      </c>
      <c r="R1356" s="1103"/>
    </row>
    <row r="1357" spans="1:18" ht="20.25" customHeight="1">
      <c r="A1357" s="376" t="s">
        <v>735</v>
      </c>
      <c r="B1357" s="1088">
        <v>126.9</v>
      </c>
      <c r="C1357" s="1072">
        <v>127.5</v>
      </c>
      <c r="D1357" s="1072">
        <v>127.5</v>
      </c>
      <c r="E1357" s="1088">
        <v>127.8</v>
      </c>
      <c r="F1357" s="1072">
        <v>126.8</v>
      </c>
      <c r="G1357" s="1072">
        <v>126.8</v>
      </c>
      <c r="H1357" s="1072">
        <v>126.4</v>
      </c>
      <c r="I1357" s="1072">
        <v>126.1</v>
      </c>
      <c r="J1357" s="1072">
        <v>126.8</v>
      </c>
      <c r="K1357" s="1072">
        <v>126.1</v>
      </c>
      <c r="L1357" s="1072">
        <v>126.5</v>
      </c>
      <c r="M1357" s="1075">
        <v>126.3</v>
      </c>
      <c r="N1357" s="1072">
        <v>128.69999999999999</v>
      </c>
      <c r="O1357" s="1072">
        <v>126.4</v>
      </c>
      <c r="P1357" s="1075">
        <v>126.2</v>
      </c>
      <c r="Q1357" s="1132" t="s">
        <v>972</v>
      </c>
      <c r="R1357" s="1103"/>
    </row>
    <row r="1358" spans="1:18" ht="20.25" customHeight="1">
      <c r="A1358" s="376" t="s">
        <v>736</v>
      </c>
      <c r="B1358" s="1088">
        <v>121.3</v>
      </c>
      <c r="C1358" s="1072">
        <v>121.3</v>
      </c>
      <c r="D1358" s="1072">
        <v>121.9</v>
      </c>
      <c r="E1358" s="1088">
        <v>123.3</v>
      </c>
      <c r="F1358" s="1072">
        <v>125.4</v>
      </c>
      <c r="G1358" s="1072">
        <v>125.4</v>
      </c>
      <c r="H1358" s="1072">
        <v>124.9</v>
      </c>
      <c r="I1358" s="1072">
        <v>124.3</v>
      </c>
      <c r="J1358" s="1072">
        <v>123.5</v>
      </c>
      <c r="K1358" s="1072">
        <v>123.4</v>
      </c>
      <c r="L1358" s="1072">
        <v>124</v>
      </c>
      <c r="M1358" s="1075">
        <v>123.5</v>
      </c>
      <c r="N1358" s="1072">
        <v>124</v>
      </c>
      <c r="O1358" s="1072">
        <v>123.7</v>
      </c>
      <c r="P1358" s="1075">
        <v>123.7</v>
      </c>
      <c r="Q1358" s="1133" t="s">
        <v>737</v>
      </c>
      <c r="R1358" s="1104"/>
    </row>
    <row r="1359" spans="1:18" ht="20.25" customHeight="1">
      <c r="A1359" s="376" t="s">
        <v>738</v>
      </c>
      <c r="B1359" s="1088">
        <v>115.8</v>
      </c>
      <c r="C1359" s="1072">
        <v>115.8</v>
      </c>
      <c r="D1359" s="1072">
        <v>115.5</v>
      </c>
      <c r="E1359" s="1088">
        <v>113.8</v>
      </c>
      <c r="F1359" s="1072">
        <v>114.8</v>
      </c>
      <c r="G1359" s="1072">
        <v>115.4</v>
      </c>
      <c r="H1359" s="1072">
        <v>115.1</v>
      </c>
      <c r="I1359" s="1072">
        <v>105.5</v>
      </c>
      <c r="J1359" s="1072">
        <v>108.9</v>
      </c>
      <c r="K1359" s="1072">
        <v>112.5</v>
      </c>
      <c r="L1359" s="1072">
        <v>115.4</v>
      </c>
      <c r="M1359" s="1075">
        <v>115.2</v>
      </c>
      <c r="N1359" s="1072">
        <v>114.9</v>
      </c>
      <c r="O1359" s="1072">
        <v>111.9</v>
      </c>
      <c r="P1359" s="1075">
        <v>111.3</v>
      </c>
      <c r="Q1359" s="1132" t="s">
        <v>739</v>
      </c>
      <c r="R1359" s="1103"/>
    </row>
    <row r="1360" spans="1:18" ht="20.25" customHeight="1">
      <c r="A1360" s="376" t="s">
        <v>740</v>
      </c>
      <c r="B1360" s="1088">
        <v>123</v>
      </c>
      <c r="C1360" s="1072">
        <v>123</v>
      </c>
      <c r="D1360" s="1072">
        <v>123</v>
      </c>
      <c r="E1360" s="1088">
        <v>123</v>
      </c>
      <c r="F1360" s="1072">
        <v>123</v>
      </c>
      <c r="G1360" s="1072">
        <v>123</v>
      </c>
      <c r="H1360" s="1072">
        <v>123</v>
      </c>
      <c r="I1360" s="1072">
        <v>123</v>
      </c>
      <c r="J1360" s="1072">
        <v>123</v>
      </c>
      <c r="K1360" s="1072">
        <v>123</v>
      </c>
      <c r="L1360" s="1072">
        <v>123.6</v>
      </c>
      <c r="M1360" s="1075">
        <v>123.6</v>
      </c>
      <c r="N1360" s="1072">
        <v>123.6</v>
      </c>
      <c r="O1360" s="1072">
        <v>123.6</v>
      </c>
      <c r="P1360" s="1075">
        <v>123.6</v>
      </c>
      <c r="Q1360" s="1133" t="s">
        <v>741</v>
      </c>
      <c r="R1360" s="1103"/>
    </row>
    <row r="1361" spans="1:18" ht="20.25" customHeight="1">
      <c r="A1361" s="376"/>
      <c r="B1361" s="1088"/>
      <c r="C1361" s="1072"/>
      <c r="D1361" s="1092"/>
      <c r="E1361" s="1093"/>
      <c r="F1361" s="1092"/>
      <c r="G1361" s="1092"/>
      <c r="H1361" s="1092"/>
      <c r="I1361" s="1092"/>
      <c r="J1361" s="1092"/>
      <c r="K1361" s="1092"/>
      <c r="L1361" s="1092"/>
      <c r="M1361" s="1076"/>
      <c r="N1361" s="1092"/>
      <c r="O1361" s="1092"/>
      <c r="P1361" s="1076"/>
      <c r="Q1361" s="1133"/>
      <c r="R1361" s="1103"/>
    </row>
    <row r="1362" spans="1:18" ht="20.25" customHeight="1">
      <c r="A1362" s="1130" t="s">
        <v>742</v>
      </c>
      <c r="B1362" s="1093">
        <v>103.5</v>
      </c>
      <c r="C1362" s="1092">
        <v>103.5</v>
      </c>
      <c r="D1362" s="1092">
        <v>103.5</v>
      </c>
      <c r="E1362" s="1093">
        <v>103.5</v>
      </c>
      <c r="F1362" s="1092">
        <v>103.5</v>
      </c>
      <c r="G1362" s="1092">
        <v>103.5</v>
      </c>
      <c r="H1362" s="1092">
        <v>103.5</v>
      </c>
      <c r="I1362" s="1092">
        <v>103.5</v>
      </c>
      <c r="J1362" s="1092">
        <v>103.5</v>
      </c>
      <c r="K1362" s="1092">
        <v>103.5</v>
      </c>
      <c r="L1362" s="1092">
        <v>103.5</v>
      </c>
      <c r="M1362" s="1076">
        <v>103</v>
      </c>
      <c r="N1362" s="1092">
        <v>103</v>
      </c>
      <c r="O1362" s="1092">
        <v>103.1</v>
      </c>
      <c r="P1362" s="1076">
        <v>103</v>
      </c>
      <c r="Q1362" s="1129" t="s">
        <v>743</v>
      </c>
      <c r="R1362" s="1103"/>
    </row>
    <row r="1363" spans="1:18" ht="20.25" customHeight="1">
      <c r="A1363" s="376" t="s">
        <v>744</v>
      </c>
      <c r="B1363" s="1088">
        <v>90.8</v>
      </c>
      <c r="C1363" s="1072">
        <v>90.8</v>
      </c>
      <c r="D1363" s="1072">
        <v>90.8</v>
      </c>
      <c r="E1363" s="1088">
        <v>90.8</v>
      </c>
      <c r="F1363" s="1072">
        <v>90.8</v>
      </c>
      <c r="G1363" s="1072">
        <v>90.8</v>
      </c>
      <c r="H1363" s="1072">
        <v>90.8</v>
      </c>
      <c r="I1363" s="1072">
        <v>90.8</v>
      </c>
      <c r="J1363" s="1072">
        <v>90.8</v>
      </c>
      <c r="K1363" s="1072">
        <v>90.8</v>
      </c>
      <c r="L1363" s="1072">
        <v>90.8</v>
      </c>
      <c r="M1363" s="1075">
        <v>90.8</v>
      </c>
      <c r="N1363" s="1072">
        <v>90.9</v>
      </c>
      <c r="O1363" s="1072">
        <v>90.9</v>
      </c>
      <c r="P1363" s="1075">
        <v>90.9</v>
      </c>
      <c r="Q1363" s="1133" t="s">
        <v>745</v>
      </c>
      <c r="R1363" s="1103"/>
    </row>
    <row r="1364" spans="1:18" ht="20.25" customHeight="1">
      <c r="A1364" s="376" t="s">
        <v>746</v>
      </c>
      <c r="B1364" s="1088">
        <v>111.1</v>
      </c>
      <c r="C1364" s="1072">
        <v>111.1</v>
      </c>
      <c r="D1364" s="1072">
        <v>111.1</v>
      </c>
      <c r="E1364" s="1088">
        <v>111.1</v>
      </c>
      <c r="F1364" s="1072">
        <v>111.1</v>
      </c>
      <c r="G1364" s="1072">
        <v>111.1</v>
      </c>
      <c r="H1364" s="1072">
        <v>111.1</v>
      </c>
      <c r="I1364" s="1072">
        <v>111.1</v>
      </c>
      <c r="J1364" s="1072">
        <v>111.1</v>
      </c>
      <c r="K1364" s="1072">
        <v>111.1</v>
      </c>
      <c r="L1364" s="1072">
        <v>111.1</v>
      </c>
      <c r="M1364" s="1075">
        <v>111.1</v>
      </c>
      <c r="N1364" s="1072">
        <v>111.1</v>
      </c>
      <c r="O1364" s="1072">
        <v>111.1</v>
      </c>
      <c r="P1364" s="1075">
        <v>111.1</v>
      </c>
      <c r="Q1364" s="1133" t="s">
        <v>747</v>
      </c>
      <c r="R1364" s="1103"/>
    </row>
    <row r="1365" spans="1:18" ht="20.25" customHeight="1">
      <c r="A1365" s="376" t="s">
        <v>748</v>
      </c>
      <c r="B1365" s="1088">
        <v>100</v>
      </c>
      <c r="C1365" s="1072">
        <v>100</v>
      </c>
      <c r="D1365" s="1072">
        <v>100</v>
      </c>
      <c r="E1365" s="1088">
        <v>100</v>
      </c>
      <c r="F1365" s="1072">
        <v>100</v>
      </c>
      <c r="G1365" s="1072">
        <v>100</v>
      </c>
      <c r="H1365" s="1072">
        <v>100</v>
      </c>
      <c r="I1365" s="1072">
        <v>100</v>
      </c>
      <c r="J1365" s="1072">
        <v>100</v>
      </c>
      <c r="K1365" s="1072">
        <v>100</v>
      </c>
      <c r="L1365" s="1072">
        <v>100</v>
      </c>
      <c r="M1365" s="1075">
        <v>100</v>
      </c>
      <c r="N1365" s="1072">
        <v>100</v>
      </c>
      <c r="O1365" s="1072">
        <v>100</v>
      </c>
      <c r="P1365" s="1075">
        <v>100</v>
      </c>
      <c r="Q1365" s="1133" t="s">
        <v>749</v>
      </c>
      <c r="R1365" s="1103"/>
    </row>
    <row r="1366" spans="1:18" ht="20.25" customHeight="1">
      <c r="A1366" s="376" t="s">
        <v>750</v>
      </c>
      <c r="B1366" s="1088">
        <v>119.3</v>
      </c>
      <c r="C1366" s="1072">
        <v>119.3</v>
      </c>
      <c r="D1366" s="1072">
        <v>119.3</v>
      </c>
      <c r="E1366" s="1088">
        <v>119.3</v>
      </c>
      <c r="F1366" s="1072">
        <v>119.3</v>
      </c>
      <c r="G1366" s="1072">
        <v>119.3</v>
      </c>
      <c r="H1366" s="1072">
        <v>119.3</v>
      </c>
      <c r="I1366" s="1072">
        <v>119.3</v>
      </c>
      <c r="J1366" s="1072">
        <v>119.3</v>
      </c>
      <c r="K1366" s="1072">
        <v>119.3</v>
      </c>
      <c r="L1366" s="1072">
        <v>119.3</v>
      </c>
      <c r="M1366" s="1075">
        <v>119.3</v>
      </c>
      <c r="N1366" s="1072">
        <v>119.3</v>
      </c>
      <c r="O1366" s="1072">
        <v>119.3</v>
      </c>
      <c r="P1366" s="1075">
        <v>119.3</v>
      </c>
      <c r="Q1366" s="1133" t="s">
        <v>751</v>
      </c>
      <c r="R1366" s="1103"/>
    </row>
    <row r="1367" spans="1:18" ht="20.25" customHeight="1">
      <c r="A1367" s="376" t="s">
        <v>752</v>
      </c>
      <c r="B1367" s="1088">
        <v>110.5</v>
      </c>
      <c r="C1367" s="1072">
        <v>110.5</v>
      </c>
      <c r="D1367" s="1072">
        <v>110.5</v>
      </c>
      <c r="E1367" s="1088">
        <v>110.5</v>
      </c>
      <c r="F1367" s="1072">
        <v>110.5</v>
      </c>
      <c r="G1367" s="1072">
        <v>110.5</v>
      </c>
      <c r="H1367" s="1072">
        <v>110.5</v>
      </c>
      <c r="I1367" s="1072">
        <v>110.5</v>
      </c>
      <c r="J1367" s="1072">
        <v>110.5</v>
      </c>
      <c r="K1367" s="1072">
        <v>110.5</v>
      </c>
      <c r="L1367" s="1072">
        <v>110.5</v>
      </c>
      <c r="M1367" s="1075">
        <v>110.5</v>
      </c>
      <c r="N1367" s="1072">
        <v>110.5</v>
      </c>
      <c r="O1367" s="1072">
        <v>110.9</v>
      </c>
      <c r="P1367" s="1075">
        <v>110.5</v>
      </c>
      <c r="Q1367" s="1133" t="s">
        <v>753</v>
      </c>
      <c r="R1367" s="1104"/>
    </row>
    <row r="1368" spans="1:18" ht="20.25" customHeight="1">
      <c r="A1368" s="376" t="s">
        <v>754</v>
      </c>
      <c r="B1368" s="1088">
        <v>108.3</v>
      </c>
      <c r="C1368" s="1072">
        <v>108.3</v>
      </c>
      <c r="D1368" s="1072">
        <v>108.3</v>
      </c>
      <c r="E1368" s="1088">
        <v>108.3</v>
      </c>
      <c r="F1368" s="1072">
        <v>108.3</v>
      </c>
      <c r="G1368" s="1072">
        <v>108.3</v>
      </c>
      <c r="H1368" s="1072">
        <v>108.3</v>
      </c>
      <c r="I1368" s="1072">
        <v>108.3</v>
      </c>
      <c r="J1368" s="1072">
        <v>108.3</v>
      </c>
      <c r="K1368" s="1072">
        <v>108.3</v>
      </c>
      <c r="L1368" s="1072">
        <v>108.3</v>
      </c>
      <c r="M1368" s="1075">
        <v>106</v>
      </c>
      <c r="N1368" s="1072">
        <v>106</v>
      </c>
      <c r="O1368" s="1072">
        <v>106</v>
      </c>
      <c r="P1368" s="1075">
        <v>106</v>
      </c>
      <c r="Q1368" s="1133" t="s">
        <v>755</v>
      </c>
      <c r="R1368" s="1103"/>
    </row>
    <row r="1369" spans="1:18" ht="20.25" customHeight="1">
      <c r="A1369" s="376" t="s">
        <v>756</v>
      </c>
      <c r="B1369" s="1088">
        <v>114.1</v>
      </c>
      <c r="C1369" s="1072">
        <v>114.1</v>
      </c>
      <c r="D1369" s="1072">
        <v>114.1</v>
      </c>
      <c r="E1369" s="1088">
        <v>114.1</v>
      </c>
      <c r="F1369" s="1072">
        <v>114.1</v>
      </c>
      <c r="G1369" s="1072">
        <v>114.1</v>
      </c>
      <c r="H1369" s="1072">
        <v>114.1</v>
      </c>
      <c r="I1369" s="1072">
        <v>114.1</v>
      </c>
      <c r="J1369" s="1072">
        <v>114.1</v>
      </c>
      <c r="K1369" s="1072">
        <v>114.1</v>
      </c>
      <c r="L1369" s="1072">
        <v>114.1</v>
      </c>
      <c r="M1369" s="1075">
        <v>114.1</v>
      </c>
      <c r="N1369" s="1072">
        <v>114.1</v>
      </c>
      <c r="O1369" s="1072">
        <v>114.1</v>
      </c>
      <c r="P1369" s="1075">
        <v>114.1</v>
      </c>
      <c r="Q1369" s="1133" t="s">
        <v>757</v>
      </c>
      <c r="R1369" s="1103"/>
    </row>
    <row r="1370" spans="1:18" ht="20.25" customHeight="1">
      <c r="A1370" s="376"/>
      <c r="B1370" s="1088"/>
      <c r="C1370" s="1072"/>
      <c r="D1370" s="1092"/>
      <c r="E1370" s="1093"/>
      <c r="F1370" s="1092"/>
      <c r="G1370" s="1092"/>
      <c r="H1370" s="1092"/>
      <c r="I1370" s="1092"/>
      <c r="J1370" s="1092"/>
      <c r="K1370" s="1092"/>
      <c r="L1370" s="1092"/>
      <c r="M1370" s="1076"/>
      <c r="N1370" s="1092"/>
      <c r="O1370" s="1092"/>
      <c r="P1370" s="1076"/>
      <c r="Q1370" s="1133"/>
      <c r="R1370" s="1105"/>
    </row>
    <row r="1371" spans="1:18" ht="20.25" customHeight="1">
      <c r="A1371" s="1130" t="s">
        <v>758</v>
      </c>
      <c r="B1371" s="1093">
        <v>111.2</v>
      </c>
      <c r="C1371" s="1092">
        <v>111.4</v>
      </c>
      <c r="D1371" s="1092">
        <v>111.3</v>
      </c>
      <c r="E1371" s="1093">
        <v>111.4</v>
      </c>
      <c r="F1371" s="1092">
        <v>112.9</v>
      </c>
      <c r="G1371" s="1092">
        <v>112.6</v>
      </c>
      <c r="H1371" s="1092">
        <v>110.6</v>
      </c>
      <c r="I1371" s="1092">
        <v>110.6</v>
      </c>
      <c r="J1371" s="1092">
        <v>111.9</v>
      </c>
      <c r="K1371" s="1092">
        <v>113.5</v>
      </c>
      <c r="L1371" s="1092">
        <v>114.5</v>
      </c>
      <c r="M1371" s="1076">
        <v>113.5</v>
      </c>
      <c r="N1371" s="1092">
        <v>113.5</v>
      </c>
      <c r="O1371" s="1092">
        <v>113.2</v>
      </c>
      <c r="P1371" s="1076">
        <v>113.9</v>
      </c>
      <c r="Q1371" s="1129" t="s">
        <v>759</v>
      </c>
      <c r="R1371" s="1103"/>
    </row>
    <row r="1372" spans="1:18" ht="20.25" customHeight="1">
      <c r="A1372" s="376" t="s">
        <v>760</v>
      </c>
      <c r="B1372" s="1088">
        <v>118</v>
      </c>
      <c r="C1372" s="1072">
        <v>119.4</v>
      </c>
      <c r="D1372" s="1072">
        <v>119.4</v>
      </c>
      <c r="E1372" s="1088">
        <v>119.4</v>
      </c>
      <c r="F1372" s="1072">
        <v>120.1</v>
      </c>
      <c r="G1372" s="1072">
        <v>120.1</v>
      </c>
      <c r="H1372" s="1072">
        <v>120.1</v>
      </c>
      <c r="I1372" s="1072">
        <v>120.1</v>
      </c>
      <c r="J1372" s="1072">
        <v>119.3</v>
      </c>
      <c r="K1372" s="1072">
        <v>119.3</v>
      </c>
      <c r="L1372" s="1072">
        <v>119.3</v>
      </c>
      <c r="M1372" s="1075">
        <v>119.3</v>
      </c>
      <c r="N1372" s="1072">
        <v>119.3</v>
      </c>
      <c r="O1372" s="1072">
        <v>117.3</v>
      </c>
      <c r="P1372" s="1075">
        <v>117.3</v>
      </c>
      <c r="Q1372" s="1133" t="s">
        <v>761</v>
      </c>
      <c r="R1372" s="1105"/>
    </row>
    <row r="1373" spans="1:18" ht="20.25" customHeight="1">
      <c r="A1373" s="376" t="s">
        <v>762</v>
      </c>
      <c r="B1373" s="1088">
        <v>93.8</v>
      </c>
      <c r="C1373" s="1072">
        <v>93.8</v>
      </c>
      <c r="D1373" s="1072">
        <v>93.8</v>
      </c>
      <c r="E1373" s="1088">
        <v>93.8</v>
      </c>
      <c r="F1373" s="1072">
        <v>93.8</v>
      </c>
      <c r="G1373" s="1072">
        <v>93.8</v>
      </c>
      <c r="H1373" s="1072">
        <v>93.8</v>
      </c>
      <c r="I1373" s="1072">
        <v>93.8</v>
      </c>
      <c r="J1373" s="1072">
        <v>93.8</v>
      </c>
      <c r="K1373" s="1072">
        <v>93.8</v>
      </c>
      <c r="L1373" s="1072">
        <v>93.8</v>
      </c>
      <c r="M1373" s="1075">
        <v>93.8</v>
      </c>
      <c r="N1373" s="1072">
        <v>93.8</v>
      </c>
      <c r="O1373" s="1072">
        <v>93.8</v>
      </c>
      <c r="P1373" s="1075">
        <v>93.8</v>
      </c>
      <c r="Q1373" s="1133" t="s">
        <v>763</v>
      </c>
      <c r="R1373" s="1103"/>
    </row>
    <row r="1374" spans="1:18" ht="20.25" customHeight="1">
      <c r="A1374" s="376" t="s">
        <v>764</v>
      </c>
      <c r="B1374" s="1088">
        <v>115.4</v>
      </c>
      <c r="C1374" s="1072">
        <v>115.4</v>
      </c>
      <c r="D1374" s="1072">
        <v>115.4</v>
      </c>
      <c r="E1374" s="1088">
        <v>115.4</v>
      </c>
      <c r="F1374" s="1072">
        <v>115.4</v>
      </c>
      <c r="G1374" s="1072">
        <v>115.4</v>
      </c>
      <c r="H1374" s="1072">
        <v>111.8</v>
      </c>
      <c r="I1374" s="1072">
        <v>110.2</v>
      </c>
      <c r="J1374" s="1072">
        <v>108.6</v>
      </c>
      <c r="K1374" s="1072">
        <v>104.9</v>
      </c>
      <c r="L1374" s="1072">
        <v>104.9</v>
      </c>
      <c r="M1374" s="1075">
        <v>104.9</v>
      </c>
      <c r="N1374" s="1072">
        <v>104.9</v>
      </c>
      <c r="O1374" s="1072">
        <v>108.6</v>
      </c>
      <c r="P1374" s="1075">
        <v>108.6</v>
      </c>
      <c r="Q1374" s="1132" t="s">
        <v>765</v>
      </c>
      <c r="R1374" s="1103"/>
    </row>
    <row r="1375" spans="1:18" ht="20.25" customHeight="1">
      <c r="A1375" s="376" t="s">
        <v>766</v>
      </c>
      <c r="B1375" s="1088">
        <v>111.7</v>
      </c>
      <c r="C1375" s="1072">
        <v>111.8</v>
      </c>
      <c r="D1375" s="1072">
        <v>111.7</v>
      </c>
      <c r="E1375" s="1088">
        <v>111.5</v>
      </c>
      <c r="F1375" s="1072">
        <v>111.5</v>
      </c>
      <c r="G1375" s="1072">
        <v>111.5</v>
      </c>
      <c r="H1375" s="1072">
        <v>111.5</v>
      </c>
      <c r="I1375" s="1072">
        <v>111.6</v>
      </c>
      <c r="J1375" s="1072">
        <v>111.8</v>
      </c>
      <c r="K1375" s="1072">
        <v>111.8</v>
      </c>
      <c r="L1375" s="1072">
        <v>111.7</v>
      </c>
      <c r="M1375" s="1075">
        <v>111.8</v>
      </c>
      <c r="N1375" s="1072">
        <v>111.9</v>
      </c>
      <c r="O1375" s="1072">
        <v>111.9</v>
      </c>
      <c r="P1375" s="1075">
        <v>111.9</v>
      </c>
      <c r="Q1375" s="1133" t="s">
        <v>767</v>
      </c>
      <c r="R1375" s="1103"/>
    </row>
    <row r="1376" spans="1:18" ht="20.25" customHeight="1">
      <c r="A1376" s="376" t="s">
        <v>768</v>
      </c>
      <c r="B1376" s="1088">
        <v>118.3</v>
      </c>
      <c r="C1376" s="1072">
        <v>118.9</v>
      </c>
      <c r="D1376" s="1072">
        <v>118.5</v>
      </c>
      <c r="E1376" s="1088">
        <v>118.8</v>
      </c>
      <c r="F1376" s="1072">
        <v>122.7</v>
      </c>
      <c r="G1376" s="1072">
        <v>122</v>
      </c>
      <c r="H1376" s="1072">
        <v>116.6</v>
      </c>
      <c r="I1376" s="1072">
        <v>116.7</v>
      </c>
      <c r="J1376" s="1072">
        <v>120.3</v>
      </c>
      <c r="K1376" s="1072">
        <v>124.6</v>
      </c>
      <c r="L1376" s="1072">
        <v>127.8</v>
      </c>
      <c r="M1376" s="1075">
        <v>124.8</v>
      </c>
      <c r="N1376" s="1072">
        <v>124.9</v>
      </c>
      <c r="O1376" s="1072">
        <v>124.2</v>
      </c>
      <c r="P1376" s="1075">
        <v>126.1</v>
      </c>
      <c r="Q1376" s="1132" t="s">
        <v>769</v>
      </c>
      <c r="R1376" s="1103"/>
    </row>
    <row r="1377" spans="1:18" ht="20.25" customHeight="1">
      <c r="A1377" s="376" t="s">
        <v>770</v>
      </c>
      <c r="B1377" s="1088">
        <v>119.5</v>
      </c>
      <c r="C1377" s="1072">
        <v>119.5</v>
      </c>
      <c r="D1377" s="1072">
        <v>119.5</v>
      </c>
      <c r="E1377" s="1088">
        <v>119.5</v>
      </c>
      <c r="F1377" s="1072">
        <v>119.5</v>
      </c>
      <c r="G1377" s="1072">
        <v>119.5</v>
      </c>
      <c r="H1377" s="1072">
        <v>119.5</v>
      </c>
      <c r="I1377" s="1072">
        <v>119.5</v>
      </c>
      <c r="J1377" s="1072">
        <v>119.5</v>
      </c>
      <c r="K1377" s="1072">
        <v>119.5</v>
      </c>
      <c r="L1377" s="1072">
        <v>117.8</v>
      </c>
      <c r="M1377" s="1075">
        <v>118.4</v>
      </c>
      <c r="N1377" s="1072">
        <v>118.4</v>
      </c>
      <c r="O1377" s="1072">
        <v>118.4</v>
      </c>
      <c r="P1377" s="1075">
        <v>118.4</v>
      </c>
      <c r="Q1377" s="1133" t="s">
        <v>771</v>
      </c>
      <c r="R1377" s="1103"/>
    </row>
    <row r="1378" spans="1:18" ht="20.25" customHeight="1">
      <c r="A1378" s="376" t="s">
        <v>772</v>
      </c>
      <c r="B1378" s="1088">
        <v>101.3</v>
      </c>
      <c r="C1378" s="1072">
        <v>101.3</v>
      </c>
      <c r="D1378" s="1072">
        <v>101.3</v>
      </c>
      <c r="E1378" s="1088">
        <v>101.3</v>
      </c>
      <c r="F1378" s="1072">
        <v>101.3</v>
      </c>
      <c r="G1378" s="1072">
        <v>101.3</v>
      </c>
      <c r="H1378" s="1072">
        <v>101.3</v>
      </c>
      <c r="I1378" s="1072">
        <v>101.3</v>
      </c>
      <c r="J1378" s="1072">
        <v>101.3</v>
      </c>
      <c r="K1378" s="1072">
        <v>101.3</v>
      </c>
      <c r="L1378" s="1072">
        <v>101.3</v>
      </c>
      <c r="M1378" s="1075">
        <v>101.3</v>
      </c>
      <c r="N1378" s="1072">
        <v>101.3</v>
      </c>
      <c r="O1378" s="1072">
        <v>101.4</v>
      </c>
      <c r="P1378" s="1075">
        <v>101.3</v>
      </c>
      <c r="Q1378" s="1133" t="s">
        <v>773</v>
      </c>
      <c r="R1378" s="1104"/>
    </row>
    <row r="1379" spans="1:18" ht="20.25" customHeight="1">
      <c r="A1379" s="376" t="s">
        <v>776</v>
      </c>
      <c r="B1379" s="1088">
        <v>104.6</v>
      </c>
      <c r="C1379" s="1072">
        <v>104.6</v>
      </c>
      <c r="D1379" s="1072">
        <v>104.6</v>
      </c>
      <c r="E1379" s="1088">
        <v>104.6</v>
      </c>
      <c r="F1379" s="1072">
        <v>104.6</v>
      </c>
      <c r="G1379" s="1072">
        <v>104.6</v>
      </c>
      <c r="H1379" s="1072">
        <v>104.6</v>
      </c>
      <c r="I1379" s="1072">
        <v>104.6</v>
      </c>
      <c r="J1379" s="1072">
        <v>104.6</v>
      </c>
      <c r="K1379" s="1072">
        <v>104.6</v>
      </c>
      <c r="L1379" s="1072">
        <v>104.6</v>
      </c>
      <c r="M1379" s="1075">
        <v>104.6</v>
      </c>
      <c r="N1379" s="1072">
        <v>104.6</v>
      </c>
      <c r="O1379" s="1072">
        <v>104.6</v>
      </c>
      <c r="P1379" s="1075">
        <v>104.6</v>
      </c>
      <c r="Q1379" s="1133" t="s">
        <v>777</v>
      </c>
      <c r="R1379" s="1103"/>
    </row>
    <row r="1380" spans="1:18" ht="20.25" customHeight="1">
      <c r="A1380" s="376" t="s">
        <v>778</v>
      </c>
      <c r="B1380" s="1088">
        <v>100</v>
      </c>
      <c r="C1380" s="1072">
        <v>100</v>
      </c>
      <c r="D1380" s="1072">
        <v>100</v>
      </c>
      <c r="E1380" s="1088">
        <v>100</v>
      </c>
      <c r="F1380" s="1072">
        <v>100</v>
      </c>
      <c r="G1380" s="1072">
        <v>100</v>
      </c>
      <c r="H1380" s="1072">
        <v>100</v>
      </c>
      <c r="I1380" s="1072">
        <v>100</v>
      </c>
      <c r="J1380" s="1072">
        <v>100</v>
      </c>
      <c r="K1380" s="1072">
        <v>100</v>
      </c>
      <c r="L1380" s="1072">
        <v>100</v>
      </c>
      <c r="M1380" s="1075">
        <v>100</v>
      </c>
      <c r="N1380" s="1072">
        <v>100</v>
      </c>
      <c r="O1380" s="1072">
        <v>100</v>
      </c>
      <c r="P1380" s="1075">
        <v>100</v>
      </c>
      <c r="Q1380" s="1133" t="s">
        <v>779</v>
      </c>
      <c r="R1380" s="1103"/>
    </row>
    <row r="1381" spans="1:18" ht="20.25" customHeight="1">
      <c r="A1381" s="376"/>
      <c r="B1381" s="1088"/>
      <c r="C1381" s="1072"/>
      <c r="D1381" s="1092"/>
      <c r="E1381" s="1093"/>
      <c r="F1381" s="1092"/>
      <c r="G1381" s="1092"/>
      <c r="H1381" s="1092"/>
      <c r="I1381" s="1092"/>
      <c r="J1381" s="1092"/>
      <c r="K1381" s="1092"/>
      <c r="L1381" s="1092"/>
      <c r="M1381" s="1076"/>
      <c r="N1381" s="1092"/>
      <c r="O1381" s="1092"/>
      <c r="P1381" s="1076"/>
      <c r="Q1381" s="1133"/>
      <c r="R1381" s="1103"/>
    </row>
    <row r="1382" spans="1:18" ht="20.25" customHeight="1">
      <c r="A1382" s="1130" t="s">
        <v>780</v>
      </c>
      <c r="B1382" s="1093">
        <v>97.1</v>
      </c>
      <c r="C1382" s="1092">
        <v>97.2</v>
      </c>
      <c r="D1382" s="1092">
        <v>97.2</v>
      </c>
      <c r="E1382" s="1093">
        <v>97.4</v>
      </c>
      <c r="F1382" s="1092">
        <v>97.4</v>
      </c>
      <c r="G1382" s="1092">
        <v>97.6</v>
      </c>
      <c r="H1382" s="1092">
        <v>97.6</v>
      </c>
      <c r="I1382" s="1092">
        <v>97.7</v>
      </c>
      <c r="J1382" s="1092">
        <v>97.7</v>
      </c>
      <c r="K1382" s="1092">
        <v>97.8</v>
      </c>
      <c r="L1382" s="1092">
        <v>97.8</v>
      </c>
      <c r="M1382" s="1076">
        <v>98</v>
      </c>
      <c r="N1382" s="1092">
        <v>98.1</v>
      </c>
      <c r="O1382" s="1092">
        <v>98.1</v>
      </c>
      <c r="P1382" s="1076">
        <v>98.2</v>
      </c>
      <c r="Q1382" s="1129" t="s">
        <v>781</v>
      </c>
      <c r="R1382" s="1103"/>
    </row>
    <row r="1383" spans="1:18" ht="20.25" customHeight="1">
      <c r="A1383" s="376" t="s">
        <v>782</v>
      </c>
      <c r="B1383" s="1088">
        <v>112.4</v>
      </c>
      <c r="C1383" s="1072">
        <v>112.4</v>
      </c>
      <c r="D1383" s="1072">
        <v>112.4</v>
      </c>
      <c r="E1383" s="1088">
        <v>112.4</v>
      </c>
      <c r="F1383" s="1072">
        <v>112.4</v>
      </c>
      <c r="G1383" s="1072">
        <v>112.4</v>
      </c>
      <c r="H1383" s="1072">
        <v>112.4</v>
      </c>
      <c r="I1383" s="1072">
        <v>112.4</v>
      </c>
      <c r="J1383" s="1072">
        <v>112.4</v>
      </c>
      <c r="K1383" s="1072">
        <v>112.4</v>
      </c>
      <c r="L1383" s="1072">
        <v>112.4</v>
      </c>
      <c r="M1383" s="1075">
        <v>112.4</v>
      </c>
      <c r="N1383" s="1072">
        <v>112.4</v>
      </c>
      <c r="O1383" s="1072">
        <v>112.4</v>
      </c>
      <c r="P1383" s="1075">
        <v>112.4</v>
      </c>
      <c r="Q1383" s="1133" t="s">
        <v>783</v>
      </c>
      <c r="R1383" s="1103"/>
    </row>
    <row r="1384" spans="1:18" ht="20.25" customHeight="1">
      <c r="A1384" s="376" t="s">
        <v>784</v>
      </c>
      <c r="B1384" s="1088">
        <v>57.8</v>
      </c>
      <c r="C1384" s="1072">
        <v>58</v>
      </c>
      <c r="D1384" s="1072">
        <v>58</v>
      </c>
      <c r="E1384" s="1088">
        <v>59.6</v>
      </c>
      <c r="F1384" s="1072">
        <v>59.8</v>
      </c>
      <c r="G1384" s="1072">
        <v>60.8</v>
      </c>
      <c r="H1384" s="1072">
        <v>61.2</v>
      </c>
      <c r="I1384" s="1072">
        <v>61.6</v>
      </c>
      <c r="J1384" s="1072">
        <v>61.6</v>
      </c>
      <c r="K1384" s="1072">
        <v>61.9</v>
      </c>
      <c r="L1384" s="1072">
        <v>62.3</v>
      </c>
      <c r="M1384" s="1075">
        <v>63.4</v>
      </c>
      <c r="N1384" s="1072">
        <v>64</v>
      </c>
      <c r="O1384" s="1072">
        <v>64.400000000000006</v>
      </c>
      <c r="P1384" s="1075">
        <v>64.599999999999994</v>
      </c>
      <c r="Q1384" s="1133" t="s">
        <v>785</v>
      </c>
      <c r="R1384" s="1103"/>
    </row>
    <row r="1385" spans="1:18" ht="20.25" customHeight="1">
      <c r="A1385" s="376" t="s">
        <v>786</v>
      </c>
      <c r="B1385" s="1088">
        <v>104.3</v>
      </c>
      <c r="C1385" s="1072">
        <v>104.3</v>
      </c>
      <c r="D1385" s="1072">
        <v>104.3</v>
      </c>
      <c r="E1385" s="1088">
        <v>104.3</v>
      </c>
      <c r="F1385" s="1072">
        <v>104.3</v>
      </c>
      <c r="G1385" s="1072">
        <v>104.3</v>
      </c>
      <c r="H1385" s="1072">
        <v>104.3</v>
      </c>
      <c r="I1385" s="1072">
        <v>104.3</v>
      </c>
      <c r="J1385" s="1072">
        <v>104.3</v>
      </c>
      <c r="K1385" s="1072">
        <v>104.3</v>
      </c>
      <c r="L1385" s="1072">
        <v>104.3</v>
      </c>
      <c r="M1385" s="1075">
        <v>104.3</v>
      </c>
      <c r="N1385" s="1072">
        <v>104.3</v>
      </c>
      <c r="O1385" s="1072">
        <v>104.3</v>
      </c>
      <c r="P1385" s="1075">
        <v>104.3</v>
      </c>
      <c r="Q1385" s="1133" t="s">
        <v>787</v>
      </c>
      <c r="R1385" s="1103"/>
    </row>
    <row r="1386" spans="1:18" ht="15" customHeight="1">
      <c r="A1386" s="376"/>
      <c r="B1386" s="1088"/>
      <c r="C1386" s="1072"/>
      <c r="D1386" s="1072"/>
      <c r="E1386" s="1081"/>
      <c r="I1386" s="1071"/>
      <c r="L1386" s="1071"/>
      <c r="M1386" s="1077"/>
      <c r="N1386" s="1071"/>
      <c r="P1386" s="1077"/>
      <c r="Q1386" s="1133"/>
      <c r="R1386" s="1103"/>
    </row>
    <row r="1387" spans="1:18" ht="15" customHeight="1">
      <c r="A1387" s="376"/>
      <c r="B1387" s="1088"/>
      <c r="C1387" s="1072"/>
      <c r="D1387" s="1072"/>
      <c r="E1387" s="1081"/>
      <c r="I1387" s="1071"/>
      <c r="L1387" s="1071"/>
      <c r="M1387" s="1077"/>
      <c r="N1387" s="1071"/>
      <c r="P1387" s="1077"/>
      <c r="Q1387" s="1133"/>
      <c r="R1387" s="1103"/>
    </row>
    <row r="1388" spans="1:18" ht="15" customHeight="1">
      <c r="A1388" s="376"/>
      <c r="B1388" s="1088"/>
      <c r="C1388" s="1072"/>
      <c r="D1388" s="1072"/>
      <c r="E1388" s="1081"/>
      <c r="I1388" s="1071"/>
      <c r="L1388" s="1071"/>
      <c r="M1388" s="1077"/>
      <c r="N1388" s="1071"/>
      <c r="P1388" s="1077"/>
      <c r="Q1388" s="1133"/>
      <c r="R1388" s="1103"/>
    </row>
    <row r="1389" spans="1:18" ht="15" customHeight="1">
      <c r="A1389" s="376"/>
      <c r="B1389" s="1088"/>
      <c r="C1389" s="1072"/>
      <c r="D1389" s="1072"/>
      <c r="E1389" s="1081"/>
      <c r="I1389" s="1071"/>
      <c r="L1389" s="1071"/>
      <c r="M1389" s="1077"/>
      <c r="N1389" s="1071"/>
      <c r="P1389" s="1077"/>
      <c r="Q1389" s="1133"/>
      <c r="R1389" s="1082"/>
    </row>
    <row r="1390" spans="1:18" ht="15" customHeight="1">
      <c r="A1390" s="376"/>
      <c r="B1390" s="1088"/>
      <c r="C1390" s="1072"/>
      <c r="D1390" s="1072"/>
      <c r="E1390" s="1081"/>
      <c r="I1390" s="1071"/>
      <c r="L1390" s="1071"/>
      <c r="M1390" s="1077"/>
      <c r="N1390" s="1071"/>
      <c r="P1390" s="1077"/>
      <c r="Q1390" s="1133"/>
    </row>
    <row r="1391" spans="1:18" ht="15" customHeight="1">
      <c r="A1391" s="376"/>
      <c r="B1391" s="1088"/>
      <c r="C1391" s="1072"/>
      <c r="D1391" s="1072"/>
      <c r="E1391" s="1081"/>
      <c r="I1391" s="1071"/>
      <c r="L1391" s="1071"/>
      <c r="M1391" s="1077"/>
      <c r="N1391" s="1071"/>
      <c r="P1391" s="1077"/>
      <c r="Q1391" s="1133"/>
      <c r="R1391" s="1082"/>
    </row>
    <row r="1392" spans="1:18" ht="15" customHeight="1">
      <c r="A1392" s="1144"/>
      <c r="B1392" s="1087"/>
      <c r="C1392" s="1086"/>
      <c r="D1392" s="1086"/>
      <c r="E1392" s="1084"/>
      <c r="F1392" s="1078"/>
      <c r="G1392" s="1078"/>
      <c r="H1392" s="1078"/>
      <c r="I1392" s="1078"/>
      <c r="J1392" s="1078"/>
      <c r="K1392" s="1078"/>
      <c r="L1392" s="1078"/>
      <c r="M1392" s="1085"/>
      <c r="N1392" s="1078"/>
      <c r="O1392" s="1078"/>
      <c r="P1392" s="1085"/>
      <c r="Q1392" s="1150" t="s">
        <v>262</v>
      </c>
      <c r="R1392" s="1082"/>
    </row>
    <row r="1393" spans="1:18" ht="15" customHeight="1">
      <c r="B1393" s="1072"/>
      <c r="C1393" s="1072"/>
      <c r="D1393" s="1072"/>
      <c r="N1393" s="1099"/>
      <c r="R1393" s="1082"/>
    </row>
    <row r="1394" spans="1:18" s="787" customFormat="1" ht="29.25" customHeight="1">
      <c r="A1394" s="781" t="s">
        <v>579</v>
      </c>
      <c r="B1394" s="782"/>
      <c r="C1394" s="783"/>
      <c r="D1394" s="782"/>
      <c r="E1394" s="225"/>
      <c r="F1394" s="225"/>
      <c r="G1394" s="225"/>
      <c r="H1394" s="225"/>
      <c r="I1394" s="225"/>
      <c r="J1394" s="225"/>
      <c r="K1394" s="225"/>
      <c r="L1394" s="784"/>
      <c r="M1394" s="784"/>
      <c r="N1394" s="782"/>
      <c r="O1394" s="782"/>
      <c r="P1394" s="782"/>
      <c r="Q1394" s="785" t="s">
        <v>580</v>
      </c>
      <c r="R1394" s="786"/>
    </row>
    <row r="1395" spans="1:18" s="792" customFormat="1" ht="24.75" customHeight="1">
      <c r="A1395" s="788" t="s">
        <v>909</v>
      </c>
      <c r="B1395" s="782"/>
      <c r="C1395" s="783"/>
      <c r="D1395" s="782"/>
      <c r="E1395" s="226"/>
      <c r="F1395" s="225"/>
      <c r="G1395" s="225"/>
      <c r="H1395" s="225"/>
      <c r="I1395" s="227"/>
      <c r="J1395" s="227"/>
      <c r="K1395" s="225"/>
      <c r="L1395" s="789"/>
      <c r="M1395" s="789"/>
      <c r="N1395" s="782"/>
      <c r="O1395" s="782"/>
      <c r="P1395" s="782"/>
      <c r="Q1395" s="790" t="s">
        <v>910</v>
      </c>
      <c r="R1395" s="791"/>
    </row>
    <row r="1396" spans="1:18" s="796" customFormat="1" ht="18" customHeight="1">
      <c r="A1396" s="793" t="s">
        <v>648</v>
      </c>
      <c r="B1396" s="782"/>
      <c r="C1396" s="783"/>
      <c r="D1396" s="782"/>
      <c r="E1396" s="226"/>
      <c r="F1396" s="226"/>
      <c r="G1396" s="226"/>
      <c r="H1396" s="228"/>
      <c r="I1396" s="228"/>
      <c r="J1396" s="228"/>
      <c r="K1396" s="783"/>
      <c r="L1396" s="782"/>
      <c r="M1396" s="782"/>
      <c r="N1396" s="782"/>
      <c r="O1396" s="782"/>
      <c r="P1396" s="782"/>
      <c r="Q1396" s="794" t="s">
        <v>649</v>
      </c>
      <c r="R1396" s="795"/>
    </row>
    <row r="1397" spans="1:18" s="803" customFormat="1" ht="11.45" customHeight="1">
      <c r="A1397" s="797"/>
      <c r="B1397" s="782"/>
      <c r="C1397" s="782"/>
      <c r="D1397" s="782"/>
      <c r="E1397" s="800"/>
      <c r="F1397" s="800"/>
      <c r="G1397" s="800"/>
      <c r="H1397" s="800"/>
      <c r="I1397" s="800"/>
      <c r="J1397" s="800"/>
      <c r="K1397" s="799"/>
      <c r="L1397" s="799"/>
      <c r="M1397" s="799"/>
      <c r="N1397" s="798"/>
      <c r="O1397" s="798"/>
      <c r="P1397" s="782"/>
      <c r="Q1397" s="801"/>
      <c r="R1397" s="802"/>
    </row>
    <row r="1398" spans="1:18" s="803" customFormat="1" ht="12.75" customHeight="1">
      <c r="A1398" s="1212"/>
      <c r="B1398" s="2156">
        <v>2025</v>
      </c>
      <c r="C1398" s="2157"/>
      <c r="D1398" s="2157"/>
      <c r="E1398" s="2157"/>
      <c r="F1398" s="2157"/>
      <c r="G1398" s="2157"/>
      <c r="H1398" s="2157"/>
      <c r="I1398" s="2157"/>
      <c r="J1398" s="2157"/>
      <c r="K1398" s="2157"/>
      <c r="L1398" s="2157"/>
      <c r="M1398" s="2158"/>
      <c r="N1398" s="2157">
        <v>2024</v>
      </c>
      <c r="O1398" s="2157"/>
      <c r="P1398" s="2158"/>
      <c r="Q1398" s="1215"/>
      <c r="R1398" s="804"/>
    </row>
    <row r="1399" spans="1:18" s="803" customFormat="1" ht="12.75" customHeight="1">
      <c r="A1399" s="1213"/>
      <c r="B1399" s="2159"/>
      <c r="C1399" s="2160"/>
      <c r="D1399" s="2160"/>
      <c r="E1399" s="2160"/>
      <c r="F1399" s="2160"/>
      <c r="G1399" s="2160"/>
      <c r="H1399" s="2160"/>
      <c r="I1399" s="2160"/>
      <c r="J1399" s="2160"/>
      <c r="K1399" s="2160"/>
      <c r="L1399" s="2160"/>
      <c r="M1399" s="2161"/>
      <c r="N1399" s="2160"/>
      <c r="O1399" s="2160"/>
      <c r="P1399" s="2161"/>
      <c r="Q1399" s="1216" t="s">
        <v>68</v>
      </c>
      <c r="R1399" s="804"/>
    </row>
    <row r="1400" spans="1:18" s="803" customFormat="1" ht="12.75" customHeight="1">
      <c r="A1400" s="1213"/>
      <c r="B1400" s="647" t="s">
        <v>69</v>
      </c>
      <c r="C1400" s="648" t="s">
        <v>70</v>
      </c>
      <c r="D1400" s="648" t="s">
        <v>4</v>
      </c>
      <c r="E1400" s="647" t="s">
        <v>5</v>
      </c>
      <c r="F1400" s="648" t="s">
        <v>6</v>
      </c>
      <c r="G1400" s="648" t="s">
        <v>7</v>
      </c>
      <c r="H1400" s="647" t="s">
        <v>8</v>
      </c>
      <c r="I1400" s="648" t="s">
        <v>9</v>
      </c>
      <c r="J1400" s="649" t="s">
        <v>10</v>
      </c>
      <c r="K1400" s="650" t="s">
        <v>1</v>
      </c>
      <c r="L1400" s="651" t="s">
        <v>2</v>
      </c>
      <c r="M1400" s="652" t="s">
        <v>3</v>
      </c>
      <c r="N1400" s="653" t="s">
        <v>69</v>
      </c>
      <c r="O1400" s="653" t="s">
        <v>70</v>
      </c>
      <c r="P1400" s="654" t="s">
        <v>4</v>
      </c>
      <c r="Q1400" s="1216"/>
      <c r="R1400" s="804"/>
    </row>
    <row r="1401" spans="1:18" s="803" customFormat="1" ht="11.25" customHeight="1">
      <c r="A1401" s="1214"/>
      <c r="B1401" s="73" t="s">
        <v>71</v>
      </c>
      <c r="C1401" s="249" t="s">
        <v>72</v>
      </c>
      <c r="D1401" s="249" t="s">
        <v>73</v>
      </c>
      <c r="E1401" s="73" t="s">
        <v>12</v>
      </c>
      <c r="F1401" s="249" t="s">
        <v>13</v>
      </c>
      <c r="G1401" s="249" t="s">
        <v>14</v>
      </c>
      <c r="H1401" s="73" t="s">
        <v>15</v>
      </c>
      <c r="I1401" s="249" t="s">
        <v>16</v>
      </c>
      <c r="J1401" s="250" t="s">
        <v>17</v>
      </c>
      <c r="K1401" s="253" t="s">
        <v>11</v>
      </c>
      <c r="L1401" s="251" t="s">
        <v>19</v>
      </c>
      <c r="M1401" s="252" t="s">
        <v>20</v>
      </c>
      <c r="N1401" s="229" t="s">
        <v>71</v>
      </c>
      <c r="O1401" s="229" t="s">
        <v>72</v>
      </c>
      <c r="P1401" s="230" t="s">
        <v>73</v>
      </c>
      <c r="Q1401" s="1217"/>
      <c r="R1401" s="805"/>
    </row>
    <row r="1402" spans="1:18" ht="15" customHeight="1">
      <c r="A1402" s="1160"/>
      <c r="B1402" s="1152"/>
      <c r="C1402" s="1120"/>
      <c r="D1402" s="1120"/>
      <c r="E1402" s="1123"/>
      <c r="F1402" s="1099"/>
      <c r="G1402" s="1099"/>
      <c r="H1402" s="1099"/>
      <c r="I1402" s="1099"/>
      <c r="J1402" s="1099"/>
      <c r="K1402" s="1099"/>
      <c r="L1402" s="1099"/>
      <c r="M1402" s="1100"/>
      <c r="N1402" s="1099"/>
      <c r="O1402" s="1099"/>
      <c r="P1402" s="1100"/>
      <c r="Q1402" s="1161"/>
      <c r="R1402" s="1105"/>
    </row>
    <row r="1403" spans="1:18" ht="20.25" customHeight="1">
      <c r="A1403" s="1130" t="s">
        <v>790</v>
      </c>
      <c r="B1403" s="1093">
        <v>106.4</v>
      </c>
      <c r="C1403" s="1092">
        <v>106.5</v>
      </c>
      <c r="D1403" s="1092">
        <v>106.5</v>
      </c>
      <c r="E1403" s="1093">
        <v>107.1</v>
      </c>
      <c r="F1403" s="1092">
        <v>106.7</v>
      </c>
      <c r="G1403" s="1092">
        <v>106.7</v>
      </c>
      <c r="H1403" s="1092">
        <v>106.8</v>
      </c>
      <c r="I1403" s="1092">
        <v>106.8</v>
      </c>
      <c r="J1403" s="1092">
        <v>106.1</v>
      </c>
      <c r="K1403" s="1092">
        <v>106.1</v>
      </c>
      <c r="L1403" s="1092">
        <v>106</v>
      </c>
      <c r="M1403" s="1076">
        <v>106.1</v>
      </c>
      <c r="N1403" s="1092">
        <v>106.4</v>
      </c>
      <c r="O1403" s="1092">
        <v>106.2</v>
      </c>
      <c r="P1403" s="1076">
        <v>106.6</v>
      </c>
      <c r="Q1403" s="1127" t="s">
        <v>791</v>
      </c>
      <c r="R1403" s="1105"/>
    </row>
    <row r="1404" spans="1:18" ht="20.25" customHeight="1">
      <c r="A1404" s="376" t="s">
        <v>792</v>
      </c>
      <c r="B1404" s="1088">
        <v>72.400000000000006</v>
      </c>
      <c r="C1404" s="1072">
        <v>72.7</v>
      </c>
      <c r="D1404" s="1072">
        <v>73.099999999999994</v>
      </c>
      <c r="E1404" s="1088">
        <v>73.7</v>
      </c>
      <c r="F1404" s="1072">
        <v>73</v>
      </c>
      <c r="G1404" s="1072">
        <v>73.3</v>
      </c>
      <c r="H1404" s="1072">
        <v>73.7</v>
      </c>
      <c r="I1404" s="1072">
        <v>74</v>
      </c>
      <c r="J1404" s="1072">
        <v>74.8</v>
      </c>
      <c r="K1404" s="1072">
        <v>74.900000000000006</v>
      </c>
      <c r="L1404" s="1072">
        <v>74.7</v>
      </c>
      <c r="M1404" s="1075">
        <v>75.2</v>
      </c>
      <c r="N1404" s="1072">
        <v>77.2</v>
      </c>
      <c r="O1404" s="1072">
        <v>75.900000000000006</v>
      </c>
      <c r="P1404" s="1075">
        <v>77.2</v>
      </c>
      <c r="Q1404" s="1133" t="s">
        <v>793</v>
      </c>
      <c r="R1404" s="1098"/>
    </row>
    <row r="1405" spans="1:18" ht="20.25" customHeight="1">
      <c r="A1405" s="376" t="s">
        <v>794</v>
      </c>
      <c r="B1405" s="1088">
        <v>52.8</v>
      </c>
      <c r="C1405" s="1072">
        <v>52.8</v>
      </c>
      <c r="D1405" s="1072">
        <v>52.8</v>
      </c>
      <c r="E1405" s="1088">
        <v>52.8</v>
      </c>
      <c r="F1405" s="1072">
        <v>52.8</v>
      </c>
      <c r="G1405" s="1072">
        <v>52.8</v>
      </c>
      <c r="H1405" s="1072">
        <v>52.8</v>
      </c>
      <c r="I1405" s="1072">
        <v>52.8</v>
      </c>
      <c r="J1405" s="1072">
        <v>52.8</v>
      </c>
      <c r="K1405" s="1072">
        <v>52.8</v>
      </c>
      <c r="L1405" s="1072">
        <v>52.8</v>
      </c>
      <c r="M1405" s="1075">
        <v>52.8</v>
      </c>
      <c r="N1405" s="1072">
        <v>52.8</v>
      </c>
      <c r="O1405" s="1072">
        <v>52.8</v>
      </c>
      <c r="P1405" s="1075">
        <v>52.8</v>
      </c>
      <c r="Q1405" s="1132" t="s">
        <v>795</v>
      </c>
      <c r="R1405" s="1106"/>
    </row>
    <row r="1406" spans="1:18" ht="20.25" customHeight="1">
      <c r="A1406" s="376" t="s">
        <v>796</v>
      </c>
      <c r="B1406" s="1088">
        <v>66.8</v>
      </c>
      <c r="C1406" s="1072">
        <v>66.8</v>
      </c>
      <c r="D1406" s="1072">
        <v>66.8</v>
      </c>
      <c r="E1406" s="1088">
        <v>68.599999999999994</v>
      </c>
      <c r="F1406" s="1072">
        <v>66.599999999999994</v>
      </c>
      <c r="G1406" s="1072">
        <v>66.099999999999994</v>
      </c>
      <c r="H1406" s="1072">
        <v>66.099999999999994</v>
      </c>
      <c r="I1406" s="1072">
        <v>66.099999999999994</v>
      </c>
      <c r="J1406" s="1072">
        <v>66.099999999999994</v>
      </c>
      <c r="K1406" s="1072">
        <v>66.099999999999994</v>
      </c>
      <c r="L1406" s="1072">
        <v>66.099999999999994</v>
      </c>
      <c r="M1406" s="1075">
        <v>66.099999999999994</v>
      </c>
      <c r="N1406" s="1072">
        <v>66.099999999999994</v>
      </c>
      <c r="O1406" s="1072">
        <v>65.900000000000006</v>
      </c>
      <c r="P1406" s="1075">
        <v>66.099999999999994</v>
      </c>
      <c r="Q1406" s="1132" t="s">
        <v>797</v>
      </c>
      <c r="R1406" s="1103"/>
    </row>
    <row r="1407" spans="1:18" ht="20.25" customHeight="1">
      <c r="A1407" s="376" t="s">
        <v>798</v>
      </c>
      <c r="B1407" s="1088">
        <v>107.4</v>
      </c>
      <c r="C1407" s="1072">
        <v>107.4</v>
      </c>
      <c r="D1407" s="1072">
        <v>107.4</v>
      </c>
      <c r="E1407" s="1088">
        <v>112.5</v>
      </c>
      <c r="F1407" s="1072">
        <v>112.5</v>
      </c>
      <c r="G1407" s="1072">
        <v>112.5</v>
      </c>
      <c r="H1407" s="1072">
        <v>112.5</v>
      </c>
      <c r="I1407" s="1072">
        <v>112.5</v>
      </c>
      <c r="J1407" s="1072">
        <v>112.5</v>
      </c>
      <c r="K1407" s="1072">
        <v>112.5</v>
      </c>
      <c r="L1407" s="1072">
        <v>112.5</v>
      </c>
      <c r="M1407" s="1075">
        <v>111.4</v>
      </c>
      <c r="N1407" s="1072">
        <v>111.4</v>
      </c>
      <c r="O1407" s="1072">
        <v>111.4</v>
      </c>
      <c r="P1407" s="1075">
        <v>115.3</v>
      </c>
      <c r="Q1407" s="1132" t="s">
        <v>799</v>
      </c>
      <c r="R1407" s="1103"/>
    </row>
    <row r="1408" spans="1:18" ht="20.25" customHeight="1">
      <c r="A1408" s="376" t="s">
        <v>800</v>
      </c>
      <c r="B1408" s="1088">
        <v>118.3</v>
      </c>
      <c r="C1408" s="1072">
        <v>118.3</v>
      </c>
      <c r="D1408" s="1072">
        <v>118.3</v>
      </c>
      <c r="E1408" s="1088">
        <v>118.3</v>
      </c>
      <c r="F1408" s="1072">
        <v>118.3</v>
      </c>
      <c r="G1408" s="1072">
        <v>118.3</v>
      </c>
      <c r="H1408" s="1072">
        <v>118.3</v>
      </c>
      <c r="I1408" s="1072">
        <v>118.3</v>
      </c>
      <c r="J1408" s="1072">
        <v>118.3</v>
      </c>
      <c r="K1408" s="1072">
        <v>118.3</v>
      </c>
      <c r="L1408" s="1072">
        <v>112.1</v>
      </c>
      <c r="M1408" s="1075">
        <v>112.1</v>
      </c>
      <c r="N1408" s="1072">
        <v>112.1</v>
      </c>
      <c r="O1408" s="1072">
        <v>112.1</v>
      </c>
      <c r="P1408" s="1075">
        <v>112.1</v>
      </c>
      <c r="Q1408" s="1151" t="s">
        <v>801</v>
      </c>
      <c r="R1408" s="1103"/>
    </row>
    <row r="1409" spans="1:18" ht="20.25" customHeight="1">
      <c r="A1409" s="1180" t="s">
        <v>802</v>
      </c>
      <c r="B1409" s="1088">
        <v>125</v>
      </c>
      <c r="C1409" s="1072">
        <v>125</v>
      </c>
      <c r="D1409" s="1072">
        <v>125</v>
      </c>
      <c r="E1409" s="1088">
        <v>125</v>
      </c>
      <c r="F1409" s="1072">
        <v>125</v>
      </c>
      <c r="G1409" s="1072">
        <v>125</v>
      </c>
      <c r="H1409" s="1072">
        <v>125</v>
      </c>
      <c r="I1409" s="1072">
        <v>125</v>
      </c>
      <c r="J1409" s="1072">
        <v>125</v>
      </c>
      <c r="K1409" s="1072">
        <v>125</v>
      </c>
      <c r="L1409" s="1072">
        <v>125</v>
      </c>
      <c r="M1409" s="1075">
        <v>125</v>
      </c>
      <c r="N1409" s="1072">
        <v>125</v>
      </c>
      <c r="O1409" s="1072">
        <v>125</v>
      </c>
      <c r="P1409" s="1075">
        <v>125</v>
      </c>
      <c r="Q1409" s="1136" t="s">
        <v>803</v>
      </c>
      <c r="R1409" s="1103"/>
    </row>
    <row r="1410" spans="1:18" ht="20.25" customHeight="1">
      <c r="A1410" s="376" t="s">
        <v>804</v>
      </c>
      <c r="B1410" s="1088">
        <v>87.6</v>
      </c>
      <c r="C1410" s="1072">
        <v>87.6</v>
      </c>
      <c r="D1410" s="1072">
        <v>87.6</v>
      </c>
      <c r="E1410" s="1088">
        <v>90.4</v>
      </c>
      <c r="F1410" s="1072">
        <v>90.4</v>
      </c>
      <c r="G1410" s="1072">
        <v>90.4</v>
      </c>
      <c r="H1410" s="1072">
        <v>90.4</v>
      </c>
      <c r="I1410" s="1072">
        <v>90.4</v>
      </c>
      <c r="J1410" s="1072">
        <v>89.2</v>
      </c>
      <c r="K1410" s="1072">
        <v>89.2</v>
      </c>
      <c r="L1410" s="1072">
        <v>87.3</v>
      </c>
      <c r="M1410" s="1075">
        <v>88.3</v>
      </c>
      <c r="N1410" s="1072">
        <v>89.8</v>
      </c>
      <c r="O1410" s="1072">
        <v>89.5</v>
      </c>
      <c r="P1410" s="1075">
        <v>91.6</v>
      </c>
      <c r="Q1410" s="1133" t="s">
        <v>805</v>
      </c>
      <c r="R1410" s="1103"/>
    </row>
    <row r="1411" spans="1:18" ht="20.25" customHeight="1">
      <c r="A1411" s="376" t="s">
        <v>806</v>
      </c>
      <c r="B1411" s="1088">
        <v>109.7</v>
      </c>
      <c r="C1411" s="1072">
        <v>109.7</v>
      </c>
      <c r="D1411" s="1072">
        <v>110.6</v>
      </c>
      <c r="E1411" s="1088">
        <v>111.1</v>
      </c>
      <c r="F1411" s="1072">
        <v>111.1</v>
      </c>
      <c r="G1411" s="1072">
        <v>111.1</v>
      </c>
      <c r="H1411" s="1072">
        <v>111.1</v>
      </c>
      <c r="I1411" s="1072">
        <v>111.1</v>
      </c>
      <c r="J1411" s="1072">
        <v>111.1</v>
      </c>
      <c r="K1411" s="1072">
        <v>111.1</v>
      </c>
      <c r="L1411" s="1072">
        <v>109.7</v>
      </c>
      <c r="M1411" s="1075">
        <v>111.1</v>
      </c>
      <c r="N1411" s="1072">
        <v>111.1</v>
      </c>
      <c r="O1411" s="1072">
        <v>111.1</v>
      </c>
      <c r="P1411" s="1075">
        <v>111.1</v>
      </c>
      <c r="Q1411" s="1133" t="s">
        <v>807</v>
      </c>
      <c r="R1411" s="1103"/>
    </row>
    <row r="1412" spans="1:18" ht="20.25" customHeight="1">
      <c r="A1412" s="376" t="s">
        <v>808</v>
      </c>
      <c r="B1412" s="1088">
        <v>118.1</v>
      </c>
      <c r="C1412" s="1072">
        <v>118.1</v>
      </c>
      <c r="D1412" s="1072">
        <v>118.1</v>
      </c>
      <c r="E1412" s="1088">
        <v>118.1</v>
      </c>
      <c r="F1412" s="1072">
        <v>118.1</v>
      </c>
      <c r="G1412" s="1072">
        <v>118.1</v>
      </c>
      <c r="H1412" s="1072">
        <v>118.1</v>
      </c>
      <c r="I1412" s="1072">
        <v>118.1</v>
      </c>
      <c r="J1412" s="1072">
        <v>118.1</v>
      </c>
      <c r="K1412" s="1072">
        <v>118.1</v>
      </c>
      <c r="L1412" s="1072">
        <v>118.1</v>
      </c>
      <c r="M1412" s="1075">
        <v>118.1</v>
      </c>
      <c r="N1412" s="1072">
        <v>118.1</v>
      </c>
      <c r="O1412" s="1072">
        <v>114.4</v>
      </c>
      <c r="P1412" s="1075">
        <v>118.1</v>
      </c>
      <c r="Q1412" s="1133" t="s">
        <v>809</v>
      </c>
      <c r="R1412" s="1103"/>
    </row>
    <row r="1413" spans="1:18" ht="20.25" customHeight="1">
      <c r="A1413" s="376" t="s">
        <v>810</v>
      </c>
      <c r="B1413" s="1088">
        <v>100</v>
      </c>
      <c r="C1413" s="1072">
        <v>100</v>
      </c>
      <c r="D1413" s="1072">
        <v>100</v>
      </c>
      <c r="E1413" s="1088">
        <v>100</v>
      </c>
      <c r="F1413" s="1072">
        <v>100</v>
      </c>
      <c r="G1413" s="1072">
        <v>100</v>
      </c>
      <c r="H1413" s="1072">
        <v>100</v>
      </c>
      <c r="I1413" s="1072">
        <v>100</v>
      </c>
      <c r="J1413" s="1072">
        <v>100</v>
      </c>
      <c r="K1413" s="1072">
        <v>100</v>
      </c>
      <c r="L1413" s="1072">
        <v>100</v>
      </c>
      <c r="M1413" s="1075">
        <v>100</v>
      </c>
      <c r="N1413" s="1072">
        <v>100</v>
      </c>
      <c r="O1413" s="1072">
        <v>100</v>
      </c>
      <c r="P1413" s="1075">
        <v>100</v>
      </c>
      <c r="Q1413" s="1133" t="s">
        <v>811</v>
      </c>
      <c r="R1413" s="1103"/>
    </row>
    <row r="1414" spans="1:18" ht="20.25" customHeight="1">
      <c r="A1414" s="376" t="s">
        <v>812</v>
      </c>
      <c r="B1414" s="1088">
        <v>100</v>
      </c>
      <c r="C1414" s="1072">
        <v>100</v>
      </c>
      <c r="D1414" s="1072">
        <v>100</v>
      </c>
      <c r="E1414" s="1088">
        <v>100</v>
      </c>
      <c r="F1414" s="1072">
        <v>100</v>
      </c>
      <c r="G1414" s="1072">
        <v>100</v>
      </c>
      <c r="H1414" s="1072">
        <v>100</v>
      </c>
      <c r="I1414" s="1072">
        <v>100</v>
      </c>
      <c r="J1414" s="1072">
        <v>100</v>
      </c>
      <c r="K1414" s="1072">
        <v>100</v>
      </c>
      <c r="L1414" s="1072">
        <v>100</v>
      </c>
      <c r="M1414" s="1075">
        <v>100</v>
      </c>
      <c r="N1414" s="1072">
        <v>100</v>
      </c>
      <c r="O1414" s="1072">
        <v>100</v>
      </c>
      <c r="P1414" s="1075">
        <v>100</v>
      </c>
      <c r="Q1414" s="1133" t="s">
        <v>813</v>
      </c>
      <c r="R1414" s="1103"/>
    </row>
    <row r="1415" spans="1:18" ht="20.25" customHeight="1">
      <c r="A1415" s="376" t="s">
        <v>814</v>
      </c>
      <c r="B1415" s="1088">
        <v>100</v>
      </c>
      <c r="C1415" s="1072">
        <v>100</v>
      </c>
      <c r="D1415" s="1072">
        <v>100</v>
      </c>
      <c r="E1415" s="1088">
        <v>100</v>
      </c>
      <c r="F1415" s="1072">
        <v>100</v>
      </c>
      <c r="G1415" s="1072">
        <v>100</v>
      </c>
      <c r="H1415" s="1072">
        <v>100</v>
      </c>
      <c r="I1415" s="1072">
        <v>100</v>
      </c>
      <c r="J1415" s="1072">
        <v>100</v>
      </c>
      <c r="K1415" s="1072">
        <v>100</v>
      </c>
      <c r="L1415" s="1072">
        <v>100</v>
      </c>
      <c r="M1415" s="1075">
        <v>100</v>
      </c>
      <c r="N1415" s="1072">
        <v>100</v>
      </c>
      <c r="O1415" s="1072">
        <v>100</v>
      </c>
      <c r="P1415" s="1075">
        <v>100</v>
      </c>
      <c r="Q1415" s="1133" t="s">
        <v>815</v>
      </c>
      <c r="R1415" s="1103"/>
    </row>
    <row r="1416" spans="1:18" ht="20.25" customHeight="1">
      <c r="A1416" s="376" t="s">
        <v>816</v>
      </c>
      <c r="B1416" s="1088">
        <v>100</v>
      </c>
      <c r="C1416" s="1072">
        <v>100</v>
      </c>
      <c r="D1416" s="1072">
        <v>100</v>
      </c>
      <c r="E1416" s="1088">
        <v>100</v>
      </c>
      <c r="F1416" s="1072">
        <v>100</v>
      </c>
      <c r="G1416" s="1072">
        <v>100</v>
      </c>
      <c r="H1416" s="1072">
        <v>100</v>
      </c>
      <c r="I1416" s="1072">
        <v>100</v>
      </c>
      <c r="J1416" s="1072">
        <v>100</v>
      </c>
      <c r="K1416" s="1072">
        <v>100</v>
      </c>
      <c r="L1416" s="1072">
        <v>100</v>
      </c>
      <c r="M1416" s="1075">
        <v>100</v>
      </c>
      <c r="N1416" s="1072">
        <v>100</v>
      </c>
      <c r="O1416" s="1072">
        <v>100</v>
      </c>
      <c r="P1416" s="1075">
        <v>100</v>
      </c>
      <c r="Q1416" s="1133" t="s">
        <v>817</v>
      </c>
      <c r="R1416" s="1103"/>
    </row>
    <row r="1417" spans="1:18" ht="20.25" customHeight="1">
      <c r="A1417" s="376" t="s">
        <v>818</v>
      </c>
      <c r="B1417" s="1088">
        <v>101.6</v>
      </c>
      <c r="C1417" s="1072">
        <v>101.6</v>
      </c>
      <c r="D1417" s="1072">
        <v>101.6</v>
      </c>
      <c r="E1417" s="1088">
        <v>101.6</v>
      </c>
      <c r="F1417" s="1072">
        <v>100.9</v>
      </c>
      <c r="G1417" s="1072">
        <v>100.9</v>
      </c>
      <c r="H1417" s="1072">
        <v>100.9</v>
      </c>
      <c r="I1417" s="1072">
        <v>100.9</v>
      </c>
      <c r="J1417" s="1072">
        <v>100.9</v>
      </c>
      <c r="K1417" s="1072">
        <v>100.9</v>
      </c>
      <c r="L1417" s="1072">
        <v>100.9</v>
      </c>
      <c r="M1417" s="1075">
        <v>100.9</v>
      </c>
      <c r="N1417" s="1072">
        <v>100.9</v>
      </c>
      <c r="O1417" s="1072">
        <v>100.9</v>
      </c>
      <c r="P1417" s="1075">
        <v>100.9</v>
      </c>
      <c r="Q1417" s="1133" t="s">
        <v>819</v>
      </c>
      <c r="R1417" s="1109"/>
    </row>
    <row r="1418" spans="1:18" ht="20.25" customHeight="1">
      <c r="A1418" s="376" t="s">
        <v>820</v>
      </c>
      <c r="B1418" s="1088">
        <v>139.30000000000001</v>
      </c>
      <c r="C1418" s="1072">
        <v>139.30000000000001</v>
      </c>
      <c r="D1418" s="1072">
        <v>139.30000000000001</v>
      </c>
      <c r="E1418" s="1088">
        <v>139.30000000000001</v>
      </c>
      <c r="F1418" s="1072">
        <v>139.30000000000001</v>
      </c>
      <c r="G1418" s="1072">
        <v>139.30000000000001</v>
      </c>
      <c r="H1418" s="1072">
        <v>139.30000000000001</v>
      </c>
      <c r="I1418" s="1072">
        <v>139.30000000000001</v>
      </c>
      <c r="J1418" s="1072">
        <v>139.30000000000001</v>
      </c>
      <c r="K1418" s="1072">
        <v>139.30000000000001</v>
      </c>
      <c r="L1418" s="1072">
        <v>139.30000000000001</v>
      </c>
      <c r="M1418" s="1075">
        <v>139.30000000000001</v>
      </c>
      <c r="N1418" s="1072">
        <v>139.30000000000001</v>
      </c>
      <c r="O1418" s="1072">
        <v>139.30000000000001</v>
      </c>
      <c r="P1418" s="1075">
        <v>139.30000000000001</v>
      </c>
      <c r="Q1418" s="1133" t="s">
        <v>821</v>
      </c>
      <c r="R1418" s="1103"/>
    </row>
    <row r="1419" spans="1:18" ht="20.25" customHeight="1">
      <c r="A1419" s="376" t="s">
        <v>822</v>
      </c>
      <c r="B1419" s="1088">
        <v>157.9</v>
      </c>
      <c r="C1419" s="1072">
        <v>157.9</v>
      </c>
      <c r="D1419" s="1072">
        <v>157.9</v>
      </c>
      <c r="E1419" s="1088">
        <v>157.9</v>
      </c>
      <c r="F1419" s="1072">
        <v>157.9</v>
      </c>
      <c r="G1419" s="1072">
        <v>157.9</v>
      </c>
      <c r="H1419" s="1072">
        <v>157.9</v>
      </c>
      <c r="I1419" s="1072">
        <v>157.9</v>
      </c>
      <c r="J1419" s="1072">
        <v>154.69999999999999</v>
      </c>
      <c r="K1419" s="1072">
        <v>154.69999999999999</v>
      </c>
      <c r="L1419" s="1072">
        <v>154.69999999999999</v>
      </c>
      <c r="M1419" s="1075">
        <v>154.69999999999999</v>
      </c>
      <c r="N1419" s="1072">
        <v>154.69999999999999</v>
      </c>
      <c r="O1419" s="1072">
        <v>154.69999999999999</v>
      </c>
      <c r="P1419" s="1075">
        <v>154.69999999999999</v>
      </c>
      <c r="Q1419" s="1133" t="s">
        <v>823</v>
      </c>
      <c r="R1419" s="1103"/>
    </row>
    <row r="1420" spans="1:18" ht="20.25" customHeight="1">
      <c r="A1420" s="376"/>
      <c r="B1420" s="1088"/>
      <c r="C1420" s="1072"/>
      <c r="D1420" s="1092"/>
      <c r="E1420" s="1093"/>
      <c r="F1420" s="1092"/>
      <c r="G1420" s="1092"/>
      <c r="H1420" s="1092"/>
      <c r="I1420" s="1092"/>
      <c r="J1420" s="1092"/>
      <c r="K1420" s="1092"/>
      <c r="L1420" s="1092"/>
      <c r="M1420" s="1076"/>
      <c r="N1420" s="1092"/>
      <c r="O1420" s="1092"/>
      <c r="P1420" s="1076"/>
      <c r="Q1420" s="1133"/>
      <c r="R1420" s="1103"/>
    </row>
    <row r="1421" spans="1:18" ht="20.25" customHeight="1">
      <c r="A1421" s="1130" t="s">
        <v>824</v>
      </c>
      <c r="B1421" s="1093">
        <v>129.5</v>
      </c>
      <c r="C1421" s="1092">
        <v>129.5</v>
      </c>
      <c r="D1421" s="1092">
        <v>128.6</v>
      </c>
      <c r="E1421" s="1093">
        <v>128.6</v>
      </c>
      <c r="F1421" s="1092">
        <v>116.8</v>
      </c>
      <c r="G1421" s="1092">
        <v>116.8</v>
      </c>
      <c r="H1421" s="1092">
        <v>116.8</v>
      </c>
      <c r="I1421" s="1092">
        <v>116.8</v>
      </c>
      <c r="J1421" s="1092">
        <v>116.8</v>
      </c>
      <c r="K1421" s="1092">
        <v>116.8</v>
      </c>
      <c r="L1421" s="1092">
        <v>116.8</v>
      </c>
      <c r="M1421" s="1076">
        <v>116.8</v>
      </c>
      <c r="N1421" s="1092">
        <v>116.8</v>
      </c>
      <c r="O1421" s="1092">
        <v>117.2</v>
      </c>
      <c r="P1421" s="1076">
        <v>116.8</v>
      </c>
      <c r="Q1421" s="1131" t="s">
        <v>825</v>
      </c>
      <c r="R1421" s="1103"/>
    </row>
    <row r="1422" spans="1:18" ht="20.25" customHeight="1">
      <c r="A1422" s="376" t="s">
        <v>826</v>
      </c>
      <c r="B1422" s="1088">
        <v>130.9</v>
      </c>
      <c r="C1422" s="1072">
        <v>130.9</v>
      </c>
      <c r="D1422" s="1072">
        <v>129</v>
      </c>
      <c r="E1422" s="1088">
        <v>129</v>
      </c>
      <c r="F1422" s="1072">
        <v>127.9</v>
      </c>
      <c r="G1422" s="1072">
        <v>127.9</v>
      </c>
      <c r="H1422" s="1072">
        <v>127.9</v>
      </c>
      <c r="I1422" s="1072">
        <v>127.9</v>
      </c>
      <c r="J1422" s="1072">
        <v>127.9</v>
      </c>
      <c r="K1422" s="1072">
        <v>127.9</v>
      </c>
      <c r="L1422" s="1072">
        <v>127.9</v>
      </c>
      <c r="M1422" s="1075">
        <v>127.9</v>
      </c>
      <c r="N1422" s="1072">
        <v>127.9</v>
      </c>
      <c r="O1422" s="1072">
        <v>127.9</v>
      </c>
      <c r="P1422" s="1075">
        <v>127.9</v>
      </c>
      <c r="Q1422" s="1133" t="s">
        <v>827</v>
      </c>
      <c r="R1422" s="1103"/>
    </row>
    <row r="1423" spans="1:18" ht="20.25" customHeight="1">
      <c r="A1423" s="376" t="s">
        <v>828</v>
      </c>
      <c r="B1423" s="1088">
        <v>126</v>
      </c>
      <c r="C1423" s="1072">
        <v>126</v>
      </c>
      <c r="D1423" s="1072">
        <v>124</v>
      </c>
      <c r="E1423" s="1088">
        <v>124</v>
      </c>
      <c r="F1423" s="1072">
        <v>124</v>
      </c>
      <c r="G1423" s="1072">
        <v>124</v>
      </c>
      <c r="H1423" s="1072">
        <v>124</v>
      </c>
      <c r="I1423" s="1072">
        <v>124</v>
      </c>
      <c r="J1423" s="1072">
        <v>124</v>
      </c>
      <c r="K1423" s="1072">
        <v>124</v>
      </c>
      <c r="L1423" s="1072">
        <v>124</v>
      </c>
      <c r="M1423" s="1075">
        <v>124</v>
      </c>
      <c r="N1423" s="1072">
        <v>124</v>
      </c>
      <c r="O1423" s="1072">
        <v>126</v>
      </c>
      <c r="P1423" s="1075">
        <v>124</v>
      </c>
      <c r="Q1423" s="1133" t="s">
        <v>829</v>
      </c>
      <c r="R1423" s="1104"/>
    </row>
    <row r="1424" spans="1:18" ht="20.25" customHeight="1">
      <c r="A1424" s="376" t="s">
        <v>830</v>
      </c>
      <c r="B1424" s="1088">
        <v>145.5</v>
      </c>
      <c r="C1424" s="1072">
        <v>145.5</v>
      </c>
      <c r="D1424" s="1072">
        <v>145.5</v>
      </c>
      <c r="E1424" s="1088">
        <v>145.5</v>
      </c>
      <c r="F1424" s="1072">
        <v>112.2</v>
      </c>
      <c r="G1424" s="1072">
        <v>112.2</v>
      </c>
      <c r="H1424" s="1072">
        <v>112.2</v>
      </c>
      <c r="I1424" s="1072">
        <v>112.2</v>
      </c>
      <c r="J1424" s="1072">
        <v>112.2</v>
      </c>
      <c r="K1424" s="1072">
        <v>112.2</v>
      </c>
      <c r="L1424" s="1072">
        <v>112.2</v>
      </c>
      <c r="M1424" s="1075">
        <v>112.2</v>
      </c>
      <c r="N1424" s="1072">
        <v>112.2</v>
      </c>
      <c r="O1424" s="1072">
        <v>112.2</v>
      </c>
      <c r="P1424" s="1075">
        <v>112.2</v>
      </c>
      <c r="Q1424" s="1133" t="s">
        <v>831</v>
      </c>
      <c r="R1424" s="1103"/>
    </row>
    <row r="1425" spans="1:18" ht="20.25" customHeight="1">
      <c r="A1425" s="376" t="s">
        <v>834</v>
      </c>
      <c r="B1425" s="1088">
        <v>100</v>
      </c>
      <c r="C1425" s="1072">
        <v>100</v>
      </c>
      <c r="D1425" s="1072">
        <v>100</v>
      </c>
      <c r="E1425" s="1088">
        <v>100</v>
      </c>
      <c r="F1425" s="1072">
        <v>100</v>
      </c>
      <c r="G1425" s="1072">
        <v>100</v>
      </c>
      <c r="H1425" s="1072">
        <v>100</v>
      </c>
      <c r="I1425" s="1072">
        <v>100</v>
      </c>
      <c r="J1425" s="1072">
        <v>100</v>
      </c>
      <c r="K1425" s="1072">
        <v>100</v>
      </c>
      <c r="L1425" s="1072">
        <v>100</v>
      </c>
      <c r="M1425" s="1075">
        <v>100</v>
      </c>
      <c r="N1425" s="1072">
        <v>100</v>
      </c>
      <c r="O1425" s="1072">
        <v>100</v>
      </c>
      <c r="P1425" s="1075">
        <v>100</v>
      </c>
      <c r="Q1425" s="1133" t="s">
        <v>835</v>
      </c>
      <c r="R1425" s="1103"/>
    </row>
    <row r="1426" spans="1:18" ht="20.25" customHeight="1">
      <c r="A1426" s="376"/>
      <c r="B1426" s="1088"/>
      <c r="C1426" s="1072"/>
      <c r="D1426" s="1092"/>
      <c r="E1426" s="1093"/>
      <c r="F1426" s="1092"/>
      <c r="G1426" s="1092"/>
      <c r="H1426" s="1092"/>
      <c r="I1426" s="1092"/>
      <c r="J1426" s="1092"/>
      <c r="K1426" s="1092"/>
      <c r="L1426" s="1092"/>
      <c r="M1426" s="1076"/>
      <c r="N1426" s="1092"/>
      <c r="O1426" s="1092"/>
      <c r="P1426" s="1076"/>
      <c r="Q1426" s="1133"/>
      <c r="R1426" s="1103"/>
    </row>
    <row r="1427" spans="1:18" ht="20.25" customHeight="1">
      <c r="A1427" s="1130" t="s">
        <v>836</v>
      </c>
      <c r="B1427" s="1093">
        <v>115.8</v>
      </c>
      <c r="C1427" s="1092">
        <v>116</v>
      </c>
      <c r="D1427" s="1092">
        <v>116</v>
      </c>
      <c r="E1427" s="1093">
        <v>116.7</v>
      </c>
      <c r="F1427" s="1092">
        <v>117.9</v>
      </c>
      <c r="G1427" s="1092">
        <v>117.7</v>
      </c>
      <c r="H1427" s="1092">
        <v>115.8</v>
      </c>
      <c r="I1427" s="1092">
        <v>114.4</v>
      </c>
      <c r="J1427" s="1092">
        <v>114.4</v>
      </c>
      <c r="K1427" s="1092">
        <v>114.4</v>
      </c>
      <c r="L1427" s="1092">
        <v>115.1</v>
      </c>
      <c r="M1427" s="1076">
        <v>114.6</v>
      </c>
      <c r="N1427" s="1092">
        <v>113.7</v>
      </c>
      <c r="O1427" s="1092">
        <v>111.6</v>
      </c>
      <c r="P1427" s="1076">
        <v>116.4</v>
      </c>
      <c r="Q1427" s="1129" t="s">
        <v>837</v>
      </c>
      <c r="R1427" s="1104"/>
    </row>
    <row r="1428" spans="1:18" ht="20.25" customHeight="1">
      <c r="A1428" s="376" t="s">
        <v>838</v>
      </c>
      <c r="B1428" s="1088">
        <v>118.5</v>
      </c>
      <c r="C1428" s="1072">
        <v>118.5</v>
      </c>
      <c r="D1428" s="1072">
        <v>118.5</v>
      </c>
      <c r="E1428" s="1088">
        <v>119.2</v>
      </c>
      <c r="F1428" s="1072">
        <v>119.2</v>
      </c>
      <c r="G1428" s="1072">
        <v>118.9</v>
      </c>
      <c r="H1428" s="1072">
        <v>117.9</v>
      </c>
      <c r="I1428" s="1072">
        <v>116.6</v>
      </c>
      <c r="J1428" s="1072">
        <v>116.6</v>
      </c>
      <c r="K1428" s="1072">
        <v>116.6</v>
      </c>
      <c r="L1428" s="1072">
        <v>117.7</v>
      </c>
      <c r="M1428" s="1075">
        <v>117.1</v>
      </c>
      <c r="N1428" s="1072">
        <v>115.2</v>
      </c>
      <c r="O1428" s="1072">
        <v>113.8</v>
      </c>
      <c r="P1428" s="1075">
        <v>114.2</v>
      </c>
      <c r="Q1428" s="1133" t="s">
        <v>839</v>
      </c>
      <c r="R1428" s="1103"/>
    </row>
    <row r="1429" spans="1:18" ht="20.25" customHeight="1">
      <c r="A1429" s="376" t="s">
        <v>842</v>
      </c>
      <c r="B1429" s="1088">
        <v>109.1</v>
      </c>
      <c r="C1429" s="1072">
        <v>109.8</v>
      </c>
      <c r="D1429" s="1072">
        <v>109.8</v>
      </c>
      <c r="E1429" s="1088">
        <v>110.6</v>
      </c>
      <c r="F1429" s="1072">
        <v>114.5</v>
      </c>
      <c r="G1429" s="1072">
        <v>114.5</v>
      </c>
      <c r="H1429" s="1072">
        <v>110.6</v>
      </c>
      <c r="I1429" s="1072">
        <v>108.7</v>
      </c>
      <c r="J1429" s="1072">
        <v>108.7</v>
      </c>
      <c r="K1429" s="1072">
        <v>108.7</v>
      </c>
      <c r="L1429" s="1072">
        <v>108.4</v>
      </c>
      <c r="M1429" s="1075">
        <v>108.4</v>
      </c>
      <c r="N1429" s="1072">
        <v>109.8</v>
      </c>
      <c r="O1429" s="1072">
        <v>106.2</v>
      </c>
      <c r="P1429" s="1075">
        <v>121.9</v>
      </c>
      <c r="Q1429" s="1133" t="s">
        <v>843</v>
      </c>
      <c r="R1429" s="1105"/>
    </row>
    <row r="1430" spans="1:18" ht="20.25" customHeight="1">
      <c r="A1430" s="376"/>
      <c r="B1430" s="1088"/>
      <c r="C1430" s="1072"/>
      <c r="D1430" s="1092"/>
      <c r="E1430" s="1093"/>
      <c r="F1430" s="1092"/>
      <c r="G1430" s="1092"/>
      <c r="H1430" s="1092"/>
      <c r="I1430" s="1092"/>
      <c r="J1430" s="1092"/>
      <c r="K1430" s="1092"/>
      <c r="L1430" s="1092"/>
      <c r="M1430" s="1076"/>
      <c r="N1430" s="1092"/>
      <c r="O1430" s="1092"/>
      <c r="P1430" s="1076"/>
      <c r="Q1430" s="1133"/>
      <c r="R1430" s="1105"/>
    </row>
    <row r="1431" spans="1:18" ht="20.25" customHeight="1">
      <c r="A1431" s="1130" t="s">
        <v>844</v>
      </c>
      <c r="B1431" s="1093">
        <v>119.8</v>
      </c>
      <c r="C1431" s="1092">
        <v>119.7</v>
      </c>
      <c r="D1431" s="1092">
        <v>119.6</v>
      </c>
      <c r="E1431" s="1093">
        <v>119.5</v>
      </c>
      <c r="F1431" s="1092">
        <v>119.4</v>
      </c>
      <c r="G1431" s="1092">
        <v>119.4</v>
      </c>
      <c r="H1431" s="1092">
        <v>119.3</v>
      </c>
      <c r="I1431" s="1092">
        <v>119.3</v>
      </c>
      <c r="J1431" s="1092">
        <v>119.3</v>
      </c>
      <c r="K1431" s="1092">
        <v>119.3</v>
      </c>
      <c r="L1431" s="1092">
        <v>119.2</v>
      </c>
      <c r="M1431" s="1076">
        <v>119.1</v>
      </c>
      <c r="N1431" s="1092">
        <v>119.1</v>
      </c>
      <c r="O1431" s="1092">
        <v>119.2</v>
      </c>
      <c r="P1431" s="1076">
        <v>119.2</v>
      </c>
      <c r="Q1431" s="1129" t="s">
        <v>845</v>
      </c>
      <c r="R1431" s="1103"/>
    </row>
    <row r="1432" spans="1:18" ht="20.25" customHeight="1">
      <c r="A1432" s="376" t="s">
        <v>846</v>
      </c>
      <c r="B1432" s="1088">
        <v>127.6</v>
      </c>
      <c r="C1432" s="1072">
        <v>127.6</v>
      </c>
      <c r="D1432" s="1072">
        <v>127.6</v>
      </c>
      <c r="E1432" s="1088">
        <v>127.6</v>
      </c>
      <c r="F1432" s="1072">
        <v>127.6</v>
      </c>
      <c r="G1432" s="1072">
        <v>127.6</v>
      </c>
      <c r="H1432" s="1072">
        <v>127.6</v>
      </c>
      <c r="I1432" s="1072">
        <v>127.6</v>
      </c>
      <c r="J1432" s="1072">
        <v>127.6</v>
      </c>
      <c r="K1432" s="1072">
        <v>127.6</v>
      </c>
      <c r="L1432" s="1072">
        <v>127.6</v>
      </c>
      <c r="M1432" s="1075">
        <v>127.6</v>
      </c>
      <c r="N1432" s="1072">
        <v>127.6</v>
      </c>
      <c r="O1432" s="1072">
        <v>127.6</v>
      </c>
      <c r="P1432" s="1075">
        <v>127.6</v>
      </c>
      <c r="Q1432" s="1133" t="s">
        <v>847</v>
      </c>
      <c r="R1432" s="1105"/>
    </row>
    <row r="1433" spans="1:18" ht="20.25" customHeight="1">
      <c r="A1433" s="376" t="s">
        <v>848</v>
      </c>
      <c r="B1433" s="1088">
        <v>115.1</v>
      </c>
      <c r="C1433" s="1072">
        <v>115.1</v>
      </c>
      <c r="D1433" s="1072">
        <v>115.1</v>
      </c>
      <c r="E1433" s="1088">
        <v>115.1</v>
      </c>
      <c r="F1433" s="1072">
        <v>115.1</v>
      </c>
      <c r="G1433" s="1072">
        <v>115.1</v>
      </c>
      <c r="H1433" s="1072">
        <v>115.1</v>
      </c>
      <c r="I1433" s="1072">
        <v>113.4</v>
      </c>
      <c r="J1433" s="1072">
        <v>110.1</v>
      </c>
      <c r="K1433" s="1072">
        <v>113.4</v>
      </c>
      <c r="L1433" s="1072">
        <v>110.1</v>
      </c>
      <c r="M1433" s="1075">
        <v>111.8</v>
      </c>
      <c r="N1433" s="1072">
        <v>115.1</v>
      </c>
      <c r="O1433" s="1072">
        <v>110.1</v>
      </c>
      <c r="P1433" s="1075">
        <v>115.1</v>
      </c>
      <c r="Q1433" s="1132" t="s">
        <v>849</v>
      </c>
      <c r="R1433" s="1105"/>
    </row>
    <row r="1434" spans="1:18" ht="20.25" customHeight="1">
      <c r="A1434" s="376" t="s">
        <v>850</v>
      </c>
      <c r="B1434" s="1088">
        <v>116.9</v>
      </c>
      <c r="C1434" s="1072">
        <v>116.9</v>
      </c>
      <c r="D1434" s="1072">
        <v>116.9</v>
      </c>
      <c r="E1434" s="1088">
        <v>116.9</v>
      </c>
      <c r="F1434" s="1072">
        <v>116.9</v>
      </c>
      <c r="G1434" s="1072">
        <v>116.8</v>
      </c>
      <c r="H1434" s="1072">
        <v>116.8</v>
      </c>
      <c r="I1434" s="1072">
        <v>116.8</v>
      </c>
      <c r="J1434" s="1072">
        <v>117</v>
      </c>
      <c r="K1434" s="1072">
        <v>116.9</v>
      </c>
      <c r="L1434" s="1072">
        <v>116.9</v>
      </c>
      <c r="M1434" s="1075">
        <v>116.9</v>
      </c>
      <c r="N1434" s="1072">
        <v>116.7</v>
      </c>
      <c r="O1434" s="1072">
        <v>117</v>
      </c>
      <c r="P1434" s="1075">
        <v>116.7</v>
      </c>
      <c r="Q1434" s="1132" t="s">
        <v>851</v>
      </c>
      <c r="R1434" s="168"/>
    </row>
    <row r="1435" spans="1:18" ht="20.25" customHeight="1">
      <c r="A1435" s="376" t="s">
        <v>852</v>
      </c>
      <c r="B1435" s="1088">
        <v>179.6</v>
      </c>
      <c r="C1435" s="1072">
        <v>177</v>
      </c>
      <c r="D1435" s="1072">
        <v>174.3</v>
      </c>
      <c r="E1435" s="1088">
        <v>173.8</v>
      </c>
      <c r="F1435" s="1072">
        <v>171.6</v>
      </c>
      <c r="G1435" s="1072">
        <v>171.6</v>
      </c>
      <c r="H1435" s="1072">
        <v>170.3</v>
      </c>
      <c r="I1435" s="1072">
        <v>168.9</v>
      </c>
      <c r="J1435" s="1072">
        <v>168.9</v>
      </c>
      <c r="K1435" s="1072">
        <v>168.9</v>
      </c>
      <c r="L1435" s="1072">
        <v>166.1</v>
      </c>
      <c r="M1435" s="1075">
        <v>164.7</v>
      </c>
      <c r="N1435" s="1072">
        <v>166.1</v>
      </c>
      <c r="O1435" s="1072">
        <v>166.1</v>
      </c>
      <c r="P1435" s="1075">
        <v>167.5</v>
      </c>
      <c r="Q1435" s="1133" t="s">
        <v>853</v>
      </c>
      <c r="R1435" s="1105"/>
    </row>
    <row r="1436" spans="1:18" ht="20.25" customHeight="1">
      <c r="A1436" s="376" t="s">
        <v>854</v>
      </c>
      <c r="B1436" s="1088">
        <v>100.6</v>
      </c>
      <c r="C1436" s="1072">
        <v>100.5</v>
      </c>
      <c r="D1436" s="1072">
        <v>100.5</v>
      </c>
      <c r="E1436" s="1088">
        <v>100.4</v>
      </c>
      <c r="F1436" s="1072">
        <v>99.7</v>
      </c>
      <c r="G1436" s="1072">
        <v>99.7</v>
      </c>
      <c r="H1436" s="1072">
        <v>99.7</v>
      </c>
      <c r="I1436" s="1072">
        <v>99.6</v>
      </c>
      <c r="J1436" s="1072">
        <v>99.5</v>
      </c>
      <c r="K1436" s="1072">
        <v>99.5</v>
      </c>
      <c r="L1436" s="1072">
        <v>99.5</v>
      </c>
      <c r="M1436" s="1075">
        <v>99.5</v>
      </c>
      <c r="N1436" s="1072">
        <v>99.5</v>
      </c>
      <c r="O1436" s="1072">
        <v>99.4</v>
      </c>
      <c r="P1436" s="1075">
        <v>99.6</v>
      </c>
      <c r="Q1436" s="1132" t="s">
        <v>855</v>
      </c>
      <c r="R1436" s="1105"/>
    </row>
    <row r="1437" spans="1:18" ht="20.25" customHeight="1">
      <c r="A1437" s="376" t="s">
        <v>856</v>
      </c>
      <c r="B1437" s="1088">
        <v>103.9</v>
      </c>
      <c r="C1437" s="1072">
        <v>103.9</v>
      </c>
      <c r="D1437" s="1072">
        <v>103.9</v>
      </c>
      <c r="E1437" s="1088">
        <v>103.9</v>
      </c>
      <c r="F1437" s="1072">
        <v>103.9</v>
      </c>
      <c r="G1437" s="1072">
        <v>103.9</v>
      </c>
      <c r="H1437" s="1072">
        <v>103.9</v>
      </c>
      <c r="I1437" s="1072">
        <v>103.9</v>
      </c>
      <c r="J1437" s="1072">
        <v>103.9</v>
      </c>
      <c r="K1437" s="1072">
        <v>103.9</v>
      </c>
      <c r="L1437" s="1072">
        <v>103.9</v>
      </c>
      <c r="M1437" s="1075">
        <v>103.9</v>
      </c>
      <c r="N1437" s="1072">
        <v>103.9</v>
      </c>
      <c r="O1437" s="1072">
        <v>103.9</v>
      </c>
      <c r="P1437" s="1075">
        <v>103.9</v>
      </c>
      <c r="Q1437" s="1132" t="s">
        <v>857</v>
      </c>
      <c r="R1437" s="1105"/>
    </row>
    <row r="1438" spans="1:18" ht="20.25" customHeight="1">
      <c r="A1438" s="376" t="s">
        <v>858</v>
      </c>
      <c r="B1438" s="1088">
        <v>108.5</v>
      </c>
      <c r="C1438" s="1072">
        <v>108.5</v>
      </c>
      <c r="D1438" s="1072">
        <v>108.5</v>
      </c>
      <c r="E1438" s="1088">
        <v>108.5</v>
      </c>
      <c r="F1438" s="1072">
        <v>108.5</v>
      </c>
      <c r="G1438" s="1072">
        <v>108.5</v>
      </c>
      <c r="H1438" s="1072">
        <v>108.5</v>
      </c>
      <c r="I1438" s="1072">
        <v>108.5</v>
      </c>
      <c r="J1438" s="1072">
        <v>108.5</v>
      </c>
      <c r="K1438" s="1072">
        <v>108.5</v>
      </c>
      <c r="L1438" s="1072">
        <v>107.3</v>
      </c>
      <c r="M1438" s="1075">
        <v>107.1</v>
      </c>
      <c r="N1438" s="1072">
        <v>107.1</v>
      </c>
      <c r="O1438" s="1072">
        <v>107.1</v>
      </c>
      <c r="P1438" s="1075">
        <v>107.1</v>
      </c>
      <c r="Q1438" s="1134" t="s">
        <v>859</v>
      </c>
      <c r="R1438" s="1105"/>
    </row>
    <row r="1439" spans="1:18" ht="20.25" customHeight="1">
      <c r="A1439" s="376" t="s">
        <v>860</v>
      </c>
      <c r="B1439" s="1088">
        <v>104.9</v>
      </c>
      <c r="C1439" s="1072">
        <v>104.9</v>
      </c>
      <c r="D1439" s="1072">
        <v>104.9</v>
      </c>
      <c r="E1439" s="1088">
        <v>104.9</v>
      </c>
      <c r="F1439" s="1072">
        <v>104.9</v>
      </c>
      <c r="G1439" s="1072">
        <v>104.9</v>
      </c>
      <c r="H1439" s="1072">
        <v>104.9</v>
      </c>
      <c r="I1439" s="1072">
        <v>104.9</v>
      </c>
      <c r="J1439" s="1072">
        <v>104.9</v>
      </c>
      <c r="K1439" s="1072">
        <v>104.9</v>
      </c>
      <c r="L1439" s="1072">
        <v>104.9</v>
      </c>
      <c r="M1439" s="1075">
        <v>104.9</v>
      </c>
      <c r="N1439" s="1072">
        <v>104.9</v>
      </c>
      <c r="O1439" s="1072">
        <v>104.9</v>
      </c>
      <c r="P1439" s="1075">
        <v>104.9</v>
      </c>
      <c r="Q1439" s="1132" t="s">
        <v>861</v>
      </c>
      <c r="R1439" s="1105"/>
    </row>
    <row r="1440" spans="1:18" ht="15" customHeight="1">
      <c r="A1440" s="376"/>
      <c r="B1440" s="1088"/>
      <c r="C1440" s="1072"/>
      <c r="D1440" s="1072"/>
      <c r="E1440" s="1081"/>
      <c r="I1440" s="1071"/>
      <c r="L1440" s="1071"/>
      <c r="M1440" s="1077"/>
      <c r="N1440" s="1071"/>
      <c r="P1440" s="1077"/>
      <c r="Q1440" s="1132"/>
      <c r="R1440" s="1105"/>
    </row>
    <row r="1441" spans="1:18" ht="15" customHeight="1">
      <c r="A1441" s="376"/>
      <c r="B1441" s="1088"/>
      <c r="C1441" s="1072"/>
      <c r="D1441" s="1072"/>
      <c r="E1441" s="1081"/>
      <c r="I1441" s="1071"/>
      <c r="L1441" s="1071"/>
      <c r="M1441" s="1077"/>
      <c r="N1441" s="1071"/>
      <c r="P1441" s="1077"/>
      <c r="Q1441" s="1132"/>
      <c r="R1441" s="1105"/>
    </row>
    <row r="1442" spans="1:18" ht="15" customHeight="1">
      <c r="A1442" s="376"/>
      <c r="B1442" s="1088"/>
      <c r="C1442" s="1072"/>
      <c r="D1442" s="1072"/>
      <c r="E1442" s="1081"/>
      <c r="I1442" s="1071"/>
      <c r="L1442" s="1071"/>
      <c r="M1442" s="1077"/>
      <c r="N1442" s="1071"/>
      <c r="P1442" s="1077"/>
      <c r="Q1442" s="1132"/>
      <c r="R1442" s="1105"/>
    </row>
    <row r="1443" spans="1:18" ht="15" customHeight="1">
      <c r="A1443" s="376"/>
      <c r="B1443" s="1088"/>
      <c r="C1443" s="1072"/>
      <c r="D1443" s="1072"/>
      <c r="E1443" s="1081"/>
      <c r="I1443" s="1071"/>
      <c r="L1443" s="1071"/>
      <c r="M1443" s="1077"/>
      <c r="N1443" s="1071"/>
      <c r="P1443" s="1077"/>
      <c r="Q1443" s="1132"/>
      <c r="R1443" s="1082"/>
    </row>
    <row r="1444" spans="1:18" ht="15" customHeight="1">
      <c r="A1444" s="376"/>
      <c r="B1444" s="1088"/>
      <c r="C1444" s="1072"/>
      <c r="D1444" s="1072"/>
      <c r="E1444" s="1081"/>
      <c r="I1444" s="1071"/>
      <c r="L1444" s="1071"/>
      <c r="M1444" s="1077"/>
      <c r="N1444" s="1071"/>
      <c r="P1444" s="1077"/>
      <c r="Q1444" s="1132"/>
      <c r="R1444" s="1082"/>
    </row>
    <row r="1445" spans="1:18" ht="15" customHeight="1">
      <c r="A1445" s="1144"/>
      <c r="B1445" s="1087"/>
      <c r="C1445" s="1086"/>
      <c r="D1445" s="1086"/>
      <c r="E1445" s="1084"/>
      <c r="F1445" s="1078"/>
      <c r="G1445" s="1078"/>
      <c r="H1445" s="1078"/>
      <c r="I1445" s="1078"/>
      <c r="J1445" s="1078"/>
      <c r="K1445" s="1078"/>
      <c r="L1445" s="1078"/>
      <c r="M1445" s="1085"/>
      <c r="N1445" s="1078"/>
      <c r="O1445" s="1078"/>
      <c r="P1445" s="1085"/>
      <c r="Q1445" s="1145"/>
      <c r="R1445" s="1082"/>
    </row>
    <row r="1446" spans="1:18" ht="15" customHeight="1">
      <c r="A1446" s="1083" t="s">
        <v>644</v>
      </c>
      <c r="B1446" s="1072"/>
      <c r="C1446" s="1072"/>
      <c r="D1446" s="1072"/>
      <c r="N1446" s="1071"/>
      <c r="Q1446" s="1082" t="s">
        <v>862</v>
      </c>
      <c r="R1446" s="1079"/>
    </row>
    <row r="1447" spans="1:18" s="787" customFormat="1" ht="29.25" customHeight="1">
      <c r="A1447" s="781" t="s">
        <v>579</v>
      </c>
      <c r="B1447" s="782"/>
      <c r="C1447" s="783"/>
      <c r="D1447" s="782"/>
      <c r="E1447" s="225"/>
      <c r="F1447" s="225"/>
      <c r="G1447" s="225"/>
      <c r="H1447" s="225"/>
      <c r="I1447" s="225"/>
      <c r="J1447" s="225"/>
      <c r="K1447" s="225"/>
      <c r="L1447" s="784"/>
      <c r="M1447" s="784"/>
      <c r="N1447" s="782"/>
      <c r="O1447" s="782"/>
      <c r="P1447" s="782"/>
      <c r="Q1447" s="785" t="s">
        <v>580</v>
      </c>
      <c r="R1447" s="786"/>
    </row>
    <row r="1448" spans="1:18" s="792" customFormat="1" ht="24.75" customHeight="1">
      <c r="A1448" s="788" t="s">
        <v>911</v>
      </c>
      <c r="B1448" s="782"/>
      <c r="C1448" s="783"/>
      <c r="D1448" s="782"/>
      <c r="E1448" s="226"/>
      <c r="F1448" s="225"/>
      <c r="G1448" s="225"/>
      <c r="H1448" s="225"/>
      <c r="I1448" s="227"/>
      <c r="J1448" s="227"/>
      <c r="K1448" s="225"/>
      <c r="L1448" s="789"/>
      <c r="M1448" s="789"/>
      <c r="N1448" s="782"/>
      <c r="O1448" s="782"/>
      <c r="P1448" s="782"/>
      <c r="Q1448" s="790" t="s">
        <v>912</v>
      </c>
      <c r="R1448" s="791"/>
    </row>
    <row r="1449" spans="1:18" s="796" customFormat="1" ht="18" customHeight="1">
      <c r="A1449" s="793" t="s">
        <v>648</v>
      </c>
      <c r="B1449" s="782"/>
      <c r="C1449" s="783"/>
      <c r="D1449" s="782"/>
      <c r="E1449" s="226"/>
      <c r="F1449" s="226"/>
      <c r="G1449" s="226"/>
      <c r="H1449" s="228"/>
      <c r="I1449" s="228"/>
      <c r="J1449" s="228"/>
      <c r="K1449" s="783"/>
      <c r="L1449" s="782"/>
      <c r="M1449" s="782"/>
      <c r="N1449" s="782"/>
      <c r="O1449" s="782"/>
      <c r="P1449" s="782"/>
      <c r="Q1449" s="794" t="s">
        <v>649</v>
      </c>
      <c r="R1449" s="795"/>
    </row>
    <row r="1450" spans="1:18" s="803" customFormat="1" ht="11.45" customHeight="1">
      <c r="A1450" s="797"/>
      <c r="B1450" s="782"/>
      <c r="C1450" s="782"/>
      <c r="D1450" s="782"/>
      <c r="E1450" s="800"/>
      <c r="F1450" s="800"/>
      <c r="G1450" s="800"/>
      <c r="H1450" s="800"/>
      <c r="I1450" s="800"/>
      <c r="J1450" s="800"/>
      <c r="K1450" s="799"/>
      <c r="L1450" s="799"/>
      <c r="M1450" s="799"/>
      <c r="N1450" s="798"/>
      <c r="O1450" s="798"/>
      <c r="P1450" s="782"/>
      <c r="Q1450" s="801"/>
      <c r="R1450" s="802"/>
    </row>
    <row r="1451" spans="1:18" s="803" customFormat="1" ht="12.75" customHeight="1">
      <c r="A1451" s="1212"/>
      <c r="B1451" s="2156">
        <v>2025</v>
      </c>
      <c r="C1451" s="2157"/>
      <c r="D1451" s="2157"/>
      <c r="E1451" s="2157"/>
      <c r="F1451" s="2157"/>
      <c r="G1451" s="2157"/>
      <c r="H1451" s="2157"/>
      <c r="I1451" s="2157"/>
      <c r="J1451" s="2157"/>
      <c r="K1451" s="2157"/>
      <c r="L1451" s="2157"/>
      <c r="M1451" s="2158"/>
      <c r="N1451" s="2157">
        <v>2024</v>
      </c>
      <c r="O1451" s="2157"/>
      <c r="P1451" s="2158"/>
      <c r="Q1451" s="1215"/>
      <c r="R1451" s="804"/>
    </row>
    <row r="1452" spans="1:18" s="803" customFormat="1" ht="12.75" customHeight="1">
      <c r="A1452" s="1213"/>
      <c r="B1452" s="2159"/>
      <c r="C1452" s="2160"/>
      <c r="D1452" s="2160"/>
      <c r="E1452" s="2160"/>
      <c r="F1452" s="2160"/>
      <c r="G1452" s="2160"/>
      <c r="H1452" s="2160"/>
      <c r="I1452" s="2160"/>
      <c r="J1452" s="2160"/>
      <c r="K1452" s="2160"/>
      <c r="L1452" s="2160"/>
      <c r="M1452" s="2161"/>
      <c r="N1452" s="2160"/>
      <c r="O1452" s="2160"/>
      <c r="P1452" s="2161"/>
      <c r="Q1452" s="1216" t="s">
        <v>68</v>
      </c>
      <c r="R1452" s="804"/>
    </row>
    <row r="1453" spans="1:18" s="803" customFormat="1" ht="12.75" customHeight="1">
      <c r="A1453" s="1213"/>
      <c r="B1453" s="647" t="s">
        <v>69</v>
      </c>
      <c r="C1453" s="648" t="s">
        <v>70</v>
      </c>
      <c r="D1453" s="648" t="s">
        <v>4</v>
      </c>
      <c r="E1453" s="647" t="s">
        <v>5</v>
      </c>
      <c r="F1453" s="648" t="s">
        <v>6</v>
      </c>
      <c r="G1453" s="648" t="s">
        <v>7</v>
      </c>
      <c r="H1453" s="647" t="s">
        <v>8</v>
      </c>
      <c r="I1453" s="648" t="s">
        <v>9</v>
      </c>
      <c r="J1453" s="649" t="s">
        <v>10</v>
      </c>
      <c r="K1453" s="650" t="s">
        <v>1</v>
      </c>
      <c r="L1453" s="651" t="s">
        <v>2</v>
      </c>
      <c r="M1453" s="652" t="s">
        <v>3</v>
      </c>
      <c r="N1453" s="653" t="s">
        <v>69</v>
      </c>
      <c r="O1453" s="653" t="s">
        <v>70</v>
      </c>
      <c r="P1453" s="654" t="s">
        <v>4</v>
      </c>
      <c r="Q1453" s="1216"/>
      <c r="R1453" s="804"/>
    </row>
    <row r="1454" spans="1:18" s="803" customFormat="1" ht="11.25" customHeight="1">
      <c r="A1454" s="1214"/>
      <c r="B1454" s="73" t="s">
        <v>71</v>
      </c>
      <c r="C1454" s="249" t="s">
        <v>72</v>
      </c>
      <c r="D1454" s="249" t="s">
        <v>73</v>
      </c>
      <c r="E1454" s="73" t="s">
        <v>12</v>
      </c>
      <c r="F1454" s="249" t="s">
        <v>13</v>
      </c>
      <c r="G1454" s="249" t="s">
        <v>14</v>
      </c>
      <c r="H1454" s="73" t="s">
        <v>15</v>
      </c>
      <c r="I1454" s="249" t="s">
        <v>16</v>
      </c>
      <c r="J1454" s="250" t="s">
        <v>17</v>
      </c>
      <c r="K1454" s="253" t="s">
        <v>11</v>
      </c>
      <c r="L1454" s="251" t="s">
        <v>19</v>
      </c>
      <c r="M1454" s="252" t="s">
        <v>20</v>
      </c>
      <c r="N1454" s="229" t="s">
        <v>71</v>
      </c>
      <c r="O1454" s="229" t="s">
        <v>72</v>
      </c>
      <c r="P1454" s="230" t="s">
        <v>73</v>
      </c>
      <c r="Q1454" s="1217"/>
      <c r="R1454" s="805"/>
    </row>
    <row r="1455" spans="1:18" ht="15" customHeight="1">
      <c r="A1455" s="1235"/>
      <c r="B1455" s="1124"/>
      <c r="C1455" s="1115"/>
      <c r="D1455" s="1115"/>
      <c r="E1455" s="1123"/>
      <c r="F1455" s="1099"/>
      <c r="G1455" s="1099"/>
      <c r="H1455" s="1099"/>
      <c r="I1455" s="1099"/>
      <c r="J1455" s="1099"/>
      <c r="K1455" s="1099"/>
      <c r="L1455" s="1099"/>
      <c r="M1455" s="1100"/>
      <c r="N1455" s="1099"/>
      <c r="O1455" s="1099"/>
      <c r="P1455" s="1100"/>
      <c r="Q1455" s="1161"/>
      <c r="R1455" s="1105"/>
    </row>
    <row r="1456" spans="1:18" ht="20.25" customHeight="1">
      <c r="A1456" s="1126" t="s">
        <v>650</v>
      </c>
      <c r="B1456" s="1093">
        <v>116.6</v>
      </c>
      <c r="C1456" s="1092">
        <v>117</v>
      </c>
      <c r="D1456" s="1092">
        <v>117.5</v>
      </c>
      <c r="E1456" s="1093">
        <v>117.6</v>
      </c>
      <c r="F1456" s="1092">
        <v>118.1</v>
      </c>
      <c r="G1456" s="1092">
        <v>117.3</v>
      </c>
      <c r="H1456" s="1092">
        <v>118.1</v>
      </c>
      <c r="I1456" s="1092">
        <v>117.3</v>
      </c>
      <c r="J1456" s="1092">
        <v>117.4</v>
      </c>
      <c r="K1456" s="1092">
        <v>118</v>
      </c>
      <c r="L1456" s="1092">
        <v>118.4</v>
      </c>
      <c r="M1456" s="1076">
        <v>117.8</v>
      </c>
      <c r="N1456" s="1092">
        <v>116.8</v>
      </c>
      <c r="O1456" s="1092">
        <v>117.5</v>
      </c>
      <c r="P1456" s="1076">
        <v>117.6</v>
      </c>
      <c r="Q1456" s="1127" t="s">
        <v>651</v>
      </c>
      <c r="R1456" s="1105"/>
    </row>
    <row r="1457" spans="1:18" ht="20.25" customHeight="1">
      <c r="A1457" s="1128"/>
      <c r="B1457" s="1088"/>
      <c r="C1457" s="1072"/>
      <c r="D1457" s="1092"/>
      <c r="E1457" s="1093"/>
      <c r="F1457" s="1092"/>
      <c r="G1457" s="1092"/>
      <c r="H1457" s="1092"/>
      <c r="I1457" s="1092"/>
      <c r="J1457" s="1092"/>
      <c r="K1457" s="1092"/>
      <c r="L1457" s="1092"/>
      <c r="M1457" s="1076"/>
      <c r="N1457" s="1092"/>
      <c r="O1457" s="1092"/>
      <c r="P1457" s="1076"/>
      <c r="Q1457" s="1129"/>
      <c r="R1457" s="1103"/>
    </row>
    <row r="1458" spans="1:18" ht="20.25" customHeight="1">
      <c r="A1458" s="1130" t="s">
        <v>652</v>
      </c>
      <c r="B1458" s="1093">
        <v>124.4</v>
      </c>
      <c r="C1458" s="1092">
        <v>125.5</v>
      </c>
      <c r="D1458" s="1092">
        <v>126.9</v>
      </c>
      <c r="E1458" s="1093">
        <v>127.3</v>
      </c>
      <c r="F1458" s="1092">
        <v>128.80000000000001</v>
      </c>
      <c r="G1458" s="1092">
        <v>126.7</v>
      </c>
      <c r="H1458" s="1092">
        <v>128.4</v>
      </c>
      <c r="I1458" s="1092">
        <v>126.4</v>
      </c>
      <c r="J1458" s="1092">
        <v>126.4</v>
      </c>
      <c r="K1458" s="1092">
        <v>127.9</v>
      </c>
      <c r="L1458" s="1092">
        <v>128.9</v>
      </c>
      <c r="M1458" s="1076">
        <v>127.1</v>
      </c>
      <c r="N1458" s="1092">
        <v>124.8</v>
      </c>
      <c r="O1458" s="1092">
        <v>126.5</v>
      </c>
      <c r="P1458" s="1076">
        <v>126.9</v>
      </c>
      <c r="Q1458" s="1131" t="s">
        <v>653</v>
      </c>
      <c r="R1458" s="1103"/>
    </row>
    <row r="1459" spans="1:18" ht="20.25" customHeight="1">
      <c r="A1459" s="376" t="s">
        <v>654</v>
      </c>
      <c r="B1459" s="1088">
        <v>121.2</v>
      </c>
      <c r="C1459" s="1072">
        <v>120.9</v>
      </c>
      <c r="D1459" s="1072">
        <v>121.1</v>
      </c>
      <c r="E1459" s="1088">
        <v>121</v>
      </c>
      <c r="F1459" s="1072">
        <v>121</v>
      </c>
      <c r="G1459" s="1072">
        <v>120.9</v>
      </c>
      <c r="H1459" s="1072">
        <v>122.2</v>
      </c>
      <c r="I1459" s="1072">
        <v>122.3</v>
      </c>
      <c r="J1459" s="1072">
        <v>122.5</v>
      </c>
      <c r="K1459" s="1072">
        <v>123.5</v>
      </c>
      <c r="L1459" s="1072">
        <v>123.7</v>
      </c>
      <c r="M1459" s="1075">
        <v>122.6</v>
      </c>
      <c r="N1459" s="1072">
        <v>123</v>
      </c>
      <c r="O1459" s="1072">
        <v>124.2</v>
      </c>
      <c r="P1459" s="1075">
        <v>124.6</v>
      </c>
      <c r="Q1459" s="1132" t="s">
        <v>655</v>
      </c>
      <c r="R1459" s="1103"/>
    </row>
    <row r="1460" spans="1:18" ht="20.25" customHeight="1">
      <c r="A1460" s="376" t="s">
        <v>656</v>
      </c>
      <c r="B1460" s="1088">
        <v>123.2</v>
      </c>
      <c r="C1460" s="1072">
        <v>127</v>
      </c>
      <c r="D1460" s="1072">
        <v>130.4</v>
      </c>
      <c r="E1460" s="1088">
        <v>131.9</v>
      </c>
      <c r="F1460" s="1072">
        <v>131.30000000000001</v>
      </c>
      <c r="G1460" s="1072">
        <v>127.8</v>
      </c>
      <c r="H1460" s="1072">
        <v>127.7</v>
      </c>
      <c r="I1460" s="1072">
        <v>123.8</v>
      </c>
      <c r="J1460" s="1072">
        <v>128.1</v>
      </c>
      <c r="K1460" s="1072">
        <v>132.6</v>
      </c>
      <c r="L1460" s="1072">
        <v>141.1</v>
      </c>
      <c r="M1460" s="1075">
        <v>142.6</v>
      </c>
      <c r="N1460" s="1072">
        <v>140.6</v>
      </c>
      <c r="O1460" s="1072">
        <v>139.6</v>
      </c>
      <c r="P1460" s="1075">
        <v>139</v>
      </c>
      <c r="Q1460" s="1132" t="s">
        <v>657</v>
      </c>
      <c r="R1460" s="1103"/>
    </row>
    <row r="1461" spans="1:18" ht="20.25" customHeight="1">
      <c r="A1461" s="376" t="s">
        <v>658</v>
      </c>
      <c r="B1461" s="1088">
        <v>113.8</v>
      </c>
      <c r="C1461" s="1072">
        <v>110.6</v>
      </c>
      <c r="D1461" s="1072">
        <v>110.6</v>
      </c>
      <c r="E1461" s="1088">
        <v>111.6</v>
      </c>
      <c r="F1461" s="1072">
        <v>114.2</v>
      </c>
      <c r="G1461" s="1072">
        <v>114.5</v>
      </c>
      <c r="H1461" s="1072">
        <v>115.4</v>
      </c>
      <c r="I1461" s="1072">
        <v>106.8</v>
      </c>
      <c r="J1461" s="1072">
        <v>112.8</v>
      </c>
      <c r="K1461" s="1072">
        <v>118.5</v>
      </c>
      <c r="L1461" s="1072">
        <v>114.1</v>
      </c>
      <c r="M1461" s="1075">
        <v>112.2</v>
      </c>
      <c r="N1461" s="1072">
        <v>103.3</v>
      </c>
      <c r="O1461" s="1072">
        <v>102.1</v>
      </c>
      <c r="P1461" s="1075">
        <v>103.3</v>
      </c>
      <c r="Q1461" s="1133" t="s">
        <v>659</v>
      </c>
      <c r="R1461" s="1103"/>
    </row>
    <row r="1462" spans="1:18" ht="20.25" customHeight="1">
      <c r="A1462" s="376" t="s">
        <v>660</v>
      </c>
      <c r="B1462" s="1088">
        <v>121.1</v>
      </c>
      <c r="C1462" s="1072">
        <v>120.8</v>
      </c>
      <c r="D1462" s="1072">
        <v>120.5</v>
      </c>
      <c r="E1462" s="1088">
        <v>120.9</v>
      </c>
      <c r="F1462" s="1072">
        <v>119.7</v>
      </c>
      <c r="G1462" s="1072">
        <v>119.9</v>
      </c>
      <c r="H1462" s="1072">
        <v>118.8</v>
      </c>
      <c r="I1462" s="1072">
        <v>117.9</v>
      </c>
      <c r="J1462" s="1072">
        <v>117.9</v>
      </c>
      <c r="K1462" s="1072">
        <v>119.5</v>
      </c>
      <c r="L1462" s="1072">
        <v>121.7</v>
      </c>
      <c r="M1462" s="1075">
        <v>120.8</v>
      </c>
      <c r="N1462" s="1072">
        <v>119.9</v>
      </c>
      <c r="O1462" s="1072">
        <v>119.9</v>
      </c>
      <c r="P1462" s="1075">
        <v>120.1</v>
      </c>
      <c r="Q1462" s="1133" t="s">
        <v>661</v>
      </c>
      <c r="R1462" s="1103"/>
    </row>
    <row r="1463" spans="1:18" ht="20.25" customHeight="1">
      <c r="A1463" s="376" t="s">
        <v>662</v>
      </c>
      <c r="B1463" s="1088">
        <v>124.4</v>
      </c>
      <c r="C1463" s="1072">
        <v>127.4</v>
      </c>
      <c r="D1463" s="1072">
        <v>132.5</v>
      </c>
      <c r="E1463" s="1088">
        <v>133.1</v>
      </c>
      <c r="F1463" s="1072">
        <v>135.69999999999999</v>
      </c>
      <c r="G1463" s="1072">
        <v>136.4</v>
      </c>
      <c r="H1463" s="1072">
        <v>135.80000000000001</v>
      </c>
      <c r="I1463" s="1072">
        <v>137.1</v>
      </c>
      <c r="J1463" s="1072">
        <v>136.80000000000001</v>
      </c>
      <c r="K1463" s="1072">
        <v>137.69999999999999</v>
      </c>
      <c r="L1463" s="1072">
        <v>137.1</v>
      </c>
      <c r="M1463" s="1075">
        <v>138.69999999999999</v>
      </c>
      <c r="N1463" s="1072">
        <v>137.6</v>
      </c>
      <c r="O1463" s="1072">
        <v>136.80000000000001</v>
      </c>
      <c r="P1463" s="1075">
        <v>136.4</v>
      </c>
      <c r="Q1463" s="1133" t="s">
        <v>663</v>
      </c>
      <c r="R1463" s="1103"/>
    </row>
    <row r="1464" spans="1:18" ht="20.25" customHeight="1">
      <c r="A1464" s="376" t="s">
        <v>664</v>
      </c>
      <c r="B1464" s="1088">
        <v>133</v>
      </c>
      <c r="C1464" s="1072">
        <v>137.4</v>
      </c>
      <c r="D1464" s="1072">
        <v>145.9</v>
      </c>
      <c r="E1464" s="1088">
        <v>144.30000000000001</v>
      </c>
      <c r="F1464" s="1072">
        <v>159</v>
      </c>
      <c r="G1464" s="1072">
        <v>149.6</v>
      </c>
      <c r="H1464" s="1072">
        <v>163.5</v>
      </c>
      <c r="I1464" s="1072">
        <v>149.30000000000001</v>
      </c>
      <c r="J1464" s="1072">
        <v>147.5</v>
      </c>
      <c r="K1464" s="1072">
        <v>138.4</v>
      </c>
      <c r="L1464" s="1072">
        <v>135.80000000000001</v>
      </c>
      <c r="M1464" s="1075">
        <v>126.4</v>
      </c>
      <c r="N1464" s="1072">
        <v>124.2</v>
      </c>
      <c r="O1464" s="1072">
        <v>131.6</v>
      </c>
      <c r="P1464" s="1075">
        <v>136.19999999999999</v>
      </c>
      <c r="Q1464" s="1133" t="s">
        <v>665</v>
      </c>
      <c r="R1464" s="1103"/>
    </row>
    <row r="1465" spans="1:18" ht="20.25" customHeight="1">
      <c r="A1465" s="376" t="s">
        <v>666</v>
      </c>
      <c r="B1465" s="1088">
        <v>145.80000000000001</v>
      </c>
      <c r="C1465" s="1072">
        <v>144.5</v>
      </c>
      <c r="D1465" s="1072">
        <v>139.19999999999999</v>
      </c>
      <c r="E1465" s="1088">
        <v>139.80000000000001</v>
      </c>
      <c r="F1465" s="1072">
        <v>139</v>
      </c>
      <c r="G1465" s="1072">
        <v>134.5</v>
      </c>
      <c r="H1465" s="1072">
        <v>137.30000000000001</v>
      </c>
      <c r="I1465" s="1072">
        <v>141.69999999999999</v>
      </c>
      <c r="J1465" s="1072">
        <v>134.6</v>
      </c>
      <c r="K1465" s="1072">
        <v>140.80000000000001</v>
      </c>
      <c r="L1465" s="1072">
        <v>136.9</v>
      </c>
      <c r="M1465" s="1075">
        <v>129.6</v>
      </c>
      <c r="N1465" s="1072">
        <v>121</v>
      </c>
      <c r="O1465" s="1072">
        <v>130.19999999999999</v>
      </c>
      <c r="P1465" s="1075">
        <v>130.6</v>
      </c>
      <c r="Q1465" s="1133" t="s">
        <v>667</v>
      </c>
      <c r="R1465" s="1103"/>
    </row>
    <row r="1466" spans="1:18" ht="20.25" customHeight="1">
      <c r="A1466" s="376" t="s">
        <v>668</v>
      </c>
      <c r="B1466" s="1088">
        <v>104.5</v>
      </c>
      <c r="C1466" s="1072">
        <v>104.2</v>
      </c>
      <c r="D1466" s="1072">
        <v>104.2</v>
      </c>
      <c r="E1466" s="1088">
        <v>104.2</v>
      </c>
      <c r="F1466" s="1072">
        <v>104.1</v>
      </c>
      <c r="G1466" s="1072">
        <v>104.1</v>
      </c>
      <c r="H1466" s="1072">
        <v>104.1</v>
      </c>
      <c r="I1466" s="1072">
        <v>103.8</v>
      </c>
      <c r="J1466" s="1072">
        <v>103.8</v>
      </c>
      <c r="K1466" s="1072">
        <v>103.8</v>
      </c>
      <c r="L1466" s="1072">
        <v>103.7</v>
      </c>
      <c r="M1466" s="1075">
        <v>103.7</v>
      </c>
      <c r="N1466" s="1072">
        <v>103.7</v>
      </c>
      <c r="O1466" s="1072">
        <v>103.3</v>
      </c>
      <c r="P1466" s="1075">
        <v>103.3</v>
      </c>
      <c r="Q1466" s="1133" t="s">
        <v>669</v>
      </c>
      <c r="R1466" s="1103"/>
    </row>
    <row r="1467" spans="1:18" ht="20.25" customHeight="1">
      <c r="A1467" s="376" t="s">
        <v>670</v>
      </c>
      <c r="B1467" s="1088">
        <v>113</v>
      </c>
      <c r="C1467" s="1072">
        <v>114.2</v>
      </c>
      <c r="D1467" s="1072">
        <v>114.1</v>
      </c>
      <c r="E1467" s="1088">
        <v>114.2</v>
      </c>
      <c r="F1467" s="1072">
        <v>114.2</v>
      </c>
      <c r="G1467" s="1072">
        <v>113.6</v>
      </c>
      <c r="H1467" s="1072">
        <v>113.7</v>
      </c>
      <c r="I1467" s="1072">
        <v>115.7</v>
      </c>
      <c r="J1467" s="1072">
        <v>115.5</v>
      </c>
      <c r="K1467" s="1072">
        <v>114.1</v>
      </c>
      <c r="L1467" s="1072">
        <v>113.8</v>
      </c>
      <c r="M1467" s="1075">
        <v>113.9</v>
      </c>
      <c r="N1467" s="1072">
        <v>115</v>
      </c>
      <c r="O1467" s="1072">
        <v>114.4</v>
      </c>
      <c r="P1467" s="1075">
        <v>113</v>
      </c>
      <c r="Q1467" s="1133" t="s">
        <v>671</v>
      </c>
      <c r="R1467" s="1104"/>
    </row>
    <row r="1468" spans="1:18" ht="20.25" customHeight="1">
      <c r="A1468" s="376" t="s">
        <v>672</v>
      </c>
      <c r="B1468" s="1088">
        <v>116.9</v>
      </c>
      <c r="C1468" s="1072">
        <v>116.8</v>
      </c>
      <c r="D1468" s="1072">
        <v>116.5</v>
      </c>
      <c r="E1468" s="1088">
        <v>116.2</v>
      </c>
      <c r="F1468" s="1072">
        <v>115.8</v>
      </c>
      <c r="G1468" s="1072">
        <v>116.1</v>
      </c>
      <c r="H1468" s="1072">
        <v>116.3</v>
      </c>
      <c r="I1468" s="1072">
        <v>114.8</v>
      </c>
      <c r="J1468" s="1072">
        <v>114.2</v>
      </c>
      <c r="K1468" s="1072">
        <v>113.3</v>
      </c>
      <c r="L1468" s="1072">
        <v>114.2</v>
      </c>
      <c r="M1468" s="1075">
        <v>113.5</v>
      </c>
      <c r="N1468" s="1072">
        <v>112.6</v>
      </c>
      <c r="O1468" s="1072">
        <v>112.1</v>
      </c>
      <c r="P1468" s="1075">
        <v>110.6</v>
      </c>
      <c r="Q1468" s="1133" t="s">
        <v>673</v>
      </c>
      <c r="R1468" s="1105"/>
    </row>
    <row r="1469" spans="1:18" ht="20.25" customHeight="1">
      <c r="A1469" s="376" t="s">
        <v>674</v>
      </c>
      <c r="B1469" s="1088">
        <v>104.5</v>
      </c>
      <c r="C1469" s="1072">
        <v>104.1</v>
      </c>
      <c r="D1469" s="1072">
        <v>104.6</v>
      </c>
      <c r="E1469" s="1088">
        <v>104.6</v>
      </c>
      <c r="F1469" s="1072">
        <v>104.4</v>
      </c>
      <c r="G1469" s="1072">
        <v>104.3</v>
      </c>
      <c r="H1469" s="1072">
        <v>104.7</v>
      </c>
      <c r="I1469" s="1072">
        <v>104.7</v>
      </c>
      <c r="J1469" s="1072">
        <v>104.4</v>
      </c>
      <c r="K1469" s="1072">
        <v>104.5</v>
      </c>
      <c r="L1469" s="1072">
        <v>105.5</v>
      </c>
      <c r="M1469" s="1075">
        <v>105.5</v>
      </c>
      <c r="N1469" s="1072">
        <v>104.5</v>
      </c>
      <c r="O1469" s="1072">
        <v>104.7</v>
      </c>
      <c r="P1469" s="1075">
        <v>105.3</v>
      </c>
      <c r="Q1469" s="1133" t="s">
        <v>675</v>
      </c>
      <c r="R1469" s="1103"/>
    </row>
    <row r="1470" spans="1:18" ht="20.25" customHeight="1">
      <c r="A1470" s="376"/>
      <c r="B1470" s="1088"/>
      <c r="C1470" s="1072"/>
      <c r="D1470" s="1092"/>
      <c r="E1470" s="1093"/>
      <c r="F1470" s="1092"/>
      <c r="G1470" s="1092"/>
      <c r="H1470" s="1092"/>
      <c r="I1470" s="1092"/>
      <c r="J1470" s="1092"/>
      <c r="K1470" s="1092"/>
      <c r="L1470" s="1092"/>
      <c r="M1470" s="1076"/>
      <c r="N1470" s="1092"/>
      <c r="O1470" s="1092"/>
      <c r="P1470" s="1076"/>
      <c r="Q1470" s="1133"/>
      <c r="R1470" s="1103"/>
    </row>
    <row r="1471" spans="1:18" ht="20.25" customHeight="1">
      <c r="A1471" s="1130" t="s">
        <v>676</v>
      </c>
      <c r="B1471" s="1093">
        <v>145.4</v>
      </c>
      <c r="C1471" s="1092">
        <v>145.4</v>
      </c>
      <c r="D1471" s="1092">
        <v>145.4</v>
      </c>
      <c r="E1471" s="1093">
        <v>145.4</v>
      </c>
      <c r="F1471" s="1092">
        <v>145.4</v>
      </c>
      <c r="G1471" s="1092">
        <v>145.4</v>
      </c>
      <c r="H1471" s="1092">
        <v>145.4</v>
      </c>
      <c r="I1471" s="1092">
        <v>145.4</v>
      </c>
      <c r="J1471" s="1092">
        <v>145.4</v>
      </c>
      <c r="K1471" s="1092">
        <v>144.4</v>
      </c>
      <c r="L1471" s="1092">
        <v>144.4</v>
      </c>
      <c r="M1471" s="1076">
        <v>144.4</v>
      </c>
      <c r="N1471" s="1092">
        <v>140.4</v>
      </c>
      <c r="O1471" s="1092">
        <v>140.4</v>
      </c>
      <c r="P1471" s="1076">
        <v>140.4</v>
      </c>
      <c r="Q1471" s="1129" t="s">
        <v>677</v>
      </c>
      <c r="R1471" s="1103"/>
    </row>
    <row r="1472" spans="1:18" ht="20.25" customHeight="1">
      <c r="A1472" s="376" t="s">
        <v>678</v>
      </c>
      <c r="B1472" s="1088">
        <v>105.4</v>
      </c>
      <c r="C1472" s="1072">
        <v>105.4</v>
      </c>
      <c r="D1472" s="1072">
        <v>105.4</v>
      </c>
      <c r="E1472" s="1088">
        <v>105.4</v>
      </c>
      <c r="F1472" s="1072">
        <v>105.4</v>
      </c>
      <c r="G1472" s="1072">
        <v>105.4</v>
      </c>
      <c r="H1472" s="1072">
        <v>105.4</v>
      </c>
      <c r="I1472" s="1072">
        <v>105.4</v>
      </c>
      <c r="J1472" s="1072">
        <v>105.4</v>
      </c>
      <c r="K1472" s="1072">
        <v>105.4</v>
      </c>
      <c r="L1472" s="1072">
        <v>105.4</v>
      </c>
      <c r="M1472" s="1075">
        <v>105.4</v>
      </c>
      <c r="N1472" s="1072">
        <v>105.4</v>
      </c>
      <c r="O1472" s="1072">
        <v>105.4</v>
      </c>
      <c r="P1472" s="1075">
        <v>105.4</v>
      </c>
      <c r="Q1472" s="1132" t="s">
        <v>679</v>
      </c>
      <c r="R1472" s="1103"/>
    </row>
    <row r="1473" spans="1:18" ht="20.25" customHeight="1">
      <c r="A1473" s="376" t="s">
        <v>680</v>
      </c>
      <c r="B1473" s="1088">
        <v>100</v>
      </c>
      <c r="C1473" s="1072">
        <v>100</v>
      </c>
      <c r="D1473" s="1072">
        <v>100</v>
      </c>
      <c r="E1473" s="1088">
        <v>100</v>
      </c>
      <c r="F1473" s="1072">
        <v>100</v>
      </c>
      <c r="G1473" s="1072">
        <v>100</v>
      </c>
      <c r="H1473" s="1072">
        <v>100</v>
      </c>
      <c r="I1473" s="1072">
        <v>100</v>
      </c>
      <c r="J1473" s="1072">
        <v>100</v>
      </c>
      <c r="K1473" s="1072">
        <v>100</v>
      </c>
      <c r="L1473" s="1072">
        <v>100</v>
      </c>
      <c r="M1473" s="1075">
        <v>100</v>
      </c>
      <c r="N1473" s="1072">
        <v>100</v>
      </c>
      <c r="O1473" s="1072">
        <v>100</v>
      </c>
      <c r="P1473" s="1075">
        <v>100</v>
      </c>
      <c r="Q1473" s="1133" t="s">
        <v>681</v>
      </c>
      <c r="R1473" s="1104"/>
    </row>
    <row r="1474" spans="1:18" ht="20.25" customHeight="1">
      <c r="A1474" s="376" t="s">
        <v>682</v>
      </c>
      <c r="B1474" s="1088">
        <v>100</v>
      </c>
      <c r="C1474" s="1072">
        <v>100</v>
      </c>
      <c r="D1474" s="1072">
        <v>100</v>
      </c>
      <c r="E1474" s="1088">
        <v>100</v>
      </c>
      <c r="F1474" s="1072">
        <v>100</v>
      </c>
      <c r="G1474" s="1072">
        <v>100</v>
      </c>
      <c r="H1474" s="1072">
        <v>100</v>
      </c>
      <c r="I1474" s="1072">
        <v>100</v>
      </c>
      <c r="J1474" s="1072">
        <v>100</v>
      </c>
      <c r="K1474" s="1072">
        <v>100</v>
      </c>
      <c r="L1474" s="1072">
        <v>100</v>
      </c>
      <c r="M1474" s="1075">
        <v>100</v>
      </c>
      <c r="N1474" s="1072">
        <v>100</v>
      </c>
      <c r="O1474" s="1072">
        <v>100</v>
      </c>
      <c r="P1474" s="1075">
        <v>100</v>
      </c>
      <c r="Q1474" s="1133" t="s">
        <v>683</v>
      </c>
      <c r="R1474" s="1103"/>
    </row>
    <row r="1475" spans="1:18" ht="20.25" customHeight="1">
      <c r="A1475" s="376" t="s">
        <v>684</v>
      </c>
      <c r="B1475" s="1088">
        <v>146.1</v>
      </c>
      <c r="C1475" s="1072">
        <v>146.1</v>
      </c>
      <c r="D1475" s="1072">
        <v>146.1</v>
      </c>
      <c r="E1475" s="1088">
        <v>146.1</v>
      </c>
      <c r="F1475" s="1072">
        <v>146.1</v>
      </c>
      <c r="G1475" s="1072">
        <v>146.1</v>
      </c>
      <c r="H1475" s="1072">
        <v>146.1</v>
      </c>
      <c r="I1475" s="1072">
        <v>146.1</v>
      </c>
      <c r="J1475" s="1072">
        <v>146.1</v>
      </c>
      <c r="K1475" s="1072">
        <v>145.1</v>
      </c>
      <c r="L1475" s="1072">
        <v>145.1</v>
      </c>
      <c r="M1475" s="1075">
        <v>145.1</v>
      </c>
      <c r="N1475" s="1072">
        <v>141</v>
      </c>
      <c r="O1475" s="1072">
        <v>141</v>
      </c>
      <c r="P1475" s="1075">
        <v>141</v>
      </c>
      <c r="Q1475" s="1133" t="s">
        <v>685</v>
      </c>
      <c r="R1475" s="1103"/>
    </row>
    <row r="1476" spans="1:18" ht="20.25" customHeight="1">
      <c r="A1476" s="376"/>
      <c r="B1476" s="1088"/>
      <c r="C1476" s="1072"/>
      <c r="D1476" s="1092"/>
      <c r="E1476" s="1093"/>
      <c r="F1476" s="1092"/>
      <c r="G1476" s="1092"/>
      <c r="H1476" s="1092"/>
      <c r="I1476" s="1092"/>
      <c r="J1476" s="1092"/>
      <c r="K1476" s="1092"/>
      <c r="L1476" s="1092"/>
      <c r="M1476" s="1076"/>
      <c r="N1476" s="1092"/>
      <c r="O1476" s="1092"/>
      <c r="P1476" s="1076"/>
      <c r="Q1476" s="1133"/>
      <c r="R1476" s="1103"/>
    </row>
    <row r="1477" spans="1:18" ht="20.25" customHeight="1">
      <c r="A1477" s="1130" t="s">
        <v>686</v>
      </c>
      <c r="B1477" s="1093">
        <v>111.6</v>
      </c>
      <c r="C1477" s="1092">
        <v>111.6</v>
      </c>
      <c r="D1477" s="1092">
        <v>111.6</v>
      </c>
      <c r="E1477" s="1093">
        <v>111.6</v>
      </c>
      <c r="F1477" s="1092">
        <v>111.6</v>
      </c>
      <c r="G1477" s="1092">
        <v>111.6</v>
      </c>
      <c r="H1477" s="1092">
        <v>111.6</v>
      </c>
      <c r="I1477" s="1092">
        <v>111.6</v>
      </c>
      <c r="J1477" s="1092">
        <v>111.6</v>
      </c>
      <c r="K1477" s="1092">
        <v>111.7</v>
      </c>
      <c r="L1477" s="1092">
        <v>111.8</v>
      </c>
      <c r="M1477" s="1076">
        <v>111.8</v>
      </c>
      <c r="N1477" s="1092">
        <v>111.8</v>
      </c>
      <c r="O1477" s="1092">
        <v>111.8</v>
      </c>
      <c r="P1477" s="1076">
        <v>112.1</v>
      </c>
      <c r="Q1477" s="1129" t="s">
        <v>687</v>
      </c>
      <c r="R1477" s="1103"/>
    </row>
    <row r="1478" spans="1:18" ht="20.25" customHeight="1">
      <c r="A1478" s="376" t="s">
        <v>688</v>
      </c>
      <c r="B1478" s="1088">
        <v>125</v>
      </c>
      <c r="C1478" s="1072">
        <v>125</v>
      </c>
      <c r="D1478" s="1072">
        <v>125</v>
      </c>
      <c r="E1478" s="1088">
        <v>125</v>
      </c>
      <c r="F1478" s="1072">
        <v>125</v>
      </c>
      <c r="G1478" s="1072">
        <v>125</v>
      </c>
      <c r="H1478" s="1072">
        <v>125</v>
      </c>
      <c r="I1478" s="1072">
        <v>125</v>
      </c>
      <c r="J1478" s="1072">
        <v>125</v>
      </c>
      <c r="K1478" s="1072">
        <v>125</v>
      </c>
      <c r="L1478" s="1072">
        <v>125</v>
      </c>
      <c r="M1478" s="1075">
        <v>125</v>
      </c>
      <c r="N1478" s="1072">
        <v>125</v>
      </c>
      <c r="O1478" s="1072">
        <v>125</v>
      </c>
      <c r="P1478" s="1075">
        <v>125</v>
      </c>
      <c r="Q1478" s="1133" t="s">
        <v>689</v>
      </c>
      <c r="R1478" s="1103"/>
    </row>
    <row r="1479" spans="1:18" ht="20.25" customHeight="1">
      <c r="A1479" s="376" t="s">
        <v>690</v>
      </c>
      <c r="B1479" s="1088">
        <v>108.5</v>
      </c>
      <c r="C1479" s="1072">
        <v>108.5</v>
      </c>
      <c r="D1479" s="1072">
        <v>108.5</v>
      </c>
      <c r="E1479" s="1088">
        <v>108.5</v>
      </c>
      <c r="F1479" s="1072">
        <v>108.5</v>
      </c>
      <c r="G1479" s="1072">
        <v>108.5</v>
      </c>
      <c r="H1479" s="1072">
        <v>108.5</v>
      </c>
      <c r="I1479" s="1072">
        <v>108.5</v>
      </c>
      <c r="J1479" s="1072">
        <v>108.5</v>
      </c>
      <c r="K1479" s="1072">
        <v>108.7</v>
      </c>
      <c r="L1479" s="1072">
        <v>108.8</v>
      </c>
      <c r="M1479" s="1075">
        <v>108.8</v>
      </c>
      <c r="N1479" s="1072">
        <v>108.8</v>
      </c>
      <c r="O1479" s="1072">
        <v>108.9</v>
      </c>
      <c r="P1479" s="1075">
        <v>109</v>
      </c>
      <c r="Q1479" s="1133" t="s">
        <v>691</v>
      </c>
      <c r="R1479" s="1103"/>
    </row>
    <row r="1480" spans="1:18" ht="20.25" customHeight="1">
      <c r="A1480" s="376" t="s">
        <v>692</v>
      </c>
      <c r="B1480" s="1088">
        <v>132</v>
      </c>
      <c r="C1480" s="1072">
        <v>132</v>
      </c>
      <c r="D1480" s="1072">
        <v>132</v>
      </c>
      <c r="E1480" s="1088">
        <v>132</v>
      </c>
      <c r="F1480" s="1072">
        <v>132</v>
      </c>
      <c r="G1480" s="1072">
        <v>132</v>
      </c>
      <c r="H1480" s="1072">
        <v>132</v>
      </c>
      <c r="I1480" s="1072">
        <v>132</v>
      </c>
      <c r="J1480" s="1072">
        <v>132</v>
      </c>
      <c r="K1480" s="1072">
        <v>132</v>
      </c>
      <c r="L1480" s="1072">
        <v>132</v>
      </c>
      <c r="M1480" s="1075">
        <v>132</v>
      </c>
      <c r="N1480" s="1072">
        <v>132</v>
      </c>
      <c r="O1480" s="1072">
        <v>132.1</v>
      </c>
      <c r="P1480" s="1075">
        <v>132.1</v>
      </c>
      <c r="Q1480" s="1133" t="s">
        <v>693</v>
      </c>
      <c r="R1480" s="1105"/>
    </row>
    <row r="1481" spans="1:18" ht="20.25" customHeight="1">
      <c r="A1481" s="376" t="s">
        <v>694</v>
      </c>
      <c r="B1481" s="1088">
        <v>110.8</v>
      </c>
      <c r="C1481" s="1072">
        <v>110.8</v>
      </c>
      <c r="D1481" s="1072">
        <v>110.8</v>
      </c>
      <c r="E1481" s="1088">
        <v>110.8</v>
      </c>
      <c r="F1481" s="1072">
        <v>110.8</v>
      </c>
      <c r="G1481" s="1072">
        <v>110.8</v>
      </c>
      <c r="H1481" s="1072">
        <v>110.8</v>
      </c>
      <c r="I1481" s="1072">
        <v>110.8</v>
      </c>
      <c r="J1481" s="1072">
        <v>110.8</v>
      </c>
      <c r="K1481" s="1072">
        <v>110.8</v>
      </c>
      <c r="L1481" s="1072">
        <v>110.8</v>
      </c>
      <c r="M1481" s="1075">
        <v>110.8</v>
      </c>
      <c r="N1481" s="1072">
        <v>110.8</v>
      </c>
      <c r="O1481" s="1072">
        <v>110.8</v>
      </c>
      <c r="P1481" s="1075">
        <v>109.8</v>
      </c>
      <c r="Q1481" s="1133" t="s">
        <v>695</v>
      </c>
      <c r="R1481" s="1109"/>
    </row>
    <row r="1482" spans="1:18" ht="20.25" customHeight="1">
      <c r="A1482" s="376" t="s">
        <v>696</v>
      </c>
      <c r="B1482" s="1088">
        <v>103.9</v>
      </c>
      <c r="C1482" s="1072">
        <v>103.9</v>
      </c>
      <c r="D1482" s="1072">
        <v>103.9</v>
      </c>
      <c r="E1482" s="1088">
        <v>103.9</v>
      </c>
      <c r="F1482" s="1072">
        <v>103.9</v>
      </c>
      <c r="G1482" s="1072">
        <v>103.9</v>
      </c>
      <c r="H1482" s="1072">
        <v>103.9</v>
      </c>
      <c r="I1482" s="1072">
        <v>103.9</v>
      </c>
      <c r="J1482" s="1072">
        <v>103.9</v>
      </c>
      <c r="K1482" s="1072">
        <v>103.9</v>
      </c>
      <c r="L1482" s="1072">
        <v>103.9</v>
      </c>
      <c r="M1482" s="1075">
        <v>103.9</v>
      </c>
      <c r="N1482" s="1072">
        <v>103.9</v>
      </c>
      <c r="O1482" s="1072">
        <v>103.9</v>
      </c>
      <c r="P1482" s="1075">
        <v>104.9</v>
      </c>
      <c r="Q1482" s="1133" t="s">
        <v>697</v>
      </c>
      <c r="R1482" s="1103"/>
    </row>
    <row r="1483" spans="1:18" ht="20.25" customHeight="1">
      <c r="A1483" s="376" t="s">
        <v>698</v>
      </c>
      <c r="B1483" s="1088">
        <v>109.2</v>
      </c>
      <c r="C1483" s="1072">
        <v>109.2</v>
      </c>
      <c r="D1483" s="1072">
        <v>109.2</v>
      </c>
      <c r="E1483" s="1088">
        <v>109.2</v>
      </c>
      <c r="F1483" s="1072">
        <v>109.2</v>
      </c>
      <c r="G1483" s="1072">
        <v>109.2</v>
      </c>
      <c r="H1483" s="1072">
        <v>109.2</v>
      </c>
      <c r="I1483" s="1072">
        <v>109.2</v>
      </c>
      <c r="J1483" s="1072">
        <v>109.2</v>
      </c>
      <c r="K1483" s="1072">
        <v>109.2</v>
      </c>
      <c r="L1483" s="1072">
        <v>109.2</v>
      </c>
      <c r="M1483" s="1075">
        <v>109.2</v>
      </c>
      <c r="N1483" s="1072">
        <v>109.2</v>
      </c>
      <c r="O1483" s="1072">
        <v>109.2</v>
      </c>
      <c r="P1483" s="1075">
        <v>109.2</v>
      </c>
      <c r="Q1483" s="1133" t="s">
        <v>699</v>
      </c>
      <c r="R1483" s="1105"/>
    </row>
    <row r="1484" spans="1:18" ht="20.25" customHeight="1">
      <c r="A1484" s="376"/>
      <c r="B1484" s="1088"/>
      <c r="C1484" s="1072"/>
      <c r="D1484" s="1092"/>
      <c r="E1484" s="1093"/>
      <c r="F1484" s="1092"/>
      <c r="G1484" s="1092"/>
      <c r="H1484" s="1092"/>
      <c r="I1484" s="1092"/>
      <c r="J1484" s="1092"/>
      <c r="K1484" s="1092"/>
      <c r="L1484" s="1092"/>
      <c r="M1484" s="1076"/>
      <c r="N1484" s="1092"/>
      <c r="O1484" s="1092"/>
      <c r="P1484" s="1076"/>
      <c r="Q1484" s="1132"/>
      <c r="R1484" s="1105"/>
    </row>
    <row r="1485" spans="1:18" ht="20.25" customHeight="1">
      <c r="A1485" s="1130" t="s">
        <v>700</v>
      </c>
      <c r="B1485" s="1093">
        <v>108.8</v>
      </c>
      <c r="C1485" s="1092">
        <v>108.8</v>
      </c>
      <c r="D1485" s="1092">
        <v>108.8</v>
      </c>
      <c r="E1485" s="1093">
        <v>108.5</v>
      </c>
      <c r="F1485" s="1092">
        <v>108.4</v>
      </c>
      <c r="G1485" s="1092">
        <v>108.4</v>
      </c>
      <c r="H1485" s="1092">
        <v>108.4</v>
      </c>
      <c r="I1485" s="1092">
        <v>108.3</v>
      </c>
      <c r="J1485" s="1092">
        <v>108.3</v>
      </c>
      <c r="K1485" s="1092">
        <v>108.3</v>
      </c>
      <c r="L1485" s="1092">
        <v>108.3</v>
      </c>
      <c r="M1485" s="1076">
        <v>108.3</v>
      </c>
      <c r="N1485" s="1092">
        <v>108.3</v>
      </c>
      <c r="O1485" s="1092">
        <v>108.4</v>
      </c>
      <c r="P1485" s="1076">
        <v>108.4</v>
      </c>
      <c r="Q1485" s="1131" t="s">
        <v>701</v>
      </c>
      <c r="R1485" s="168"/>
    </row>
    <row r="1486" spans="1:18" ht="20.25" customHeight="1">
      <c r="A1486" s="376" t="s">
        <v>702</v>
      </c>
      <c r="B1486" s="1088">
        <v>108.9</v>
      </c>
      <c r="C1486" s="1072">
        <v>108.9</v>
      </c>
      <c r="D1486" s="1072">
        <v>108.9</v>
      </c>
      <c r="E1486" s="1088">
        <v>108.9</v>
      </c>
      <c r="F1486" s="1072">
        <v>108.9</v>
      </c>
      <c r="G1486" s="1072">
        <v>108.9</v>
      </c>
      <c r="H1486" s="1072">
        <v>108.7</v>
      </c>
      <c r="I1486" s="1072">
        <v>108.4</v>
      </c>
      <c r="J1486" s="1072">
        <v>108.4</v>
      </c>
      <c r="K1486" s="1072">
        <v>108.3</v>
      </c>
      <c r="L1486" s="1072">
        <v>108.2</v>
      </c>
      <c r="M1486" s="1075">
        <v>108.1</v>
      </c>
      <c r="N1486" s="1072">
        <v>108.1</v>
      </c>
      <c r="O1486" s="1072">
        <v>107.9</v>
      </c>
      <c r="P1486" s="1075">
        <v>107.9</v>
      </c>
      <c r="Q1486" s="1133" t="s">
        <v>703</v>
      </c>
      <c r="R1486" s="1106"/>
    </row>
    <row r="1487" spans="1:18" ht="20.25" customHeight="1">
      <c r="A1487" s="376" t="s">
        <v>704</v>
      </c>
      <c r="B1487" s="1088">
        <v>107</v>
      </c>
      <c r="C1487" s="1072">
        <v>107</v>
      </c>
      <c r="D1487" s="1072">
        <v>107</v>
      </c>
      <c r="E1487" s="1088">
        <v>107</v>
      </c>
      <c r="F1487" s="1072">
        <v>108</v>
      </c>
      <c r="G1487" s="1072">
        <v>108</v>
      </c>
      <c r="H1487" s="1072">
        <v>108</v>
      </c>
      <c r="I1487" s="1072">
        <v>108</v>
      </c>
      <c r="J1487" s="1072">
        <v>108</v>
      </c>
      <c r="K1487" s="1072">
        <v>107.2</v>
      </c>
      <c r="L1487" s="1072">
        <v>108.5</v>
      </c>
      <c r="M1487" s="1075">
        <v>109.8</v>
      </c>
      <c r="N1487" s="1072">
        <v>109.8</v>
      </c>
      <c r="O1487" s="1072">
        <v>113.8</v>
      </c>
      <c r="P1487" s="1075">
        <v>113.8</v>
      </c>
      <c r="Q1487" s="1132" t="s">
        <v>705</v>
      </c>
      <c r="R1487" s="1106"/>
    </row>
    <row r="1488" spans="1:18" ht="20.25" customHeight="1">
      <c r="A1488" s="376" t="s">
        <v>706</v>
      </c>
      <c r="B1488" s="1088">
        <v>126.5</v>
      </c>
      <c r="C1488" s="1072">
        <v>126.5</v>
      </c>
      <c r="D1488" s="1072">
        <v>126.5</v>
      </c>
      <c r="E1488" s="1088">
        <v>123.3</v>
      </c>
      <c r="F1488" s="1072">
        <v>121.7</v>
      </c>
      <c r="G1488" s="1072">
        <v>121.7</v>
      </c>
      <c r="H1488" s="1072">
        <v>121.7</v>
      </c>
      <c r="I1488" s="1072">
        <v>121.7</v>
      </c>
      <c r="J1488" s="1072">
        <v>121.7</v>
      </c>
      <c r="K1488" s="1072">
        <v>121.7</v>
      </c>
      <c r="L1488" s="1072">
        <v>121.7</v>
      </c>
      <c r="M1488" s="1075">
        <v>121.7</v>
      </c>
      <c r="N1488" s="1072">
        <v>121.7</v>
      </c>
      <c r="O1488" s="1072">
        <v>121.7</v>
      </c>
      <c r="P1488" s="1075">
        <v>121.7</v>
      </c>
      <c r="Q1488" s="1132" t="s">
        <v>707</v>
      </c>
      <c r="R1488" s="168"/>
    </row>
    <row r="1489" spans="1:18" ht="20.25" customHeight="1">
      <c r="A1489" s="376" t="s">
        <v>708</v>
      </c>
      <c r="B1489" s="1088">
        <v>100</v>
      </c>
      <c r="C1489" s="1072">
        <v>100</v>
      </c>
      <c r="D1489" s="1072">
        <v>100</v>
      </c>
      <c r="E1489" s="1088">
        <v>100</v>
      </c>
      <c r="F1489" s="1072">
        <v>100</v>
      </c>
      <c r="G1489" s="1072">
        <v>100</v>
      </c>
      <c r="H1489" s="1072">
        <v>100</v>
      </c>
      <c r="I1489" s="1072">
        <v>100</v>
      </c>
      <c r="J1489" s="1072">
        <v>100</v>
      </c>
      <c r="K1489" s="1072">
        <v>100</v>
      </c>
      <c r="L1489" s="1072">
        <v>100</v>
      </c>
      <c r="M1489" s="1075">
        <v>100</v>
      </c>
      <c r="N1489" s="1072">
        <v>100</v>
      </c>
      <c r="O1489" s="1072">
        <v>100</v>
      </c>
      <c r="P1489" s="1075">
        <v>100</v>
      </c>
      <c r="Q1489" s="1134" t="s">
        <v>709</v>
      </c>
      <c r="R1489" s="168"/>
    </row>
    <row r="1490" spans="1:18" ht="20.25" customHeight="1">
      <c r="A1490" s="376" t="s">
        <v>710</v>
      </c>
      <c r="B1490" s="1088">
        <v>100</v>
      </c>
      <c r="C1490" s="1072">
        <v>100</v>
      </c>
      <c r="D1490" s="1072">
        <v>100</v>
      </c>
      <c r="E1490" s="1088">
        <v>100</v>
      </c>
      <c r="F1490" s="1072">
        <v>100</v>
      </c>
      <c r="G1490" s="1072">
        <v>100</v>
      </c>
      <c r="H1490" s="1072">
        <v>100</v>
      </c>
      <c r="I1490" s="1072">
        <v>100</v>
      </c>
      <c r="J1490" s="1072">
        <v>100</v>
      </c>
      <c r="K1490" s="1072">
        <v>100</v>
      </c>
      <c r="L1490" s="1072">
        <v>100</v>
      </c>
      <c r="M1490" s="1075">
        <v>100</v>
      </c>
      <c r="N1490" s="1072">
        <v>100</v>
      </c>
      <c r="O1490" s="1072">
        <v>100</v>
      </c>
      <c r="P1490" s="1075">
        <v>100</v>
      </c>
      <c r="Q1490" s="1136" t="s">
        <v>711</v>
      </c>
      <c r="R1490" s="168"/>
    </row>
    <row r="1491" spans="1:18" ht="20.25" customHeight="1">
      <c r="A1491" s="376" t="s">
        <v>712</v>
      </c>
      <c r="B1491" s="1088">
        <v>105.9</v>
      </c>
      <c r="C1491" s="1072">
        <v>105.9</v>
      </c>
      <c r="D1491" s="1072">
        <v>105.9</v>
      </c>
      <c r="E1491" s="1088">
        <v>105.9</v>
      </c>
      <c r="F1491" s="1072">
        <v>105.9</v>
      </c>
      <c r="G1491" s="1072">
        <v>105.9</v>
      </c>
      <c r="H1491" s="1072">
        <v>105.9</v>
      </c>
      <c r="I1491" s="1072">
        <v>105.9</v>
      </c>
      <c r="J1491" s="1072">
        <v>105.9</v>
      </c>
      <c r="K1491" s="1072">
        <v>105.9</v>
      </c>
      <c r="L1491" s="1072">
        <v>105.9</v>
      </c>
      <c r="M1491" s="1075">
        <v>105.9</v>
      </c>
      <c r="N1491" s="1072">
        <v>105.9</v>
      </c>
      <c r="O1491" s="1072">
        <v>105.9</v>
      </c>
      <c r="P1491" s="1075">
        <v>105.9</v>
      </c>
      <c r="Q1491" s="1136" t="s">
        <v>713</v>
      </c>
      <c r="R1491" s="168"/>
    </row>
    <row r="1492" spans="1:18" ht="20.25" customHeight="1">
      <c r="A1492" s="376" t="s">
        <v>714</v>
      </c>
      <c r="B1492" s="1088">
        <v>100</v>
      </c>
      <c r="C1492" s="1072">
        <v>100</v>
      </c>
      <c r="D1492" s="1072">
        <v>100</v>
      </c>
      <c r="E1492" s="1088">
        <v>100</v>
      </c>
      <c r="F1492" s="1072">
        <v>100</v>
      </c>
      <c r="G1492" s="1072">
        <v>100</v>
      </c>
      <c r="H1492" s="1072">
        <v>100</v>
      </c>
      <c r="I1492" s="1072">
        <v>100</v>
      </c>
      <c r="J1492" s="1072">
        <v>100</v>
      </c>
      <c r="K1492" s="1072">
        <v>100</v>
      </c>
      <c r="L1492" s="1072">
        <v>100</v>
      </c>
      <c r="M1492" s="1075">
        <v>100</v>
      </c>
      <c r="N1492" s="1072">
        <v>100</v>
      </c>
      <c r="O1492" s="1072">
        <v>100</v>
      </c>
      <c r="P1492" s="1075">
        <v>100</v>
      </c>
      <c r="Q1492" s="1134" t="s">
        <v>715</v>
      </c>
      <c r="R1492" s="168"/>
    </row>
    <row r="1493" spans="1:18" ht="20.25" customHeight="1">
      <c r="A1493" s="376" t="s">
        <v>716</v>
      </c>
      <c r="B1493" s="1088">
        <v>125</v>
      </c>
      <c r="C1493" s="1072">
        <v>125</v>
      </c>
      <c r="D1493" s="1072">
        <v>125</v>
      </c>
      <c r="E1493" s="1088">
        <v>125</v>
      </c>
      <c r="F1493" s="1072">
        <v>125</v>
      </c>
      <c r="G1493" s="1072">
        <v>125</v>
      </c>
      <c r="H1493" s="1072">
        <v>125</v>
      </c>
      <c r="I1493" s="1072">
        <v>125</v>
      </c>
      <c r="J1493" s="1072">
        <v>125</v>
      </c>
      <c r="K1493" s="1072">
        <v>125</v>
      </c>
      <c r="L1493" s="1072">
        <v>125</v>
      </c>
      <c r="M1493" s="1075">
        <v>125</v>
      </c>
      <c r="N1493" s="1072">
        <v>125</v>
      </c>
      <c r="O1493" s="1072">
        <v>125</v>
      </c>
      <c r="P1493" s="1075">
        <v>125</v>
      </c>
      <c r="Q1493" s="1134" t="s">
        <v>717</v>
      </c>
      <c r="R1493" s="171"/>
    </row>
    <row r="1494" spans="1:18" ht="20.25" customHeight="1">
      <c r="A1494" s="376" t="s">
        <v>718</v>
      </c>
      <c r="B1494" s="1088">
        <v>114.3</v>
      </c>
      <c r="C1494" s="1072">
        <v>114.3</v>
      </c>
      <c r="D1494" s="1072">
        <v>114.3</v>
      </c>
      <c r="E1494" s="1088">
        <v>114.3</v>
      </c>
      <c r="F1494" s="1072">
        <v>114.3</v>
      </c>
      <c r="G1494" s="1072">
        <v>114.3</v>
      </c>
      <c r="H1494" s="1072">
        <v>114.3</v>
      </c>
      <c r="I1494" s="1072">
        <v>114.3</v>
      </c>
      <c r="J1494" s="1072">
        <v>114.3</v>
      </c>
      <c r="K1494" s="1072">
        <v>114.3</v>
      </c>
      <c r="L1494" s="1072">
        <v>114.3</v>
      </c>
      <c r="M1494" s="1075">
        <v>114.3</v>
      </c>
      <c r="N1494" s="1072">
        <v>114.3</v>
      </c>
      <c r="O1494" s="1072">
        <v>114.3</v>
      </c>
      <c r="P1494" s="1075">
        <v>114.3</v>
      </c>
      <c r="Q1494" s="1134" t="s">
        <v>719</v>
      </c>
      <c r="R1494" s="171"/>
    </row>
    <row r="1495" spans="1:18" ht="15" customHeight="1">
      <c r="A1495" s="376"/>
      <c r="B1495" s="1088"/>
      <c r="C1495" s="1072"/>
      <c r="D1495" s="1072"/>
      <c r="E1495" s="1081"/>
      <c r="I1495" s="1071"/>
      <c r="L1495" s="1071"/>
      <c r="M1495" s="1077"/>
      <c r="N1495" s="1071"/>
      <c r="P1495" s="1077"/>
      <c r="Q1495" s="1134"/>
      <c r="R1495" s="171"/>
    </row>
    <row r="1496" spans="1:18" ht="15" customHeight="1">
      <c r="A1496" s="376"/>
      <c r="B1496" s="1088"/>
      <c r="C1496" s="1072"/>
      <c r="D1496" s="1072"/>
      <c r="E1496" s="1081"/>
      <c r="I1496" s="1071"/>
      <c r="L1496" s="1071"/>
      <c r="M1496" s="1077"/>
      <c r="N1496" s="1071"/>
      <c r="P1496" s="1077"/>
      <c r="Q1496" s="1134"/>
      <c r="R1496" s="171"/>
    </row>
    <row r="1497" spans="1:18" ht="15" customHeight="1">
      <c r="A1497" s="224"/>
      <c r="B1497" s="1087"/>
      <c r="C1497" s="1086"/>
      <c r="D1497" s="1086"/>
      <c r="E1497" s="1084"/>
      <c r="F1497" s="1078"/>
      <c r="G1497" s="1078"/>
      <c r="H1497" s="1078"/>
      <c r="I1497" s="1078"/>
      <c r="J1497" s="1078"/>
      <c r="K1497" s="1078"/>
      <c r="L1497" s="1078"/>
      <c r="M1497" s="1085"/>
      <c r="N1497" s="1078"/>
      <c r="O1497" s="1078"/>
      <c r="P1497" s="1085"/>
      <c r="Q1497" s="1138"/>
      <c r="R1497" s="171"/>
    </row>
    <row r="1498" spans="1:18" ht="15" customHeight="1">
      <c r="A1498" s="166"/>
      <c r="B1498" s="1072"/>
      <c r="C1498" s="1072"/>
      <c r="D1498" s="1072"/>
      <c r="N1498" s="1071"/>
      <c r="Q1498" s="171"/>
      <c r="R1498" s="171"/>
    </row>
    <row r="1499" spans="1:18" s="787" customFormat="1" ht="29.25" customHeight="1">
      <c r="A1499" s="781" t="s">
        <v>579</v>
      </c>
      <c r="B1499" s="782"/>
      <c r="C1499" s="783"/>
      <c r="D1499" s="782"/>
      <c r="E1499" s="225"/>
      <c r="F1499" s="225"/>
      <c r="G1499" s="225"/>
      <c r="H1499" s="225"/>
      <c r="I1499" s="225"/>
      <c r="J1499" s="225"/>
      <c r="K1499" s="225"/>
      <c r="L1499" s="784"/>
      <c r="M1499" s="784"/>
      <c r="N1499" s="782"/>
      <c r="O1499" s="782"/>
      <c r="P1499" s="782"/>
      <c r="Q1499" s="785" t="s">
        <v>580</v>
      </c>
      <c r="R1499" s="786"/>
    </row>
    <row r="1500" spans="1:18" s="792" customFormat="1" ht="24.75" customHeight="1">
      <c r="A1500" s="788" t="s">
        <v>913</v>
      </c>
      <c r="B1500" s="782"/>
      <c r="C1500" s="783"/>
      <c r="D1500" s="782"/>
      <c r="E1500" s="226"/>
      <c r="F1500" s="225"/>
      <c r="G1500" s="225"/>
      <c r="H1500" s="225"/>
      <c r="I1500" s="227"/>
      <c r="J1500" s="227"/>
      <c r="K1500" s="225"/>
      <c r="L1500" s="789"/>
      <c r="M1500" s="789"/>
      <c r="N1500" s="782"/>
      <c r="O1500" s="782"/>
      <c r="P1500" s="782"/>
      <c r="Q1500" s="790" t="s">
        <v>914</v>
      </c>
      <c r="R1500" s="791"/>
    </row>
    <row r="1501" spans="1:18" s="796" customFormat="1" ht="18" customHeight="1">
      <c r="A1501" s="793" t="s">
        <v>648</v>
      </c>
      <c r="B1501" s="782"/>
      <c r="C1501" s="783"/>
      <c r="D1501" s="782"/>
      <c r="E1501" s="226"/>
      <c r="F1501" s="226"/>
      <c r="G1501" s="226"/>
      <c r="H1501" s="228"/>
      <c r="I1501" s="228"/>
      <c r="J1501" s="228"/>
      <c r="K1501" s="783"/>
      <c r="L1501" s="782"/>
      <c r="M1501" s="782"/>
      <c r="N1501" s="782"/>
      <c r="O1501" s="782"/>
      <c r="P1501" s="782"/>
      <c r="Q1501" s="794" t="s">
        <v>649</v>
      </c>
      <c r="R1501" s="795"/>
    </row>
    <row r="1502" spans="1:18" s="803" customFormat="1" ht="11.45" customHeight="1">
      <c r="A1502" s="797"/>
      <c r="B1502" s="782"/>
      <c r="C1502" s="782"/>
      <c r="D1502" s="782"/>
      <c r="E1502" s="800"/>
      <c r="F1502" s="800"/>
      <c r="G1502" s="800"/>
      <c r="H1502" s="800"/>
      <c r="I1502" s="800"/>
      <c r="J1502" s="800"/>
      <c r="K1502" s="799"/>
      <c r="L1502" s="799"/>
      <c r="M1502" s="799"/>
      <c r="N1502" s="798"/>
      <c r="O1502" s="798"/>
      <c r="P1502" s="782"/>
      <c r="Q1502" s="801"/>
      <c r="R1502" s="802"/>
    </row>
    <row r="1503" spans="1:18" s="803" customFormat="1" ht="12.75" customHeight="1">
      <c r="A1503" s="1212"/>
      <c r="B1503" s="2156">
        <v>2025</v>
      </c>
      <c r="C1503" s="2157"/>
      <c r="D1503" s="2157"/>
      <c r="E1503" s="2157"/>
      <c r="F1503" s="2157"/>
      <c r="G1503" s="2157"/>
      <c r="H1503" s="2157"/>
      <c r="I1503" s="2157"/>
      <c r="J1503" s="2157"/>
      <c r="K1503" s="2157"/>
      <c r="L1503" s="2157"/>
      <c r="M1503" s="2158"/>
      <c r="N1503" s="2157">
        <v>2024</v>
      </c>
      <c r="O1503" s="2157"/>
      <c r="P1503" s="2158"/>
      <c r="Q1503" s="1215"/>
      <c r="R1503" s="804"/>
    </row>
    <row r="1504" spans="1:18" s="803" customFormat="1" ht="12.75" customHeight="1">
      <c r="A1504" s="1213"/>
      <c r="B1504" s="2159"/>
      <c r="C1504" s="2160"/>
      <c r="D1504" s="2160"/>
      <c r="E1504" s="2160"/>
      <c r="F1504" s="2160"/>
      <c r="G1504" s="2160"/>
      <c r="H1504" s="2160"/>
      <c r="I1504" s="2160"/>
      <c r="J1504" s="2160"/>
      <c r="K1504" s="2160"/>
      <c r="L1504" s="2160"/>
      <c r="M1504" s="2161"/>
      <c r="N1504" s="2160"/>
      <c r="O1504" s="2160"/>
      <c r="P1504" s="2161"/>
      <c r="Q1504" s="1216" t="s">
        <v>68</v>
      </c>
      <c r="R1504" s="804"/>
    </row>
    <row r="1505" spans="1:18" s="803" customFormat="1" ht="12.75" customHeight="1">
      <c r="A1505" s="1213"/>
      <c r="B1505" s="647" t="s">
        <v>69</v>
      </c>
      <c r="C1505" s="648" t="s">
        <v>70</v>
      </c>
      <c r="D1505" s="648" t="s">
        <v>4</v>
      </c>
      <c r="E1505" s="647" t="s">
        <v>5</v>
      </c>
      <c r="F1505" s="648" t="s">
        <v>6</v>
      </c>
      <c r="G1505" s="648" t="s">
        <v>7</v>
      </c>
      <c r="H1505" s="647" t="s">
        <v>8</v>
      </c>
      <c r="I1505" s="648" t="s">
        <v>9</v>
      </c>
      <c r="J1505" s="649" t="s">
        <v>10</v>
      </c>
      <c r="K1505" s="650" t="s">
        <v>1</v>
      </c>
      <c r="L1505" s="651" t="s">
        <v>2</v>
      </c>
      <c r="M1505" s="652" t="s">
        <v>3</v>
      </c>
      <c r="N1505" s="653" t="s">
        <v>69</v>
      </c>
      <c r="O1505" s="653" t="s">
        <v>70</v>
      </c>
      <c r="P1505" s="654" t="s">
        <v>4</v>
      </c>
      <c r="Q1505" s="1216"/>
      <c r="R1505" s="804"/>
    </row>
    <row r="1506" spans="1:18" s="803" customFormat="1" ht="11.25" customHeight="1">
      <c r="A1506" s="1214"/>
      <c r="B1506" s="73" t="s">
        <v>71</v>
      </c>
      <c r="C1506" s="249" t="s">
        <v>72</v>
      </c>
      <c r="D1506" s="249" t="s">
        <v>73</v>
      </c>
      <c r="E1506" s="73" t="s">
        <v>12</v>
      </c>
      <c r="F1506" s="249" t="s">
        <v>13</v>
      </c>
      <c r="G1506" s="249" t="s">
        <v>14</v>
      </c>
      <c r="H1506" s="73" t="s">
        <v>15</v>
      </c>
      <c r="I1506" s="249" t="s">
        <v>16</v>
      </c>
      <c r="J1506" s="250" t="s">
        <v>17</v>
      </c>
      <c r="K1506" s="253" t="s">
        <v>11</v>
      </c>
      <c r="L1506" s="251" t="s">
        <v>19</v>
      </c>
      <c r="M1506" s="252" t="s">
        <v>20</v>
      </c>
      <c r="N1506" s="229" t="s">
        <v>71</v>
      </c>
      <c r="O1506" s="229" t="s">
        <v>72</v>
      </c>
      <c r="P1506" s="230" t="s">
        <v>73</v>
      </c>
      <c r="Q1506" s="1217"/>
      <c r="R1506" s="805"/>
    </row>
    <row r="1507" spans="1:18" ht="15" customHeight="1">
      <c r="A1507" s="1160"/>
      <c r="B1507" s="1152"/>
      <c r="C1507" s="1120"/>
      <c r="D1507" s="1120"/>
      <c r="E1507" s="1123"/>
      <c r="F1507" s="1099"/>
      <c r="G1507" s="1099"/>
      <c r="H1507" s="1099"/>
      <c r="I1507" s="1099"/>
      <c r="J1507" s="1099"/>
      <c r="K1507" s="1099"/>
      <c r="L1507" s="1099"/>
      <c r="M1507" s="1100"/>
      <c r="N1507" s="1099"/>
      <c r="O1507" s="1099"/>
      <c r="P1507" s="1100"/>
      <c r="Q1507" s="1163"/>
      <c r="R1507" s="1103"/>
    </row>
    <row r="1508" spans="1:18" ht="21" customHeight="1">
      <c r="A1508" s="1130" t="s">
        <v>722</v>
      </c>
      <c r="B1508" s="1093">
        <v>110.1</v>
      </c>
      <c r="C1508" s="1092">
        <v>110.1</v>
      </c>
      <c r="D1508" s="1092">
        <v>110.1</v>
      </c>
      <c r="E1508" s="1093">
        <v>110.1</v>
      </c>
      <c r="F1508" s="1092">
        <v>110.2</v>
      </c>
      <c r="G1508" s="1092">
        <v>110.2</v>
      </c>
      <c r="H1508" s="1092">
        <v>110.2</v>
      </c>
      <c r="I1508" s="1092">
        <v>110.5</v>
      </c>
      <c r="J1508" s="1092">
        <v>110.5</v>
      </c>
      <c r="K1508" s="1092">
        <v>110.6</v>
      </c>
      <c r="L1508" s="1092">
        <v>110.6</v>
      </c>
      <c r="M1508" s="1076">
        <v>110.7</v>
      </c>
      <c r="N1508" s="1092">
        <v>110.7</v>
      </c>
      <c r="O1508" s="1092">
        <v>110.6</v>
      </c>
      <c r="P1508" s="1076">
        <v>110.7</v>
      </c>
      <c r="Q1508" s="1129" t="s">
        <v>971</v>
      </c>
      <c r="R1508" s="1103"/>
    </row>
    <row r="1509" spans="1:18" ht="21" customHeight="1">
      <c r="A1509" s="376" t="s">
        <v>723</v>
      </c>
      <c r="B1509" s="1088">
        <v>131</v>
      </c>
      <c r="C1509" s="1072">
        <v>131</v>
      </c>
      <c r="D1509" s="1072">
        <v>131</v>
      </c>
      <c r="E1509" s="1088">
        <v>131</v>
      </c>
      <c r="F1509" s="1072">
        <v>131</v>
      </c>
      <c r="G1509" s="1072">
        <v>131</v>
      </c>
      <c r="H1509" s="1072">
        <v>131</v>
      </c>
      <c r="I1509" s="1072">
        <v>132.1</v>
      </c>
      <c r="J1509" s="1072">
        <v>132.1</v>
      </c>
      <c r="K1509" s="1072">
        <v>132.1</v>
      </c>
      <c r="L1509" s="1072">
        <v>132.1</v>
      </c>
      <c r="M1509" s="1075">
        <v>132.1</v>
      </c>
      <c r="N1509" s="1072">
        <v>131.69999999999999</v>
      </c>
      <c r="O1509" s="1072">
        <v>131.69999999999999</v>
      </c>
      <c r="P1509" s="1075">
        <v>131.69999999999999</v>
      </c>
      <c r="Q1509" s="1132" t="s">
        <v>724</v>
      </c>
      <c r="R1509" s="1103"/>
    </row>
    <row r="1510" spans="1:18" ht="21" customHeight="1">
      <c r="A1510" s="376" t="s">
        <v>725</v>
      </c>
      <c r="B1510" s="1088">
        <v>132.6</v>
      </c>
      <c r="C1510" s="1072">
        <v>132.6</v>
      </c>
      <c r="D1510" s="1072">
        <v>132.6</v>
      </c>
      <c r="E1510" s="1088">
        <v>132.6</v>
      </c>
      <c r="F1510" s="1072">
        <v>132.6</v>
      </c>
      <c r="G1510" s="1072">
        <v>132.6</v>
      </c>
      <c r="H1510" s="1072">
        <v>132.6</v>
      </c>
      <c r="I1510" s="1072">
        <v>139.80000000000001</v>
      </c>
      <c r="J1510" s="1072">
        <v>139.80000000000001</v>
      </c>
      <c r="K1510" s="1072">
        <v>144.69999999999999</v>
      </c>
      <c r="L1510" s="1072">
        <v>144.69999999999999</v>
      </c>
      <c r="M1510" s="1075">
        <v>144.69999999999999</v>
      </c>
      <c r="N1510" s="1072">
        <v>144.69999999999999</v>
      </c>
      <c r="O1510" s="1072">
        <v>144.69999999999999</v>
      </c>
      <c r="P1510" s="1075">
        <v>144.69999999999999</v>
      </c>
      <c r="Q1510" s="1133" t="s">
        <v>726</v>
      </c>
      <c r="R1510" s="1103"/>
    </row>
    <row r="1511" spans="1:18" ht="21" customHeight="1">
      <c r="A1511" s="376" t="s">
        <v>727</v>
      </c>
      <c r="B1511" s="1088">
        <v>105.5</v>
      </c>
      <c r="C1511" s="1072">
        <v>105.5</v>
      </c>
      <c r="D1511" s="1072">
        <v>105.5</v>
      </c>
      <c r="E1511" s="1088">
        <v>105.5</v>
      </c>
      <c r="F1511" s="1072">
        <v>105.7</v>
      </c>
      <c r="G1511" s="1072">
        <v>105.7</v>
      </c>
      <c r="H1511" s="1072">
        <v>105.5</v>
      </c>
      <c r="I1511" s="1072">
        <v>105.5</v>
      </c>
      <c r="J1511" s="1072">
        <v>105.5</v>
      </c>
      <c r="K1511" s="1072">
        <v>105.6</v>
      </c>
      <c r="L1511" s="1072">
        <v>105.5</v>
      </c>
      <c r="M1511" s="1075">
        <v>105.9</v>
      </c>
      <c r="N1511" s="1072">
        <v>106</v>
      </c>
      <c r="O1511" s="1072">
        <v>105.9</v>
      </c>
      <c r="P1511" s="1075">
        <v>106</v>
      </c>
      <c r="Q1511" s="1133" t="s">
        <v>728</v>
      </c>
      <c r="R1511" s="1105"/>
    </row>
    <row r="1512" spans="1:18" ht="21" customHeight="1">
      <c r="A1512" s="376" t="s">
        <v>729</v>
      </c>
      <c r="B1512" s="1088">
        <v>103.9</v>
      </c>
      <c r="C1512" s="1072">
        <v>103.9</v>
      </c>
      <c r="D1512" s="1072">
        <v>103.9</v>
      </c>
      <c r="E1512" s="1088">
        <v>103.8</v>
      </c>
      <c r="F1512" s="1072">
        <v>104.1</v>
      </c>
      <c r="G1512" s="1072">
        <v>104.1</v>
      </c>
      <c r="H1512" s="1072">
        <v>104.1</v>
      </c>
      <c r="I1512" s="1072">
        <v>104.1</v>
      </c>
      <c r="J1512" s="1072">
        <v>104.1</v>
      </c>
      <c r="K1512" s="1072">
        <v>104.1</v>
      </c>
      <c r="L1512" s="1072">
        <v>104.1</v>
      </c>
      <c r="M1512" s="1075">
        <v>104.1</v>
      </c>
      <c r="N1512" s="1072">
        <v>104.1</v>
      </c>
      <c r="O1512" s="1072">
        <v>104.1</v>
      </c>
      <c r="P1512" s="1075">
        <v>104.1</v>
      </c>
      <c r="Q1512" s="1133" t="s">
        <v>730</v>
      </c>
      <c r="R1512" s="1103"/>
    </row>
    <row r="1513" spans="1:18" ht="21" customHeight="1">
      <c r="A1513" s="376" t="s">
        <v>731</v>
      </c>
      <c r="B1513" s="1088">
        <v>111.1</v>
      </c>
      <c r="C1513" s="1072">
        <v>111.1</v>
      </c>
      <c r="D1513" s="1072">
        <v>111.1</v>
      </c>
      <c r="E1513" s="1088">
        <v>111.1</v>
      </c>
      <c r="F1513" s="1072">
        <v>107.5</v>
      </c>
      <c r="G1513" s="1072">
        <v>107.5</v>
      </c>
      <c r="H1513" s="1072">
        <v>107.5</v>
      </c>
      <c r="I1513" s="1072">
        <v>107.5</v>
      </c>
      <c r="J1513" s="1072">
        <v>107.5</v>
      </c>
      <c r="K1513" s="1072">
        <v>107.5</v>
      </c>
      <c r="L1513" s="1072">
        <v>107.5</v>
      </c>
      <c r="M1513" s="1075">
        <v>107.5</v>
      </c>
      <c r="N1513" s="1072">
        <v>107.5</v>
      </c>
      <c r="O1513" s="1072">
        <v>107.5</v>
      </c>
      <c r="P1513" s="1075">
        <v>107.5</v>
      </c>
      <c r="Q1513" s="1133" t="s">
        <v>732</v>
      </c>
      <c r="R1513" s="1105"/>
    </row>
    <row r="1514" spans="1:18" ht="21" customHeight="1">
      <c r="A1514" s="376" t="s">
        <v>733</v>
      </c>
      <c r="B1514" s="1088">
        <v>104.2</v>
      </c>
      <c r="C1514" s="1072">
        <v>104.2</v>
      </c>
      <c r="D1514" s="1072">
        <v>104.2</v>
      </c>
      <c r="E1514" s="1088">
        <v>104.2</v>
      </c>
      <c r="F1514" s="1072">
        <v>104.2</v>
      </c>
      <c r="G1514" s="1072">
        <v>101.2</v>
      </c>
      <c r="H1514" s="1072">
        <v>101.2</v>
      </c>
      <c r="I1514" s="1072">
        <v>101.2</v>
      </c>
      <c r="J1514" s="1072">
        <v>101.2</v>
      </c>
      <c r="K1514" s="1072">
        <v>101.2</v>
      </c>
      <c r="L1514" s="1072">
        <v>102.3</v>
      </c>
      <c r="M1514" s="1075">
        <v>102.3</v>
      </c>
      <c r="N1514" s="1072">
        <v>102.3</v>
      </c>
      <c r="O1514" s="1072">
        <v>102.3</v>
      </c>
      <c r="P1514" s="1075">
        <v>102.3</v>
      </c>
      <c r="Q1514" s="1133" t="s">
        <v>734</v>
      </c>
      <c r="R1514" s="1103"/>
    </row>
    <row r="1515" spans="1:18" ht="21" customHeight="1">
      <c r="A1515" s="376" t="s">
        <v>735</v>
      </c>
      <c r="B1515" s="1088">
        <v>126</v>
      </c>
      <c r="C1515" s="1072">
        <v>126</v>
      </c>
      <c r="D1515" s="1072">
        <v>126.3</v>
      </c>
      <c r="E1515" s="1088">
        <v>126.3</v>
      </c>
      <c r="F1515" s="1072">
        <v>126.3</v>
      </c>
      <c r="G1515" s="1072">
        <v>126.3</v>
      </c>
      <c r="H1515" s="1072">
        <v>126.3</v>
      </c>
      <c r="I1515" s="1072">
        <v>125.7</v>
      </c>
      <c r="J1515" s="1072">
        <v>125.7</v>
      </c>
      <c r="K1515" s="1072">
        <v>124.5</v>
      </c>
      <c r="L1515" s="1072">
        <v>124.7</v>
      </c>
      <c r="M1515" s="1075">
        <v>125.5</v>
      </c>
      <c r="N1515" s="1072">
        <v>124.3</v>
      </c>
      <c r="O1515" s="1072">
        <v>124.3</v>
      </c>
      <c r="P1515" s="1075">
        <v>124.3</v>
      </c>
      <c r="Q1515" s="1132" t="s">
        <v>972</v>
      </c>
      <c r="R1515" s="1103"/>
    </row>
    <row r="1516" spans="1:18" ht="21" customHeight="1">
      <c r="A1516" s="376" t="s">
        <v>736</v>
      </c>
      <c r="B1516" s="1088">
        <v>117.7</v>
      </c>
      <c r="C1516" s="1072">
        <v>117.7</v>
      </c>
      <c r="D1516" s="1072">
        <v>117.7</v>
      </c>
      <c r="E1516" s="1088">
        <v>117.7</v>
      </c>
      <c r="F1516" s="1072">
        <v>117.7</v>
      </c>
      <c r="G1516" s="1072">
        <v>117.7</v>
      </c>
      <c r="H1516" s="1072">
        <v>117.7</v>
      </c>
      <c r="I1516" s="1072">
        <v>117.7</v>
      </c>
      <c r="J1516" s="1072">
        <v>117.7</v>
      </c>
      <c r="K1516" s="1072">
        <v>118.9</v>
      </c>
      <c r="L1516" s="1072">
        <v>118.9</v>
      </c>
      <c r="M1516" s="1075">
        <v>118.8</v>
      </c>
      <c r="N1516" s="1072">
        <v>118.8</v>
      </c>
      <c r="O1516" s="1072">
        <v>118.8</v>
      </c>
      <c r="P1516" s="1075">
        <v>118.8</v>
      </c>
      <c r="Q1516" s="1133" t="s">
        <v>737</v>
      </c>
      <c r="R1516" s="1104"/>
    </row>
    <row r="1517" spans="1:18" ht="21" customHeight="1">
      <c r="A1517" s="376" t="s">
        <v>738</v>
      </c>
      <c r="B1517" s="1088">
        <v>104.9</v>
      </c>
      <c r="C1517" s="1072">
        <v>104.9</v>
      </c>
      <c r="D1517" s="1072">
        <v>104.9</v>
      </c>
      <c r="E1517" s="1088">
        <v>104.9</v>
      </c>
      <c r="F1517" s="1072">
        <v>105</v>
      </c>
      <c r="G1517" s="1072">
        <v>105</v>
      </c>
      <c r="H1517" s="1072">
        <v>105</v>
      </c>
      <c r="I1517" s="1072">
        <v>104.9</v>
      </c>
      <c r="J1517" s="1072">
        <v>104.9</v>
      </c>
      <c r="K1517" s="1072">
        <v>105</v>
      </c>
      <c r="L1517" s="1072">
        <v>105.3</v>
      </c>
      <c r="M1517" s="1075">
        <v>105.3</v>
      </c>
      <c r="N1517" s="1072">
        <v>105.4</v>
      </c>
      <c r="O1517" s="1072">
        <v>105.2</v>
      </c>
      <c r="P1517" s="1075">
        <v>105.5</v>
      </c>
      <c r="Q1517" s="1132" t="s">
        <v>739</v>
      </c>
      <c r="R1517" s="1103"/>
    </row>
    <row r="1518" spans="1:18" ht="21" customHeight="1">
      <c r="A1518" s="376" t="s">
        <v>740</v>
      </c>
      <c r="B1518" s="1088">
        <v>98.3</v>
      </c>
      <c r="C1518" s="1072">
        <v>98.3</v>
      </c>
      <c r="D1518" s="1072">
        <v>98.3</v>
      </c>
      <c r="E1518" s="1088">
        <v>98.3</v>
      </c>
      <c r="F1518" s="1072">
        <v>98.3</v>
      </c>
      <c r="G1518" s="1072">
        <v>98.3</v>
      </c>
      <c r="H1518" s="1072">
        <v>98.3</v>
      </c>
      <c r="I1518" s="1072">
        <v>98.3</v>
      </c>
      <c r="J1518" s="1072">
        <v>98.3</v>
      </c>
      <c r="K1518" s="1072">
        <v>98.3</v>
      </c>
      <c r="L1518" s="1072">
        <v>98.3</v>
      </c>
      <c r="M1518" s="1075">
        <v>98.3</v>
      </c>
      <c r="N1518" s="1072">
        <v>98.3</v>
      </c>
      <c r="O1518" s="1072">
        <v>98.3</v>
      </c>
      <c r="P1518" s="1075">
        <v>98.3</v>
      </c>
      <c r="Q1518" s="1133" t="s">
        <v>741</v>
      </c>
      <c r="R1518" s="1103"/>
    </row>
    <row r="1519" spans="1:18" ht="21" customHeight="1">
      <c r="A1519" s="376"/>
      <c r="B1519" s="1088"/>
      <c r="C1519" s="1072"/>
      <c r="D1519" s="1092"/>
      <c r="E1519" s="1093"/>
      <c r="F1519" s="1092"/>
      <c r="G1519" s="1092"/>
      <c r="H1519" s="1092"/>
      <c r="I1519" s="1092"/>
      <c r="J1519" s="1092"/>
      <c r="K1519" s="1092"/>
      <c r="L1519" s="1092"/>
      <c r="M1519" s="1076"/>
      <c r="N1519" s="1092"/>
      <c r="O1519" s="1092"/>
      <c r="P1519" s="1076"/>
      <c r="Q1519" s="1133"/>
      <c r="R1519" s="1103"/>
    </row>
    <row r="1520" spans="1:18" ht="21" customHeight="1">
      <c r="A1520" s="1130" t="s">
        <v>742</v>
      </c>
      <c r="B1520" s="1093">
        <v>103.5</v>
      </c>
      <c r="C1520" s="1092">
        <v>103.5</v>
      </c>
      <c r="D1520" s="1092">
        <v>103.5</v>
      </c>
      <c r="E1520" s="1093">
        <v>103.5</v>
      </c>
      <c r="F1520" s="1092">
        <v>103.5</v>
      </c>
      <c r="G1520" s="1092">
        <v>103.5</v>
      </c>
      <c r="H1520" s="1092">
        <v>103.5</v>
      </c>
      <c r="I1520" s="1092">
        <v>103.5</v>
      </c>
      <c r="J1520" s="1092">
        <v>103.5</v>
      </c>
      <c r="K1520" s="1092">
        <v>103.5</v>
      </c>
      <c r="L1520" s="1092">
        <v>103.5</v>
      </c>
      <c r="M1520" s="1076">
        <v>103.4</v>
      </c>
      <c r="N1520" s="1092">
        <v>103.4</v>
      </c>
      <c r="O1520" s="1092">
        <v>103.4</v>
      </c>
      <c r="P1520" s="1076">
        <v>102.5</v>
      </c>
      <c r="Q1520" s="1129" t="s">
        <v>743</v>
      </c>
      <c r="R1520" s="1103"/>
    </row>
    <row r="1521" spans="1:18" ht="21" customHeight="1">
      <c r="A1521" s="376" t="s">
        <v>744</v>
      </c>
      <c r="B1521" s="1088">
        <v>90.7</v>
      </c>
      <c r="C1521" s="1072">
        <v>90.7</v>
      </c>
      <c r="D1521" s="1072">
        <v>90.7</v>
      </c>
      <c r="E1521" s="1088">
        <v>90.7</v>
      </c>
      <c r="F1521" s="1072">
        <v>90.7</v>
      </c>
      <c r="G1521" s="1072">
        <v>90.8</v>
      </c>
      <c r="H1521" s="1072">
        <v>90.8</v>
      </c>
      <c r="I1521" s="1072">
        <v>90.8</v>
      </c>
      <c r="J1521" s="1072">
        <v>90.8</v>
      </c>
      <c r="K1521" s="1072">
        <v>90.8</v>
      </c>
      <c r="L1521" s="1072">
        <v>90.8</v>
      </c>
      <c r="M1521" s="1075">
        <v>90.8</v>
      </c>
      <c r="N1521" s="1072">
        <v>90.9</v>
      </c>
      <c r="O1521" s="1072">
        <v>90.9</v>
      </c>
      <c r="P1521" s="1075">
        <v>90.9</v>
      </c>
      <c r="Q1521" s="1133" t="s">
        <v>745</v>
      </c>
      <c r="R1521" s="1103"/>
    </row>
    <row r="1522" spans="1:18" ht="21" customHeight="1">
      <c r="A1522" s="376" t="s">
        <v>746</v>
      </c>
      <c r="B1522" s="1088">
        <v>95.1</v>
      </c>
      <c r="C1522" s="1072">
        <v>95.1</v>
      </c>
      <c r="D1522" s="1072">
        <v>98</v>
      </c>
      <c r="E1522" s="1088">
        <v>98</v>
      </c>
      <c r="F1522" s="1072">
        <v>98</v>
      </c>
      <c r="G1522" s="1072">
        <v>98</v>
      </c>
      <c r="H1522" s="1072">
        <v>98</v>
      </c>
      <c r="I1522" s="1072">
        <v>98</v>
      </c>
      <c r="J1522" s="1072">
        <v>98</v>
      </c>
      <c r="K1522" s="1072">
        <v>98</v>
      </c>
      <c r="L1522" s="1072">
        <v>98</v>
      </c>
      <c r="M1522" s="1075">
        <v>98</v>
      </c>
      <c r="N1522" s="1072">
        <v>98</v>
      </c>
      <c r="O1522" s="1072">
        <v>98.4</v>
      </c>
      <c r="P1522" s="1075">
        <v>98.4</v>
      </c>
      <c r="Q1522" s="1133" t="s">
        <v>747</v>
      </c>
      <c r="R1522" s="1103"/>
    </row>
    <row r="1523" spans="1:18" ht="21" customHeight="1">
      <c r="A1523" s="376" t="s">
        <v>748</v>
      </c>
      <c r="B1523" s="1088">
        <v>102.1</v>
      </c>
      <c r="C1523" s="1072">
        <v>102.1</v>
      </c>
      <c r="D1523" s="1072">
        <v>102.1</v>
      </c>
      <c r="E1523" s="1088">
        <v>102.1</v>
      </c>
      <c r="F1523" s="1072">
        <v>102.1</v>
      </c>
      <c r="G1523" s="1072">
        <v>102.1</v>
      </c>
      <c r="H1523" s="1072">
        <v>102.1</v>
      </c>
      <c r="I1523" s="1072">
        <v>102.1</v>
      </c>
      <c r="J1523" s="1072">
        <v>102.1</v>
      </c>
      <c r="K1523" s="1072">
        <v>102.1</v>
      </c>
      <c r="L1523" s="1072">
        <v>102.1</v>
      </c>
      <c r="M1523" s="1075">
        <v>102.1</v>
      </c>
      <c r="N1523" s="1072">
        <v>102.1</v>
      </c>
      <c r="O1523" s="1072">
        <v>102.1</v>
      </c>
      <c r="P1523" s="1075">
        <v>102.1</v>
      </c>
      <c r="Q1523" s="1133" t="s">
        <v>749</v>
      </c>
      <c r="R1523" s="1103"/>
    </row>
    <row r="1524" spans="1:18" ht="21" customHeight="1">
      <c r="A1524" s="376" t="s">
        <v>750</v>
      </c>
      <c r="B1524" s="1088">
        <v>120.5</v>
      </c>
      <c r="C1524" s="1072">
        <v>120.5</v>
      </c>
      <c r="D1524" s="1072">
        <v>120.5</v>
      </c>
      <c r="E1524" s="1088">
        <v>120.5</v>
      </c>
      <c r="F1524" s="1072">
        <v>120.5</v>
      </c>
      <c r="G1524" s="1072">
        <v>120.5</v>
      </c>
      <c r="H1524" s="1072">
        <v>120.5</v>
      </c>
      <c r="I1524" s="1072">
        <v>120.5</v>
      </c>
      <c r="J1524" s="1072">
        <v>120.5</v>
      </c>
      <c r="K1524" s="1072">
        <v>120.5</v>
      </c>
      <c r="L1524" s="1072">
        <v>120.5</v>
      </c>
      <c r="M1524" s="1075">
        <v>120.5</v>
      </c>
      <c r="N1524" s="1072">
        <v>120.5</v>
      </c>
      <c r="O1524" s="1072">
        <v>120.5</v>
      </c>
      <c r="P1524" s="1075">
        <v>115.1</v>
      </c>
      <c r="Q1524" s="1133" t="s">
        <v>751</v>
      </c>
      <c r="R1524" s="1103"/>
    </row>
    <row r="1525" spans="1:18" ht="21" customHeight="1">
      <c r="A1525" s="376" t="s">
        <v>752</v>
      </c>
      <c r="B1525" s="1088">
        <v>119.3</v>
      </c>
      <c r="C1525" s="1072">
        <v>119.3</v>
      </c>
      <c r="D1525" s="1072">
        <v>119.3</v>
      </c>
      <c r="E1525" s="1088">
        <v>119.3</v>
      </c>
      <c r="F1525" s="1072">
        <v>119.3</v>
      </c>
      <c r="G1525" s="1072">
        <v>119.3</v>
      </c>
      <c r="H1525" s="1072">
        <v>119.3</v>
      </c>
      <c r="I1525" s="1072">
        <v>119.3</v>
      </c>
      <c r="J1525" s="1072">
        <v>119.3</v>
      </c>
      <c r="K1525" s="1072">
        <v>119.3</v>
      </c>
      <c r="L1525" s="1072">
        <v>119.3</v>
      </c>
      <c r="M1525" s="1075">
        <v>118.6</v>
      </c>
      <c r="N1525" s="1072">
        <v>118.6</v>
      </c>
      <c r="O1525" s="1072">
        <v>118.6</v>
      </c>
      <c r="P1525" s="1075">
        <v>118.6</v>
      </c>
      <c r="Q1525" s="1133" t="s">
        <v>753</v>
      </c>
      <c r="R1525" s="1104"/>
    </row>
    <row r="1526" spans="1:18" ht="21" customHeight="1">
      <c r="A1526" s="376" t="s">
        <v>754</v>
      </c>
      <c r="B1526" s="1088">
        <v>104.2</v>
      </c>
      <c r="C1526" s="1072">
        <v>104.2</v>
      </c>
      <c r="D1526" s="1072">
        <v>104.2</v>
      </c>
      <c r="E1526" s="1088">
        <v>104.2</v>
      </c>
      <c r="F1526" s="1072">
        <v>104.2</v>
      </c>
      <c r="G1526" s="1072">
        <v>104.2</v>
      </c>
      <c r="H1526" s="1072">
        <v>104.2</v>
      </c>
      <c r="I1526" s="1072">
        <v>104.2</v>
      </c>
      <c r="J1526" s="1072">
        <v>104.2</v>
      </c>
      <c r="K1526" s="1072">
        <v>104.2</v>
      </c>
      <c r="L1526" s="1072">
        <v>104.2</v>
      </c>
      <c r="M1526" s="1075">
        <v>104.2</v>
      </c>
      <c r="N1526" s="1072">
        <v>104.2</v>
      </c>
      <c r="O1526" s="1072">
        <v>104.2</v>
      </c>
      <c r="P1526" s="1075">
        <v>104.2</v>
      </c>
      <c r="Q1526" s="1133" t="s">
        <v>755</v>
      </c>
      <c r="R1526" s="1103"/>
    </row>
    <row r="1527" spans="1:18" ht="21" customHeight="1">
      <c r="A1527" s="376" t="s">
        <v>756</v>
      </c>
      <c r="B1527" s="1088">
        <v>100</v>
      </c>
      <c r="C1527" s="1072">
        <v>100</v>
      </c>
      <c r="D1527" s="1072">
        <v>100</v>
      </c>
      <c r="E1527" s="1088">
        <v>100</v>
      </c>
      <c r="F1527" s="1072">
        <v>100</v>
      </c>
      <c r="G1527" s="1072">
        <v>100</v>
      </c>
      <c r="H1527" s="1072">
        <v>100</v>
      </c>
      <c r="I1527" s="1072">
        <v>100</v>
      </c>
      <c r="J1527" s="1072">
        <v>100</v>
      </c>
      <c r="K1527" s="1072">
        <v>100</v>
      </c>
      <c r="L1527" s="1072">
        <v>100</v>
      </c>
      <c r="M1527" s="1075">
        <v>100</v>
      </c>
      <c r="N1527" s="1072">
        <v>100</v>
      </c>
      <c r="O1527" s="1072">
        <v>100</v>
      </c>
      <c r="P1527" s="1075">
        <v>100</v>
      </c>
      <c r="Q1527" s="1133" t="s">
        <v>757</v>
      </c>
      <c r="R1527" s="1103"/>
    </row>
    <row r="1528" spans="1:18" ht="21" customHeight="1">
      <c r="A1528" s="376"/>
      <c r="B1528" s="1088"/>
      <c r="C1528" s="1072"/>
      <c r="D1528" s="1092"/>
      <c r="E1528" s="1093"/>
      <c r="F1528" s="1092"/>
      <c r="G1528" s="1092"/>
      <c r="H1528" s="1092"/>
      <c r="I1528" s="1092"/>
      <c r="J1528" s="1092"/>
      <c r="K1528" s="1092"/>
      <c r="L1528" s="1092"/>
      <c r="M1528" s="1076"/>
      <c r="N1528" s="1092"/>
      <c r="O1528" s="1092"/>
      <c r="P1528" s="1076"/>
      <c r="Q1528" s="1133"/>
      <c r="R1528" s="1105"/>
    </row>
    <row r="1529" spans="1:18" ht="21" customHeight="1">
      <c r="A1529" s="1130" t="s">
        <v>758</v>
      </c>
      <c r="B1529" s="1093">
        <v>119.1</v>
      </c>
      <c r="C1529" s="1092">
        <v>119</v>
      </c>
      <c r="D1529" s="1092">
        <v>118.9</v>
      </c>
      <c r="E1529" s="1093">
        <v>119.1</v>
      </c>
      <c r="F1529" s="1092">
        <v>119.8</v>
      </c>
      <c r="G1529" s="1092">
        <v>119.7</v>
      </c>
      <c r="H1529" s="1092">
        <v>118.9</v>
      </c>
      <c r="I1529" s="1092">
        <v>119</v>
      </c>
      <c r="J1529" s="1092">
        <v>119.5</v>
      </c>
      <c r="K1529" s="1092">
        <v>120.4</v>
      </c>
      <c r="L1529" s="1092">
        <v>120.4</v>
      </c>
      <c r="M1529" s="1076">
        <v>120.4</v>
      </c>
      <c r="N1529" s="1092">
        <v>120.2</v>
      </c>
      <c r="O1529" s="1092">
        <v>120.6</v>
      </c>
      <c r="P1529" s="1076">
        <v>120.6</v>
      </c>
      <c r="Q1529" s="1129" t="s">
        <v>759</v>
      </c>
      <c r="R1529" s="1103"/>
    </row>
    <row r="1530" spans="1:18" ht="21" customHeight="1">
      <c r="A1530" s="376" t="s">
        <v>760</v>
      </c>
      <c r="B1530" s="1088">
        <v>118.1</v>
      </c>
      <c r="C1530" s="1072">
        <v>118</v>
      </c>
      <c r="D1530" s="1072">
        <v>118</v>
      </c>
      <c r="E1530" s="1088">
        <v>118</v>
      </c>
      <c r="F1530" s="1072">
        <v>118</v>
      </c>
      <c r="G1530" s="1072">
        <v>118</v>
      </c>
      <c r="H1530" s="1072">
        <v>118</v>
      </c>
      <c r="I1530" s="1072">
        <v>118</v>
      </c>
      <c r="J1530" s="1072">
        <v>118</v>
      </c>
      <c r="K1530" s="1072">
        <v>118</v>
      </c>
      <c r="L1530" s="1072">
        <v>118</v>
      </c>
      <c r="M1530" s="1075">
        <v>118</v>
      </c>
      <c r="N1530" s="1072">
        <v>118</v>
      </c>
      <c r="O1530" s="1072">
        <v>118</v>
      </c>
      <c r="P1530" s="1075">
        <v>118</v>
      </c>
      <c r="Q1530" s="1133" t="s">
        <v>761</v>
      </c>
      <c r="R1530" s="1105"/>
    </row>
    <row r="1531" spans="1:18" ht="21" customHeight="1">
      <c r="A1531" s="376" t="s">
        <v>762</v>
      </c>
      <c r="B1531" s="1088">
        <v>100</v>
      </c>
      <c r="C1531" s="1072">
        <v>100</v>
      </c>
      <c r="D1531" s="1072">
        <v>100</v>
      </c>
      <c r="E1531" s="1088">
        <v>100</v>
      </c>
      <c r="F1531" s="1072">
        <v>100</v>
      </c>
      <c r="G1531" s="1072">
        <v>100</v>
      </c>
      <c r="H1531" s="1072">
        <v>100</v>
      </c>
      <c r="I1531" s="1072">
        <v>100</v>
      </c>
      <c r="J1531" s="1072">
        <v>100</v>
      </c>
      <c r="K1531" s="1072">
        <v>100</v>
      </c>
      <c r="L1531" s="1072">
        <v>100</v>
      </c>
      <c r="M1531" s="1075">
        <v>100</v>
      </c>
      <c r="N1531" s="1072">
        <v>100</v>
      </c>
      <c r="O1531" s="1072">
        <v>100</v>
      </c>
      <c r="P1531" s="1075">
        <v>100</v>
      </c>
      <c r="Q1531" s="1133" t="s">
        <v>763</v>
      </c>
      <c r="R1531" s="1103"/>
    </row>
    <row r="1532" spans="1:18" ht="21" customHeight="1">
      <c r="A1532" s="376" t="s">
        <v>764</v>
      </c>
      <c r="B1532" s="1088">
        <v>100</v>
      </c>
      <c r="C1532" s="1072">
        <v>100</v>
      </c>
      <c r="D1532" s="1072">
        <v>100</v>
      </c>
      <c r="E1532" s="1088">
        <v>100</v>
      </c>
      <c r="F1532" s="1072">
        <v>100</v>
      </c>
      <c r="G1532" s="1072">
        <v>100</v>
      </c>
      <c r="H1532" s="1072">
        <v>100</v>
      </c>
      <c r="I1532" s="1072">
        <v>100</v>
      </c>
      <c r="J1532" s="1072">
        <v>100</v>
      </c>
      <c r="K1532" s="1072">
        <v>100</v>
      </c>
      <c r="L1532" s="1072">
        <v>100</v>
      </c>
      <c r="M1532" s="1075">
        <v>100</v>
      </c>
      <c r="N1532" s="1072">
        <v>100</v>
      </c>
      <c r="O1532" s="1072">
        <v>100</v>
      </c>
      <c r="P1532" s="1075">
        <v>100</v>
      </c>
      <c r="Q1532" s="1132" t="s">
        <v>765</v>
      </c>
      <c r="R1532" s="1103"/>
    </row>
    <row r="1533" spans="1:18" ht="21" customHeight="1">
      <c r="A1533" s="376" t="s">
        <v>766</v>
      </c>
      <c r="B1533" s="1088">
        <v>108.3</v>
      </c>
      <c r="C1533" s="1072">
        <v>108.3</v>
      </c>
      <c r="D1533" s="1072">
        <v>108.3</v>
      </c>
      <c r="E1533" s="1088">
        <v>108.3</v>
      </c>
      <c r="F1533" s="1072">
        <v>108.1</v>
      </c>
      <c r="G1533" s="1072">
        <v>108.1</v>
      </c>
      <c r="H1533" s="1072">
        <v>108.1</v>
      </c>
      <c r="I1533" s="1072">
        <v>108.1</v>
      </c>
      <c r="J1533" s="1072">
        <v>108.1</v>
      </c>
      <c r="K1533" s="1072">
        <v>108.1</v>
      </c>
      <c r="L1533" s="1072">
        <v>108.1</v>
      </c>
      <c r="M1533" s="1075">
        <v>105.5</v>
      </c>
      <c r="N1533" s="1072">
        <v>105.5</v>
      </c>
      <c r="O1533" s="1072">
        <v>105.5</v>
      </c>
      <c r="P1533" s="1075">
        <v>105.5</v>
      </c>
      <c r="Q1533" s="1133" t="s">
        <v>767</v>
      </c>
      <c r="R1533" s="1103"/>
    </row>
    <row r="1534" spans="1:18" ht="21" customHeight="1">
      <c r="A1534" s="376" t="s">
        <v>768</v>
      </c>
      <c r="B1534" s="1088">
        <v>117.8</v>
      </c>
      <c r="C1534" s="1072">
        <v>117.8</v>
      </c>
      <c r="D1534" s="1072">
        <v>117.1</v>
      </c>
      <c r="E1534" s="1088">
        <v>119.1</v>
      </c>
      <c r="F1534" s="1072">
        <v>122</v>
      </c>
      <c r="G1534" s="1072">
        <v>121.8</v>
      </c>
      <c r="H1534" s="1072">
        <v>117.3</v>
      </c>
      <c r="I1534" s="1072">
        <v>116.5</v>
      </c>
      <c r="J1534" s="1072">
        <v>119</v>
      </c>
      <c r="K1534" s="1072">
        <v>122</v>
      </c>
      <c r="L1534" s="1072">
        <v>125.4</v>
      </c>
      <c r="M1534" s="1075">
        <v>123.9</v>
      </c>
      <c r="N1534" s="1072">
        <v>122.9</v>
      </c>
      <c r="O1534" s="1072">
        <v>123.1</v>
      </c>
      <c r="P1534" s="1075">
        <v>124.3</v>
      </c>
      <c r="Q1534" s="1132" t="s">
        <v>769</v>
      </c>
      <c r="R1534" s="1103"/>
    </row>
    <row r="1535" spans="1:18" ht="21" customHeight="1">
      <c r="A1535" s="376" t="s">
        <v>770</v>
      </c>
      <c r="B1535" s="1088">
        <v>134.80000000000001</v>
      </c>
      <c r="C1535" s="1072">
        <v>134.80000000000001</v>
      </c>
      <c r="D1535" s="1072">
        <v>134.80000000000001</v>
      </c>
      <c r="E1535" s="1088">
        <v>134.80000000000001</v>
      </c>
      <c r="F1535" s="1072">
        <v>134.80000000000001</v>
      </c>
      <c r="G1535" s="1072">
        <v>134.80000000000001</v>
      </c>
      <c r="H1535" s="1072">
        <v>134.80000000000001</v>
      </c>
      <c r="I1535" s="1072">
        <v>134.80000000000001</v>
      </c>
      <c r="J1535" s="1072">
        <v>134.80000000000001</v>
      </c>
      <c r="K1535" s="1072">
        <v>134.80000000000001</v>
      </c>
      <c r="L1535" s="1072">
        <v>134.80000000000001</v>
      </c>
      <c r="M1535" s="1075">
        <v>134.80000000000001</v>
      </c>
      <c r="N1535" s="1072">
        <v>134.80000000000001</v>
      </c>
      <c r="O1535" s="1072">
        <v>134.80000000000001</v>
      </c>
      <c r="P1535" s="1075">
        <v>131.80000000000001</v>
      </c>
      <c r="Q1535" s="1133" t="s">
        <v>771</v>
      </c>
      <c r="R1535" s="1103"/>
    </row>
    <row r="1536" spans="1:18" ht="21" customHeight="1">
      <c r="A1536" s="376" t="s">
        <v>772</v>
      </c>
      <c r="B1536" s="1088">
        <v>100.1</v>
      </c>
      <c r="C1536" s="1072">
        <v>100.1</v>
      </c>
      <c r="D1536" s="1072">
        <v>100.1</v>
      </c>
      <c r="E1536" s="1088">
        <v>100.1</v>
      </c>
      <c r="F1536" s="1072">
        <v>100.1</v>
      </c>
      <c r="G1536" s="1072">
        <v>100.1</v>
      </c>
      <c r="H1536" s="1072">
        <v>100.1</v>
      </c>
      <c r="I1536" s="1072">
        <v>100.1</v>
      </c>
      <c r="J1536" s="1072">
        <v>100.1</v>
      </c>
      <c r="K1536" s="1072">
        <v>100.1</v>
      </c>
      <c r="L1536" s="1072">
        <v>100.1</v>
      </c>
      <c r="M1536" s="1075">
        <v>100.1</v>
      </c>
      <c r="N1536" s="1072">
        <v>100.1</v>
      </c>
      <c r="O1536" s="1072">
        <v>100.1</v>
      </c>
      <c r="P1536" s="1075">
        <v>100.1</v>
      </c>
      <c r="Q1536" s="1133" t="s">
        <v>773</v>
      </c>
      <c r="R1536" s="1103"/>
    </row>
    <row r="1537" spans="1:18" ht="21" customHeight="1">
      <c r="A1537" s="376" t="s">
        <v>774</v>
      </c>
      <c r="B1537" s="1088">
        <v>134.6</v>
      </c>
      <c r="C1537" s="1072">
        <v>134.6</v>
      </c>
      <c r="D1537" s="1072">
        <v>134.6</v>
      </c>
      <c r="E1537" s="1088">
        <v>134.6</v>
      </c>
      <c r="F1537" s="1072">
        <v>134.6</v>
      </c>
      <c r="G1537" s="1072">
        <v>134.6</v>
      </c>
      <c r="H1537" s="1072">
        <v>134.6</v>
      </c>
      <c r="I1537" s="1072">
        <v>134.6</v>
      </c>
      <c r="J1537" s="1072">
        <v>134.6</v>
      </c>
      <c r="K1537" s="1072">
        <v>134.6</v>
      </c>
      <c r="L1537" s="1072">
        <v>134.6</v>
      </c>
      <c r="M1537" s="1075">
        <v>134.6</v>
      </c>
      <c r="N1537" s="1072">
        <v>134.6</v>
      </c>
      <c r="O1537" s="1072">
        <v>134.6</v>
      </c>
      <c r="P1537" s="1075">
        <v>134.6</v>
      </c>
      <c r="Q1537" s="1133" t="s">
        <v>775</v>
      </c>
      <c r="R1537" s="1104"/>
    </row>
    <row r="1538" spans="1:18" ht="21" customHeight="1">
      <c r="A1538" s="376" t="s">
        <v>776</v>
      </c>
      <c r="B1538" s="1088">
        <v>120.2</v>
      </c>
      <c r="C1538" s="1072">
        <v>120.2</v>
      </c>
      <c r="D1538" s="1072">
        <v>120.2</v>
      </c>
      <c r="E1538" s="1088">
        <v>120.2</v>
      </c>
      <c r="F1538" s="1072">
        <v>120.2</v>
      </c>
      <c r="G1538" s="1072">
        <v>120.2</v>
      </c>
      <c r="H1538" s="1072">
        <v>120.2</v>
      </c>
      <c r="I1538" s="1072">
        <v>120.2</v>
      </c>
      <c r="J1538" s="1072">
        <v>120.2</v>
      </c>
      <c r="K1538" s="1072">
        <v>120.2</v>
      </c>
      <c r="L1538" s="1072">
        <v>120.2</v>
      </c>
      <c r="M1538" s="1075">
        <v>121.8</v>
      </c>
      <c r="N1538" s="1072">
        <v>122.2</v>
      </c>
      <c r="O1538" s="1072">
        <v>122.2</v>
      </c>
      <c r="P1538" s="1075">
        <v>122.2</v>
      </c>
      <c r="Q1538" s="1133" t="s">
        <v>777</v>
      </c>
      <c r="R1538" s="1103"/>
    </row>
    <row r="1539" spans="1:18" ht="21" customHeight="1">
      <c r="A1539" s="376" t="s">
        <v>778</v>
      </c>
      <c r="B1539" s="1088">
        <v>124.4</v>
      </c>
      <c r="C1539" s="1072">
        <v>124.4</v>
      </c>
      <c r="D1539" s="1072">
        <v>122.1</v>
      </c>
      <c r="E1539" s="1088">
        <v>106.8</v>
      </c>
      <c r="F1539" s="1072">
        <v>125.2</v>
      </c>
      <c r="G1539" s="1072">
        <v>117.2</v>
      </c>
      <c r="H1539" s="1072">
        <v>123.4</v>
      </c>
      <c r="I1539" s="1072">
        <v>139.6</v>
      </c>
      <c r="J1539" s="1072">
        <v>144.69999999999999</v>
      </c>
      <c r="K1539" s="1072">
        <v>177.2</v>
      </c>
      <c r="L1539" s="1072">
        <v>121.9</v>
      </c>
      <c r="M1539" s="1075">
        <v>114.1</v>
      </c>
      <c r="N1539" s="1072">
        <v>109.5</v>
      </c>
      <c r="O1539" s="1072">
        <v>138.6</v>
      </c>
      <c r="P1539" s="1075">
        <v>138.6</v>
      </c>
      <c r="Q1539" s="1133" t="s">
        <v>779</v>
      </c>
      <c r="R1539" s="1103"/>
    </row>
    <row r="1540" spans="1:18" ht="21" customHeight="1">
      <c r="A1540" s="376"/>
      <c r="B1540" s="1088"/>
      <c r="C1540" s="1072"/>
      <c r="D1540" s="1092"/>
      <c r="E1540" s="1093"/>
      <c r="F1540" s="1092"/>
      <c r="G1540" s="1092"/>
      <c r="H1540" s="1092"/>
      <c r="I1540" s="1092"/>
      <c r="J1540" s="1092"/>
      <c r="K1540" s="1092"/>
      <c r="L1540" s="1092"/>
      <c r="M1540" s="1076"/>
      <c r="N1540" s="1092"/>
      <c r="O1540" s="1092"/>
      <c r="P1540" s="1076"/>
      <c r="Q1540" s="1133"/>
      <c r="R1540" s="1103"/>
    </row>
    <row r="1541" spans="1:18" ht="21" customHeight="1">
      <c r="A1541" s="1130" t="s">
        <v>780</v>
      </c>
      <c r="B1541" s="1093">
        <v>104.6</v>
      </c>
      <c r="C1541" s="1092">
        <v>104.6</v>
      </c>
      <c r="D1541" s="1092">
        <v>104.6</v>
      </c>
      <c r="E1541" s="1093">
        <v>104.1</v>
      </c>
      <c r="F1541" s="1092">
        <v>104</v>
      </c>
      <c r="G1541" s="1092">
        <v>104</v>
      </c>
      <c r="H1541" s="1092">
        <v>104</v>
      </c>
      <c r="I1541" s="1092">
        <v>104</v>
      </c>
      <c r="J1541" s="1092">
        <v>104</v>
      </c>
      <c r="K1541" s="1092">
        <v>104</v>
      </c>
      <c r="L1541" s="1092">
        <v>104</v>
      </c>
      <c r="M1541" s="1076">
        <v>104</v>
      </c>
      <c r="N1541" s="1092">
        <v>104</v>
      </c>
      <c r="O1541" s="1092">
        <v>104</v>
      </c>
      <c r="P1541" s="1076">
        <v>104</v>
      </c>
      <c r="Q1541" s="1129" t="s">
        <v>781</v>
      </c>
      <c r="R1541" s="1103"/>
    </row>
    <row r="1542" spans="1:18" ht="21" customHeight="1">
      <c r="A1542" s="376" t="s">
        <v>782</v>
      </c>
      <c r="B1542" s="1088">
        <v>111.7</v>
      </c>
      <c r="C1542" s="1072">
        <v>111.7</v>
      </c>
      <c r="D1542" s="1072">
        <v>111.7</v>
      </c>
      <c r="E1542" s="1088">
        <v>111.7</v>
      </c>
      <c r="F1542" s="1072">
        <v>111.7</v>
      </c>
      <c r="G1542" s="1072">
        <v>111.7</v>
      </c>
      <c r="H1542" s="1072">
        <v>111.7</v>
      </c>
      <c r="I1542" s="1072">
        <v>111.7</v>
      </c>
      <c r="J1542" s="1072">
        <v>111.7</v>
      </c>
      <c r="K1542" s="1072">
        <v>111.7</v>
      </c>
      <c r="L1542" s="1072">
        <v>111.7</v>
      </c>
      <c r="M1542" s="1075">
        <v>111.7</v>
      </c>
      <c r="N1542" s="1072">
        <v>111.7</v>
      </c>
      <c r="O1542" s="1072">
        <v>111.7</v>
      </c>
      <c r="P1542" s="1075">
        <v>111.7</v>
      </c>
      <c r="Q1542" s="1133" t="s">
        <v>783</v>
      </c>
      <c r="R1542" s="1103"/>
    </row>
    <row r="1543" spans="1:18" ht="21" customHeight="1">
      <c r="A1543" s="376" t="s">
        <v>784</v>
      </c>
      <c r="B1543" s="1088">
        <v>91.1</v>
      </c>
      <c r="C1543" s="1072">
        <v>91.1</v>
      </c>
      <c r="D1543" s="1072">
        <v>91.1</v>
      </c>
      <c r="E1543" s="1088">
        <v>87.2</v>
      </c>
      <c r="F1543" s="1072">
        <v>85.9</v>
      </c>
      <c r="G1543" s="1072">
        <v>85.9</v>
      </c>
      <c r="H1543" s="1072">
        <v>85.9</v>
      </c>
      <c r="I1543" s="1072">
        <v>85.9</v>
      </c>
      <c r="J1543" s="1072">
        <v>85.9</v>
      </c>
      <c r="K1543" s="1072">
        <v>85.9</v>
      </c>
      <c r="L1543" s="1072">
        <v>85.9</v>
      </c>
      <c r="M1543" s="1075">
        <v>85.9</v>
      </c>
      <c r="N1543" s="1072">
        <v>85.9</v>
      </c>
      <c r="O1543" s="1072">
        <v>85.9</v>
      </c>
      <c r="P1543" s="1075">
        <v>85.9</v>
      </c>
      <c r="Q1543" s="1133" t="s">
        <v>785</v>
      </c>
      <c r="R1543" s="1103"/>
    </row>
    <row r="1544" spans="1:18" ht="21" customHeight="1">
      <c r="A1544" s="376" t="s">
        <v>786</v>
      </c>
      <c r="B1544" s="1088">
        <v>106.3</v>
      </c>
      <c r="C1544" s="1072">
        <v>106.3</v>
      </c>
      <c r="D1544" s="1072">
        <v>106.3</v>
      </c>
      <c r="E1544" s="1088">
        <v>106.3</v>
      </c>
      <c r="F1544" s="1072">
        <v>106.3</v>
      </c>
      <c r="G1544" s="1072">
        <v>106.3</v>
      </c>
      <c r="H1544" s="1072">
        <v>106.3</v>
      </c>
      <c r="I1544" s="1072">
        <v>106.3</v>
      </c>
      <c r="J1544" s="1072">
        <v>106.3</v>
      </c>
      <c r="K1544" s="1072">
        <v>106.3</v>
      </c>
      <c r="L1544" s="1072">
        <v>106.3</v>
      </c>
      <c r="M1544" s="1075">
        <v>106.3</v>
      </c>
      <c r="N1544" s="1072">
        <v>106.3</v>
      </c>
      <c r="O1544" s="1072">
        <v>106.3</v>
      </c>
      <c r="P1544" s="1075">
        <v>106.3</v>
      </c>
      <c r="Q1544" s="1133" t="s">
        <v>787</v>
      </c>
      <c r="R1544" s="1103"/>
    </row>
    <row r="1545" spans="1:18" ht="15" customHeight="1">
      <c r="A1545" s="376"/>
      <c r="B1545" s="1088"/>
      <c r="C1545" s="1072"/>
      <c r="D1545" s="1072"/>
      <c r="E1545" s="1081"/>
      <c r="I1545" s="1071"/>
      <c r="L1545" s="1071"/>
      <c r="M1545" s="1077"/>
      <c r="N1545" s="1071"/>
      <c r="P1545" s="1077"/>
      <c r="Q1545" s="1133"/>
      <c r="R1545" s="1103"/>
    </row>
    <row r="1546" spans="1:18" s="1102" customFormat="1" ht="15" customHeight="1">
      <c r="A1546" s="1135"/>
      <c r="B1546" s="1108"/>
      <c r="C1546" s="1107"/>
      <c r="D1546" s="1107"/>
      <c r="E1546" s="1240"/>
      <c r="F1546" s="1101"/>
      <c r="G1546" s="1101"/>
      <c r="H1546" s="1101"/>
      <c r="I1546" s="1101"/>
      <c r="J1546" s="1101"/>
      <c r="K1546" s="1101"/>
      <c r="L1546" s="1101"/>
      <c r="M1546" s="1241"/>
      <c r="N1546" s="1101"/>
      <c r="O1546" s="1101"/>
      <c r="P1546" s="1241"/>
      <c r="Q1546" s="1242"/>
      <c r="R1546" s="1243"/>
    </row>
    <row r="1547" spans="1:18" s="1102" customFormat="1" ht="15" customHeight="1">
      <c r="A1547" s="1244"/>
      <c r="B1547" s="1108"/>
      <c r="C1547" s="1107"/>
      <c r="D1547" s="1107"/>
      <c r="E1547" s="1240"/>
      <c r="F1547" s="1101"/>
      <c r="G1547" s="1101"/>
      <c r="H1547" s="1101"/>
      <c r="I1547" s="1101"/>
      <c r="J1547" s="1101"/>
      <c r="K1547" s="1101"/>
      <c r="L1547" s="1101"/>
      <c r="M1547" s="1241"/>
      <c r="N1547" s="1101"/>
      <c r="O1547" s="1101"/>
      <c r="P1547" s="1241"/>
      <c r="Q1547" s="1242"/>
      <c r="R1547" s="1237"/>
    </row>
    <row r="1548" spans="1:18" ht="15" customHeight="1">
      <c r="A1548" s="1144"/>
      <c r="B1548" s="1087"/>
      <c r="C1548" s="1086"/>
      <c r="D1548" s="1086"/>
      <c r="E1548" s="1084"/>
      <c r="F1548" s="1078"/>
      <c r="G1548" s="1078"/>
      <c r="H1548" s="1078"/>
      <c r="I1548" s="1078"/>
      <c r="J1548" s="1078"/>
      <c r="K1548" s="1078"/>
      <c r="L1548" s="1078"/>
      <c r="M1548" s="1085"/>
      <c r="N1548" s="1112"/>
      <c r="O1548" s="1112"/>
      <c r="P1548" s="1111"/>
      <c r="Q1548" s="1150" t="s">
        <v>262</v>
      </c>
      <c r="R1548" s="1082"/>
    </row>
    <row r="1549" spans="1:18" ht="15" customHeight="1">
      <c r="B1549" s="1072"/>
      <c r="C1549" s="1072"/>
      <c r="D1549" s="1072"/>
      <c r="N1549" s="1071"/>
      <c r="R1549" s="1082"/>
    </row>
    <row r="1550" spans="1:18" s="787" customFormat="1" ht="29.25" customHeight="1">
      <c r="A1550" s="781" t="s">
        <v>579</v>
      </c>
      <c r="B1550" s="782"/>
      <c r="C1550" s="783"/>
      <c r="D1550" s="782"/>
      <c r="E1550" s="225"/>
      <c r="F1550" s="225"/>
      <c r="G1550" s="225"/>
      <c r="H1550" s="225"/>
      <c r="I1550" s="225"/>
      <c r="J1550" s="225"/>
      <c r="K1550" s="225"/>
      <c r="L1550" s="784"/>
      <c r="M1550" s="784"/>
      <c r="N1550" s="782"/>
      <c r="O1550" s="782"/>
      <c r="P1550" s="782"/>
      <c r="Q1550" s="785" t="s">
        <v>580</v>
      </c>
      <c r="R1550" s="786"/>
    </row>
    <row r="1551" spans="1:18" s="792" customFormat="1" ht="24.75" customHeight="1">
      <c r="A1551" s="788" t="s">
        <v>915</v>
      </c>
      <c r="B1551" s="782"/>
      <c r="C1551" s="783"/>
      <c r="D1551" s="782"/>
      <c r="E1551" s="226"/>
      <c r="F1551" s="225"/>
      <c r="G1551" s="225"/>
      <c r="H1551" s="225"/>
      <c r="I1551" s="227"/>
      <c r="J1551" s="227"/>
      <c r="K1551" s="225"/>
      <c r="L1551" s="789"/>
      <c r="M1551" s="789"/>
      <c r="N1551" s="782"/>
      <c r="O1551" s="782"/>
      <c r="P1551" s="782"/>
      <c r="Q1551" s="790" t="s">
        <v>916</v>
      </c>
      <c r="R1551" s="791"/>
    </row>
    <row r="1552" spans="1:18" s="796" customFormat="1" ht="18" customHeight="1">
      <c r="A1552" s="793" t="s">
        <v>648</v>
      </c>
      <c r="B1552" s="782"/>
      <c r="C1552" s="783"/>
      <c r="D1552" s="782"/>
      <c r="E1552" s="226"/>
      <c r="F1552" s="226"/>
      <c r="G1552" s="226"/>
      <c r="H1552" s="228"/>
      <c r="I1552" s="228"/>
      <c r="J1552" s="228"/>
      <c r="K1552" s="783"/>
      <c r="L1552" s="782"/>
      <c r="M1552" s="782"/>
      <c r="N1552" s="782"/>
      <c r="O1552" s="782"/>
      <c r="P1552" s="782"/>
      <c r="Q1552" s="794" t="s">
        <v>649</v>
      </c>
      <c r="R1552" s="795"/>
    </row>
    <row r="1553" spans="1:18" s="803" customFormat="1" ht="11.45" customHeight="1">
      <c r="A1553" s="797"/>
      <c r="B1553" s="782"/>
      <c r="C1553" s="782"/>
      <c r="D1553" s="782"/>
      <c r="E1553" s="800"/>
      <c r="F1553" s="800"/>
      <c r="G1553" s="800"/>
      <c r="H1553" s="800"/>
      <c r="I1553" s="800"/>
      <c r="J1553" s="800"/>
      <c r="K1553" s="799"/>
      <c r="L1553" s="799"/>
      <c r="M1553" s="799"/>
      <c r="N1553" s="798"/>
      <c r="O1553" s="798"/>
      <c r="P1553" s="782"/>
      <c r="Q1553" s="801"/>
      <c r="R1553" s="802"/>
    </row>
    <row r="1554" spans="1:18" s="803" customFormat="1" ht="12.75" customHeight="1">
      <c r="A1554" s="1212"/>
      <c r="B1554" s="2156">
        <v>2025</v>
      </c>
      <c r="C1554" s="2157"/>
      <c r="D1554" s="2157"/>
      <c r="E1554" s="2157"/>
      <c r="F1554" s="2157"/>
      <c r="G1554" s="2157"/>
      <c r="H1554" s="2157"/>
      <c r="I1554" s="2157"/>
      <c r="J1554" s="2157"/>
      <c r="K1554" s="2157"/>
      <c r="L1554" s="2157"/>
      <c r="M1554" s="2158"/>
      <c r="N1554" s="2157">
        <v>2024</v>
      </c>
      <c r="O1554" s="2157"/>
      <c r="P1554" s="2158"/>
      <c r="Q1554" s="1215"/>
      <c r="R1554" s="804"/>
    </row>
    <row r="1555" spans="1:18" s="803" customFormat="1" ht="12.75" customHeight="1">
      <c r="A1555" s="1213"/>
      <c r="B1555" s="2159"/>
      <c r="C1555" s="2160"/>
      <c r="D1555" s="2160"/>
      <c r="E1555" s="2160"/>
      <c r="F1555" s="2160"/>
      <c r="G1555" s="2160"/>
      <c r="H1555" s="2160"/>
      <c r="I1555" s="2160"/>
      <c r="J1555" s="2160"/>
      <c r="K1555" s="2160"/>
      <c r="L1555" s="2160"/>
      <c r="M1555" s="2161"/>
      <c r="N1555" s="2160"/>
      <c r="O1555" s="2160"/>
      <c r="P1555" s="2161"/>
      <c r="Q1555" s="1216" t="s">
        <v>68</v>
      </c>
      <c r="R1555" s="804"/>
    </row>
    <row r="1556" spans="1:18" s="803" customFormat="1" ht="12.75" customHeight="1">
      <c r="A1556" s="1213"/>
      <c r="B1556" s="647" t="s">
        <v>69</v>
      </c>
      <c r="C1556" s="648" t="s">
        <v>70</v>
      </c>
      <c r="D1556" s="648" t="s">
        <v>4</v>
      </c>
      <c r="E1556" s="647" t="s">
        <v>5</v>
      </c>
      <c r="F1556" s="648" t="s">
        <v>6</v>
      </c>
      <c r="G1556" s="648" t="s">
        <v>7</v>
      </c>
      <c r="H1556" s="647" t="s">
        <v>8</v>
      </c>
      <c r="I1556" s="648" t="s">
        <v>9</v>
      </c>
      <c r="J1556" s="649" t="s">
        <v>10</v>
      </c>
      <c r="K1556" s="650" t="s">
        <v>1</v>
      </c>
      <c r="L1556" s="651" t="s">
        <v>2</v>
      </c>
      <c r="M1556" s="652" t="s">
        <v>3</v>
      </c>
      <c r="N1556" s="653" t="s">
        <v>69</v>
      </c>
      <c r="O1556" s="653" t="s">
        <v>70</v>
      </c>
      <c r="P1556" s="654" t="s">
        <v>4</v>
      </c>
      <c r="Q1556" s="1216"/>
      <c r="R1556" s="804"/>
    </row>
    <row r="1557" spans="1:18" s="803" customFormat="1" ht="11.25" customHeight="1">
      <c r="A1557" s="1214"/>
      <c r="B1557" s="73" t="s">
        <v>71</v>
      </c>
      <c r="C1557" s="249" t="s">
        <v>72</v>
      </c>
      <c r="D1557" s="249" t="s">
        <v>73</v>
      </c>
      <c r="E1557" s="73" t="s">
        <v>12</v>
      </c>
      <c r="F1557" s="249" t="s">
        <v>13</v>
      </c>
      <c r="G1557" s="249" t="s">
        <v>14</v>
      </c>
      <c r="H1557" s="73" t="s">
        <v>15</v>
      </c>
      <c r="I1557" s="249" t="s">
        <v>16</v>
      </c>
      <c r="J1557" s="250" t="s">
        <v>17</v>
      </c>
      <c r="K1557" s="253" t="s">
        <v>11</v>
      </c>
      <c r="L1557" s="251" t="s">
        <v>19</v>
      </c>
      <c r="M1557" s="252" t="s">
        <v>20</v>
      </c>
      <c r="N1557" s="229" t="s">
        <v>71</v>
      </c>
      <c r="O1557" s="229" t="s">
        <v>72</v>
      </c>
      <c r="P1557" s="230" t="s">
        <v>73</v>
      </c>
      <c r="Q1557" s="1217"/>
      <c r="R1557" s="805"/>
    </row>
    <row r="1558" spans="1:18" ht="15" customHeight="1">
      <c r="A1558" s="1160"/>
      <c r="B1558" s="1152"/>
      <c r="C1558" s="1120"/>
      <c r="D1558" s="1120"/>
      <c r="E1558" s="1123"/>
      <c r="F1558" s="1099"/>
      <c r="G1558" s="1099"/>
      <c r="H1558" s="1099"/>
      <c r="I1558" s="1099"/>
      <c r="J1558" s="1099"/>
      <c r="K1558" s="1099"/>
      <c r="L1558" s="1099"/>
      <c r="M1558" s="1100"/>
      <c r="N1558" s="1123"/>
      <c r="O1558" s="1099"/>
      <c r="P1558" s="1100"/>
      <c r="Q1558" s="1161"/>
      <c r="R1558" s="1105"/>
    </row>
    <row r="1559" spans="1:18" ht="20.25" customHeight="1">
      <c r="A1559" s="1130" t="s">
        <v>790</v>
      </c>
      <c r="B1559" s="1093">
        <v>107.7</v>
      </c>
      <c r="C1559" s="1092">
        <v>107.7</v>
      </c>
      <c r="D1559" s="1092">
        <v>107.7</v>
      </c>
      <c r="E1559" s="1093">
        <v>107.7</v>
      </c>
      <c r="F1559" s="1092">
        <v>107.1</v>
      </c>
      <c r="G1559" s="1092">
        <v>107.1</v>
      </c>
      <c r="H1559" s="1092">
        <v>111.6</v>
      </c>
      <c r="I1559" s="1092">
        <v>111.6</v>
      </c>
      <c r="J1559" s="1092">
        <v>111.5</v>
      </c>
      <c r="K1559" s="1092">
        <v>111.5</v>
      </c>
      <c r="L1559" s="1092">
        <v>111.5</v>
      </c>
      <c r="M1559" s="1076">
        <v>113.3</v>
      </c>
      <c r="N1559" s="1093">
        <v>113.3</v>
      </c>
      <c r="O1559" s="1092">
        <v>113.4</v>
      </c>
      <c r="P1559" s="1076">
        <v>113.4</v>
      </c>
      <c r="Q1559" s="1127" t="s">
        <v>791</v>
      </c>
      <c r="R1559" s="1098"/>
    </row>
    <row r="1560" spans="1:18" ht="20.25" customHeight="1">
      <c r="A1560" s="376" t="s">
        <v>792</v>
      </c>
      <c r="B1560" s="1088">
        <v>95.6</v>
      </c>
      <c r="C1560" s="1072">
        <v>95.6</v>
      </c>
      <c r="D1560" s="1072">
        <v>95.7</v>
      </c>
      <c r="E1560" s="1088">
        <v>95.7</v>
      </c>
      <c r="F1560" s="1072">
        <v>95.7</v>
      </c>
      <c r="G1560" s="1072">
        <v>95.7</v>
      </c>
      <c r="H1560" s="1072">
        <v>95.7</v>
      </c>
      <c r="I1560" s="1072">
        <v>95.7</v>
      </c>
      <c r="J1560" s="1072">
        <v>95.7</v>
      </c>
      <c r="K1560" s="1072">
        <v>95.7</v>
      </c>
      <c r="L1560" s="1072">
        <v>95.7</v>
      </c>
      <c r="M1560" s="1075">
        <v>96</v>
      </c>
      <c r="N1560" s="1088">
        <v>96</v>
      </c>
      <c r="O1560" s="1072">
        <v>95.9</v>
      </c>
      <c r="P1560" s="1075">
        <v>95.9</v>
      </c>
      <c r="Q1560" s="1133" t="s">
        <v>793</v>
      </c>
      <c r="R1560" s="1106"/>
    </row>
    <row r="1561" spans="1:18" ht="20.25" customHeight="1">
      <c r="A1561" s="376" t="s">
        <v>796</v>
      </c>
      <c r="B1561" s="1088">
        <v>115.1</v>
      </c>
      <c r="C1561" s="1072">
        <v>115.1</v>
      </c>
      <c r="D1561" s="1072">
        <v>115.1</v>
      </c>
      <c r="E1561" s="1088">
        <v>115.1</v>
      </c>
      <c r="F1561" s="1072">
        <v>115.1</v>
      </c>
      <c r="G1561" s="1072">
        <v>115.1</v>
      </c>
      <c r="H1561" s="1072">
        <v>136.5</v>
      </c>
      <c r="I1561" s="1072">
        <v>136.5</v>
      </c>
      <c r="J1561" s="1072">
        <v>136.5</v>
      </c>
      <c r="K1561" s="1072">
        <v>136.5</v>
      </c>
      <c r="L1561" s="1072">
        <v>136.5</v>
      </c>
      <c r="M1561" s="1075">
        <v>144.69999999999999</v>
      </c>
      <c r="N1561" s="1088">
        <v>144.69999999999999</v>
      </c>
      <c r="O1561" s="1072">
        <v>145.1</v>
      </c>
      <c r="P1561" s="1075">
        <v>145.1</v>
      </c>
      <c r="Q1561" s="1132" t="s">
        <v>797</v>
      </c>
      <c r="R1561" s="1103"/>
    </row>
    <row r="1562" spans="1:18" ht="20.25" customHeight="1">
      <c r="A1562" s="376" t="s">
        <v>798</v>
      </c>
      <c r="B1562" s="1088">
        <v>88.8</v>
      </c>
      <c r="C1562" s="1072">
        <v>88.8</v>
      </c>
      <c r="D1562" s="1072">
        <v>88.8</v>
      </c>
      <c r="E1562" s="1088">
        <v>88.8</v>
      </c>
      <c r="F1562" s="1072">
        <v>88.8</v>
      </c>
      <c r="G1562" s="1072">
        <v>88.8</v>
      </c>
      <c r="H1562" s="1072">
        <v>88.8</v>
      </c>
      <c r="I1562" s="1072">
        <v>88.8</v>
      </c>
      <c r="J1562" s="1072">
        <v>88.8</v>
      </c>
      <c r="K1562" s="1072">
        <v>88.8</v>
      </c>
      <c r="L1562" s="1072">
        <v>88.8</v>
      </c>
      <c r="M1562" s="1075">
        <v>88.8</v>
      </c>
      <c r="N1562" s="1088">
        <v>88.8</v>
      </c>
      <c r="O1562" s="1072">
        <v>91.2</v>
      </c>
      <c r="P1562" s="1075">
        <v>91.2</v>
      </c>
      <c r="Q1562" s="1132" t="s">
        <v>799</v>
      </c>
      <c r="R1562" s="1103"/>
    </row>
    <row r="1563" spans="1:18" ht="20.25" customHeight="1">
      <c r="A1563" s="376" t="s">
        <v>800</v>
      </c>
      <c r="B1563" s="1088">
        <v>108.1</v>
      </c>
      <c r="C1563" s="1072">
        <v>108.1</v>
      </c>
      <c r="D1563" s="1072">
        <v>108.1</v>
      </c>
      <c r="E1563" s="1088">
        <v>108.1</v>
      </c>
      <c r="F1563" s="1072">
        <v>108.1</v>
      </c>
      <c r="G1563" s="1072">
        <v>108.1</v>
      </c>
      <c r="H1563" s="1072">
        <v>108.1</v>
      </c>
      <c r="I1563" s="1072">
        <v>108.1</v>
      </c>
      <c r="J1563" s="1072">
        <v>108.1</v>
      </c>
      <c r="K1563" s="1072">
        <v>110.5</v>
      </c>
      <c r="L1563" s="1072">
        <v>112.8</v>
      </c>
      <c r="M1563" s="1075">
        <v>112.8</v>
      </c>
      <c r="N1563" s="1088">
        <v>112.8</v>
      </c>
      <c r="O1563" s="1072">
        <v>112.8</v>
      </c>
      <c r="P1563" s="1075">
        <v>112.8</v>
      </c>
      <c r="Q1563" s="1151" t="s">
        <v>801</v>
      </c>
      <c r="R1563" s="1103"/>
    </row>
    <row r="1564" spans="1:18" ht="20.25" customHeight="1">
      <c r="A1564" s="1180" t="s">
        <v>802</v>
      </c>
      <c r="B1564" s="1088">
        <v>125</v>
      </c>
      <c r="C1564" s="1072">
        <v>125</v>
      </c>
      <c r="D1564" s="1072">
        <v>125</v>
      </c>
      <c r="E1564" s="1088">
        <v>125</v>
      </c>
      <c r="F1564" s="1072">
        <v>125</v>
      </c>
      <c r="G1564" s="1072">
        <v>125</v>
      </c>
      <c r="H1564" s="1072">
        <v>125</v>
      </c>
      <c r="I1564" s="1072">
        <v>125</v>
      </c>
      <c r="J1564" s="1072">
        <v>125</v>
      </c>
      <c r="K1564" s="1072">
        <v>125</v>
      </c>
      <c r="L1564" s="1072">
        <v>125</v>
      </c>
      <c r="M1564" s="1075">
        <v>125</v>
      </c>
      <c r="N1564" s="1088">
        <v>125</v>
      </c>
      <c r="O1564" s="1072">
        <v>125</v>
      </c>
      <c r="P1564" s="1075">
        <v>125</v>
      </c>
      <c r="Q1564" s="1136" t="s">
        <v>803</v>
      </c>
      <c r="R1564" s="1103"/>
    </row>
    <row r="1565" spans="1:18" ht="20.25" customHeight="1">
      <c r="A1565" s="376" t="s">
        <v>804</v>
      </c>
      <c r="B1565" s="1088">
        <v>106.2</v>
      </c>
      <c r="C1565" s="1072">
        <v>106.2</v>
      </c>
      <c r="D1565" s="1072">
        <v>106.2</v>
      </c>
      <c r="E1565" s="1088">
        <v>106.2</v>
      </c>
      <c r="F1565" s="1072">
        <v>106.2</v>
      </c>
      <c r="G1565" s="1072">
        <v>106.2</v>
      </c>
      <c r="H1565" s="1072">
        <v>106.2</v>
      </c>
      <c r="I1565" s="1072">
        <v>106.2</v>
      </c>
      <c r="J1565" s="1072">
        <v>106.2</v>
      </c>
      <c r="K1565" s="1072">
        <v>106.2</v>
      </c>
      <c r="L1565" s="1072">
        <v>106.2</v>
      </c>
      <c r="M1565" s="1075">
        <v>106.2</v>
      </c>
      <c r="N1565" s="1088">
        <v>106.2</v>
      </c>
      <c r="O1565" s="1072">
        <v>106.2</v>
      </c>
      <c r="P1565" s="1075">
        <v>106.2</v>
      </c>
      <c r="Q1565" s="1133" t="s">
        <v>805</v>
      </c>
      <c r="R1565" s="1103"/>
    </row>
    <row r="1566" spans="1:18" ht="20.25" customHeight="1">
      <c r="A1566" s="376" t="s">
        <v>806</v>
      </c>
      <c r="B1566" s="1088">
        <v>106.3</v>
      </c>
      <c r="C1566" s="1072">
        <v>106.3</v>
      </c>
      <c r="D1566" s="1072">
        <v>106.3</v>
      </c>
      <c r="E1566" s="1088">
        <v>106.3</v>
      </c>
      <c r="F1566" s="1072">
        <v>106.3</v>
      </c>
      <c r="G1566" s="1072">
        <v>106.3</v>
      </c>
      <c r="H1566" s="1072">
        <v>106.3</v>
      </c>
      <c r="I1566" s="1072">
        <v>106.3</v>
      </c>
      <c r="J1566" s="1072">
        <v>106.3</v>
      </c>
      <c r="K1566" s="1072">
        <v>106.3</v>
      </c>
      <c r="L1566" s="1072">
        <v>106.3</v>
      </c>
      <c r="M1566" s="1075">
        <v>106.3</v>
      </c>
      <c r="N1566" s="1088">
        <v>106.3</v>
      </c>
      <c r="O1566" s="1072">
        <v>106.3</v>
      </c>
      <c r="P1566" s="1075">
        <v>106.3</v>
      </c>
      <c r="Q1566" s="1133" t="s">
        <v>807</v>
      </c>
      <c r="R1566" s="1103"/>
    </row>
    <row r="1567" spans="1:18" ht="20.25" customHeight="1">
      <c r="A1567" s="376" t="s">
        <v>808</v>
      </c>
      <c r="B1567" s="1088">
        <v>111.1</v>
      </c>
      <c r="C1567" s="1072">
        <v>111.1</v>
      </c>
      <c r="D1567" s="1072">
        <v>111.1</v>
      </c>
      <c r="E1567" s="1088">
        <v>111.1</v>
      </c>
      <c r="F1567" s="1072">
        <v>111.1</v>
      </c>
      <c r="G1567" s="1072">
        <v>111.1</v>
      </c>
      <c r="H1567" s="1072">
        <v>111.1</v>
      </c>
      <c r="I1567" s="1072">
        <v>111.1</v>
      </c>
      <c r="J1567" s="1072">
        <v>111.1</v>
      </c>
      <c r="K1567" s="1072">
        <v>111.1</v>
      </c>
      <c r="L1567" s="1072">
        <v>111.1</v>
      </c>
      <c r="M1567" s="1075">
        <v>111.1</v>
      </c>
      <c r="N1567" s="1088">
        <v>111.1</v>
      </c>
      <c r="O1567" s="1072">
        <v>111.1</v>
      </c>
      <c r="P1567" s="1075">
        <v>111.1</v>
      </c>
      <c r="Q1567" s="1133" t="s">
        <v>809</v>
      </c>
      <c r="R1567" s="1103"/>
    </row>
    <row r="1568" spans="1:18" ht="20.25" customHeight="1">
      <c r="A1568" s="376" t="s">
        <v>810</v>
      </c>
      <c r="B1568" s="1088">
        <v>136.4</v>
      </c>
      <c r="C1568" s="1072">
        <v>136.4</v>
      </c>
      <c r="D1568" s="1072">
        <v>136.4</v>
      </c>
      <c r="E1568" s="1088">
        <v>136.4</v>
      </c>
      <c r="F1568" s="1072">
        <v>136.4</v>
      </c>
      <c r="G1568" s="1072">
        <v>136.4</v>
      </c>
      <c r="H1568" s="1072">
        <v>136.4</v>
      </c>
      <c r="I1568" s="1072">
        <v>136.4</v>
      </c>
      <c r="J1568" s="1072">
        <v>125.5</v>
      </c>
      <c r="K1568" s="1072">
        <v>123.9</v>
      </c>
      <c r="L1568" s="1072">
        <v>123.9</v>
      </c>
      <c r="M1568" s="1075">
        <v>123.9</v>
      </c>
      <c r="N1568" s="1088">
        <v>123.9</v>
      </c>
      <c r="O1568" s="1072">
        <v>123.9</v>
      </c>
      <c r="P1568" s="1075">
        <v>123.9</v>
      </c>
      <c r="Q1568" s="1133" t="s">
        <v>811</v>
      </c>
      <c r="R1568" s="1103"/>
    </row>
    <row r="1569" spans="1:18" ht="20.25" customHeight="1">
      <c r="A1569" s="376" t="s">
        <v>812</v>
      </c>
      <c r="B1569" s="1088">
        <v>108.8</v>
      </c>
      <c r="C1569" s="1072">
        <v>108.8</v>
      </c>
      <c r="D1569" s="1072">
        <v>108</v>
      </c>
      <c r="E1569" s="1088">
        <v>108</v>
      </c>
      <c r="F1569" s="1072">
        <v>108</v>
      </c>
      <c r="G1569" s="1072">
        <v>108</v>
      </c>
      <c r="H1569" s="1072">
        <v>108</v>
      </c>
      <c r="I1569" s="1072">
        <v>108</v>
      </c>
      <c r="J1569" s="1072">
        <v>108</v>
      </c>
      <c r="K1569" s="1072">
        <v>108</v>
      </c>
      <c r="L1569" s="1072">
        <v>108</v>
      </c>
      <c r="M1569" s="1075">
        <v>108</v>
      </c>
      <c r="N1569" s="1088">
        <v>108</v>
      </c>
      <c r="O1569" s="1072">
        <v>108</v>
      </c>
      <c r="P1569" s="1075">
        <v>108</v>
      </c>
      <c r="Q1569" s="1133" t="s">
        <v>813</v>
      </c>
      <c r="R1569" s="1103"/>
    </row>
    <row r="1570" spans="1:18" ht="20.25" customHeight="1">
      <c r="A1570" s="376" t="s">
        <v>814</v>
      </c>
      <c r="B1570" s="1088">
        <v>100</v>
      </c>
      <c r="C1570" s="1072">
        <v>100</v>
      </c>
      <c r="D1570" s="1072">
        <v>100</v>
      </c>
      <c r="E1570" s="1088">
        <v>100</v>
      </c>
      <c r="F1570" s="1072">
        <v>100</v>
      </c>
      <c r="G1570" s="1072">
        <v>100</v>
      </c>
      <c r="H1570" s="1072">
        <v>100</v>
      </c>
      <c r="I1570" s="1072">
        <v>100</v>
      </c>
      <c r="J1570" s="1072">
        <v>100</v>
      </c>
      <c r="K1570" s="1072">
        <v>100</v>
      </c>
      <c r="L1570" s="1072">
        <v>100</v>
      </c>
      <c r="M1570" s="1075">
        <v>100</v>
      </c>
      <c r="N1570" s="1088">
        <v>100</v>
      </c>
      <c r="O1570" s="1072">
        <v>100</v>
      </c>
      <c r="P1570" s="1075">
        <v>100</v>
      </c>
      <c r="Q1570" s="1133" t="s">
        <v>815</v>
      </c>
      <c r="R1570" s="1103"/>
    </row>
    <row r="1571" spans="1:18" ht="20.25" customHeight="1">
      <c r="A1571" s="376" t="s">
        <v>816</v>
      </c>
      <c r="B1571" s="1088">
        <v>107.5</v>
      </c>
      <c r="C1571" s="1072">
        <v>107.5</v>
      </c>
      <c r="D1571" s="1072">
        <v>107.5</v>
      </c>
      <c r="E1571" s="1088">
        <v>107.5</v>
      </c>
      <c r="F1571" s="1072">
        <v>105.4</v>
      </c>
      <c r="G1571" s="1072">
        <v>105.4</v>
      </c>
      <c r="H1571" s="1072">
        <v>105.4</v>
      </c>
      <c r="I1571" s="1072">
        <v>105.4</v>
      </c>
      <c r="J1571" s="1072">
        <v>105.4</v>
      </c>
      <c r="K1571" s="1072">
        <v>105.4</v>
      </c>
      <c r="L1571" s="1072">
        <v>105.4</v>
      </c>
      <c r="M1571" s="1075">
        <v>105.4</v>
      </c>
      <c r="N1571" s="1088">
        <v>105.4</v>
      </c>
      <c r="O1571" s="1072">
        <v>105.4</v>
      </c>
      <c r="P1571" s="1075">
        <v>105.4</v>
      </c>
      <c r="Q1571" s="1133" t="s">
        <v>817</v>
      </c>
      <c r="R1571" s="1103"/>
    </row>
    <row r="1572" spans="1:18" ht="20.25" customHeight="1">
      <c r="A1572" s="376" t="s">
        <v>818</v>
      </c>
      <c r="B1572" s="1088">
        <v>100.4</v>
      </c>
      <c r="C1572" s="1072">
        <v>100.4</v>
      </c>
      <c r="D1572" s="1072">
        <v>100.4</v>
      </c>
      <c r="E1572" s="1088">
        <v>100.4</v>
      </c>
      <c r="F1572" s="1072">
        <v>100.4</v>
      </c>
      <c r="G1572" s="1072">
        <v>100.4</v>
      </c>
      <c r="H1572" s="1072">
        <v>100.4</v>
      </c>
      <c r="I1572" s="1072">
        <v>100.4</v>
      </c>
      <c r="J1572" s="1072">
        <v>100.4</v>
      </c>
      <c r="K1572" s="1072">
        <v>100.4</v>
      </c>
      <c r="L1572" s="1072">
        <v>100.4</v>
      </c>
      <c r="M1572" s="1075">
        <v>100.4</v>
      </c>
      <c r="N1572" s="1088">
        <v>100.4</v>
      </c>
      <c r="O1572" s="1072">
        <v>100.4</v>
      </c>
      <c r="P1572" s="1075">
        <v>100.4</v>
      </c>
      <c r="Q1572" s="1133" t="s">
        <v>819</v>
      </c>
      <c r="R1572" s="1109"/>
    </row>
    <row r="1573" spans="1:18" ht="20.25" customHeight="1">
      <c r="A1573" s="376" t="s">
        <v>820</v>
      </c>
      <c r="B1573" s="1088">
        <v>112.6</v>
      </c>
      <c r="C1573" s="1072">
        <v>112.6</v>
      </c>
      <c r="D1573" s="1072">
        <v>112.6</v>
      </c>
      <c r="E1573" s="1088">
        <v>112.6</v>
      </c>
      <c r="F1573" s="1072">
        <v>112.6</v>
      </c>
      <c r="G1573" s="1072">
        <v>112.6</v>
      </c>
      <c r="H1573" s="1072">
        <v>112.6</v>
      </c>
      <c r="I1573" s="1072">
        <v>112.6</v>
      </c>
      <c r="J1573" s="1072">
        <v>112.6</v>
      </c>
      <c r="K1573" s="1072">
        <v>112.6</v>
      </c>
      <c r="L1573" s="1072">
        <v>112.6</v>
      </c>
      <c r="M1573" s="1075">
        <v>112.6</v>
      </c>
      <c r="N1573" s="1088">
        <v>112.6</v>
      </c>
      <c r="O1573" s="1072">
        <v>112.6</v>
      </c>
      <c r="P1573" s="1075">
        <v>112.6</v>
      </c>
      <c r="Q1573" s="1133" t="s">
        <v>821</v>
      </c>
      <c r="R1573" s="1103"/>
    </row>
    <row r="1574" spans="1:18" ht="20.25" customHeight="1">
      <c r="A1574" s="376" t="s">
        <v>822</v>
      </c>
      <c r="B1574" s="1088">
        <v>141.80000000000001</v>
      </c>
      <c r="C1574" s="1072">
        <v>141.80000000000001</v>
      </c>
      <c r="D1574" s="1072">
        <v>141.80000000000001</v>
      </c>
      <c r="E1574" s="1088">
        <v>141.80000000000001</v>
      </c>
      <c r="F1574" s="1072">
        <v>141.80000000000001</v>
      </c>
      <c r="G1574" s="1072">
        <v>141.69999999999999</v>
      </c>
      <c r="H1574" s="1072">
        <v>141.69999999999999</v>
      </c>
      <c r="I1574" s="1072">
        <v>141.69999999999999</v>
      </c>
      <c r="J1574" s="1072">
        <v>141.69999999999999</v>
      </c>
      <c r="K1574" s="1072">
        <v>141.69999999999999</v>
      </c>
      <c r="L1574" s="1072">
        <v>141.69999999999999</v>
      </c>
      <c r="M1574" s="1075">
        <v>141.69999999999999</v>
      </c>
      <c r="N1574" s="1088">
        <v>141.69999999999999</v>
      </c>
      <c r="O1574" s="1072">
        <v>141.69999999999999</v>
      </c>
      <c r="P1574" s="1075">
        <v>141.69999999999999</v>
      </c>
      <c r="Q1574" s="1133" t="s">
        <v>823</v>
      </c>
      <c r="R1574" s="1103"/>
    </row>
    <row r="1575" spans="1:18" ht="20.25" customHeight="1">
      <c r="A1575" s="376"/>
      <c r="B1575" s="1088"/>
      <c r="C1575" s="1072"/>
      <c r="D1575" s="1092"/>
      <c r="E1575" s="1093"/>
      <c r="F1575" s="1092"/>
      <c r="G1575" s="1092"/>
      <c r="H1575" s="1092"/>
      <c r="I1575" s="1092"/>
      <c r="J1575" s="1092"/>
      <c r="K1575" s="1092"/>
      <c r="L1575" s="1092"/>
      <c r="M1575" s="1076"/>
      <c r="N1575" s="1093"/>
      <c r="O1575" s="1092"/>
      <c r="P1575" s="1076"/>
      <c r="Q1575" s="1133"/>
      <c r="R1575" s="1103"/>
    </row>
    <row r="1576" spans="1:18" ht="20.25" customHeight="1">
      <c r="A1576" s="1130" t="s">
        <v>824</v>
      </c>
      <c r="B1576" s="1093">
        <v>112.8</v>
      </c>
      <c r="C1576" s="1092">
        <v>112.8</v>
      </c>
      <c r="D1576" s="1092">
        <v>112.8</v>
      </c>
      <c r="E1576" s="1093">
        <v>112.8</v>
      </c>
      <c r="F1576" s="1092">
        <v>112.3</v>
      </c>
      <c r="G1576" s="1092">
        <v>112.3</v>
      </c>
      <c r="H1576" s="1092">
        <v>112.3</v>
      </c>
      <c r="I1576" s="1092">
        <v>112.3</v>
      </c>
      <c r="J1576" s="1092">
        <v>112.3</v>
      </c>
      <c r="K1576" s="1092">
        <v>112.3</v>
      </c>
      <c r="L1576" s="1092">
        <v>112.3</v>
      </c>
      <c r="M1576" s="1076">
        <v>112.3</v>
      </c>
      <c r="N1576" s="1093">
        <v>112.3</v>
      </c>
      <c r="O1576" s="1092">
        <v>112.3</v>
      </c>
      <c r="P1576" s="1076">
        <v>112.3</v>
      </c>
      <c r="Q1576" s="1131" t="s">
        <v>825</v>
      </c>
      <c r="R1576" s="1103"/>
    </row>
    <row r="1577" spans="1:18" ht="20.25" customHeight="1">
      <c r="A1577" s="376" t="s">
        <v>826</v>
      </c>
      <c r="B1577" s="1088">
        <v>119.9</v>
      </c>
      <c r="C1577" s="1072">
        <v>119.9</v>
      </c>
      <c r="D1577" s="1072">
        <v>119.9</v>
      </c>
      <c r="E1577" s="1088">
        <v>119.9</v>
      </c>
      <c r="F1577" s="1072">
        <v>119.9</v>
      </c>
      <c r="G1577" s="1072">
        <v>119.9</v>
      </c>
      <c r="H1577" s="1072">
        <v>119.9</v>
      </c>
      <c r="I1577" s="1072">
        <v>119.9</v>
      </c>
      <c r="J1577" s="1072">
        <v>119.9</v>
      </c>
      <c r="K1577" s="1072">
        <v>119.9</v>
      </c>
      <c r="L1577" s="1072">
        <v>119.9</v>
      </c>
      <c r="M1577" s="1075">
        <v>119.9</v>
      </c>
      <c r="N1577" s="1088">
        <v>119.9</v>
      </c>
      <c r="O1577" s="1072">
        <v>119.9</v>
      </c>
      <c r="P1577" s="1075">
        <v>119.9</v>
      </c>
      <c r="Q1577" s="1133" t="s">
        <v>827</v>
      </c>
      <c r="R1577" s="1103"/>
    </row>
    <row r="1578" spans="1:18" ht="20.25" customHeight="1">
      <c r="A1578" s="376" t="s">
        <v>828</v>
      </c>
      <c r="B1578" s="1088">
        <v>108.3</v>
      </c>
      <c r="C1578" s="1072">
        <v>108.3</v>
      </c>
      <c r="D1578" s="1072">
        <v>108.3</v>
      </c>
      <c r="E1578" s="1088">
        <v>108.3</v>
      </c>
      <c r="F1578" s="1072">
        <v>107.3</v>
      </c>
      <c r="G1578" s="1072">
        <v>107.3</v>
      </c>
      <c r="H1578" s="1072">
        <v>107.3</v>
      </c>
      <c r="I1578" s="1072">
        <v>107.3</v>
      </c>
      <c r="J1578" s="1072">
        <v>107.3</v>
      </c>
      <c r="K1578" s="1072">
        <v>107.3</v>
      </c>
      <c r="L1578" s="1072">
        <v>107.3</v>
      </c>
      <c r="M1578" s="1075">
        <v>107.3</v>
      </c>
      <c r="N1578" s="1088">
        <v>107.3</v>
      </c>
      <c r="O1578" s="1072">
        <v>107.3</v>
      </c>
      <c r="P1578" s="1075">
        <v>107.3</v>
      </c>
      <c r="Q1578" s="1133" t="s">
        <v>829</v>
      </c>
      <c r="R1578" s="1103"/>
    </row>
    <row r="1579" spans="1:18" ht="20.25" customHeight="1">
      <c r="A1579" s="376" t="s">
        <v>830</v>
      </c>
      <c r="B1579" s="1088">
        <v>100</v>
      </c>
      <c r="C1579" s="1072">
        <v>100</v>
      </c>
      <c r="D1579" s="1072">
        <v>100</v>
      </c>
      <c r="E1579" s="1088">
        <v>100</v>
      </c>
      <c r="F1579" s="1072">
        <v>100</v>
      </c>
      <c r="G1579" s="1072">
        <v>100</v>
      </c>
      <c r="H1579" s="1072">
        <v>100</v>
      </c>
      <c r="I1579" s="1072">
        <v>100</v>
      </c>
      <c r="J1579" s="1072">
        <v>100</v>
      </c>
      <c r="K1579" s="1072">
        <v>100</v>
      </c>
      <c r="L1579" s="1072">
        <v>100</v>
      </c>
      <c r="M1579" s="1075">
        <v>100</v>
      </c>
      <c r="N1579" s="1088">
        <v>100</v>
      </c>
      <c r="O1579" s="1072">
        <v>100</v>
      </c>
      <c r="P1579" s="1075">
        <v>100</v>
      </c>
      <c r="Q1579" s="1133" t="s">
        <v>831</v>
      </c>
      <c r="R1579" s="1104"/>
    </row>
    <row r="1580" spans="1:18" ht="20.25" customHeight="1">
      <c r="A1580" s="376" t="s">
        <v>832</v>
      </c>
      <c r="B1580" s="1088">
        <v>111.1</v>
      </c>
      <c r="C1580" s="1072">
        <v>111.1</v>
      </c>
      <c r="D1580" s="1072">
        <v>111.1</v>
      </c>
      <c r="E1580" s="1088">
        <v>111.1</v>
      </c>
      <c r="F1580" s="1072">
        <v>103.4</v>
      </c>
      <c r="G1580" s="1072">
        <v>103.4</v>
      </c>
      <c r="H1580" s="1072">
        <v>103.4</v>
      </c>
      <c r="I1580" s="1072">
        <v>103.4</v>
      </c>
      <c r="J1580" s="1072">
        <v>103.4</v>
      </c>
      <c r="K1580" s="1072">
        <v>103.4</v>
      </c>
      <c r="L1580" s="1072">
        <v>103.4</v>
      </c>
      <c r="M1580" s="1075">
        <v>103.4</v>
      </c>
      <c r="N1580" s="1088">
        <v>103.4</v>
      </c>
      <c r="O1580" s="1072">
        <v>103.4</v>
      </c>
      <c r="P1580" s="1075">
        <v>103.4</v>
      </c>
      <c r="Q1580" s="1133" t="s">
        <v>833</v>
      </c>
      <c r="R1580" s="1103"/>
    </row>
    <row r="1581" spans="1:18" ht="20.25" customHeight="1">
      <c r="A1581" s="376" t="s">
        <v>834</v>
      </c>
      <c r="B1581" s="1088">
        <v>100</v>
      </c>
      <c r="C1581" s="1072">
        <v>100</v>
      </c>
      <c r="D1581" s="1072">
        <v>100</v>
      </c>
      <c r="E1581" s="1088">
        <v>100</v>
      </c>
      <c r="F1581" s="1072">
        <v>100</v>
      </c>
      <c r="G1581" s="1072">
        <v>100</v>
      </c>
      <c r="H1581" s="1072">
        <v>100</v>
      </c>
      <c r="I1581" s="1072">
        <v>100</v>
      </c>
      <c r="J1581" s="1072">
        <v>100</v>
      </c>
      <c r="K1581" s="1072">
        <v>100</v>
      </c>
      <c r="L1581" s="1072">
        <v>100</v>
      </c>
      <c r="M1581" s="1075">
        <v>100</v>
      </c>
      <c r="N1581" s="1088">
        <v>100</v>
      </c>
      <c r="O1581" s="1072">
        <v>100</v>
      </c>
      <c r="P1581" s="1075">
        <v>100</v>
      </c>
      <c r="Q1581" s="1133" t="s">
        <v>835</v>
      </c>
      <c r="R1581" s="1103"/>
    </row>
    <row r="1582" spans="1:18" ht="20.25" customHeight="1">
      <c r="A1582" s="376"/>
      <c r="B1582" s="1088"/>
      <c r="C1582" s="1072"/>
      <c r="D1582" s="1092"/>
      <c r="E1582" s="1093"/>
      <c r="F1582" s="1092"/>
      <c r="G1582" s="1092"/>
      <c r="H1582" s="1092"/>
      <c r="I1582" s="1092"/>
      <c r="J1582" s="1092"/>
      <c r="K1582" s="1092"/>
      <c r="L1582" s="1092"/>
      <c r="M1582" s="1076"/>
      <c r="N1582" s="1093"/>
      <c r="O1582" s="1092"/>
      <c r="P1582" s="1076"/>
      <c r="Q1582" s="1133"/>
      <c r="R1582" s="1103"/>
    </row>
    <row r="1583" spans="1:18" ht="20.25" customHeight="1">
      <c r="A1583" s="1130" t="s">
        <v>836</v>
      </c>
      <c r="B1583" s="1093">
        <v>123.4</v>
      </c>
      <c r="C1583" s="1092">
        <v>123.4</v>
      </c>
      <c r="D1583" s="1092">
        <v>123.4</v>
      </c>
      <c r="E1583" s="1093">
        <v>123.4</v>
      </c>
      <c r="F1583" s="1092">
        <v>122</v>
      </c>
      <c r="G1583" s="1092">
        <v>122</v>
      </c>
      <c r="H1583" s="1092">
        <v>122.5</v>
      </c>
      <c r="I1583" s="1092">
        <v>122.5</v>
      </c>
      <c r="J1583" s="1092">
        <v>122.5</v>
      </c>
      <c r="K1583" s="1092">
        <v>122.5</v>
      </c>
      <c r="L1583" s="1092">
        <v>122.5</v>
      </c>
      <c r="M1583" s="1076">
        <v>122.2</v>
      </c>
      <c r="N1583" s="1093">
        <v>122.1</v>
      </c>
      <c r="O1583" s="1092">
        <v>119</v>
      </c>
      <c r="P1583" s="1076">
        <v>119.1</v>
      </c>
      <c r="Q1583" s="1129" t="s">
        <v>837</v>
      </c>
      <c r="R1583" s="1103"/>
    </row>
    <row r="1584" spans="1:18" ht="20.25" customHeight="1">
      <c r="A1584" s="376" t="s">
        <v>838</v>
      </c>
      <c r="B1584" s="1088">
        <v>126.6</v>
      </c>
      <c r="C1584" s="1072">
        <v>126.6</v>
      </c>
      <c r="D1584" s="1072">
        <v>126.6</v>
      </c>
      <c r="E1584" s="1088">
        <v>126.6</v>
      </c>
      <c r="F1584" s="1072">
        <v>125.1</v>
      </c>
      <c r="G1584" s="1072">
        <v>125.1</v>
      </c>
      <c r="H1584" s="1072">
        <v>125.6</v>
      </c>
      <c r="I1584" s="1072">
        <v>125.6</v>
      </c>
      <c r="J1584" s="1072">
        <v>125.6</v>
      </c>
      <c r="K1584" s="1072">
        <v>125.6</v>
      </c>
      <c r="L1584" s="1072">
        <v>125.6</v>
      </c>
      <c r="M1584" s="1075">
        <v>125.2</v>
      </c>
      <c r="N1584" s="1088">
        <v>125.2</v>
      </c>
      <c r="O1584" s="1072">
        <v>121.6</v>
      </c>
      <c r="P1584" s="1075">
        <v>121.7</v>
      </c>
      <c r="Q1584" s="1133" t="s">
        <v>839</v>
      </c>
      <c r="R1584" s="1104"/>
    </row>
    <row r="1585" spans="1:18" ht="20.25" customHeight="1">
      <c r="A1585" s="376" t="s">
        <v>840</v>
      </c>
      <c r="B1585" s="1088">
        <v>100</v>
      </c>
      <c r="C1585" s="1072">
        <v>100</v>
      </c>
      <c r="D1585" s="1072">
        <v>100</v>
      </c>
      <c r="E1585" s="1088">
        <v>100</v>
      </c>
      <c r="F1585" s="1072">
        <v>100</v>
      </c>
      <c r="G1585" s="1072">
        <v>100</v>
      </c>
      <c r="H1585" s="1072">
        <v>100</v>
      </c>
      <c r="I1585" s="1072">
        <v>100</v>
      </c>
      <c r="J1585" s="1072">
        <v>100</v>
      </c>
      <c r="K1585" s="1072">
        <v>100</v>
      </c>
      <c r="L1585" s="1072">
        <v>100</v>
      </c>
      <c r="M1585" s="1075">
        <v>100</v>
      </c>
      <c r="N1585" s="1088">
        <v>100</v>
      </c>
      <c r="O1585" s="1072">
        <v>100</v>
      </c>
      <c r="P1585" s="1075">
        <v>100</v>
      </c>
      <c r="Q1585" s="1133" t="s">
        <v>841</v>
      </c>
      <c r="R1585" s="1103"/>
    </row>
    <row r="1586" spans="1:18" ht="20.25" customHeight="1">
      <c r="A1586" s="376" t="s">
        <v>842</v>
      </c>
      <c r="B1586" s="1088">
        <v>104.4</v>
      </c>
      <c r="C1586" s="1072">
        <v>104.4</v>
      </c>
      <c r="D1586" s="1072">
        <v>104.4</v>
      </c>
      <c r="E1586" s="1088">
        <v>104.4</v>
      </c>
      <c r="F1586" s="1072">
        <v>104.4</v>
      </c>
      <c r="G1586" s="1072">
        <v>104.4</v>
      </c>
      <c r="H1586" s="1072">
        <v>104.4</v>
      </c>
      <c r="I1586" s="1072">
        <v>104.4</v>
      </c>
      <c r="J1586" s="1072">
        <v>104.4</v>
      </c>
      <c r="K1586" s="1072">
        <v>104.4</v>
      </c>
      <c r="L1586" s="1072">
        <v>104.4</v>
      </c>
      <c r="M1586" s="1075">
        <v>104.4</v>
      </c>
      <c r="N1586" s="1088">
        <v>103.8</v>
      </c>
      <c r="O1586" s="1072">
        <v>103.8</v>
      </c>
      <c r="P1586" s="1075">
        <v>103.8</v>
      </c>
      <c r="Q1586" s="1133" t="s">
        <v>843</v>
      </c>
      <c r="R1586" s="1105"/>
    </row>
    <row r="1587" spans="1:18" ht="20.25" customHeight="1">
      <c r="A1587" s="376"/>
      <c r="B1587" s="1088"/>
      <c r="C1587" s="1072"/>
      <c r="D1587" s="1092"/>
      <c r="E1587" s="1093"/>
      <c r="F1587" s="1092"/>
      <c r="G1587" s="1092"/>
      <c r="H1587" s="1092"/>
      <c r="I1587" s="1092"/>
      <c r="J1587" s="1092"/>
      <c r="K1587" s="1092"/>
      <c r="L1587" s="1092"/>
      <c r="M1587" s="1076"/>
      <c r="N1587" s="1093"/>
      <c r="O1587" s="1092"/>
      <c r="P1587" s="1076"/>
      <c r="Q1587" s="1133"/>
      <c r="R1587" s="1105"/>
    </row>
    <row r="1588" spans="1:18" ht="20.25" customHeight="1">
      <c r="A1588" s="1130" t="s">
        <v>844</v>
      </c>
      <c r="B1588" s="1093">
        <v>116.6</v>
      </c>
      <c r="C1588" s="1092">
        <v>116.5</v>
      </c>
      <c r="D1588" s="1092">
        <v>116.5</v>
      </c>
      <c r="E1588" s="1093">
        <v>116.4</v>
      </c>
      <c r="F1588" s="1092">
        <v>116.3</v>
      </c>
      <c r="G1588" s="1092">
        <v>116.3</v>
      </c>
      <c r="H1588" s="1092">
        <v>116.4</v>
      </c>
      <c r="I1588" s="1092">
        <v>116.4</v>
      </c>
      <c r="J1588" s="1092">
        <v>116.4</v>
      </c>
      <c r="K1588" s="1092">
        <v>116.3</v>
      </c>
      <c r="L1588" s="1092">
        <v>116.1</v>
      </c>
      <c r="M1588" s="1076">
        <v>115.8</v>
      </c>
      <c r="N1588" s="1093">
        <v>115.6</v>
      </c>
      <c r="O1588" s="1092">
        <v>115.5</v>
      </c>
      <c r="P1588" s="1076">
        <v>115.5</v>
      </c>
      <c r="Q1588" s="1129" t="s">
        <v>845</v>
      </c>
      <c r="R1588" s="1103"/>
    </row>
    <row r="1589" spans="1:18" ht="20.25" customHeight="1">
      <c r="A1589" s="376" t="s">
        <v>846</v>
      </c>
      <c r="B1589" s="1088">
        <v>126.2</v>
      </c>
      <c r="C1589" s="1072">
        <v>126.2</v>
      </c>
      <c r="D1589" s="1072">
        <v>126.2</v>
      </c>
      <c r="E1589" s="1088">
        <v>126.2</v>
      </c>
      <c r="F1589" s="1072">
        <v>126.2</v>
      </c>
      <c r="G1589" s="1072">
        <v>126.2</v>
      </c>
      <c r="H1589" s="1072">
        <v>126.2</v>
      </c>
      <c r="I1589" s="1072">
        <v>126.2</v>
      </c>
      <c r="J1589" s="1072">
        <v>126.2</v>
      </c>
      <c r="K1589" s="1072">
        <v>126.2</v>
      </c>
      <c r="L1589" s="1072">
        <v>126.2</v>
      </c>
      <c r="M1589" s="1075">
        <v>126.2</v>
      </c>
      <c r="N1589" s="1088">
        <v>126.2</v>
      </c>
      <c r="O1589" s="1072">
        <v>126.2</v>
      </c>
      <c r="P1589" s="1075">
        <v>126.2</v>
      </c>
      <c r="Q1589" s="1133" t="s">
        <v>847</v>
      </c>
      <c r="R1589" s="1105"/>
    </row>
    <row r="1590" spans="1:18" ht="20.25" customHeight="1">
      <c r="A1590" s="376" t="s">
        <v>848</v>
      </c>
      <c r="B1590" s="1088">
        <v>133.30000000000001</v>
      </c>
      <c r="C1590" s="1072">
        <v>133.30000000000001</v>
      </c>
      <c r="D1590" s="1072">
        <v>133.30000000000001</v>
      </c>
      <c r="E1590" s="1088">
        <v>133.30000000000001</v>
      </c>
      <c r="F1590" s="1072">
        <v>133.30000000000001</v>
      </c>
      <c r="G1590" s="1072">
        <v>133.30000000000001</v>
      </c>
      <c r="H1590" s="1072">
        <v>133.30000000000001</v>
      </c>
      <c r="I1590" s="1072">
        <v>133.30000000000001</v>
      </c>
      <c r="J1590" s="1072">
        <v>133.30000000000001</v>
      </c>
      <c r="K1590" s="1072">
        <v>133.30000000000001</v>
      </c>
      <c r="L1590" s="1072">
        <v>133.30000000000001</v>
      </c>
      <c r="M1590" s="1075">
        <v>100</v>
      </c>
      <c r="N1590" s="1088">
        <v>100</v>
      </c>
      <c r="O1590" s="1072">
        <v>100</v>
      </c>
      <c r="P1590" s="1075">
        <v>100</v>
      </c>
      <c r="Q1590" s="1132" t="s">
        <v>849</v>
      </c>
      <c r="R1590" s="1105"/>
    </row>
    <row r="1591" spans="1:18" ht="20.25" customHeight="1">
      <c r="A1591" s="376" t="s">
        <v>850</v>
      </c>
      <c r="B1591" s="1088">
        <v>109.5</v>
      </c>
      <c r="C1591" s="1072">
        <v>109.2</v>
      </c>
      <c r="D1591" s="1072">
        <v>109.2</v>
      </c>
      <c r="E1591" s="1088">
        <v>109.2</v>
      </c>
      <c r="F1591" s="1072">
        <v>109.2</v>
      </c>
      <c r="G1591" s="1072">
        <v>109.1</v>
      </c>
      <c r="H1591" s="1072">
        <v>109.3</v>
      </c>
      <c r="I1591" s="1072">
        <v>109.3</v>
      </c>
      <c r="J1591" s="1072">
        <v>109.3</v>
      </c>
      <c r="K1591" s="1072">
        <v>109.1</v>
      </c>
      <c r="L1591" s="1072">
        <v>109.1</v>
      </c>
      <c r="M1591" s="1075">
        <v>108.6</v>
      </c>
      <c r="N1591" s="1088">
        <v>108.1</v>
      </c>
      <c r="O1591" s="1072">
        <v>107.9</v>
      </c>
      <c r="P1591" s="1075">
        <v>107.9</v>
      </c>
      <c r="Q1591" s="1132" t="s">
        <v>851</v>
      </c>
      <c r="R1591" s="168"/>
    </row>
    <row r="1592" spans="1:18" ht="20.25" customHeight="1">
      <c r="A1592" s="376" t="s">
        <v>852</v>
      </c>
      <c r="B1592" s="1088">
        <v>180.1</v>
      </c>
      <c r="C1592" s="1072">
        <v>177.8</v>
      </c>
      <c r="D1592" s="1072">
        <v>178.5</v>
      </c>
      <c r="E1592" s="1088">
        <v>173.8</v>
      </c>
      <c r="F1592" s="1072">
        <v>171.4</v>
      </c>
      <c r="G1592" s="1072">
        <v>173</v>
      </c>
      <c r="H1592" s="1072">
        <v>173.8</v>
      </c>
      <c r="I1592" s="1072">
        <v>173</v>
      </c>
      <c r="J1592" s="1072">
        <v>173</v>
      </c>
      <c r="K1592" s="1072">
        <v>169.9</v>
      </c>
      <c r="L1592" s="1072">
        <v>164.7</v>
      </c>
      <c r="M1592" s="1075">
        <v>158</v>
      </c>
      <c r="N1592" s="1088">
        <v>156.1</v>
      </c>
      <c r="O1592" s="1072">
        <v>156.9</v>
      </c>
      <c r="P1592" s="1075">
        <v>157.4</v>
      </c>
      <c r="Q1592" s="1133" t="s">
        <v>853</v>
      </c>
      <c r="R1592" s="1105"/>
    </row>
    <row r="1593" spans="1:18" ht="20.25" customHeight="1">
      <c r="A1593" s="376" t="s">
        <v>854</v>
      </c>
      <c r="B1593" s="1088">
        <v>117.3</v>
      </c>
      <c r="C1593" s="1072">
        <v>117.3</v>
      </c>
      <c r="D1593" s="1072">
        <v>117.3</v>
      </c>
      <c r="E1593" s="1088">
        <v>117.3</v>
      </c>
      <c r="F1593" s="1072">
        <v>117.3</v>
      </c>
      <c r="G1593" s="1072">
        <v>117.3</v>
      </c>
      <c r="H1593" s="1072">
        <v>117.3</v>
      </c>
      <c r="I1593" s="1072">
        <v>117.3</v>
      </c>
      <c r="J1593" s="1072">
        <v>117.3</v>
      </c>
      <c r="K1593" s="1072">
        <v>117.3</v>
      </c>
      <c r="L1593" s="1072">
        <v>117.3</v>
      </c>
      <c r="M1593" s="1075">
        <v>117.3</v>
      </c>
      <c r="N1593" s="1088">
        <v>117.3</v>
      </c>
      <c r="O1593" s="1072">
        <v>117.3</v>
      </c>
      <c r="P1593" s="1075">
        <v>117.3</v>
      </c>
      <c r="Q1593" s="1132" t="s">
        <v>855</v>
      </c>
      <c r="R1593" s="1105"/>
    </row>
    <row r="1594" spans="1:18" ht="20.25" customHeight="1">
      <c r="A1594" s="376" t="s">
        <v>856</v>
      </c>
      <c r="B1594" s="1088">
        <v>104.2</v>
      </c>
      <c r="C1594" s="1072">
        <v>104.2</v>
      </c>
      <c r="D1594" s="1072">
        <v>104.2</v>
      </c>
      <c r="E1594" s="1088">
        <v>104.2</v>
      </c>
      <c r="F1594" s="1072">
        <v>104.2</v>
      </c>
      <c r="G1594" s="1072">
        <v>104.2</v>
      </c>
      <c r="H1594" s="1072">
        <v>104.2</v>
      </c>
      <c r="I1594" s="1072">
        <v>104.2</v>
      </c>
      <c r="J1594" s="1072">
        <v>104.2</v>
      </c>
      <c r="K1594" s="1072">
        <v>104.2</v>
      </c>
      <c r="L1594" s="1072">
        <v>104.2</v>
      </c>
      <c r="M1594" s="1075">
        <v>104.2</v>
      </c>
      <c r="N1594" s="1088">
        <v>104.2</v>
      </c>
      <c r="O1594" s="1072">
        <v>104.2</v>
      </c>
      <c r="P1594" s="1075">
        <v>104.2</v>
      </c>
      <c r="Q1594" s="1132" t="s">
        <v>857</v>
      </c>
      <c r="R1594" s="1105"/>
    </row>
    <row r="1595" spans="1:18" ht="20.25" customHeight="1">
      <c r="A1595" s="376" t="s">
        <v>858</v>
      </c>
      <c r="B1595" s="1088">
        <v>115.6</v>
      </c>
      <c r="C1595" s="1072">
        <v>115.6</v>
      </c>
      <c r="D1595" s="1072">
        <v>115.6</v>
      </c>
      <c r="E1595" s="1088">
        <v>115.6</v>
      </c>
      <c r="F1595" s="1072">
        <v>115.1</v>
      </c>
      <c r="G1595" s="1072">
        <v>115.1</v>
      </c>
      <c r="H1595" s="1072">
        <v>115.1</v>
      </c>
      <c r="I1595" s="1072">
        <v>115.1</v>
      </c>
      <c r="J1595" s="1072">
        <v>115.1</v>
      </c>
      <c r="K1595" s="1072">
        <v>115.1</v>
      </c>
      <c r="L1595" s="1072">
        <v>115.1</v>
      </c>
      <c r="M1595" s="1075">
        <v>115.1</v>
      </c>
      <c r="N1595" s="1088">
        <v>115.1</v>
      </c>
      <c r="O1595" s="1072">
        <v>115.1</v>
      </c>
      <c r="P1595" s="1075">
        <v>115.1</v>
      </c>
      <c r="Q1595" s="1134" t="s">
        <v>859</v>
      </c>
      <c r="R1595" s="1105"/>
    </row>
    <row r="1596" spans="1:18" ht="20.25" customHeight="1">
      <c r="A1596" s="376" t="s">
        <v>860</v>
      </c>
      <c r="B1596" s="1088">
        <v>107</v>
      </c>
      <c r="C1596" s="1072">
        <v>107</v>
      </c>
      <c r="D1596" s="1072">
        <v>107</v>
      </c>
      <c r="E1596" s="1088">
        <v>107</v>
      </c>
      <c r="F1596" s="1072">
        <v>107</v>
      </c>
      <c r="G1596" s="1072">
        <v>107</v>
      </c>
      <c r="H1596" s="1072">
        <v>107</v>
      </c>
      <c r="I1596" s="1072">
        <v>107</v>
      </c>
      <c r="J1596" s="1072">
        <v>107</v>
      </c>
      <c r="K1596" s="1072">
        <v>107</v>
      </c>
      <c r="L1596" s="1072">
        <v>107</v>
      </c>
      <c r="M1596" s="1075">
        <v>107</v>
      </c>
      <c r="N1596" s="1088">
        <v>107</v>
      </c>
      <c r="O1596" s="1072">
        <v>107</v>
      </c>
      <c r="P1596" s="1075">
        <v>107</v>
      </c>
      <c r="Q1596" s="1132" t="s">
        <v>861</v>
      </c>
      <c r="R1596" s="1105"/>
    </row>
    <row r="1597" spans="1:18" ht="15" customHeight="1">
      <c r="A1597" s="376"/>
      <c r="B1597" s="1088"/>
      <c r="C1597" s="1072"/>
      <c r="D1597" s="1072"/>
      <c r="E1597" s="1081"/>
      <c r="I1597" s="1071"/>
      <c r="L1597" s="1071"/>
      <c r="M1597" s="1077"/>
      <c r="P1597" s="1077"/>
      <c r="Q1597" s="1132"/>
      <c r="R1597" s="1105"/>
    </row>
    <row r="1598" spans="1:18" ht="15" customHeight="1">
      <c r="A1598" s="376"/>
      <c r="B1598" s="1088"/>
      <c r="C1598" s="1072"/>
      <c r="D1598" s="1072"/>
      <c r="E1598" s="1081"/>
      <c r="I1598" s="1071"/>
      <c r="L1598" s="1071"/>
      <c r="M1598" s="1077"/>
      <c r="P1598" s="1077"/>
      <c r="Q1598" s="1132"/>
      <c r="R1598" s="1105"/>
    </row>
    <row r="1599" spans="1:18" ht="15" customHeight="1">
      <c r="A1599" s="376"/>
      <c r="B1599" s="1088"/>
      <c r="C1599" s="1072"/>
      <c r="D1599" s="1072"/>
      <c r="E1599" s="1081"/>
      <c r="I1599" s="1071"/>
      <c r="L1599" s="1071"/>
      <c r="M1599" s="1077"/>
      <c r="P1599" s="1077"/>
      <c r="Q1599" s="1132"/>
      <c r="R1599" s="1082"/>
    </row>
    <row r="1600" spans="1:18" ht="15" customHeight="1">
      <c r="A1600" s="376"/>
      <c r="B1600" s="1088"/>
      <c r="C1600" s="1072"/>
      <c r="D1600" s="1072"/>
      <c r="E1600" s="1081"/>
      <c r="I1600" s="1071"/>
      <c r="L1600" s="1071"/>
      <c r="M1600" s="1077"/>
      <c r="P1600" s="1077"/>
      <c r="Q1600" s="1132"/>
      <c r="R1600" s="1082"/>
    </row>
    <row r="1601" spans="1:18" ht="15" customHeight="1">
      <c r="A1601" s="1144"/>
      <c r="B1601" s="1087"/>
      <c r="C1601" s="1086"/>
      <c r="D1601" s="1086"/>
      <c r="E1601" s="1084"/>
      <c r="F1601" s="1078"/>
      <c r="G1601" s="1078"/>
      <c r="H1601" s="1078"/>
      <c r="I1601" s="1078"/>
      <c r="J1601" s="1078"/>
      <c r="K1601" s="1078"/>
      <c r="L1601" s="1078"/>
      <c r="M1601" s="1085"/>
      <c r="N1601" s="1084"/>
      <c r="O1601" s="1078"/>
      <c r="P1601" s="1085"/>
      <c r="Q1601" s="1145"/>
      <c r="R1601" s="1082"/>
    </row>
    <row r="1602" spans="1:18" ht="15" customHeight="1">
      <c r="A1602" s="1083" t="s">
        <v>644</v>
      </c>
      <c r="B1602" s="1072"/>
      <c r="C1602" s="1072"/>
      <c r="D1602" s="1072"/>
      <c r="N1602" s="1071"/>
      <c r="Q1602" s="1082" t="s">
        <v>862</v>
      </c>
      <c r="R1602" s="1079"/>
    </row>
    <row r="1603" spans="1:18" s="787" customFormat="1" ht="29.25" customHeight="1">
      <c r="A1603" s="781" t="s">
        <v>579</v>
      </c>
      <c r="B1603" s="782"/>
      <c r="C1603" s="783"/>
      <c r="D1603" s="782"/>
      <c r="E1603" s="225"/>
      <c r="F1603" s="225"/>
      <c r="G1603" s="225"/>
      <c r="H1603" s="225"/>
      <c r="I1603" s="225"/>
      <c r="J1603" s="225"/>
      <c r="K1603" s="225"/>
      <c r="L1603" s="784"/>
      <c r="M1603" s="784"/>
      <c r="N1603" s="782"/>
      <c r="O1603" s="782"/>
      <c r="P1603" s="782"/>
      <c r="Q1603" s="785" t="s">
        <v>580</v>
      </c>
      <c r="R1603" s="786"/>
    </row>
    <row r="1604" spans="1:18" s="792" customFormat="1" ht="24.75" customHeight="1">
      <c r="A1604" s="788" t="s">
        <v>917</v>
      </c>
      <c r="B1604" s="782"/>
      <c r="C1604" s="783"/>
      <c r="D1604" s="782"/>
      <c r="E1604" s="226"/>
      <c r="F1604" s="225"/>
      <c r="G1604" s="225"/>
      <c r="H1604" s="225"/>
      <c r="I1604" s="227"/>
      <c r="J1604" s="227"/>
      <c r="K1604" s="225"/>
      <c r="L1604" s="789"/>
      <c r="M1604" s="789"/>
      <c r="N1604" s="782"/>
      <c r="O1604" s="782"/>
      <c r="P1604" s="782"/>
      <c r="Q1604" s="790" t="s">
        <v>918</v>
      </c>
      <c r="R1604" s="791"/>
    </row>
    <row r="1605" spans="1:18" s="796" customFormat="1" ht="18" customHeight="1">
      <c r="A1605" s="793" t="s">
        <v>648</v>
      </c>
      <c r="B1605" s="782"/>
      <c r="C1605" s="783"/>
      <c r="D1605" s="782"/>
      <c r="E1605" s="226"/>
      <c r="F1605" s="226"/>
      <c r="G1605" s="226"/>
      <c r="H1605" s="228"/>
      <c r="I1605" s="228"/>
      <c r="J1605" s="228"/>
      <c r="K1605" s="783"/>
      <c r="L1605" s="782"/>
      <c r="M1605" s="782"/>
      <c r="N1605" s="782"/>
      <c r="O1605" s="782"/>
      <c r="P1605" s="782"/>
      <c r="Q1605" s="794" t="s">
        <v>649</v>
      </c>
      <c r="R1605" s="795"/>
    </row>
    <row r="1606" spans="1:18" s="803" customFormat="1" ht="11.45" customHeight="1">
      <c r="A1606" s="797"/>
      <c r="B1606" s="782"/>
      <c r="C1606" s="782"/>
      <c r="D1606" s="782"/>
      <c r="E1606" s="800"/>
      <c r="F1606" s="800"/>
      <c r="G1606" s="800"/>
      <c r="H1606" s="800"/>
      <c r="I1606" s="800"/>
      <c r="J1606" s="800"/>
      <c r="K1606" s="799"/>
      <c r="L1606" s="799"/>
      <c r="M1606" s="799"/>
      <c r="N1606" s="798"/>
      <c r="O1606" s="798"/>
      <c r="P1606" s="782"/>
      <c r="Q1606" s="801"/>
      <c r="R1606" s="802"/>
    </row>
    <row r="1607" spans="1:18" s="803" customFormat="1" ht="12.75" customHeight="1">
      <c r="A1607" s="1212"/>
      <c r="B1607" s="2156">
        <v>2025</v>
      </c>
      <c r="C1607" s="2157"/>
      <c r="D1607" s="2157"/>
      <c r="E1607" s="2157"/>
      <c r="F1607" s="2157"/>
      <c r="G1607" s="2157"/>
      <c r="H1607" s="2157"/>
      <c r="I1607" s="2157"/>
      <c r="J1607" s="2157"/>
      <c r="K1607" s="2157"/>
      <c r="L1607" s="2157"/>
      <c r="M1607" s="2158"/>
      <c r="N1607" s="2157">
        <v>2024</v>
      </c>
      <c r="O1607" s="2157"/>
      <c r="P1607" s="2158"/>
      <c r="Q1607" s="1215"/>
      <c r="R1607" s="804"/>
    </row>
    <row r="1608" spans="1:18" s="803" customFormat="1" ht="12.75" customHeight="1">
      <c r="A1608" s="1213"/>
      <c r="B1608" s="2159"/>
      <c r="C1608" s="2160"/>
      <c r="D1608" s="2160"/>
      <c r="E1608" s="2160"/>
      <c r="F1608" s="2160"/>
      <c r="G1608" s="2160"/>
      <c r="H1608" s="2160"/>
      <c r="I1608" s="2160"/>
      <c r="J1608" s="2160"/>
      <c r="K1608" s="2160"/>
      <c r="L1608" s="2160"/>
      <c r="M1608" s="2161"/>
      <c r="N1608" s="2160"/>
      <c r="O1608" s="2160"/>
      <c r="P1608" s="2161"/>
      <c r="Q1608" s="1216" t="s">
        <v>68</v>
      </c>
      <c r="R1608" s="804"/>
    </row>
    <row r="1609" spans="1:18" s="803" customFormat="1" ht="12.75" customHeight="1">
      <c r="A1609" s="1213"/>
      <c r="B1609" s="647" t="s">
        <v>69</v>
      </c>
      <c r="C1609" s="648" t="s">
        <v>70</v>
      </c>
      <c r="D1609" s="648" t="s">
        <v>4</v>
      </c>
      <c r="E1609" s="647" t="s">
        <v>5</v>
      </c>
      <c r="F1609" s="648" t="s">
        <v>6</v>
      </c>
      <c r="G1609" s="648" t="s">
        <v>7</v>
      </c>
      <c r="H1609" s="647" t="s">
        <v>8</v>
      </c>
      <c r="I1609" s="648" t="s">
        <v>9</v>
      </c>
      <c r="J1609" s="649" t="s">
        <v>10</v>
      </c>
      <c r="K1609" s="650" t="s">
        <v>1</v>
      </c>
      <c r="L1609" s="651" t="s">
        <v>2</v>
      </c>
      <c r="M1609" s="652" t="s">
        <v>3</v>
      </c>
      <c r="N1609" s="653" t="s">
        <v>69</v>
      </c>
      <c r="O1609" s="653" t="s">
        <v>70</v>
      </c>
      <c r="P1609" s="654" t="s">
        <v>4</v>
      </c>
      <c r="Q1609" s="1216"/>
      <c r="R1609" s="804"/>
    </row>
    <row r="1610" spans="1:18" s="803" customFormat="1" ht="11.25" customHeight="1">
      <c r="A1610" s="1214"/>
      <c r="B1610" s="73" t="s">
        <v>71</v>
      </c>
      <c r="C1610" s="249" t="s">
        <v>72</v>
      </c>
      <c r="D1610" s="249" t="s">
        <v>73</v>
      </c>
      <c r="E1610" s="73" t="s">
        <v>12</v>
      </c>
      <c r="F1610" s="249" t="s">
        <v>13</v>
      </c>
      <c r="G1610" s="249" t="s">
        <v>14</v>
      </c>
      <c r="H1610" s="73" t="s">
        <v>15</v>
      </c>
      <c r="I1610" s="249" t="s">
        <v>16</v>
      </c>
      <c r="J1610" s="250" t="s">
        <v>17</v>
      </c>
      <c r="K1610" s="253" t="s">
        <v>11</v>
      </c>
      <c r="L1610" s="251" t="s">
        <v>19</v>
      </c>
      <c r="M1610" s="252" t="s">
        <v>20</v>
      </c>
      <c r="N1610" s="229" t="s">
        <v>71</v>
      </c>
      <c r="O1610" s="229" t="s">
        <v>72</v>
      </c>
      <c r="P1610" s="230" t="s">
        <v>73</v>
      </c>
      <c r="Q1610" s="1217"/>
      <c r="R1610" s="805"/>
    </row>
    <row r="1611" spans="1:18" ht="15" customHeight="1">
      <c r="A1611" s="1235"/>
      <c r="B1611" s="1152"/>
      <c r="C1611" s="1120"/>
      <c r="D1611" s="1120"/>
      <c r="E1611" s="1123"/>
      <c r="F1611" s="1099"/>
      <c r="G1611" s="1099"/>
      <c r="H1611" s="1099"/>
      <c r="I1611" s="1099"/>
      <c r="J1611" s="1099"/>
      <c r="K1611" s="1099"/>
      <c r="L1611" s="1099"/>
      <c r="M1611" s="1100"/>
      <c r="N1611" s="1123"/>
      <c r="O1611" s="1099"/>
      <c r="P1611" s="1100"/>
      <c r="Q1611" s="1161"/>
      <c r="R1611" s="1105"/>
    </row>
    <row r="1612" spans="1:18" ht="20.25" customHeight="1">
      <c r="A1612" s="1126" t="s">
        <v>650</v>
      </c>
      <c r="B1612" s="1093">
        <v>118.5</v>
      </c>
      <c r="C1612" s="1092">
        <v>118.8</v>
      </c>
      <c r="D1612" s="1092">
        <v>119.3</v>
      </c>
      <c r="E1612" s="1093">
        <v>120.1</v>
      </c>
      <c r="F1612" s="1092">
        <v>120.4</v>
      </c>
      <c r="G1612" s="1092">
        <v>119.1</v>
      </c>
      <c r="H1612" s="1092">
        <v>119</v>
      </c>
      <c r="I1612" s="1092">
        <v>118.4</v>
      </c>
      <c r="J1612" s="1092">
        <v>119.7</v>
      </c>
      <c r="K1612" s="1092">
        <v>119.1</v>
      </c>
      <c r="L1612" s="1092">
        <v>119.4</v>
      </c>
      <c r="M1612" s="1076">
        <v>118.9</v>
      </c>
      <c r="N1612" s="1093">
        <v>118</v>
      </c>
      <c r="O1612" s="1092">
        <v>118.1</v>
      </c>
      <c r="P1612" s="1076">
        <v>118.8</v>
      </c>
      <c r="Q1612" s="1127" t="s">
        <v>651</v>
      </c>
      <c r="R1612" s="1105"/>
    </row>
    <row r="1613" spans="1:18" ht="20.25" customHeight="1">
      <c r="A1613" s="1128"/>
      <c r="B1613" s="1088"/>
      <c r="C1613" s="1072"/>
      <c r="D1613" s="1092"/>
      <c r="E1613" s="1093"/>
      <c r="F1613" s="1092"/>
      <c r="G1613" s="1092"/>
      <c r="H1613" s="1092"/>
      <c r="I1613" s="1092"/>
      <c r="J1613" s="1092"/>
      <c r="K1613" s="1092"/>
      <c r="L1613" s="1092"/>
      <c r="M1613" s="1076"/>
      <c r="N1613" s="1093"/>
      <c r="O1613" s="1092"/>
      <c r="P1613" s="1076"/>
      <c r="Q1613" s="1129"/>
      <c r="R1613" s="1103"/>
    </row>
    <row r="1614" spans="1:18" ht="20.25" customHeight="1">
      <c r="A1614" s="1130" t="s">
        <v>652</v>
      </c>
      <c r="B1614" s="1093">
        <v>127.6</v>
      </c>
      <c r="C1614" s="1092">
        <v>128.5</v>
      </c>
      <c r="D1614" s="1092">
        <v>130.4</v>
      </c>
      <c r="E1614" s="1093">
        <v>132.69999999999999</v>
      </c>
      <c r="F1614" s="1092">
        <v>133.6</v>
      </c>
      <c r="G1614" s="1092">
        <v>130.19999999999999</v>
      </c>
      <c r="H1614" s="1092">
        <v>130.69999999999999</v>
      </c>
      <c r="I1614" s="1092">
        <v>129.1</v>
      </c>
      <c r="J1614" s="1092">
        <v>132.69999999999999</v>
      </c>
      <c r="K1614" s="1092">
        <v>130.80000000000001</v>
      </c>
      <c r="L1614" s="1092">
        <v>131.6</v>
      </c>
      <c r="M1614" s="1076">
        <v>130.5</v>
      </c>
      <c r="N1614" s="1093">
        <v>128.1</v>
      </c>
      <c r="O1614" s="1092">
        <v>128.4</v>
      </c>
      <c r="P1614" s="1076">
        <v>130.19999999999999</v>
      </c>
      <c r="Q1614" s="1131" t="s">
        <v>653</v>
      </c>
      <c r="R1614" s="1103"/>
    </row>
    <row r="1615" spans="1:18" ht="20.25" customHeight="1">
      <c r="A1615" s="376" t="s">
        <v>654</v>
      </c>
      <c r="B1615" s="1088">
        <v>115.6</v>
      </c>
      <c r="C1615" s="1072">
        <v>115.6</v>
      </c>
      <c r="D1615" s="1072">
        <v>115.5</v>
      </c>
      <c r="E1615" s="1088">
        <v>115.5</v>
      </c>
      <c r="F1615" s="1072">
        <v>114.7</v>
      </c>
      <c r="G1615" s="1072">
        <v>114.5</v>
      </c>
      <c r="H1615" s="1072">
        <v>114.5</v>
      </c>
      <c r="I1615" s="1072">
        <v>115.5</v>
      </c>
      <c r="J1615" s="1072">
        <v>115.7</v>
      </c>
      <c r="K1615" s="1072">
        <v>115.7</v>
      </c>
      <c r="L1615" s="1072">
        <v>115.8</v>
      </c>
      <c r="M1615" s="1075">
        <v>115.7</v>
      </c>
      <c r="N1615" s="1088">
        <v>115.6</v>
      </c>
      <c r="O1615" s="1072">
        <v>115.6</v>
      </c>
      <c r="P1615" s="1075">
        <v>115.4</v>
      </c>
      <c r="Q1615" s="1132" t="s">
        <v>655</v>
      </c>
      <c r="R1615" s="1103"/>
    </row>
    <row r="1616" spans="1:18" ht="20.25" customHeight="1">
      <c r="A1616" s="376" t="s">
        <v>656</v>
      </c>
      <c r="B1616" s="1088">
        <v>134.6</v>
      </c>
      <c r="C1616" s="1072">
        <v>137</v>
      </c>
      <c r="D1616" s="1072">
        <v>141.5</v>
      </c>
      <c r="E1616" s="1088">
        <v>149.1</v>
      </c>
      <c r="F1616" s="1072">
        <v>149.19999999999999</v>
      </c>
      <c r="G1616" s="1072">
        <v>141.9</v>
      </c>
      <c r="H1616" s="1072">
        <v>142.19999999999999</v>
      </c>
      <c r="I1616" s="1072">
        <v>135.5</v>
      </c>
      <c r="J1616" s="1072">
        <v>139.19999999999999</v>
      </c>
      <c r="K1616" s="1072">
        <v>141.6</v>
      </c>
      <c r="L1616" s="1072">
        <v>147.1</v>
      </c>
      <c r="M1616" s="1075">
        <v>150.4</v>
      </c>
      <c r="N1616" s="1088">
        <v>147.69999999999999</v>
      </c>
      <c r="O1616" s="1072">
        <v>143.6</v>
      </c>
      <c r="P1616" s="1075">
        <v>143.1</v>
      </c>
      <c r="Q1616" s="1132" t="s">
        <v>657</v>
      </c>
      <c r="R1616" s="1103"/>
    </row>
    <row r="1617" spans="1:18" ht="20.25" customHeight="1">
      <c r="A1617" s="376" t="s">
        <v>658</v>
      </c>
      <c r="B1617" s="1088">
        <v>139</v>
      </c>
      <c r="C1617" s="1072">
        <v>138.80000000000001</v>
      </c>
      <c r="D1617" s="1072">
        <v>136</v>
      </c>
      <c r="E1617" s="1088">
        <v>135.30000000000001</v>
      </c>
      <c r="F1617" s="1072">
        <v>142.1</v>
      </c>
      <c r="G1617" s="1072">
        <v>134.5</v>
      </c>
      <c r="H1617" s="1072">
        <v>137.9</v>
      </c>
      <c r="I1617" s="1072">
        <v>125.3</v>
      </c>
      <c r="J1617" s="1072">
        <v>129.69999999999999</v>
      </c>
      <c r="K1617" s="1072">
        <v>128.4</v>
      </c>
      <c r="L1617" s="1072">
        <v>133.1</v>
      </c>
      <c r="M1617" s="1075">
        <v>129</v>
      </c>
      <c r="N1617" s="1088">
        <v>126.5</v>
      </c>
      <c r="O1617" s="1072">
        <v>124</v>
      </c>
      <c r="P1617" s="1075">
        <v>135.69999999999999</v>
      </c>
      <c r="Q1617" s="1133" t="s">
        <v>659</v>
      </c>
      <c r="R1617" s="1103"/>
    </row>
    <row r="1618" spans="1:18" ht="20.25" customHeight="1">
      <c r="A1618" s="376" t="s">
        <v>660</v>
      </c>
      <c r="B1618" s="1088">
        <v>125.6</v>
      </c>
      <c r="C1618" s="1072">
        <v>124.5</v>
      </c>
      <c r="D1618" s="1072">
        <v>124.1</v>
      </c>
      <c r="E1618" s="1088">
        <v>124.3</v>
      </c>
      <c r="F1618" s="1072">
        <v>125.4</v>
      </c>
      <c r="G1618" s="1072">
        <v>124.7</v>
      </c>
      <c r="H1618" s="1072">
        <v>120.6</v>
      </c>
      <c r="I1618" s="1072">
        <v>120.4</v>
      </c>
      <c r="J1618" s="1072">
        <v>121.9</v>
      </c>
      <c r="K1618" s="1072">
        <v>125.4</v>
      </c>
      <c r="L1618" s="1072">
        <v>129.1</v>
      </c>
      <c r="M1618" s="1075">
        <v>127.7</v>
      </c>
      <c r="N1618" s="1088">
        <v>126.3</v>
      </c>
      <c r="O1618" s="1072">
        <v>125.1</v>
      </c>
      <c r="P1618" s="1075">
        <v>123.9</v>
      </c>
      <c r="Q1618" s="1133" t="s">
        <v>661</v>
      </c>
      <c r="R1618" s="1103"/>
    </row>
    <row r="1619" spans="1:18" ht="20.25" customHeight="1">
      <c r="A1619" s="376" t="s">
        <v>662</v>
      </c>
      <c r="B1619" s="1088">
        <v>123.1</v>
      </c>
      <c r="C1619" s="1072">
        <v>126.5</v>
      </c>
      <c r="D1619" s="1072">
        <v>128.6</v>
      </c>
      <c r="E1619" s="1088">
        <v>137.9</v>
      </c>
      <c r="F1619" s="1072">
        <v>140.9</v>
      </c>
      <c r="G1619" s="1072">
        <v>140.5</v>
      </c>
      <c r="H1619" s="1072">
        <v>141.1</v>
      </c>
      <c r="I1619" s="1072">
        <v>141.80000000000001</v>
      </c>
      <c r="J1619" s="1072">
        <v>144.5</v>
      </c>
      <c r="K1619" s="1072">
        <v>144.80000000000001</v>
      </c>
      <c r="L1619" s="1072">
        <v>146.6</v>
      </c>
      <c r="M1619" s="1075">
        <v>149</v>
      </c>
      <c r="N1619" s="1088">
        <v>147.5</v>
      </c>
      <c r="O1619" s="1072">
        <v>147</v>
      </c>
      <c r="P1619" s="1075">
        <v>147.4</v>
      </c>
      <c r="Q1619" s="1133" t="s">
        <v>663</v>
      </c>
      <c r="R1619" s="1103"/>
    </row>
    <row r="1620" spans="1:18" ht="20.25" customHeight="1">
      <c r="A1620" s="376" t="s">
        <v>664</v>
      </c>
      <c r="B1620" s="1088">
        <v>133.5</v>
      </c>
      <c r="C1620" s="1072">
        <v>140.5</v>
      </c>
      <c r="D1620" s="1072">
        <v>155.9</v>
      </c>
      <c r="E1620" s="1088">
        <v>156.5</v>
      </c>
      <c r="F1620" s="1072">
        <v>160.9</v>
      </c>
      <c r="G1620" s="1072">
        <v>150.9</v>
      </c>
      <c r="H1620" s="1072">
        <v>149.9</v>
      </c>
      <c r="I1620" s="1072">
        <v>145.19999999999999</v>
      </c>
      <c r="J1620" s="1072">
        <v>152.4</v>
      </c>
      <c r="K1620" s="1072">
        <v>135.9</v>
      </c>
      <c r="L1620" s="1072">
        <v>131.30000000000001</v>
      </c>
      <c r="M1620" s="1075">
        <v>124.6</v>
      </c>
      <c r="N1620" s="1088">
        <v>123.1</v>
      </c>
      <c r="O1620" s="1072">
        <v>128.80000000000001</v>
      </c>
      <c r="P1620" s="1075">
        <v>141.30000000000001</v>
      </c>
      <c r="Q1620" s="1133" t="s">
        <v>665</v>
      </c>
      <c r="R1620" s="1103"/>
    </row>
    <row r="1621" spans="1:18" ht="20.25" customHeight="1">
      <c r="A1621" s="376" t="s">
        <v>666</v>
      </c>
      <c r="B1621" s="1088">
        <v>142.9</v>
      </c>
      <c r="C1621" s="1072">
        <v>140.1</v>
      </c>
      <c r="D1621" s="1072">
        <v>138.30000000000001</v>
      </c>
      <c r="E1621" s="1088">
        <v>138.9</v>
      </c>
      <c r="F1621" s="1072">
        <v>136.4</v>
      </c>
      <c r="G1621" s="1072">
        <v>131.5</v>
      </c>
      <c r="H1621" s="1072">
        <v>137.19999999999999</v>
      </c>
      <c r="I1621" s="1072">
        <v>141.5</v>
      </c>
      <c r="J1621" s="1072">
        <v>152.6</v>
      </c>
      <c r="K1621" s="1072">
        <v>145.4</v>
      </c>
      <c r="L1621" s="1072">
        <v>140.4</v>
      </c>
      <c r="M1621" s="1075">
        <v>135.4</v>
      </c>
      <c r="N1621" s="1088">
        <v>126.7</v>
      </c>
      <c r="O1621" s="1072">
        <v>131.6</v>
      </c>
      <c r="P1621" s="1075">
        <v>132.19999999999999</v>
      </c>
      <c r="Q1621" s="1133" t="s">
        <v>667</v>
      </c>
      <c r="R1621" s="1103"/>
    </row>
    <row r="1622" spans="1:18" ht="20.25" customHeight="1">
      <c r="A1622" s="376" t="s">
        <v>668</v>
      </c>
      <c r="B1622" s="1088">
        <v>112</v>
      </c>
      <c r="C1622" s="1072">
        <v>112</v>
      </c>
      <c r="D1622" s="1072">
        <v>112</v>
      </c>
      <c r="E1622" s="1088">
        <v>112.2</v>
      </c>
      <c r="F1622" s="1072">
        <v>112.2</v>
      </c>
      <c r="G1622" s="1072">
        <v>112.1</v>
      </c>
      <c r="H1622" s="1072">
        <v>112</v>
      </c>
      <c r="I1622" s="1072">
        <v>112</v>
      </c>
      <c r="J1622" s="1072">
        <v>111.9</v>
      </c>
      <c r="K1622" s="1072">
        <v>111.9</v>
      </c>
      <c r="L1622" s="1072">
        <v>111.8</v>
      </c>
      <c r="M1622" s="1075">
        <v>111.7</v>
      </c>
      <c r="N1622" s="1088">
        <v>111.5</v>
      </c>
      <c r="O1622" s="1072">
        <v>111.1</v>
      </c>
      <c r="P1622" s="1075">
        <v>111.6</v>
      </c>
      <c r="Q1622" s="1133" t="s">
        <v>669</v>
      </c>
      <c r="R1622" s="1103"/>
    </row>
    <row r="1623" spans="1:18" ht="20.25" customHeight="1">
      <c r="A1623" s="376" t="s">
        <v>670</v>
      </c>
      <c r="B1623" s="1088">
        <v>106</v>
      </c>
      <c r="C1623" s="1072">
        <v>106.1</v>
      </c>
      <c r="D1623" s="1072">
        <v>106.1</v>
      </c>
      <c r="E1623" s="1088">
        <v>106.5</v>
      </c>
      <c r="F1623" s="1072">
        <v>106.2</v>
      </c>
      <c r="G1623" s="1072">
        <v>105.9</v>
      </c>
      <c r="H1623" s="1072">
        <v>105.1</v>
      </c>
      <c r="I1623" s="1072">
        <v>106.9</v>
      </c>
      <c r="J1623" s="1072">
        <v>106.6</v>
      </c>
      <c r="K1623" s="1072">
        <v>106.5</v>
      </c>
      <c r="L1623" s="1072">
        <v>108.9</v>
      </c>
      <c r="M1623" s="1075">
        <v>108.2</v>
      </c>
      <c r="N1623" s="1088">
        <v>105.7</v>
      </c>
      <c r="O1623" s="1072">
        <v>106.2</v>
      </c>
      <c r="P1623" s="1075">
        <v>105.6</v>
      </c>
      <c r="Q1623" s="1133" t="s">
        <v>671</v>
      </c>
      <c r="R1623" s="1104"/>
    </row>
    <row r="1624" spans="1:18" ht="20.25" customHeight="1">
      <c r="A1624" s="376" t="s">
        <v>672</v>
      </c>
      <c r="B1624" s="1088">
        <v>122.7</v>
      </c>
      <c r="C1624" s="1072">
        <v>124.3</v>
      </c>
      <c r="D1624" s="1072">
        <v>124.5</v>
      </c>
      <c r="E1624" s="1088">
        <v>124.1</v>
      </c>
      <c r="F1624" s="1072">
        <v>123.6</v>
      </c>
      <c r="G1624" s="1072">
        <v>123.7</v>
      </c>
      <c r="H1624" s="1072">
        <v>123.7</v>
      </c>
      <c r="I1624" s="1072">
        <v>121.9</v>
      </c>
      <c r="J1624" s="1072">
        <v>118.8</v>
      </c>
      <c r="K1624" s="1072">
        <v>118.2</v>
      </c>
      <c r="L1624" s="1072">
        <v>117.9</v>
      </c>
      <c r="M1624" s="1075">
        <v>118.1</v>
      </c>
      <c r="N1624" s="1088">
        <v>117.8</v>
      </c>
      <c r="O1624" s="1072">
        <v>118.1</v>
      </c>
      <c r="P1624" s="1075">
        <v>114.7</v>
      </c>
      <c r="Q1624" s="1133" t="s">
        <v>673</v>
      </c>
      <c r="R1624" s="1105"/>
    </row>
    <row r="1625" spans="1:18" ht="20.25" customHeight="1">
      <c r="A1625" s="376" t="s">
        <v>674</v>
      </c>
      <c r="B1625" s="1088">
        <v>113.2</v>
      </c>
      <c r="C1625" s="1072">
        <v>112.7</v>
      </c>
      <c r="D1625" s="1072">
        <v>112.3</v>
      </c>
      <c r="E1625" s="1088">
        <v>112.4</v>
      </c>
      <c r="F1625" s="1072">
        <v>112.3</v>
      </c>
      <c r="G1625" s="1072">
        <v>113.6</v>
      </c>
      <c r="H1625" s="1072">
        <v>113.6</v>
      </c>
      <c r="I1625" s="1072">
        <v>113.2</v>
      </c>
      <c r="J1625" s="1072">
        <v>113</v>
      </c>
      <c r="K1625" s="1072">
        <v>112.9</v>
      </c>
      <c r="L1625" s="1072">
        <v>113.8</v>
      </c>
      <c r="M1625" s="1075">
        <v>113.8</v>
      </c>
      <c r="N1625" s="1088">
        <v>113.6</v>
      </c>
      <c r="O1625" s="1072">
        <v>114.2</v>
      </c>
      <c r="P1625" s="1075">
        <v>116.8</v>
      </c>
      <c r="Q1625" s="1133" t="s">
        <v>675</v>
      </c>
      <c r="R1625" s="1103"/>
    </row>
    <row r="1626" spans="1:18" ht="20.25" customHeight="1">
      <c r="A1626" s="376"/>
      <c r="B1626" s="1088"/>
      <c r="C1626" s="1072"/>
      <c r="D1626" s="1092"/>
      <c r="E1626" s="1093"/>
      <c r="F1626" s="1092"/>
      <c r="G1626" s="1092"/>
      <c r="H1626" s="1092"/>
      <c r="I1626" s="1092"/>
      <c r="J1626" s="1092"/>
      <c r="K1626" s="1092"/>
      <c r="L1626" s="1092"/>
      <c r="M1626" s="1076"/>
      <c r="N1626" s="1093"/>
      <c r="O1626" s="1092"/>
      <c r="P1626" s="1076"/>
      <c r="Q1626" s="1133"/>
      <c r="R1626" s="1103"/>
    </row>
    <row r="1627" spans="1:18" ht="20.25" customHeight="1">
      <c r="A1627" s="1130" t="s">
        <v>676</v>
      </c>
      <c r="B1627" s="1093">
        <v>145.4</v>
      </c>
      <c r="C1627" s="1092">
        <v>145.4</v>
      </c>
      <c r="D1627" s="1092">
        <v>145.4</v>
      </c>
      <c r="E1627" s="1093">
        <v>145.4</v>
      </c>
      <c r="F1627" s="1092">
        <v>145.4</v>
      </c>
      <c r="G1627" s="1092">
        <v>145.4</v>
      </c>
      <c r="H1627" s="1092">
        <v>145.4</v>
      </c>
      <c r="I1627" s="1092">
        <v>145.4</v>
      </c>
      <c r="J1627" s="1092">
        <v>145.4</v>
      </c>
      <c r="K1627" s="1092">
        <v>144.4</v>
      </c>
      <c r="L1627" s="1092">
        <v>144.4</v>
      </c>
      <c r="M1627" s="1076">
        <v>144.4</v>
      </c>
      <c r="N1627" s="1093">
        <v>140.4</v>
      </c>
      <c r="O1627" s="1092">
        <v>140.4</v>
      </c>
      <c r="P1627" s="1076">
        <v>140.4</v>
      </c>
      <c r="Q1627" s="1129" t="s">
        <v>677</v>
      </c>
      <c r="R1627" s="1103"/>
    </row>
    <row r="1628" spans="1:18" ht="20.25" customHeight="1">
      <c r="A1628" s="376" t="s">
        <v>678</v>
      </c>
      <c r="B1628" s="1088">
        <v>96.8</v>
      </c>
      <c r="C1628" s="1072">
        <v>96.8</v>
      </c>
      <c r="D1628" s="1072">
        <v>96.8</v>
      </c>
      <c r="E1628" s="1088">
        <v>96.8</v>
      </c>
      <c r="F1628" s="1072">
        <v>96.8</v>
      </c>
      <c r="G1628" s="1072">
        <v>96.8</v>
      </c>
      <c r="H1628" s="1072">
        <v>96.8</v>
      </c>
      <c r="I1628" s="1072">
        <v>96.8</v>
      </c>
      <c r="J1628" s="1072">
        <v>96.8</v>
      </c>
      <c r="K1628" s="1072">
        <v>96.8</v>
      </c>
      <c r="L1628" s="1072">
        <v>96.8</v>
      </c>
      <c r="M1628" s="1075">
        <v>96.8</v>
      </c>
      <c r="N1628" s="1088">
        <v>96.8</v>
      </c>
      <c r="O1628" s="1072">
        <v>96.8</v>
      </c>
      <c r="P1628" s="1075">
        <v>96.8</v>
      </c>
      <c r="Q1628" s="1132" t="s">
        <v>679</v>
      </c>
      <c r="R1628" s="1103"/>
    </row>
    <row r="1629" spans="1:18" ht="20.25" customHeight="1">
      <c r="A1629" s="376" t="s">
        <v>680</v>
      </c>
      <c r="B1629" s="1088">
        <v>93.1</v>
      </c>
      <c r="C1629" s="1072">
        <v>93.1</v>
      </c>
      <c r="D1629" s="1072">
        <v>93.1</v>
      </c>
      <c r="E1629" s="1088">
        <v>93.1</v>
      </c>
      <c r="F1629" s="1072">
        <v>93.1</v>
      </c>
      <c r="G1629" s="1072">
        <v>93.1</v>
      </c>
      <c r="H1629" s="1072">
        <v>93.1</v>
      </c>
      <c r="I1629" s="1072">
        <v>93.1</v>
      </c>
      <c r="J1629" s="1072">
        <v>93.1</v>
      </c>
      <c r="K1629" s="1072">
        <v>93.1</v>
      </c>
      <c r="L1629" s="1072">
        <v>93.1</v>
      </c>
      <c r="M1629" s="1075">
        <v>93.1</v>
      </c>
      <c r="N1629" s="1088">
        <v>93.1</v>
      </c>
      <c r="O1629" s="1072">
        <v>93.1</v>
      </c>
      <c r="P1629" s="1075">
        <v>93.1</v>
      </c>
      <c r="Q1629" s="1133" t="s">
        <v>681</v>
      </c>
      <c r="R1629" s="1104"/>
    </row>
    <row r="1630" spans="1:18" ht="20.25" customHeight="1">
      <c r="A1630" s="376" t="s">
        <v>682</v>
      </c>
      <c r="B1630" s="1088">
        <v>118.9</v>
      </c>
      <c r="C1630" s="1072">
        <v>118.9</v>
      </c>
      <c r="D1630" s="1072">
        <v>118.9</v>
      </c>
      <c r="E1630" s="1088">
        <v>118.9</v>
      </c>
      <c r="F1630" s="1072">
        <v>118.9</v>
      </c>
      <c r="G1630" s="1072">
        <v>118.9</v>
      </c>
      <c r="H1630" s="1072">
        <v>118.9</v>
      </c>
      <c r="I1630" s="1072">
        <v>118.9</v>
      </c>
      <c r="J1630" s="1072">
        <v>118.9</v>
      </c>
      <c r="K1630" s="1072">
        <v>118.9</v>
      </c>
      <c r="L1630" s="1072">
        <v>118.9</v>
      </c>
      <c r="M1630" s="1075">
        <v>118.9</v>
      </c>
      <c r="N1630" s="1088">
        <v>118.9</v>
      </c>
      <c r="O1630" s="1072">
        <v>118.9</v>
      </c>
      <c r="P1630" s="1075">
        <v>118.9</v>
      </c>
      <c r="Q1630" s="1133" t="s">
        <v>683</v>
      </c>
      <c r="R1630" s="1103"/>
    </row>
    <row r="1631" spans="1:18" ht="20.25" customHeight="1">
      <c r="A1631" s="376" t="s">
        <v>684</v>
      </c>
      <c r="B1631" s="1088">
        <v>146.1</v>
      </c>
      <c r="C1631" s="1072">
        <v>146.1</v>
      </c>
      <c r="D1631" s="1072">
        <v>146.1</v>
      </c>
      <c r="E1631" s="1088">
        <v>146.1</v>
      </c>
      <c r="F1631" s="1072">
        <v>146.1</v>
      </c>
      <c r="G1631" s="1072">
        <v>146.1</v>
      </c>
      <c r="H1631" s="1072">
        <v>146.1</v>
      </c>
      <c r="I1631" s="1072">
        <v>146.1</v>
      </c>
      <c r="J1631" s="1072">
        <v>146.1</v>
      </c>
      <c r="K1631" s="1072">
        <v>145.1</v>
      </c>
      <c r="L1631" s="1072">
        <v>145.1</v>
      </c>
      <c r="M1631" s="1075">
        <v>145.1</v>
      </c>
      <c r="N1631" s="1088">
        <v>141</v>
      </c>
      <c r="O1631" s="1072">
        <v>141</v>
      </c>
      <c r="P1631" s="1075">
        <v>141</v>
      </c>
      <c r="Q1631" s="1133" t="s">
        <v>685</v>
      </c>
      <c r="R1631" s="1103"/>
    </row>
    <row r="1632" spans="1:18" ht="20.25" customHeight="1">
      <c r="A1632" s="376"/>
      <c r="B1632" s="1088"/>
      <c r="C1632" s="1072"/>
      <c r="D1632" s="1092"/>
      <c r="E1632" s="1093"/>
      <c r="F1632" s="1092"/>
      <c r="G1632" s="1092"/>
      <c r="H1632" s="1092"/>
      <c r="I1632" s="1092"/>
      <c r="J1632" s="1092"/>
      <c r="K1632" s="1092"/>
      <c r="L1632" s="1092"/>
      <c r="M1632" s="1076"/>
      <c r="N1632" s="1093"/>
      <c r="O1632" s="1092"/>
      <c r="P1632" s="1076"/>
      <c r="Q1632" s="1133"/>
      <c r="R1632" s="1103"/>
    </row>
    <row r="1633" spans="1:18" ht="20.25" customHeight="1">
      <c r="A1633" s="1130" t="s">
        <v>686</v>
      </c>
      <c r="B1633" s="1093">
        <v>113.6</v>
      </c>
      <c r="C1633" s="1092">
        <v>113.6</v>
      </c>
      <c r="D1633" s="1092">
        <v>113.5</v>
      </c>
      <c r="E1633" s="1093">
        <v>113.4</v>
      </c>
      <c r="F1633" s="1092">
        <v>113.5</v>
      </c>
      <c r="G1633" s="1092">
        <v>113.5</v>
      </c>
      <c r="H1633" s="1092">
        <v>113.2</v>
      </c>
      <c r="I1633" s="1092">
        <v>113.2</v>
      </c>
      <c r="J1633" s="1092">
        <v>113</v>
      </c>
      <c r="K1633" s="1092">
        <v>113.1</v>
      </c>
      <c r="L1633" s="1092">
        <v>113.1</v>
      </c>
      <c r="M1633" s="1076">
        <v>112.8</v>
      </c>
      <c r="N1633" s="1093">
        <v>112.9</v>
      </c>
      <c r="O1633" s="1092">
        <v>112.9</v>
      </c>
      <c r="P1633" s="1076">
        <v>112.6</v>
      </c>
      <c r="Q1633" s="1129" t="s">
        <v>687</v>
      </c>
      <c r="R1633" s="1103"/>
    </row>
    <row r="1634" spans="1:18" ht="20.25" customHeight="1">
      <c r="A1634" s="376" t="s">
        <v>688</v>
      </c>
      <c r="B1634" s="1088">
        <v>126.4</v>
      </c>
      <c r="C1634" s="1072">
        <v>126.4</v>
      </c>
      <c r="D1634" s="1072">
        <v>126.4</v>
      </c>
      <c r="E1634" s="1088">
        <v>126.4</v>
      </c>
      <c r="F1634" s="1072">
        <v>126.4</v>
      </c>
      <c r="G1634" s="1072">
        <v>126.4</v>
      </c>
      <c r="H1634" s="1072">
        <v>126.4</v>
      </c>
      <c r="I1634" s="1072">
        <v>126.4</v>
      </c>
      <c r="J1634" s="1072">
        <v>126.4</v>
      </c>
      <c r="K1634" s="1072">
        <v>126.4</v>
      </c>
      <c r="L1634" s="1072">
        <v>126.4</v>
      </c>
      <c r="M1634" s="1075">
        <v>126.4</v>
      </c>
      <c r="N1634" s="1088">
        <v>126.4</v>
      </c>
      <c r="O1634" s="1072">
        <v>126.4</v>
      </c>
      <c r="P1634" s="1075">
        <v>126.4</v>
      </c>
      <c r="Q1634" s="1133" t="s">
        <v>689</v>
      </c>
      <c r="R1634" s="1103"/>
    </row>
    <row r="1635" spans="1:18" ht="20.25" customHeight="1">
      <c r="A1635" s="376" t="s">
        <v>690</v>
      </c>
      <c r="B1635" s="1088">
        <v>114.5</v>
      </c>
      <c r="C1635" s="1072">
        <v>114.4</v>
      </c>
      <c r="D1635" s="1072">
        <v>114.3</v>
      </c>
      <c r="E1635" s="1088">
        <v>114.2</v>
      </c>
      <c r="F1635" s="1072">
        <v>114.3</v>
      </c>
      <c r="G1635" s="1072">
        <v>114.3</v>
      </c>
      <c r="H1635" s="1072">
        <v>114.1</v>
      </c>
      <c r="I1635" s="1072">
        <v>114.2</v>
      </c>
      <c r="J1635" s="1072">
        <v>114.3</v>
      </c>
      <c r="K1635" s="1072">
        <v>114.4</v>
      </c>
      <c r="L1635" s="1072">
        <v>114.3</v>
      </c>
      <c r="M1635" s="1075">
        <v>113.8</v>
      </c>
      <c r="N1635" s="1088">
        <v>114.2</v>
      </c>
      <c r="O1635" s="1072">
        <v>114.2</v>
      </c>
      <c r="P1635" s="1075">
        <v>113.7</v>
      </c>
      <c r="Q1635" s="1133" t="s">
        <v>691</v>
      </c>
      <c r="R1635" s="1103"/>
    </row>
    <row r="1636" spans="1:18" ht="20.25" customHeight="1">
      <c r="A1636" s="376" t="s">
        <v>692</v>
      </c>
      <c r="B1636" s="1088">
        <v>118.7</v>
      </c>
      <c r="C1636" s="1072">
        <v>118.6</v>
      </c>
      <c r="D1636" s="1072">
        <v>118.6</v>
      </c>
      <c r="E1636" s="1088">
        <v>118.5</v>
      </c>
      <c r="F1636" s="1072">
        <v>118.5</v>
      </c>
      <c r="G1636" s="1072">
        <v>118.5</v>
      </c>
      <c r="H1636" s="1072">
        <v>118.5</v>
      </c>
      <c r="I1636" s="1072">
        <v>118.5</v>
      </c>
      <c r="J1636" s="1072">
        <v>118.5</v>
      </c>
      <c r="K1636" s="1072">
        <v>118.5</v>
      </c>
      <c r="L1636" s="1072">
        <v>118.5</v>
      </c>
      <c r="M1636" s="1075">
        <v>118.5</v>
      </c>
      <c r="N1636" s="1088">
        <v>118.5</v>
      </c>
      <c r="O1636" s="1072">
        <v>118.5</v>
      </c>
      <c r="P1636" s="1075">
        <v>118.5</v>
      </c>
      <c r="Q1636" s="1133" t="s">
        <v>693</v>
      </c>
      <c r="R1636" s="1105"/>
    </row>
    <row r="1637" spans="1:18" ht="20.25" customHeight="1">
      <c r="A1637" s="376" t="s">
        <v>694</v>
      </c>
      <c r="B1637" s="1088">
        <v>100.7</v>
      </c>
      <c r="C1637" s="1072">
        <v>100.7</v>
      </c>
      <c r="D1637" s="1072">
        <v>100.7</v>
      </c>
      <c r="E1637" s="1088">
        <v>100.7</v>
      </c>
      <c r="F1637" s="1072">
        <v>100.7</v>
      </c>
      <c r="G1637" s="1072">
        <v>100.7</v>
      </c>
      <c r="H1637" s="1072">
        <v>100.7</v>
      </c>
      <c r="I1637" s="1072">
        <v>100.7</v>
      </c>
      <c r="J1637" s="1072">
        <v>100.7</v>
      </c>
      <c r="K1637" s="1072">
        <v>100.7</v>
      </c>
      <c r="L1637" s="1072">
        <v>100.7</v>
      </c>
      <c r="M1637" s="1075">
        <v>100.7</v>
      </c>
      <c r="N1637" s="1088">
        <v>100.7</v>
      </c>
      <c r="O1637" s="1072">
        <v>100.7</v>
      </c>
      <c r="P1637" s="1075">
        <v>100.7</v>
      </c>
      <c r="Q1637" s="1133" t="s">
        <v>695</v>
      </c>
      <c r="R1637" s="1109"/>
    </row>
    <row r="1638" spans="1:18" ht="20.25" customHeight="1">
      <c r="A1638" s="376" t="s">
        <v>696</v>
      </c>
      <c r="B1638" s="1088">
        <v>109.1</v>
      </c>
      <c r="C1638" s="1072">
        <v>109.1</v>
      </c>
      <c r="D1638" s="1072">
        <v>109.1</v>
      </c>
      <c r="E1638" s="1088">
        <v>109.2</v>
      </c>
      <c r="F1638" s="1072">
        <v>109.2</v>
      </c>
      <c r="G1638" s="1072">
        <v>109.2</v>
      </c>
      <c r="H1638" s="1072">
        <v>108.4</v>
      </c>
      <c r="I1638" s="1072">
        <v>108.3</v>
      </c>
      <c r="J1638" s="1072">
        <v>107.4</v>
      </c>
      <c r="K1638" s="1072">
        <v>107.4</v>
      </c>
      <c r="L1638" s="1072">
        <v>107.6</v>
      </c>
      <c r="M1638" s="1075">
        <v>107.8</v>
      </c>
      <c r="N1638" s="1088">
        <v>107</v>
      </c>
      <c r="O1638" s="1072">
        <v>107</v>
      </c>
      <c r="P1638" s="1075">
        <v>107</v>
      </c>
      <c r="Q1638" s="1133" t="s">
        <v>697</v>
      </c>
      <c r="R1638" s="1103"/>
    </row>
    <row r="1639" spans="1:18" ht="20.25" customHeight="1">
      <c r="A1639" s="376" t="s">
        <v>698</v>
      </c>
      <c r="B1639" s="1088">
        <v>105.7</v>
      </c>
      <c r="C1639" s="1072">
        <v>105.7</v>
      </c>
      <c r="D1639" s="1072">
        <v>105.7</v>
      </c>
      <c r="E1639" s="1088">
        <v>105.7</v>
      </c>
      <c r="F1639" s="1072">
        <v>105.7</v>
      </c>
      <c r="G1639" s="1072">
        <v>105.7</v>
      </c>
      <c r="H1639" s="1072">
        <v>105.7</v>
      </c>
      <c r="I1639" s="1072">
        <v>105.7</v>
      </c>
      <c r="J1639" s="1072">
        <v>105.7</v>
      </c>
      <c r="K1639" s="1072">
        <v>105.7</v>
      </c>
      <c r="L1639" s="1072">
        <v>105.7</v>
      </c>
      <c r="M1639" s="1075">
        <v>105.7</v>
      </c>
      <c r="N1639" s="1088">
        <v>105.7</v>
      </c>
      <c r="O1639" s="1072">
        <v>105.7</v>
      </c>
      <c r="P1639" s="1075">
        <v>105.7</v>
      </c>
      <c r="Q1639" s="1133" t="s">
        <v>699</v>
      </c>
      <c r="R1639" s="1105"/>
    </row>
    <row r="1640" spans="1:18" ht="20.25" customHeight="1">
      <c r="A1640" s="376"/>
      <c r="B1640" s="1088"/>
      <c r="C1640" s="1072"/>
      <c r="D1640" s="1092"/>
      <c r="E1640" s="1093"/>
      <c r="F1640" s="1092"/>
      <c r="G1640" s="1092"/>
      <c r="H1640" s="1092"/>
      <c r="I1640" s="1092"/>
      <c r="J1640" s="1092"/>
      <c r="K1640" s="1092"/>
      <c r="L1640" s="1092"/>
      <c r="M1640" s="1076"/>
      <c r="N1640" s="1093"/>
      <c r="O1640" s="1092"/>
      <c r="P1640" s="1076"/>
      <c r="Q1640" s="1132"/>
      <c r="R1640" s="1105"/>
    </row>
    <row r="1641" spans="1:18" ht="20.25" customHeight="1">
      <c r="A1641" s="1130" t="s">
        <v>700</v>
      </c>
      <c r="B1641" s="1093">
        <v>111.8</v>
      </c>
      <c r="C1641" s="1092">
        <v>111.7</v>
      </c>
      <c r="D1641" s="1092">
        <v>111.6</v>
      </c>
      <c r="E1641" s="1093">
        <v>111.6</v>
      </c>
      <c r="F1641" s="1092">
        <v>111.6</v>
      </c>
      <c r="G1641" s="1092">
        <v>111.6</v>
      </c>
      <c r="H1641" s="1092">
        <v>111.6</v>
      </c>
      <c r="I1641" s="1092">
        <v>111.5</v>
      </c>
      <c r="J1641" s="1092">
        <v>111.4</v>
      </c>
      <c r="K1641" s="1092">
        <v>111.4</v>
      </c>
      <c r="L1641" s="1092">
        <v>110.8</v>
      </c>
      <c r="M1641" s="1076">
        <v>110.8</v>
      </c>
      <c r="N1641" s="1093">
        <v>110.8</v>
      </c>
      <c r="O1641" s="1092">
        <v>110.8</v>
      </c>
      <c r="P1641" s="1076">
        <v>110.8</v>
      </c>
      <c r="Q1641" s="1131" t="s">
        <v>701</v>
      </c>
      <c r="R1641" s="168"/>
    </row>
    <row r="1642" spans="1:18" ht="20.25" customHeight="1">
      <c r="A1642" s="376" t="s">
        <v>702</v>
      </c>
      <c r="B1642" s="1088">
        <v>108.4</v>
      </c>
      <c r="C1642" s="1072">
        <v>108</v>
      </c>
      <c r="D1642" s="1072">
        <v>107.9</v>
      </c>
      <c r="E1642" s="1088">
        <v>107.8</v>
      </c>
      <c r="F1642" s="1072">
        <v>107.8</v>
      </c>
      <c r="G1642" s="1072">
        <v>107.8</v>
      </c>
      <c r="H1642" s="1072">
        <v>107.7</v>
      </c>
      <c r="I1642" s="1072">
        <v>107.5</v>
      </c>
      <c r="J1642" s="1072">
        <v>107.5</v>
      </c>
      <c r="K1642" s="1072">
        <v>107.5</v>
      </c>
      <c r="L1642" s="1072">
        <v>107.4</v>
      </c>
      <c r="M1642" s="1075">
        <v>107.4</v>
      </c>
      <c r="N1642" s="1088">
        <v>107.4</v>
      </c>
      <c r="O1642" s="1072">
        <v>107.4</v>
      </c>
      <c r="P1642" s="1075">
        <v>107.4</v>
      </c>
      <c r="Q1642" s="1133" t="s">
        <v>703</v>
      </c>
      <c r="R1642" s="1106"/>
    </row>
    <row r="1643" spans="1:18" ht="20.25" customHeight="1">
      <c r="A1643" s="376" t="s">
        <v>704</v>
      </c>
      <c r="B1643" s="1088">
        <v>114.2</v>
      </c>
      <c r="C1643" s="1072">
        <v>114.2</v>
      </c>
      <c r="D1643" s="1072">
        <v>114.2</v>
      </c>
      <c r="E1643" s="1088">
        <v>114.2</v>
      </c>
      <c r="F1643" s="1072">
        <v>114.2</v>
      </c>
      <c r="G1643" s="1072">
        <v>114.2</v>
      </c>
      <c r="H1643" s="1072">
        <v>114.2</v>
      </c>
      <c r="I1643" s="1072">
        <v>114.2</v>
      </c>
      <c r="J1643" s="1072">
        <v>111.9</v>
      </c>
      <c r="K1643" s="1072">
        <v>111.9</v>
      </c>
      <c r="L1643" s="1072">
        <v>111.9</v>
      </c>
      <c r="M1643" s="1075">
        <v>111.9</v>
      </c>
      <c r="N1643" s="1088">
        <v>111.9</v>
      </c>
      <c r="O1643" s="1072">
        <v>111.9</v>
      </c>
      <c r="P1643" s="1075">
        <v>111.9</v>
      </c>
      <c r="Q1643" s="1132" t="s">
        <v>705</v>
      </c>
      <c r="R1643" s="1106"/>
    </row>
    <row r="1644" spans="1:18" ht="20.25" customHeight="1">
      <c r="A1644" s="376" t="s">
        <v>706</v>
      </c>
      <c r="B1644" s="1088">
        <v>130.5</v>
      </c>
      <c r="C1644" s="1072">
        <v>130.5</v>
      </c>
      <c r="D1644" s="1072">
        <v>130.5</v>
      </c>
      <c r="E1644" s="1088">
        <v>130.5</v>
      </c>
      <c r="F1644" s="1072">
        <v>130.5</v>
      </c>
      <c r="G1644" s="1072">
        <v>130.5</v>
      </c>
      <c r="H1644" s="1072">
        <v>130.5</v>
      </c>
      <c r="I1644" s="1072">
        <v>130.5</v>
      </c>
      <c r="J1644" s="1072">
        <v>130.5</v>
      </c>
      <c r="K1644" s="1072">
        <v>130.5</v>
      </c>
      <c r="L1644" s="1072">
        <v>130.5</v>
      </c>
      <c r="M1644" s="1075">
        <v>130.5</v>
      </c>
      <c r="N1644" s="1088">
        <v>130.5</v>
      </c>
      <c r="O1644" s="1072">
        <v>130.5</v>
      </c>
      <c r="P1644" s="1075">
        <v>130.5</v>
      </c>
      <c r="Q1644" s="1132" t="s">
        <v>707</v>
      </c>
      <c r="R1644" s="168"/>
    </row>
    <row r="1645" spans="1:18" ht="20.25" customHeight="1">
      <c r="A1645" s="376" t="s">
        <v>708</v>
      </c>
      <c r="B1645" s="1088">
        <v>100.3</v>
      </c>
      <c r="C1645" s="1072">
        <v>100.3</v>
      </c>
      <c r="D1645" s="1072">
        <v>100.3</v>
      </c>
      <c r="E1645" s="1088">
        <v>100.3</v>
      </c>
      <c r="F1645" s="1072">
        <v>100.3</v>
      </c>
      <c r="G1645" s="1072">
        <v>100.3</v>
      </c>
      <c r="H1645" s="1072">
        <v>100.3</v>
      </c>
      <c r="I1645" s="1072">
        <v>100.3</v>
      </c>
      <c r="J1645" s="1072">
        <v>100.3</v>
      </c>
      <c r="K1645" s="1072">
        <v>100.3</v>
      </c>
      <c r="L1645" s="1072">
        <v>102.8</v>
      </c>
      <c r="M1645" s="1075">
        <v>102.8</v>
      </c>
      <c r="N1645" s="1088">
        <v>102.8</v>
      </c>
      <c r="O1645" s="1072">
        <v>102.8</v>
      </c>
      <c r="P1645" s="1075">
        <v>102.8</v>
      </c>
      <c r="Q1645" s="1134" t="s">
        <v>709</v>
      </c>
      <c r="R1645" s="168"/>
    </row>
    <row r="1646" spans="1:18" ht="20.25" customHeight="1">
      <c r="A1646" s="376" t="s">
        <v>710</v>
      </c>
      <c r="B1646" s="1088">
        <v>100</v>
      </c>
      <c r="C1646" s="1072">
        <v>100</v>
      </c>
      <c r="D1646" s="1072">
        <v>100</v>
      </c>
      <c r="E1646" s="1088">
        <v>100</v>
      </c>
      <c r="F1646" s="1072">
        <v>100</v>
      </c>
      <c r="G1646" s="1072">
        <v>100</v>
      </c>
      <c r="H1646" s="1072">
        <v>100</v>
      </c>
      <c r="I1646" s="1072">
        <v>100</v>
      </c>
      <c r="J1646" s="1072">
        <v>100</v>
      </c>
      <c r="K1646" s="1072">
        <v>100</v>
      </c>
      <c r="L1646" s="1072">
        <v>100</v>
      </c>
      <c r="M1646" s="1075">
        <v>100</v>
      </c>
      <c r="N1646" s="1088">
        <v>100</v>
      </c>
      <c r="O1646" s="1072">
        <v>100</v>
      </c>
      <c r="P1646" s="1075">
        <v>100</v>
      </c>
      <c r="Q1646" s="1136" t="s">
        <v>711</v>
      </c>
      <c r="R1646" s="168"/>
    </row>
    <row r="1647" spans="1:18" ht="20.25" customHeight="1">
      <c r="A1647" s="376" t="s">
        <v>712</v>
      </c>
      <c r="B1647" s="1088">
        <v>100</v>
      </c>
      <c r="C1647" s="1072">
        <v>100</v>
      </c>
      <c r="D1647" s="1072">
        <v>100</v>
      </c>
      <c r="E1647" s="1088">
        <v>100</v>
      </c>
      <c r="F1647" s="1072">
        <v>100</v>
      </c>
      <c r="G1647" s="1072">
        <v>100</v>
      </c>
      <c r="H1647" s="1072">
        <v>100</v>
      </c>
      <c r="I1647" s="1072">
        <v>100</v>
      </c>
      <c r="J1647" s="1072">
        <v>100</v>
      </c>
      <c r="K1647" s="1072">
        <v>100</v>
      </c>
      <c r="L1647" s="1072">
        <v>100</v>
      </c>
      <c r="M1647" s="1075">
        <v>100</v>
      </c>
      <c r="N1647" s="1088">
        <v>100</v>
      </c>
      <c r="O1647" s="1072">
        <v>100</v>
      </c>
      <c r="P1647" s="1075">
        <v>100</v>
      </c>
      <c r="Q1647" s="1136" t="s">
        <v>713</v>
      </c>
      <c r="R1647" s="168"/>
    </row>
    <row r="1648" spans="1:18" ht="20.25" customHeight="1">
      <c r="A1648" s="376" t="s">
        <v>714</v>
      </c>
      <c r="B1648" s="1088">
        <v>107.7</v>
      </c>
      <c r="C1648" s="1072">
        <v>107.7</v>
      </c>
      <c r="D1648" s="1072">
        <v>107.7</v>
      </c>
      <c r="E1648" s="1088">
        <v>107.7</v>
      </c>
      <c r="F1648" s="1072">
        <v>107.7</v>
      </c>
      <c r="G1648" s="1072">
        <v>107.7</v>
      </c>
      <c r="H1648" s="1072">
        <v>107.7</v>
      </c>
      <c r="I1648" s="1072">
        <v>107.7</v>
      </c>
      <c r="J1648" s="1072">
        <v>107.7</v>
      </c>
      <c r="K1648" s="1072">
        <v>107.7</v>
      </c>
      <c r="L1648" s="1072">
        <v>104</v>
      </c>
      <c r="M1648" s="1075">
        <v>104</v>
      </c>
      <c r="N1648" s="1088">
        <v>104</v>
      </c>
      <c r="O1648" s="1072">
        <v>104</v>
      </c>
      <c r="P1648" s="1075">
        <v>104</v>
      </c>
      <c r="Q1648" s="1134" t="s">
        <v>715</v>
      </c>
      <c r="R1648" s="168"/>
    </row>
    <row r="1649" spans="1:18" ht="20.25" customHeight="1">
      <c r="A1649" s="376" t="s">
        <v>716</v>
      </c>
      <c r="B1649" s="1088">
        <v>124.8</v>
      </c>
      <c r="C1649" s="1072">
        <v>124.8</v>
      </c>
      <c r="D1649" s="1072">
        <v>124.8</v>
      </c>
      <c r="E1649" s="1088">
        <v>124.8</v>
      </c>
      <c r="F1649" s="1072">
        <v>124.8</v>
      </c>
      <c r="G1649" s="1072">
        <v>124.8</v>
      </c>
      <c r="H1649" s="1072">
        <v>124.5</v>
      </c>
      <c r="I1649" s="1072">
        <v>124.5</v>
      </c>
      <c r="J1649" s="1072">
        <v>124.5</v>
      </c>
      <c r="K1649" s="1072">
        <v>124.5</v>
      </c>
      <c r="L1649" s="1072">
        <v>124.5</v>
      </c>
      <c r="M1649" s="1075">
        <v>124.5</v>
      </c>
      <c r="N1649" s="1088">
        <v>124.5</v>
      </c>
      <c r="O1649" s="1072">
        <v>124.5</v>
      </c>
      <c r="P1649" s="1075">
        <v>124.5</v>
      </c>
      <c r="Q1649" s="1134" t="s">
        <v>717</v>
      </c>
      <c r="R1649" s="168"/>
    </row>
    <row r="1650" spans="1:18" ht="20.25" customHeight="1">
      <c r="A1650" s="376" t="s">
        <v>718</v>
      </c>
      <c r="B1650" s="1088">
        <v>121.1</v>
      </c>
      <c r="C1650" s="1072">
        <v>121.1</v>
      </c>
      <c r="D1650" s="1072">
        <v>121.1</v>
      </c>
      <c r="E1650" s="1088">
        <v>121.1</v>
      </c>
      <c r="F1650" s="1072">
        <v>121.1</v>
      </c>
      <c r="G1650" s="1072">
        <v>121.1</v>
      </c>
      <c r="H1650" s="1072">
        <v>125.7</v>
      </c>
      <c r="I1650" s="1072">
        <v>121.1</v>
      </c>
      <c r="J1650" s="1072">
        <v>121.1</v>
      </c>
      <c r="K1650" s="1072">
        <v>121.1</v>
      </c>
      <c r="L1650" s="1072">
        <v>121.1</v>
      </c>
      <c r="M1650" s="1075">
        <v>121.1</v>
      </c>
      <c r="N1650" s="1088">
        <v>121.1</v>
      </c>
      <c r="O1650" s="1072">
        <v>121.1</v>
      </c>
      <c r="P1650" s="1075">
        <v>121.1</v>
      </c>
      <c r="Q1650" s="1134" t="s">
        <v>719</v>
      </c>
      <c r="R1650" s="171"/>
    </row>
    <row r="1651" spans="1:18" ht="15" customHeight="1">
      <c r="A1651" s="376"/>
      <c r="B1651" s="1088"/>
      <c r="C1651" s="1072"/>
      <c r="D1651" s="1072"/>
      <c r="E1651" s="1081"/>
      <c r="I1651" s="1071"/>
      <c r="L1651" s="1071"/>
      <c r="M1651" s="1077"/>
      <c r="P1651" s="1077"/>
      <c r="Q1651" s="1134"/>
      <c r="R1651" s="171"/>
    </row>
    <row r="1652" spans="1:18" ht="15" customHeight="1">
      <c r="A1652" s="376"/>
      <c r="B1652" s="1088"/>
      <c r="C1652" s="1072"/>
      <c r="D1652" s="1072"/>
      <c r="E1652" s="1081"/>
      <c r="I1652" s="1071"/>
      <c r="L1652" s="1071"/>
      <c r="M1652" s="1077"/>
      <c r="P1652" s="1077"/>
      <c r="Q1652" s="1134"/>
      <c r="R1652" s="171"/>
    </row>
    <row r="1653" spans="1:18" ht="15" customHeight="1">
      <c r="A1653" s="224"/>
      <c r="B1653" s="1087"/>
      <c r="C1653" s="1086"/>
      <c r="D1653" s="1086"/>
      <c r="E1653" s="1084"/>
      <c r="F1653" s="1078"/>
      <c r="G1653" s="1078"/>
      <c r="H1653" s="1078"/>
      <c r="I1653" s="1078"/>
      <c r="J1653" s="1078"/>
      <c r="K1653" s="1078"/>
      <c r="L1653" s="1078"/>
      <c r="M1653" s="1085"/>
      <c r="N1653" s="1084"/>
      <c r="O1653" s="1078"/>
      <c r="P1653" s="1085"/>
      <c r="Q1653" s="1138"/>
      <c r="R1653" s="171"/>
    </row>
    <row r="1654" spans="1:18" ht="15" customHeight="1">
      <c r="A1654" s="166"/>
      <c r="B1654" s="1072"/>
      <c r="C1654" s="1072"/>
      <c r="D1654" s="1072"/>
      <c r="N1654" s="1099"/>
      <c r="Q1654" s="171"/>
      <c r="R1654" s="171"/>
    </row>
    <row r="1655" spans="1:18" s="787" customFormat="1" ht="29.25" customHeight="1">
      <c r="A1655" s="781" t="s">
        <v>579</v>
      </c>
      <c r="B1655" s="782"/>
      <c r="C1655" s="783"/>
      <c r="D1655" s="782"/>
      <c r="E1655" s="225"/>
      <c r="F1655" s="225"/>
      <c r="G1655" s="225"/>
      <c r="H1655" s="225"/>
      <c r="I1655" s="225"/>
      <c r="J1655" s="225"/>
      <c r="K1655" s="225"/>
      <c r="L1655" s="784"/>
      <c r="M1655" s="784"/>
      <c r="N1655" s="782"/>
      <c r="O1655" s="782"/>
      <c r="P1655" s="782"/>
      <c r="Q1655" s="785" t="s">
        <v>580</v>
      </c>
      <c r="R1655" s="786"/>
    </row>
    <row r="1656" spans="1:18" s="792" customFormat="1" ht="24.75" customHeight="1">
      <c r="A1656" s="788" t="s">
        <v>919</v>
      </c>
      <c r="B1656" s="782"/>
      <c r="C1656" s="783"/>
      <c r="D1656" s="782"/>
      <c r="E1656" s="226"/>
      <c r="F1656" s="225"/>
      <c r="G1656" s="225"/>
      <c r="H1656" s="225"/>
      <c r="I1656" s="227"/>
      <c r="J1656" s="227"/>
      <c r="K1656" s="225"/>
      <c r="L1656" s="789"/>
      <c r="M1656" s="789"/>
      <c r="N1656" s="782"/>
      <c r="O1656" s="782"/>
      <c r="P1656" s="782"/>
      <c r="Q1656" s="790" t="s">
        <v>920</v>
      </c>
      <c r="R1656" s="791"/>
    </row>
    <row r="1657" spans="1:18" s="796" customFormat="1" ht="18" customHeight="1">
      <c r="A1657" s="793" t="s">
        <v>648</v>
      </c>
      <c r="B1657" s="782"/>
      <c r="C1657" s="783"/>
      <c r="D1657" s="782"/>
      <c r="E1657" s="226"/>
      <c r="F1657" s="226"/>
      <c r="G1657" s="226"/>
      <c r="H1657" s="228"/>
      <c r="I1657" s="228"/>
      <c r="J1657" s="228"/>
      <c r="K1657" s="783"/>
      <c r="L1657" s="782"/>
      <c r="M1657" s="782"/>
      <c r="N1657" s="782"/>
      <c r="O1657" s="782"/>
      <c r="P1657" s="782"/>
      <c r="Q1657" s="794" t="s">
        <v>649</v>
      </c>
      <c r="R1657" s="795"/>
    </row>
    <row r="1658" spans="1:18" s="803" customFormat="1" ht="11.45" customHeight="1">
      <c r="A1658" s="797"/>
      <c r="B1658" s="782"/>
      <c r="C1658" s="782"/>
      <c r="D1658" s="782"/>
      <c r="E1658" s="800"/>
      <c r="F1658" s="800"/>
      <c r="G1658" s="800"/>
      <c r="H1658" s="800"/>
      <c r="I1658" s="800"/>
      <c r="J1658" s="800"/>
      <c r="K1658" s="799"/>
      <c r="L1658" s="799"/>
      <c r="M1658" s="799"/>
      <c r="N1658" s="798"/>
      <c r="O1658" s="798"/>
      <c r="P1658" s="782"/>
      <c r="Q1658" s="801"/>
      <c r="R1658" s="802"/>
    </row>
    <row r="1659" spans="1:18" s="803" customFormat="1" ht="12.75" customHeight="1">
      <c r="A1659" s="1212"/>
      <c r="B1659" s="2156">
        <v>2025</v>
      </c>
      <c r="C1659" s="2157"/>
      <c r="D1659" s="2157"/>
      <c r="E1659" s="2157"/>
      <c r="F1659" s="2157"/>
      <c r="G1659" s="2157"/>
      <c r="H1659" s="2157"/>
      <c r="I1659" s="2157"/>
      <c r="J1659" s="2157"/>
      <c r="K1659" s="2157"/>
      <c r="L1659" s="2157"/>
      <c r="M1659" s="2158"/>
      <c r="N1659" s="2157">
        <v>2024</v>
      </c>
      <c r="O1659" s="2157"/>
      <c r="P1659" s="2158"/>
      <c r="Q1659" s="1215"/>
      <c r="R1659" s="804"/>
    </row>
    <row r="1660" spans="1:18" s="803" customFormat="1" ht="12.75" customHeight="1">
      <c r="A1660" s="1213"/>
      <c r="B1660" s="2159"/>
      <c r="C1660" s="2160"/>
      <c r="D1660" s="2160"/>
      <c r="E1660" s="2160"/>
      <c r="F1660" s="2160"/>
      <c r="G1660" s="2160"/>
      <c r="H1660" s="2160"/>
      <c r="I1660" s="2160"/>
      <c r="J1660" s="2160"/>
      <c r="K1660" s="2160"/>
      <c r="L1660" s="2160"/>
      <c r="M1660" s="2161"/>
      <c r="N1660" s="2160"/>
      <c r="O1660" s="2160"/>
      <c r="P1660" s="2161"/>
      <c r="Q1660" s="1216" t="s">
        <v>68</v>
      </c>
      <c r="R1660" s="804"/>
    </row>
    <row r="1661" spans="1:18" s="803" customFormat="1" ht="12.75" customHeight="1">
      <c r="A1661" s="1213"/>
      <c r="B1661" s="647" t="s">
        <v>69</v>
      </c>
      <c r="C1661" s="648" t="s">
        <v>70</v>
      </c>
      <c r="D1661" s="648" t="s">
        <v>4</v>
      </c>
      <c r="E1661" s="647" t="s">
        <v>5</v>
      </c>
      <c r="F1661" s="648" t="s">
        <v>6</v>
      </c>
      <c r="G1661" s="648" t="s">
        <v>7</v>
      </c>
      <c r="H1661" s="647" t="s">
        <v>8</v>
      </c>
      <c r="I1661" s="648" t="s">
        <v>9</v>
      </c>
      <c r="J1661" s="649" t="s">
        <v>10</v>
      </c>
      <c r="K1661" s="650" t="s">
        <v>1</v>
      </c>
      <c r="L1661" s="651" t="s">
        <v>2</v>
      </c>
      <c r="M1661" s="652" t="s">
        <v>3</v>
      </c>
      <c r="N1661" s="653" t="s">
        <v>69</v>
      </c>
      <c r="O1661" s="653" t="s">
        <v>70</v>
      </c>
      <c r="P1661" s="654" t="s">
        <v>4</v>
      </c>
      <c r="Q1661" s="1216"/>
      <c r="R1661" s="804"/>
    </row>
    <row r="1662" spans="1:18" s="803" customFormat="1" ht="11.25" customHeight="1">
      <c r="A1662" s="1214"/>
      <c r="B1662" s="73" t="s">
        <v>71</v>
      </c>
      <c r="C1662" s="249" t="s">
        <v>72</v>
      </c>
      <c r="D1662" s="249" t="s">
        <v>73</v>
      </c>
      <c r="E1662" s="73" t="s">
        <v>12</v>
      </c>
      <c r="F1662" s="249" t="s">
        <v>13</v>
      </c>
      <c r="G1662" s="249" t="s">
        <v>14</v>
      </c>
      <c r="H1662" s="73" t="s">
        <v>15</v>
      </c>
      <c r="I1662" s="249" t="s">
        <v>16</v>
      </c>
      <c r="J1662" s="250" t="s">
        <v>17</v>
      </c>
      <c r="K1662" s="253" t="s">
        <v>11</v>
      </c>
      <c r="L1662" s="251" t="s">
        <v>19</v>
      </c>
      <c r="M1662" s="252" t="s">
        <v>20</v>
      </c>
      <c r="N1662" s="229" t="s">
        <v>71</v>
      </c>
      <c r="O1662" s="229" t="s">
        <v>72</v>
      </c>
      <c r="P1662" s="230" t="s">
        <v>73</v>
      </c>
      <c r="Q1662" s="1217"/>
      <c r="R1662" s="805"/>
    </row>
    <row r="1663" spans="1:18" ht="15" customHeight="1">
      <c r="A1663" s="1160"/>
      <c r="B1663" s="1152"/>
      <c r="C1663" s="1120"/>
      <c r="D1663" s="1120"/>
      <c r="E1663" s="1123"/>
      <c r="F1663" s="1099"/>
      <c r="G1663" s="1099"/>
      <c r="H1663" s="1099"/>
      <c r="I1663" s="1099"/>
      <c r="J1663" s="1099"/>
      <c r="K1663" s="1099"/>
      <c r="L1663" s="1099"/>
      <c r="M1663" s="1100"/>
      <c r="N1663" s="1123"/>
      <c r="O1663" s="1099"/>
      <c r="P1663" s="1100"/>
      <c r="Q1663" s="1163"/>
      <c r="R1663" s="1103"/>
    </row>
    <row r="1664" spans="1:18" ht="20.25" customHeight="1">
      <c r="A1664" s="1130" t="s">
        <v>722</v>
      </c>
      <c r="B1664" s="1093">
        <v>112.5</v>
      </c>
      <c r="C1664" s="1092">
        <v>112.5</v>
      </c>
      <c r="D1664" s="1092">
        <v>112.4</v>
      </c>
      <c r="E1664" s="1093">
        <v>112.2</v>
      </c>
      <c r="F1664" s="1092">
        <v>112.1</v>
      </c>
      <c r="G1664" s="1092">
        <v>111.9</v>
      </c>
      <c r="H1664" s="1092">
        <v>108.8</v>
      </c>
      <c r="I1664" s="1092">
        <v>108.9</v>
      </c>
      <c r="J1664" s="1092">
        <v>108.9</v>
      </c>
      <c r="K1664" s="1092">
        <v>108.8</v>
      </c>
      <c r="L1664" s="1092">
        <v>109.1</v>
      </c>
      <c r="M1664" s="1076">
        <v>109.1</v>
      </c>
      <c r="N1664" s="1093">
        <v>109.1</v>
      </c>
      <c r="O1664" s="1092">
        <v>109.1</v>
      </c>
      <c r="P1664" s="1076">
        <v>109.3</v>
      </c>
      <c r="Q1664" s="1129" t="s">
        <v>971</v>
      </c>
      <c r="R1664" s="1103"/>
    </row>
    <row r="1665" spans="1:18" ht="20.25" customHeight="1">
      <c r="A1665" s="376" t="s">
        <v>723</v>
      </c>
      <c r="B1665" s="1088">
        <v>113.7</v>
      </c>
      <c r="C1665" s="1072">
        <v>113.7</v>
      </c>
      <c r="D1665" s="1072">
        <v>113.7</v>
      </c>
      <c r="E1665" s="1088">
        <v>113.7</v>
      </c>
      <c r="F1665" s="1072">
        <v>113.8</v>
      </c>
      <c r="G1665" s="1072">
        <v>113.6</v>
      </c>
      <c r="H1665" s="1072">
        <v>113.7</v>
      </c>
      <c r="I1665" s="1072">
        <v>113.7</v>
      </c>
      <c r="J1665" s="1072">
        <v>113.9</v>
      </c>
      <c r="K1665" s="1072">
        <v>113.8</v>
      </c>
      <c r="L1665" s="1072">
        <v>113.7</v>
      </c>
      <c r="M1665" s="1075">
        <v>113.7</v>
      </c>
      <c r="N1665" s="1088">
        <v>111.8</v>
      </c>
      <c r="O1665" s="1072">
        <v>111.8</v>
      </c>
      <c r="P1665" s="1075">
        <v>112.1</v>
      </c>
      <c r="Q1665" s="1132" t="s">
        <v>724</v>
      </c>
      <c r="R1665" s="1103"/>
    </row>
    <row r="1666" spans="1:18" ht="20.25" customHeight="1">
      <c r="A1666" s="376" t="s">
        <v>725</v>
      </c>
      <c r="B1666" s="1088">
        <v>109.6</v>
      </c>
      <c r="C1666" s="1072">
        <v>109.6</v>
      </c>
      <c r="D1666" s="1072">
        <v>109.6</v>
      </c>
      <c r="E1666" s="1088">
        <v>109.6</v>
      </c>
      <c r="F1666" s="1072">
        <v>109.6</v>
      </c>
      <c r="G1666" s="1072">
        <v>109.6</v>
      </c>
      <c r="H1666" s="1072">
        <v>109.6</v>
      </c>
      <c r="I1666" s="1072">
        <v>109.6</v>
      </c>
      <c r="J1666" s="1072">
        <v>109.6</v>
      </c>
      <c r="K1666" s="1072">
        <v>109.6</v>
      </c>
      <c r="L1666" s="1072">
        <v>109.6</v>
      </c>
      <c r="M1666" s="1075">
        <v>109.6</v>
      </c>
      <c r="N1666" s="1088">
        <v>109.6</v>
      </c>
      <c r="O1666" s="1072">
        <v>109.6</v>
      </c>
      <c r="P1666" s="1075">
        <v>109.6</v>
      </c>
      <c r="Q1666" s="1133" t="s">
        <v>726</v>
      </c>
      <c r="R1666" s="1103"/>
    </row>
    <row r="1667" spans="1:18" ht="20.25" customHeight="1">
      <c r="A1667" s="376" t="s">
        <v>727</v>
      </c>
      <c r="B1667" s="1088">
        <v>103.9</v>
      </c>
      <c r="C1667" s="1072">
        <v>103.6</v>
      </c>
      <c r="D1667" s="1072">
        <v>103.4</v>
      </c>
      <c r="E1667" s="1088">
        <v>103.3</v>
      </c>
      <c r="F1667" s="1072">
        <v>103.3</v>
      </c>
      <c r="G1667" s="1072">
        <v>103.3</v>
      </c>
      <c r="H1667" s="1072">
        <v>103.2</v>
      </c>
      <c r="I1667" s="1072">
        <v>103.7</v>
      </c>
      <c r="J1667" s="1072">
        <v>103.7</v>
      </c>
      <c r="K1667" s="1072">
        <v>103.6</v>
      </c>
      <c r="L1667" s="1072">
        <v>103.5</v>
      </c>
      <c r="M1667" s="1075">
        <v>103.7</v>
      </c>
      <c r="N1667" s="1088">
        <v>103.7</v>
      </c>
      <c r="O1667" s="1072">
        <v>103.9</v>
      </c>
      <c r="P1667" s="1075">
        <v>103.9</v>
      </c>
      <c r="Q1667" s="1133" t="s">
        <v>728</v>
      </c>
      <c r="R1667" s="1105"/>
    </row>
    <row r="1668" spans="1:18" ht="20.25" customHeight="1">
      <c r="A1668" s="376" t="s">
        <v>729</v>
      </c>
      <c r="B1668" s="1088">
        <v>108.4</v>
      </c>
      <c r="C1668" s="1072">
        <v>108.7</v>
      </c>
      <c r="D1668" s="1072">
        <v>108.7</v>
      </c>
      <c r="E1668" s="1088">
        <v>107.4</v>
      </c>
      <c r="F1668" s="1072">
        <v>107</v>
      </c>
      <c r="G1668" s="1072">
        <v>107.8</v>
      </c>
      <c r="H1668" s="1072">
        <v>108</v>
      </c>
      <c r="I1668" s="1072">
        <v>108.6</v>
      </c>
      <c r="J1668" s="1072">
        <v>108.5</v>
      </c>
      <c r="K1668" s="1072">
        <v>108.3</v>
      </c>
      <c r="L1668" s="1072">
        <v>110.1</v>
      </c>
      <c r="M1668" s="1075">
        <v>109.9</v>
      </c>
      <c r="N1668" s="1088">
        <v>113</v>
      </c>
      <c r="O1668" s="1072">
        <v>113</v>
      </c>
      <c r="P1668" s="1075">
        <v>113.3</v>
      </c>
      <c r="Q1668" s="1133" t="s">
        <v>730</v>
      </c>
      <c r="R1668" s="1103"/>
    </row>
    <row r="1669" spans="1:18" ht="20.25" customHeight="1">
      <c r="A1669" s="376" t="s">
        <v>731</v>
      </c>
      <c r="B1669" s="1088">
        <v>111.6</v>
      </c>
      <c r="C1669" s="1072">
        <v>110.7</v>
      </c>
      <c r="D1669" s="1072">
        <v>110.7</v>
      </c>
      <c r="E1669" s="1088">
        <v>110.7</v>
      </c>
      <c r="F1669" s="1072">
        <v>110.7</v>
      </c>
      <c r="G1669" s="1072">
        <v>111.5</v>
      </c>
      <c r="H1669" s="1072">
        <v>111.5</v>
      </c>
      <c r="I1669" s="1072">
        <v>110.7</v>
      </c>
      <c r="J1669" s="1072">
        <v>110.7</v>
      </c>
      <c r="K1669" s="1072">
        <v>110.7</v>
      </c>
      <c r="L1669" s="1072">
        <v>110.6</v>
      </c>
      <c r="M1669" s="1075">
        <v>110.6</v>
      </c>
      <c r="N1669" s="1088">
        <v>110.6</v>
      </c>
      <c r="O1669" s="1072">
        <v>110.6</v>
      </c>
      <c r="P1669" s="1075">
        <v>110.6</v>
      </c>
      <c r="Q1669" s="1133" t="s">
        <v>732</v>
      </c>
      <c r="R1669" s="1105"/>
    </row>
    <row r="1670" spans="1:18" ht="20.25" customHeight="1">
      <c r="A1670" s="376" t="s">
        <v>733</v>
      </c>
      <c r="B1670" s="1088">
        <v>98.1</v>
      </c>
      <c r="C1670" s="1072">
        <v>98.1</v>
      </c>
      <c r="D1670" s="1072">
        <v>98.1</v>
      </c>
      <c r="E1670" s="1088">
        <v>98.1</v>
      </c>
      <c r="F1670" s="1072">
        <v>98.1</v>
      </c>
      <c r="G1670" s="1072">
        <v>98.1</v>
      </c>
      <c r="H1670" s="1072">
        <v>98.1</v>
      </c>
      <c r="I1670" s="1072">
        <v>98.1</v>
      </c>
      <c r="J1670" s="1072">
        <v>98.1</v>
      </c>
      <c r="K1670" s="1072">
        <v>98.1</v>
      </c>
      <c r="L1670" s="1072">
        <v>98.1</v>
      </c>
      <c r="M1670" s="1075">
        <v>98.1</v>
      </c>
      <c r="N1670" s="1088">
        <v>98.1</v>
      </c>
      <c r="O1670" s="1072">
        <v>98.1</v>
      </c>
      <c r="P1670" s="1075">
        <v>98.1</v>
      </c>
      <c r="Q1670" s="1133" t="s">
        <v>734</v>
      </c>
      <c r="R1670" s="1103"/>
    </row>
    <row r="1671" spans="1:18" ht="20.25" customHeight="1">
      <c r="A1671" s="376" t="s">
        <v>735</v>
      </c>
      <c r="B1671" s="1088">
        <v>122.5</v>
      </c>
      <c r="C1671" s="1072">
        <v>122.1</v>
      </c>
      <c r="D1671" s="1072">
        <v>122</v>
      </c>
      <c r="E1671" s="1088">
        <v>122</v>
      </c>
      <c r="F1671" s="1072">
        <v>121.2</v>
      </c>
      <c r="G1671" s="1072">
        <v>121.2</v>
      </c>
      <c r="H1671" s="1072">
        <v>119.8</v>
      </c>
      <c r="I1671" s="1072">
        <v>119.8</v>
      </c>
      <c r="J1671" s="1072">
        <v>119.6</v>
      </c>
      <c r="K1671" s="1072">
        <v>119.8</v>
      </c>
      <c r="L1671" s="1072">
        <v>120</v>
      </c>
      <c r="M1671" s="1075">
        <v>120</v>
      </c>
      <c r="N1671" s="1088">
        <v>118.6</v>
      </c>
      <c r="O1671" s="1072">
        <v>118.7</v>
      </c>
      <c r="P1671" s="1075">
        <v>118.8</v>
      </c>
      <c r="Q1671" s="1132" t="s">
        <v>972</v>
      </c>
      <c r="R1671" s="1103"/>
    </row>
    <row r="1672" spans="1:18" ht="20.25" customHeight="1">
      <c r="A1672" s="376" t="s">
        <v>736</v>
      </c>
      <c r="B1672" s="1088">
        <v>126.7</v>
      </c>
      <c r="C1672" s="1072">
        <v>126.7</v>
      </c>
      <c r="D1672" s="1072">
        <v>126.7</v>
      </c>
      <c r="E1672" s="1088">
        <v>126.7</v>
      </c>
      <c r="F1672" s="1072">
        <v>126.7</v>
      </c>
      <c r="G1672" s="1072">
        <v>126.7</v>
      </c>
      <c r="H1672" s="1072">
        <v>126.7</v>
      </c>
      <c r="I1672" s="1072">
        <v>126.7</v>
      </c>
      <c r="J1672" s="1072">
        <v>126.7</v>
      </c>
      <c r="K1672" s="1072">
        <v>126.7</v>
      </c>
      <c r="L1672" s="1072">
        <v>126.7</v>
      </c>
      <c r="M1672" s="1075">
        <v>126.7</v>
      </c>
      <c r="N1672" s="1088">
        <v>126.6</v>
      </c>
      <c r="O1672" s="1072">
        <v>126.6</v>
      </c>
      <c r="P1672" s="1075">
        <v>126.6</v>
      </c>
      <c r="Q1672" s="1133" t="s">
        <v>737</v>
      </c>
      <c r="R1672" s="1104"/>
    </row>
    <row r="1673" spans="1:18" ht="20.25" customHeight="1">
      <c r="A1673" s="376" t="s">
        <v>738</v>
      </c>
      <c r="B1673" s="1088">
        <v>114.6</v>
      </c>
      <c r="C1673" s="1072">
        <v>114.6</v>
      </c>
      <c r="D1673" s="1072">
        <v>114.6</v>
      </c>
      <c r="E1673" s="1088">
        <v>114.6</v>
      </c>
      <c r="F1673" s="1072">
        <v>114.6</v>
      </c>
      <c r="G1673" s="1072">
        <v>113.6</v>
      </c>
      <c r="H1673" s="1072">
        <v>102.7</v>
      </c>
      <c r="I1673" s="1072">
        <v>102.7</v>
      </c>
      <c r="J1673" s="1072">
        <v>102.7</v>
      </c>
      <c r="K1673" s="1072">
        <v>102.7</v>
      </c>
      <c r="L1673" s="1072">
        <v>102.7</v>
      </c>
      <c r="M1673" s="1075">
        <v>102.7</v>
      </c>
      <c r="N1673" s="1088">
        <v>102.5</v>
      </c>
      <c r="O1673" s="1072">
        <v>102.6</v>
      </c>
      <c r="P1673" s="1075">
        <v>102.6</v>
      </c>
      <c r="Q1673" s="1132" t="s">
        <v>739</v>
      </c>
      <c r="R1673" s="1103"/>
    </row>
    <row r="1674" spans="1:18" ht="20.25" customHeight="1">
      <c r="A1674" s="376" t="s">
        <v>740</v>
      </c>
      <c r="B1674" s="1088">
        <v>109.1</v>
      </c>
      <c r="C1674" s="1072">
        <v>109.1</v>
      </c>
      <c r="D1674" s="1072">
        <v>109.1</v>
      </c>
      <c r="E1674" s="1088">
        <v>109.1</v>
      </c>
      <c r="F1674" s="1072">
        <v>109.1</v>
      </c>
      <c r="G1674" s="1072">
        <v>109.1</v>
      </c>
      <c r="H1674" s="1072">
        <v>109.1</v>
      </c>
      <c r="I1674" s="1072">
        <v>109.1</v>
      </c>
      <c r="J1674" s="1072">
        <v>109.1</v>
      </c>
      <c r="K1674" s="1072">
        <v>109.1</v>
      </c>
      <c r="L1674" s="1072">
        <v>109.1</v>
      </c>
      <c r="M1674" s="1075">
        <v>109.1</v>
      </c>
      <c r="N1674" s="1088">
        <v>109.1</v>
      </c>
      <c r="O1674" s="1072">
        <v>109.1</v>
      </c>
      <c r="P1674" s="1075">
        <v>109.1</v>
      </c>
      <c r="Q1674" s="1133" t="s">
        <v>741</v>
      </c>
      <c r="R1674" s="1103"/>
    </row>
    <row r="1675" spans="1:18" ht="20.25" customHeight="1">
      <c r="A1675" s="376"/>
      <c r="B1675" s="1088"/>
      <c r="C1675" s="1072"/>
      <c r="D1675" s="1092"/>
      <c r="E1675" s="1093"/>
      <c r="F1675" s="1092"/>
      <c r="G1675" s="1092"/>
      <c r="H1675" s="1092"/>
      <c r="I1675" s="1092"/>
      <c r="J1675" s="1092"/>
      <c r="K1675" s="1092"/>
      <c r="L1675" s="1092"/>
      <c r="M1675" s="1076"/>
      <c r="N1675" s="1093"/>
      <c r="O1675" s="1092"/>
      <c r="P1675" s="1076"/>
      <c r="Q1675" s="1133"/>
      <c r="R1675" s="1103"/>
    </row>
    <row r="1676" spans="1:18" ht="20.25" customHeight="1">
      <c r="A1676" s="1130" t="s">
        <v>742</v>
      </c>
      <c r="B1676" s="1093">
        <v>109.3</v>
      </c>
      <c r="C1676" s="1092">
        <v>109.3</v>
      </c>
      <c r="D1676" s="1092">
        <v>109.3</v>
      </c>
      <c r="E1676" s="1093">
        <v>109.3</v>
      </c>
      <c r="F1676" s="1092">
        <v>109.3</v>
      </c>
      <c r="G1676" s="1092">
        <v>109.3</v>
      </c>
      <c r="H1676" s="1092">
        <v>109.3</v>
      </c>
      <c r="I1676" s="1092">
        <v>109.3</v>
      </c>
      <c r="J1676" s="1092">
        <v>109.3</v>
      </c>
      <c r="K1676" s="1092">
        <v>109.3</v>
      </c>
      <c r="L1676" s="1092">
        <v>109.3</v>
      </c>
      <c r="M1676" s="1076">
        <v>109.3</v>
      </c>
      <c r="N1676" s="1093">
        <v>109.3</v>
      </c>
      <c r="O1676" s="1092">
        <v>109.3</v>
      </c>
      <c r="P1676" s="1076">
        <v>109.3</v>
      </c>
      <c r="Q1676" s="1129" t="s">
        <v>743</v>
      </c>
      <c r="R1676" s="1103"/>
    </row>
    <row r="1677" spans="1:18" ht="20.25" customHeight="1">
      <c r="A1677" s="376" t="s">
        <v>744</v>
      </c>
      <c r="B1677" s="1088">
        <v>90.8</v>
      </c>
      <c r="C1677" s="1072">
        <v>90.8</v>
      </c>
      <c r="D1677" s="1072">
        <v>90.8</v>
      </c>
      <c r="E1677" s="1088">
        <v>90.8</v>
      </c>
      <c r="F1677" s="1072">
        <v>90.8</v>
      </c>
      <c r="G1677" s="1072">
        <v>90.8</v>
      </c>
      <c r="H1677" s="1072">
        <v>90.8</v>
      </c>
      <c r="I1677" s="1072">
        <v>90.8</v>
      </c>
      <c r="J1677" s="1072">
        <v>90.8</v>
      </c>
      <c r="K1677" s="1072">
        <v>90.8</v>
      </c>
      <c r="L1677" s="1072">
        <v>90.8</v>
      </c>
      <c r="M1677" s="1075">
        <v>90.8</v>
      </c>
      <c r="N1677" s="1088">
        <v>90.9</v>
      </c>
      <c r="O1677" s="1072">
        <v>90.9</v>
      </c>
      <c r="P1677" s="1075">
        <v>90.9</v>
      </c>
      <c r="Q1677" s="1133" t="s">
        <v>745</v>
      </c>
      <c r="R1677" s="1103"/>
    </row>
    <row r="1678" spans="1:18" ht="20.25" customHeight="1">
      <c r="A1678" s="376" t="s">
        <v>746</v>
      </c>
      <c r="B1678" s="1088">
        <v>117.9</v>
      </c>
      <c r="C1678" s="1072">
        <v>117.9</v>
      </c>
      <c r="D1678" s="1072">
        <v>117.9</v>
      </c>
      <c r="E1678" s="1088">
        <v>117.9</v>
      </c>
      <c r="F1678" s="1072">
        <v>117.9</v>
      </c>
      <c r="G1678" s="1072">
        <v>117.9</v>
      </c>
      <c r="H1678" s="1072">
        <v>117.9</v>
      </c>
      <c r="I1678" s="1072">
        <v>117.9</v>
      </c>
      <c r="J1678" s="1072">
        <v>117.9</v>
      </c>
      <c r="K1678" s="1072">
        <v>117.9</v>
      </c>
      <c r="L1678" s="1072">
        <v>117.9</v>
      </c>
      <c r="M1678" s="1075">
        <v>117.9</v>
      </c>
      <c r="N1678" s="1088">
        <v>117</v>
      </c>
      <c r="O1678" s="1072">
        <v>117</v>
      </c>
      <c r="P1678" s="1075">
        <v>117</v>
      </c>
      <c r="Q1678" s="1133" t="s">
        <v>747</v>
      </c>
      <c r="R1678" s="1103"/>
    </row>
    <row r="1679" spans="1:18" ht="20.25" customHeight="1">
      <c r="A1679" s="376" t="s">
        <v>748</v>
      </c>
      <c r="B1679" s="1088">
        <v>114.1</v>
      </c>
      <c r="C1679" s="1072">
        <v>114.1</v>
      </c>
      <c r="D1679" s="1072">
        <v>114.1</v>
      </c>
      <c r="E1679" s="1088">
        <v>114.1</v>
      </c>
      <c r="F1679" s="1072">
        <v>114.1</v>
      </c>
      <c r="G1679" s="1072">
        <v>114.1</v>
      </c>
      <c r="H1679" s="1072">
        <v>114.1</v>
      </c>
      <c r="I1679" s="1072">
        <v>114.1</v>
      </c>
      <c r="J1679" s="1072">
        <v>114.1</v>
      </c>
      <c r="K1679" s="1072">
        <v>114.1</v>
      </c>
      <c r="L1679" s="1072">
        <v>114.1</v>
      </c>
      <c r="M1679" s="1075">
        <v>114.1</v>
      </c>
      <c r="N1679" s="1088">
        <v>114.1</v>
      </c>
      <c r="O1679" s="1072">
        <v>114.1</v>
      </c>
      <c r="P1679" s="1075">
        <v>114.1</v>
      </c>
      <c r="Q1679" s="1133" t="s">
        <v>749</v>
      </c>
      <c r="R1679" s="1103"/>
    </row>
    <row r="1680" spans="1:18" ht="20.25" customHeight="1">
      <c r="A1680" s="376" t="s">
        <v>750</v>
      </c>
      <c r="B1680" s="1088">
        <v>133.69999999999999</v>
      </c>
      <c r="C1680" s="1072">
        <v>133.69999999999999</v>
      </c>
      <c r="D1680" s="1072">
        <v>133.69999999999999</v>
      </c>
      <c r="E1680" s="1088">
        <v>133.69999999999999</v>
      </c>
      <c r="F1680" s="1072">
        <v>133.5</v>
      </c>
      <c r="G1680" s="1072">
        <v>133.5</v>
      </c>
      <c r="H1680" s="1072">
        <v>133.5</v>
      </c>
      <c r="I1680" s="1072">
        <v>133.5</v>
      </c>
      <c r="J1680" s="1072">
        <v>133.5</v>
      </c>
      <c r="K1680" s="1072">
        <v>133.5</v>
      </c>
      <c r="L1680" s="1072">
        <v>133.5</v>
      </c>
      <c r="M1680" s="1075">
        <v>133.5</v>
      </c>
      <c r="N1680" s="1088">
        <v>133.5</v>
      </c>
      <c r="O1680" s="1072">
        <v>133.5</v>
      </c>
      <c r="P1680" s="1075">
        <v>133.5</v>
      </c>
      <c r="Q1680" s="1133" t="s">
        <v>751</v>
      </c>
      <c r="R1680" s="1103"/>
    </row>
    <row r="1681" spans="1:18" ht="20.25" customHeight="1">
      <c r="A1681" s="376" t="s">
        <v>752</v>
      </c>
      <c r="B1681" s="1088">
        <v>134.5</v>
      </c>
      <c r="C1681" s="1072">
        <v>134.5</v>
      </c>
      <c r="D1681" s="1072">
        <v>134.5</v>
      </c>
      <c r="E1681" s="1088">
        <v>134.5</v>
      </c>
      <c r="F1681" s="1072">
        <v>134.5</v>
      </c>
      <c r="G1681" s="1072">
        <v>134.5</v>
      </c>
      <c r="H1681" s="1072">
        <v>134.5</v>
      </c>
      <c r="I1681" s="1072">
        <v>134.5</v>
      </c>
      <c r="J1681" s="1072">
        <v>134.5</v>
      </c>
      <c r="K1681" s="1072">
        <v>134.5</v>
      </c>
      <c r="L1681" s="1072">
        <v>134.5</v>
      </c>
      <c r="M1681" s="1075">
        <v>134.5</v>
      </c>
      <c r="N1681" s="1088">
        <v>134.5</v>
      </c>
      <c r="O1681" s="1072">
        <v>134.5</v>
      </c>
      <c r="P1681" s="1075">
        <v>134.5</v>
      </c>
      <c r="Q1681" s="1133" t="s">
        <v>753</v>
      </c>
      <c r="R1681" s="1104"/>
    </row>
    <row r="1682" spans="1:18" ht="20.25" customHeight="1">
      <c r="A1682" s="376" t="s">
        <v>754</v>
      </c>
      <c r="B1682" s="1088">
        <v>109.5</v>
      </c>
      <c r="C1682" s="1072">
        <v>109.5</v>
      </c>
      <c r="D1682" s="1072">
        <v>109.5</v>
      </c>
      <c r="E1682" s="1088">
        <v>109.5</v>
      </c>
      <c r="F1682" s="1072">
        <v>109.5</v>
      </c>
      <c r="G1682" s="1072">
        <v>109.5</v>
      </c>
      <c r="H1682" s="1072">
        <v>109.5</v>
      </c>
      <c r="I1682" s="1072">
        <v>109.5</v>
      </c>
      <c r="J1682" s="1072">
        <v>109.5</v>
      </c>
      <c r="K1682" s="1072">
        <v>109.5</v>
      </c>
      <c r="L1682" s="1072">
        <v>109.5</v>
      </c>
      <c r="M1682" s="1075">
        <v>109.5</v>
      </c>
      <c r="N1682" s="1088">
        <v>109.5</v>
      </c>
      <c r="O1682" s="1072">
        <v>109.5</v>
      </c>
      <c r="P1682" s="1075">
        <v>109.5</v>
      </c>
      <c r="Q1682" s="1133" t="s">
        <v>755</v>
      </c>
      <c r="R1682" s="1103"/>
    </row>
    <row r="1683" spans="1:18" ht="20.25" customHeight="1">
      <c r="A1683" s="376" t="s">
        <v>756</v>
      </c>
      <c r="B1683" s="1088">
        <v>105.1</v>
      </c>
      <c r="C1683" s="1072">
        <v>105.1</v>
      </c>
      <c r="D1683" s="1072">
        <v>105.1</v>
      </c>
      <c r="E1683" s="1088">
        <v>105.1</v>
      </c>
      <c r="F1683" s="1072">
        <v>105.1</v>
      </c>
      <c r="G1683" s="1072">
        <v>105.1</v>
      </c>
      <c r="H1683" s="1072">
        <v>105.1</v>
      </c>
      <c r="I1683" s="1072">
        <v>105.1</v>
      </c>
      <c r="J1683" s="1072">
        <v>105.1</v>
      </c>
      <c r="K1683" s="1072">
        <v>105.1</v>
      </c>
      <c r="L1683" s="1072">
        <v>105.1</v>
      </c>
      <c r="M1683" s="1075">
        <v>105.1</v>
      </c>
      <c r="N1683" s="1088">
        <v>105.1</v>
      </c>
      <c r="O1683" s="1072">
        <v>105.1</v>
      </c>
      <c r="P1683" s="1075">
        <v>105.1</v>
      </c>
      <c r="Q1683" s="1133" t="s">
        <v>757</v>
      </c>
      <c r="R1683" s="1103"/>
    </row>
    <row r="1684" spans="1:18" ht="20.25" customHeight="1">
      <c r="A1684" s="376"/>
      <c r="B1684" s="1088"/>
      <c r="C1684" s="1072"/>
      <c r="D1684" s="1092"/>
      <c r="E1684" s="1093"/>
      <c r="F1684" s="1092"/>
      <c r="G1684" s="1092"/>
      <c r="H1684" s="1092"/>
      <c r="I1684" s="1092"/>
      <c r="J1684" s="1092"/>
      <c r="K1684" s="1092"/>
      <c r="L1684" s="1092"/>
      <c r="M1684" s="1076"/>
      <c r="N1684" s="1093"/>
      <c r="O1684" s="1092"/>
      <c r="P1684" s="1076"/>
      <c r="Q1684" s="1133"/>
      <c r="R1684" s="1105"/>
    </row>
    <row r="1685" spans="1:18" ht="20.25" customHeight="1">
      <c r="A1685" s="1130" t="s">
        <v>758</v>
      </c>
      <c r="B1685" s="1093">
        <v>114.7</v>
      </c>
      <c r="C1685" s="1092">
        <v>114.7</v>
      </c>
      <c r="D1685" s="1092">
        <v>114.8</v>
      </c>
      <c r="E1685" s="1093">
        <v>115</v>
      </c>
      <c r="F1685" s="1092">
        <v>116.8</v>
      </c>
      <c r="G1685" s="1092">
        <v>116.4</v>
      </c>
      <c r="H1685" s="1092">
        <v>115.4</v>
      </c>
      <c r="I1685" s="1092">
        <v>115</v>
      </c>
      <c r="J1685" s="1092">
        <v>116.3</v>
      </c>
      <c r="K1685" s="1092">
        <v>116.8</v>
      </c>
      <c r="L1685" s="1092">
        <v>117.4</v>
      </c>
      <c r="M1685" s="1076">
        <v>116.6</v>
      </c>
      <c r="N1685" s="1093">
        <v>117.1</v>
      </c>
      <c r="O1685" s="1092">
        <v>116.8</v>
      </c>
      <c r="P1685" s="1076">
        <v>117.6</v>
      </c>
      <c r="Q1685" s="1129" t="s">
        <v>759</v>
      </c>
      <c r="R1685" s="1103"/>
    </row>
    <row r="1686" spans="1:18" ht="20.25" customHeight="1">
      <c r="A1686" s="376" t="s">
        <v>760</v>
      </c>
      <c r="B1686" s="1088">
        <v>117</v>
      </c>
      <c r="C1686" s="1072">
        <v>117</v>
      </c>
      <c r="D1686" s="1072">
        <v>117</v>
      </c>
      <c r="E1686" s="1088">
        <v>117.7</v>
      </c>
      <c r="F1686" s="1072">
        <v>120</v>
      </c>
      <c r="G1686" s="1072">
        <v>120.1</v>
      </c>
      <c r="H1686" s="1072">
        <v>120.1</v>
      </c>
      <c r="I1686" s="1072">
        <v>120.1</v>
      </c>
      <c r="J1686" s="1072">
        <v>121.5</v>
      </c>
      <c r="K1686" s="1072">
        <v>120</v>
      </c>
      <c r="L1686" s="1072">
        <v>119.6</v>
      </c>
      <c r="M1686" s="1075">
        <v>119.6</v>
      </c>
      <c r="N1686" s="1088">
        <v>121.1</v>
      </c>
      <c r="O1686" s="1072">
        <v>121.1</v>
      </c>
      <c r="P1686" s="1075">
        <v>122.4</v>
      </c>
      <c r="Q1686" s="1133" t="s">
        <v>761</v>
      </c>
      <c r="R1686" s="1105"/>
    </row>
    <row r="1687" spans="1:18" ht="20.25" customHeight="1">
      <c r="A1687" s="376" t="s">
        <v>762</v>
      </c>
      <c r="B1687" s="1088">
        <v>95.8</v>
      </c>
      <c r="C1687" s="1072">
        <v>95.8</v>
      </c>
      <c r="D1687" s="1072">
        <v>100</v>
      </c>
      <c r="E1687" s="1088">
        <v>100</v>
      </c>
      <c r="F1687" s="1072">
        <v>100</v>
      </c>
      <c r="G1687" s="1072">
        <v>100</v>
      </c>
      <c r="H1687" s="1072">
        <v>100</v>
      </c>
      <c r="I1687" s="1072">
        <v>100</v>
      </c>
      <c r="J1687" s="1072">
        <v>100</v>
      </c>
      <c r="K1687" s="1072">
        <v>100</v>
      </c>
      <c r="L1687" s="1072">
        <v>100</v>
      </c>
      <c r="M1687" s="1075">
        <v>100</v>
      </c>
      <c r="N1687" s="1088">
        <v>100</v>
      </c>
      <c r="O1687" s="1072">
        <v>100</v>
      </c>
      <c r="P1687" s="1075">
        <v>100</v>
      </c>
      <c r="Q1687" s="1133" t="s">
        <v>763</v>
      </c>
      <c r="R1687" s="1103"/>
    </row>
    <row r="1688" spans="1:18" ht="20.25" customHeight="1">
      <c r="A1688" s="376" t="s">
        <v>764</v>
      </c>
      <c r="B1688" s="1088">
        <v>125.3</v>
      </c>
      <c r="C1688" s="1072">
        <v>125.3</v>
      </c>
      <c r="D1688" s="1072">
        <v>125.5</v>
      </c>
      <c r="E1688" s="1088">
        <v>126.3</v>
      </c>
      <c r="F1688" s="1072">
        <v>128.6</v>
      </c>
      <c r="G1688" s="1072">
        <v>128.80000000000001</v>
      </c>
      <c r="H1688" s="1072">
        <v>128.80000000000001</v>
      </c>
      <c r="I1688" s="1072">
        <v>128.80000000000001</v>
      </c>
      <c r="J1688" s="1072">
        <v>130.19999999999999</v>
      </c>
      <c r="K1688" s="1072">
        <v>128.6</v>
      </c>
      <c r="L1688" s="1072">
        <v>128.19999999999999</v>
      </c>
      <c r="M1688" s="1075">
        <v>128.19999999999999</v>
      </c>
      <c r="N1688" s="1088">
        <v>129.80000000000001</v>
      </c>
      <c r="O1688" s="1072">
        <v>129.80000000000001</v>
      </c>
      <c r="P1688" s="1075">
        <v>131.1</v>
      </c>
      <c r="Q1688" s="1132" t="s">
        <v>765</v>
      </c>
      <c r="R1688" s="1103"/>
    </row>
    <row r="1689" spans="1:18" ht="20.25" customHeight="1">
      <c r="A1689" s="376" t="s">
        <v>766</v>
      </c>
      <c r="B1689" s="1088">
        <v>96.7</v>
      </c>
      <c r="C1689" s="1072">
        <v>96.7</v>
      </c>
      <c r="D1689" s="1072">
        <v>96.4</v>
      </c>
      <c r="E1689" s="1088">
        <v>96.4</v>
      </c>
      <c r="F1689" s="1072">
        <v>96.4</v>
      </c>
      <c r="G1689" s="1072">
        <v>96.4</v>
      </c>
      <c r="H1689" s="1072">
        <v>96.4</v>
      </c>
      <c r="I1689" s="1072">
        <v>96.4</v>
      </c>
      <c r="J1689" s="1072">
        <v>96.4</v>
      </c>
      <c r="K1689" s="1072">
        <v>96.4</v>
      </c>
      <c r="L1689" s="1072">
        <v>96.4</v>
      </c>
      <c r="M1689" s="1075">
        <v>96.4</v>
      </c>
      <c r="N1689" s="1088">
        <v>96.4</v>
      </c>
      <c r="O1689" s="1072">
        <v>96.4</v>
      </c>
      <c r="P1689" s="1075">
        <v>96.4</v>
      </c>
      <c r="Q1689" s="1133" t="s">
        <v>767</v>
      </c>
      <c r="R1689" s="1103"/>
    </row>
    <row r="1690" spans="1:18" ht="20.25" customHeight="1">
      <c r="A1690" s="376" t="s">
        <v>768</v>
      </c>
      <c r="B1690" s="1088">
        <v>117.6</v>
      </c>
      <c r="C1690" s="1072">
        <v>117.4</v>
      </c>
      <c r="D1690" s="1072">
        <v>117.6</v>
      </c>
      <c r="E1690" s="1088">
        <v>118.1</v>
      </c>
      <c r="F1690" s="1072">
        <v>121.4</v>
      </c>
      <c r="G1690" s="1072">
        <v>120.8</v>
      </c>
      <c r="H1690" s="1072">
        <v>115.9</v>
      </c>
      <c r="I1690" s="1072">
        <v>115.3</v>
      </c>
      <c r="J1690" s="1072">
        <v>118.9</v>
      </c>
      <c r="K1690" s="1072">
        <v>123.8</v>
      </c>
      <c r="L1690" s="1072">
        <v>126.4</v>
      </c>
      <c r="M1690" s="1075">
        <v>123.6</v>
      </c>
      <c r="N1690" s="1088">
        <v>123.7</v>
      </c>
      <c r="O1690" s="1072">
        <v>123.1</v>
      </c>
      <c r="P1690" s="1075">
        <v>125.1</v>
      </c>
      <c r="Q1690" s="1132" t="s">
        <v>769</v>
      </c>
      <c r="R1690" s="1103"/>
    </row>
    <row r="1691" spans="1:18" ht="20.25" customHeight="1">
      <c r="A1691" s="376" t="s">
        <v>770</v>
      </c>
      <c r="B1691" s="1088">
        <v>135.1</v>
      </c>
      <c r="C1691" s="1072">
        <v>135.1</v>
      </c>
      <c r="D1691" s="1072">
        <v>135.1</v>
      </c>
      <c r="E1691" s="1088">
        <v>135.1</v>
      </c>
      <c r="F1691" s="1072">
        <v>135.1</v>
      </c>
      <c r="G1691" s="1072">
        <v>135.1</v>
      </c>
      <c r="H1691" s="1072">
        <v>135.1</v>
      </c>
      <c r="I1691" s="1072">
        <v>135.1</v>
      </c>
      <c r="J1691" s="1072">
        <v>135.1</v>
      </c>
      <c r="K1691" s="1072">
        <v>135.1</v>
      </c>
      <c r="L1691" s="1072">
        <v>135.1</v>
      </c>
      <c r="M1691" s="1075">
        <v>135.1</v>
      </c>
      <c r="N1691" s="1088">
        <v>135.1</v>
      </c>
      <c r="O1691" s="1072">
        <v>135.1</v>
      </c>
      <c r="P1691" s="1075">
        <v>135.1</v>
      </c>
      <c r="Q1691" s="1133" t="s">
        <v>771</v>
      </c>
      <c r="R1691" s="1103"/>
    </row>
    <row r="1692" spans="1:18" ht="20.25" customHeight="1">
      <c r="A1692" s="376" t="s">
        <v>772</v>
      </c>
      <c r="B1692" s="1088">
        <v>102.8</v>
      </c>
      <c r="C1692" s="1072">
        <v>102.8</v>
      </c>
      <c r="D1692" s="1072">
        <v>102.8</v>
      </c>
      <c r="E1692" s="1088">
        <v>102.8</v>
      </c>
      <c r="F1692" s="1072">
        <v>102.8</v>
      </c>
      <c r="G1692" s="1072">
        <v>102.8</v>
      </c>
      <c r="H1692" s="1072">
        <v>102.8</v>
      </c>
      <c r="I1692" s="1072">
        <v>102.8</v>
      </c>
      <c r="J1692" s="1072">
        <v>102.8</v>
      </c>
      <c r="K1692" s="1072">
        <v>102.8</v>
      </c>
      <c r="L1692" s="1072">
        <v>102.8</v>
      </c>
      <c r="M1692" s="1075">
        <v>102.8</v>
      </c>
      <c r="N1692" s="1088">
        <v>102.8</v>
      </c>
      <c r="O1692" s="1072">
        <v>102.8</v>
      </c>
      <c r="P1692" s="1075">
        <v>102.8</v>
      </c>
      <c r="Q1692" s="1133" t="s">
        <v>773</v>
      </c>
      <c r="R1692" s="1103"/>
    </row>
    <row r="1693" spans="1:18" ht="20.25" customHeight="1">
      <c r="A1693" s="376" t="s">
        <v>774</v>
      </c>
      <c r="B1693" s="1088">
        <v>140.5</v>
      </c>
      <c r="C1693" s="1072">
        <v>140.5</v>
      </c>
      <c r="D1693" s="1072">
        <v>140.5</v>
      </c>
      <c r="E1693" s="1088">
        <v>140.5</v>
      </c>
      <c r="F1693" s="1072">
        <v>140.5</v>
      </c>
      <c r="G1693" s="1072">
        <v>134.6</v>
      </c>
      <c r="H1693" s="1072">
        <v>134.6</v>
      </c>
      <c r="I1693" s="1072">
        <v>121.1</v>
      </c>
      <c r="J1693" s="1072">
        <v>121.1</v>
      </c>
      <c r="K1693" s="1072">
        <v>121.1</v>
      </c>
      <c r="L1693" s="1072">
        <v>121.1</v>
      </c>
      <c r="M1693" s="1075">
        <v>105.7</v>
      </c>
      <c r="N1693" s="1088">
        <v>105.7</v>
      </c>
      <c r="O1693" s="1072">
        <v>105.7</v>
      </c>
      <c r="P1693" s="1075">
        <v>105.7</v>
      </c>
      <c r="Q1693" s="1133" t="s">
        <v>775</v>
      </c>
      <c r="R1693" s="1104"/>
    </row>
    <row r="1694" spans="1:18" ht="20.25" customHeight="1">
      <c r="A1694" s="376" t="s">
        <v>776</v>
      </c>
      <c r="B1694" s="1088">
        <v>108.9</v>
      </c>
      <c r="C1694" s="1072">
        <v>108.9</v>
      </c>
      <c r="D1694" s="1072">
        <v>108.9</v>
      </c>
      <c r="E1694" s="1088">
        <v>108.9</v>
      </c>
      <c r="F1694" s="1072">
        <v>108.9</v>
      </c>
      <c r="G1694" s="1072">
        <v>108.9</v>
      </c>
      <c r="H1694" s="1072">
        <v>108.9</v>
      </c>
      <c r="I1694" s="1072">
        <v>108.9</v>
      </c>
      <c r="J1694" s="1072">
        <v>108.9</v>
      </c>
      <c r="K1694" s="1072">
        <v>108.9</v>
      </c>
      <c r="L1694" s="1072">
        <v>108.9</v>
      </c>
      <c r="M1694" s="1075">
        <v>108.9</v>
      </c>
      <c r="N1694" s="1088">
        <v>108.9</v>
      </c>
      <c r="O1694" s="1072">
        <v>108.9</v>
      </c>
      <c r="P1694" s="1075">
        <v>108.9</v>
      </c>
      <c r="Q1694" s="1133" t="s">
        <v>777</v>
      </c>
      <c r="R1694" s="1103"/>
    </row>
    <row r="1695" spans="1:18" ht="20.25" customHeight="1">
      <c r="A1695" s="376" t="s">
        <v>778</v>
      </c>
      <c r="B1695" s="1088">
        <v>84.6</v>
      </c>
      <c r="C1695" s="1072">
        <v>85.6</v>
      </c>
      <c r="D1695" s="1072">
        <v>89.3</v>
      </c>
      <c r="E1695" s="1088">
        <v>79.599999999999994</v>
      </c>
      <c r="F1695" s="1072">
        <v>119.5</v>
      </c>
      <c r="G1695" s="1072">
        <v>95.7</v>
      </c>
      <c r="H1695" s="1072">
        <v>103.7</v>
      </c>
      <c r="I1695" s="1072">
        <v>93.2</v>
      </c>
      <c r="J1695" s="1072">
        <v>108.4</v>
      </c>
      <c r="K1695" s="1072">
        <v>89.9</v>
      </c>
      <c r="L1695" s="1072">
        <v>94.5</v>
      </c>
      <c r="M1695" s="1075">
        <v>97</v>
      </c>
      <c r="N1695" s="1088">
        <v>99.8</v>
      </c>
      <c r="O1695" s="1072">
        <v>87.7</v>
      </c>
      <c r="P1695" s="1075">
        <v>93.9</v>
      </c>
      <c r="Q1695" s="1133" t="s">
        <v>779</v>
      </c>
      <c r="R1695" s="1103"/>
    </row>
    <row r="1696" spans="1:18" ht="20.25" customHeight="1">
      <c r="A1696" s="376"/>
      <c r="B1696" s="1088"/>
      <c r="C1696" s="1072"/>
      <c r="D1696" s="1092"/>
      <c r="E1696" s="1093"/>
      <c r="F1696" s="1092"/>
      <c r="G1696" s="1092"/>
      <c r="H1696" s="1092"/>
      <c r="I1696" s="1092"/>
      <c r="J1696" s="1092"/>
      <c r="K1696" s="1092"/>
      <c r="L1696" s="1092"/>
      <c r="M1696" s="1076"/>
      <c r="N1696" s="1093"/>
      <c r="O1696" s="1092"/>
      <c r="P1696" s="1076"/>
      <c r="Q1696" s="1133"/>
      <c r="R1696" s="1103"/>
    </row>
    <row r="1697" spans="1:18" ht="20.25" customHeight="1">
      <c r="A1697" s="1130" t="s">
        <v>780</v>
      </c>
      <c r="B1697" s="1093">
        <v>101.4</v>
      </c>
      <c r="C1697" s="1092">
        <v>101.4</v>
      </c>
      <c r="D1697" s="1092">
        <v>101.4</v>
      </c>
      <c r="E1697" s="1093">
        <v>101.2</v>
      </c>
      <c r="F1697" s="1092">
        <v>101.1</v>
      </c>
      <c r="G1697" s="1092">
        <v>100.7</v>
      </c>
      <c r="H1697" s="1092">
        <v>101.5</v>
      </c>
      <c r="I1697" s="1092">
        <v>101.5</v>
      </c>
      <c r="J1697" s="1092">
        <v>101.8</v>
      </c>
      <c r="K1697" s="1092">
        <v>102</v>
      </c>
      <c r="L1697" s="1092">
        <v>103.4</v>
      </c>
      <c r="M1697" s="1076">
        <v>103.4</v>
      </c>
      <c r="N1697" s="1093">
        <v>104.2</v>
      </c>
      <c r="O1697" s="1092">
        <v>103.8</v>
      </c>
      <c r="P1697" s="1076">
        <v>103.4</v>
      </c>
      <c r="Q1697" s="1129" t="s">
        <v>781</v>
      </c>
      <c r="R1697" s="1103"/>
    </row>
    <row r="1698" spans="1:18" ht="20.25" customHeight="1">
      <c r="A1698" s="376" t="s">
        <v>782</v>
      </c>
      <c r="B1698" s="1088">
        <v>114.4</v>
      </c>
      <c r="C1698" s="1072">
        <v>114.4</v>
      </c>
      <c r="D1698" s="1072">
        <v>114.4</v>
      </c>
      <c r="E1698" s="1088">
        <v>114.4</v>
      </c>
      <c r="F1698" s="1072">
        <v>114.4</v>
      </c>
      <c r="G1698" s="1072">
        <v>114.4</v>
      </c>
      <c r="H1698" s="1072">
        <v>114.4</v>
      </c>
      <c r="I1698" s="1072">
        <v>114.4</v>
      </c>
      <c r="J1698" s="1072">
        <v>114.4</v>
      </c>
      <c r="K1698" s="1072">
        <v>114.4</v>
      </c>
      <c r="L1698" s="1072">
        <v>114.4</v>
      </c>
      <c r="M1698" s="1075">
        <v>114.4</v>
      </c>
      <c r="N1698" s="1088">
        <v>114.4</v>
      </c>
      <c r="O1698" s="1072">
        <v>114.4</v>
      </c>
      <c r="P1698" s="1075">
        <v>114.4</v>
      </c>
      <c r="Q1698" s="1133" t="s">
        <v>783</v>
      </c>
      <c r="R1698" s="1103"/>
    </row>
    <row r="1699" spans="1:18" ht="20.25" customHeight="1">
      <c r="A1699" s="376" t="s">
        <v>784</v>
      </c>
      <c r="B1699" s="1088">
        <v>81.400000000000006</v>
      </c>
      <c r="C1699" s="1072">
        <v>81.400000000000006</v>
      </c>
      <c r="D1699" s="1072">
        <v>81.400000000000006</v>
      </c>
      <c r="E1699" s="1088">
        <v>80</v>
      </c>
      <c r="F1699" s="1072">
        <v>79.2</v>
      </c>
      <c r="G1699" s="1072">
        <v>76.099999999999994</v>
      </c>
      <c r="H1699" s="1072">
        <v>81.7</v>
      </c>
      <c r="I1699" s="1072">
        <v>81.7</v>
      </c>
      <c r="J1699" s="1072">
        <v>84.1</v>
      </c>
      <c r="K1699" s="1072">
        <v>85.9</v>
      </c>
      <c r="L1699" s="1072">
        <v>95.9</v>
      </c>
      <c r="M1699" s="1075">
        <v>95.9</v>
      </c>
      <c r="N1699" s="1088">
        <v>102.1</v>
      </c>
      <c r="O1699" s="1072">
        <v>99.1</v>
      </c>
      <c r="P1699" s="1075">
        <v>95.6</v>
      </c>
      <c r="Q1699" s="1133" t="s">
        <v>785</v>
      </c>
      <c r="R1699" s="1103"/>
    </row>
    <row r="1700" spans="1:18" ht="20.25" customHeight="1">
      <c r="A1700" s="376" t="s">
        <v>786</v>
      </c>
      <c r="B1700" s="1088">
        <v>104.6</v>
      </c>
      <c r="C1700" s="1072">
        <v>104.6</v>
      </c>
      <c r="D1700" s="1072">
        <v>104.6</v>
      </c>
      <c r="E1700" s="1088">
        <v>104.6</v>
      </c>
      <c r="F1700" s="1072">
        <v>104.6</v>
      </c>
      <c r="G1700" s="1072">
        <v>104.6</v>
      </c>
      <c r="H1700" s="1072">
        <v>104.6</v>
      </c>
      <c r="I1700" s="1072">
        <v>104.6</v>
      </c>
      <c r="J1700" s="1072">
        <v>104.6</v>
      </c>
      <c r="K1700" s="1072">
        <v>104.6</v>
      </c>
      <c r="L1700" s="1072">
        <v>104.6</v>
      </c>
      <c r="M1700" s="1075">
        <v>104.6</v>
      </c>
      <c r="N1700" s="1088">
        <v>104.6</v>
      </c>
      <c r="O1700" s="1072">
        <v>104.6</v>
      </c>
      <c r="P1700" s="1075">
        <v>104.6</v>
      </c>
      <c r="Q1700" s="1133" t="s">
        <v>787</v>
      </c>
      <c r="R1700" s="1103"/>
    </row>
    <row r="1701" spans="1:18" ht="15" customHeight="1">
      <c r="A1701" s="376"/>
      <c r="B1701" s="1088"/>
      <c r="C1701" s="1072"/>
      <c r="D1701" s="1072"/>
      <c r="E1701" s="1081"/>
      <c r="I1701" s="1071"/>
      <c r="L1701" s="1071"/>
      <c r="M1701" s="1077"/>
      <c r="P1701" s="1077"/>
      <c r="Q1701" s="1133"/>
      <c r="R1701" s="1103"/>
    </row>
    <row r="1702" spans="1:18" ht="15" customHeight="1">
      <c r="A1702" s="376"/>
      <c r="B1702" s="1088"/>
      <c r="C1702" s="1072"/>
      <c r="D1702" s="1072"/>
      <c r="E1702" s="1081"/>
      <c r="I1702" s="1071"/>
      <c r="L1702" s="1071"/>
      <c r="M1702" s="1077"/>
      <c r="P1702" s="1077"/>
      <c r="Q1702" s="1133"/>
      <c r="R1702" s="1103"/>
    </row>
    <row r="1703" spans="1:18" ht="15" customHeight="1">
      <c r="A1703" s="376"/>
      <c r="B1703" s="1088"/>
      <c r="C1703" s="1072"/>
      <c r="D1703" s="1072"/>
      <c r="E1703" s="1081"/>
      <c r="I1703" s="1071"/>
      <c r="L1703" s="1071"/>
      <c r="M1703" s="1077"/>
      <c r="P1703" s="1077"/>
      <c r="Q1703" s="1133"/>
      <c r="R1703" s="1082"/>
    </row>
    <row r="1704" spans="1:18" ht="15" customHeight="1">
      <c r="A1704" s="376"/>
      <c r="B1704" s="1088"/>
      <c r="C1704" s="1072"/>
      <c r="D1704" s="1072"/>
      <c r="E1704" s="1081"/>
      <c r="I1704" s="1071"/>
      <c r="L1704" s="1071"/>
      <c r="M1704" s="1077"/>
      <c r="P1704" s="1077"/>
      <c r="Q1704" s="1133"/>
    </row>
    <row r="1705" spans="1:18" ht="15" customHeight="1">
      <c r="A1705" s="376"/>
      <c r="B1705" s="1088"/>
      <c r="C1705" s="1072"/>
      <c r="D1705" s="1072"/>
      <c r="E1705" s="1081"/>
      <c r="I1705" s="1071"/>
      <c r="L1705" s="1071"/>
      <c r="M1705" s="1077"/>
      <c r="P1705" s="1077"/>
      <c r="Q1705" s="1133"/>
    </row>
    <row r="1706" spans="1:18" ht="15" customHeight="1">
      <c r="A1706" s="1144"/>
      <c r="B1706" s="1087"/>
      <c r="C1706" s="1086"/>
      <c r="D1706" s="1086"/>
      <c r="E1706" s="1084"/>
      <c r="F1706" s="1078"/>
      <c r="G1706" s="1078"/>
      <c r="H1706" s="1078"/>
      <c r="I1706" s="1078"/>
      <c r="J1706" s="1078"/>
      <c r="K1706" s="1078"/>
      <c r="L1706" s="1078"/>
      <c r="M1706" s="1085"/>
      <c r="N1706" s="1084"/>
      <c r="O1706" s="1078"/>
      <c r="P1706" s="1085"/>
      <c r="Q1706" s="1150" t="s">
        <v>262</v>
      </c>
    </row>
    <row r="1707" spans="1:18" ht="15" customHeight="1">
      <c r="B1707" s="1072"/>
      <c r="C1707" s="1072"/>
      <c r="D1707" s="1072"/>
      <c r="M1707" s="1099"/>
      <c r="N1707" s="1099"/>
    </row>
    <row r="1708" spans="1:18" s="787" customFormat="1" ht="29.25" customHeight="1">
      <c r="A1708" s="781" t="s">
        <v>579</v>
      </c>
      <c r="B1708" s="782"/>
      <c r="C1708" s="783"/>
      <c r="D1708" s="782"/>
      <c r="E1708" s="225"/>
      <c r="F1708" s="225"/>
      <c r="G1708" s="225"/>
      <c r="H1708" s="225"/>
      <c r="I1708" s="225"/>
      <c r="J1708" s="225"/>
      <c r="K1708" s="225"/>
      <c r="L1708" s="784"/>
      <c r="M1708" s="784"/>
      <c r="N1708" s="782"/>
      <c r="O1708" s="782"/>
      <c r="P1708" s="782"/>
      <c r="Q1708" s="785" t="s">
        <v>580</v>
      </c>
      <c r="R1708" s="786"/>
    </row>
    <row r="1709" spans="1:18" s="792" customFormat="1" ht="24.75" customHeight="1">
      <c r="A1709" s="788" t="s">
        <v>921</v>
      </c>
      <c r="B1709" s="782"/>
      <c r="C1709" s="783"/>
      <c r="D1709" s="782"/>
      <c r="E1709" s="226"/>
      <c r="F1709" s="225"/>
      <c r="G1709" s="225"/>
      <c r="H1709" s="225"/>
      <c r="I1709" s="227"/>
      <c r="J1709" s="227"/>
      <c r="K1709" s="225"/>
      <c r="L1709" s="789"/>
      <c r="M1709" s="789"/>
      <c r="N1709" s="782"/>
      <c r="O1709" s="782"/>
      <c r="P1709" s="782"/>
      <c r="Q1709" s="790" t="s">
        <v>922</v>
      </c>
      <c r="R1709" s="791"/>
    </row>
    <row r="1710" spans="1:18" s="796" customFormat="1" ht="18" customHeight="1">
      <c r="A1710" s="793" t="s">
        <v>648</v>
      </c>
      <c r="B1710" s="782"/>
      <c r="C1710" s="783"/>
      <c r="D1710" s="782"/>
      <c r="E1710" s="226"/>
      <c r="F1710" s="226"/>
      <c r="G1710" s="226"/>
      <c r="H1710" s="228"/>
      <c r="I1710" s="228"/>
      <c r="J1710" s="228"/>
      <c r="K1710" s="783"/>
      <c r="L1710" s="782"/>
      <c r="M1710" s="782"/>
      <c r="N1710" s="782"/>
      <c r="O1710" s="782"/>
      <c r="P1710" s="782"/>
      <c r="Q1710" s="794" t="s">
        <v>649</v>
      </c>
      <c r="R1710" s="795"/>
    </row>
    <row r="1711" spans="1:18" s="803" customFormat="1" ht="11.45" customHeight="1">
      <c r="A1711" s="797"/>
      <c r="B1711" s="782"/>
      <c r="C1711" s="782"/>
      <c r="D1711" s="782"/>
      <c r="E1711" s="800"/>
      <c r="F1711" s="800"/>
      <c r="G1711" s="800"/>
      <c r="H1711" s="800"/>
      <c r="I1711" s="800"/>
      <c r="J1711" s="800"/>
      <c r="K1711" s="799"/>
      <c r="L1711" s="799"/>
      <c r="M1711" s="799"/>
      <c r="N1711" s="798"/>
      <c r="O1711" s="798"/>
      <c r="P1711" s="782"/>
      <c r="Q1711" s="801"/>
      <c r="R1711" s="802"/>
    </row>
    <row r="1712" spans="1:18" s="803" customFormat="1" ht="12.75" customHeight="1">
      <c r="A1712" s="1212"/>
      <c r="B1712" s="2156">
        <v>2025</v>
      </c>
      <c r="C1712" s="2157"/>
      <c r="D1712" s="2157"/>
      <c r="E1712" s="2157"/>
      <c r="F1712" s="2157"/>
      <c r="G1712" s="2157"/>
      <c r="H1712" s="2157"/>
      <c r="I1712" s="2157"/>
      <c r="J1712" s="2157"/>
      <c r="K1712" s="2157"/>
      <c r="L1712" s="2157"/>
      <c r="M1712" s="2158"/>
      <c r="N1712" s="2157">
        <v>2024</v>
      </c>
      <c r="O1712" s="2157"/>
      <c r="P1712" s="2158"/>
      <c r="Q1712" s="1215"/>
      <c r="R1712" s="804"/>
    </row>
    <row r="1713" spans="1:18" s="803" customFormat="1" ht="12.75" customHeight="1">
      <c r="A1713" s="1213"/>
      <c r="B1713" s="2159"/>
      <c r="C1713" s="2160"/>
      <c r="D1713" s="2160"/>
      <c r="E1713" s="2160"/>
      <c r="F1713" s="2160"/>
      <c r="G1713" s="2160"/>
      <c r="H1713" s="2160"/>
      <c r="I1713" s="2160"/>
      <c r="J1713" s="2160"/>
      <c r="K1713" s="2160"/>
      <c r="L1713" s="2160"/>
      <c r="M1713" s="2161"/>
      <c r="N1713" s="2160"/>
      <c r="O1713" s="2160"/>
      <c r="P1713" s="2161"/>
      <c r="Q1713" s="1216" t="s">
        <v>68</v>
      </c>
      <c r="R1713" s="804"/>
    </row>
    <row r="1714" spans="1:18" s="803" customFormat="1" ht="12.75" customHeight="1">
      <c r="A1714" s="1213"/>
      <c r="B1714" s="647" t="s">
        <v>69</v>
      </c>
      <c r="C1714" s="648" t="s">
        <v>70</v>
      </c>
      <c r="D1714" s="648" t="s">
        <v>4</v>
      </c>
      <c r="E1714" s="647" t="s">
        <v>5</v>
      </c>
      <c r="F1714" s="648" t="s">
        <v>6</v>
      </c>
      <c r="G1714" s="648" t="s">
        <v>7</v>
      </c>
      <c r="H1714" s="647" t="s">
        <v>8</v>
      </c>
      <c r="I1714" s="648" t="s">
        <v>9</v>
      </c>
      <c r="J1714" s="649" t="s">
        <v>10</v>
      </c>
      <c r="K1714" s="650" t="s">
        <v>1</v>
      </c>
      <c r="L1714" s="651" t="s">
        <v>2</v>
      </c>
      <c r="M1714" s="652" t="s">
        <v>3</v>
      </c>
      <c r="N1714" s="653" t="s">
        <v>69</v>
      </c>
      <c r="O1714" s="653" t="s">
        <v>70</v>
      </c>
      <c r="P1714" s="654" t="s">
        <v>4</v>
      </c>
      <c r="Q1714" s="1216"/>
      <c r="R1714" s="804"/>
    </row>
    <row r="1715" spans="1:18" s="803" customFormat="1" ht="11.25" customHeight="1">
      <c r="A1715" s="1214"/>
      <c r="B1715" s="73" t="s">
        <v>71</v>
      </c>
      <c r="C1715" s="249" t="s">
        <v>72</v>
      </c>
      <c r="D1715" s="249" t="s">
        <v>73</v>
      </c>
      <c r="E1715" s="73" t="s">
        <v>12</v>
      </c>
      <c r="F1715" s="249" t="s">
        <v>13</v>
      </c>
      <c r="G1715" s="249" t="s">
        <v>14</v>
      </c>
      <c r="H1715" s="73" t="s">
        <v>15</v>
      </c>
      <c r="I1715" s="249" t="s">
        <v>16</v>
      </c>
      <c r="J1715" s="250" t="s">
        <v>17</v>
      </c>
      <c r="K1715" s="253" t="s">
        <v>11</v>
      </c>
      <c r="L1715" s="251" t="s">
        <v>19</v>
      </c>
      <c r="M1715" s="252" t="s">
        <v>20</v>
      </c>
      <c r="N1715" s="229" t="s">
        <v>71</v>
      </c>
      <c r="O1715" s="229" t="s">
        <v>72</v>
      </c>
      <c r="P1715" s="230" t="s">
        <v>73</v>
      </c>
      <c r="Q1715" s="1217"/>
      <c r="R1715" s="805"/>
    </row>
    <row r="1716" spans="1:18" ht="15" customHeight="1">
      <c r="A1716" s="1160"/>
      <c r="B1716" s="1152"/>
      <c r="C1716" s="1120"/>
      <c r="D1716" s="1120"/>
      <c r="E1716" s="1123"/>
      <c r="F1716" s="1099"/>
      <c r="G1716" s="1099"/>
      <c r="H1716" s="1099"/>
      <c r="I1716" s="1099"/>
      <c r="J1716" s="1099"/>
      <c r="K1716" s="1099"/>
      <c r="L1716" s="1099"/>
      <c r="M1716" s="1100"/>
      <c r="N1716" s="1099"/>
      <c r="O1716" s="1099"/>
      <c r="P1716" s="1100"/>
      <c r="Q1716" s="1161"/>
      <c r="R1716" s="1105"/>
    </row>
    <row r="1717" spans="1:18" ht="18.75" customHeight="1">
      <c r="A1717" s="1130" t="s">
        <v>790</v>
      </c>
      <c r="B1717" s="1093">
        <v>105.1</v>
      </c>
      <c r="C1717" s="1092">
        <v>104.7</v>
      </c>
      <c r="D1717" s="1092">
        <v>104.7</v>
      </c>
      <c r="E1717" s="1093">
        <v>104.8</v>
      </c>
      <c r="F1717" s="1092">
        <v>104.4</v>
      </c>
      <c r="G1717" s="1092">
        <v>104.4</v>
      </c>
      <c r="H1717" s="1092">
        <v>104.4</v>
      </c>
      <c r="I1717" s="1092">
        <v>104.4</v>
      </c>
      <c r="J1717" s="1092">
        <v>104.5</v>
      </c>
      <c r="K1717" s="1092">
        <v>104.7</v>
      </c>
      <c r="L1717" s="1092">
        <v>104.4</v>
      </c>
      <c r="M1717" s="1076">
        <v>104.6</v>
      </c>
      <c r="N1717" s="1092">
        <v>104.1</v>
      </c>
      <c r="O1717" s="1092">
        <v>104.4</v>
      </c>
      <c r="P1717" s="1076">
        <v>104.7</v>
      </c>
      <c r="Q1717" s="1127" t="s">
        <v>791</v>
      </c>
      <c r="R1717" s="1105"/>
    </row>
    <row r="1718" spans="1:18" ht="18.75" customHeight="1">
      <c r="A1718" s="376" t="s">
        <v>792</v>
      </c>
      <c r="B1718" s="1088">
        <v>62.9</v>
      </c>
      <c r="C1718" s="1072">
        <v>63.1</v>
      </c>
      <c r="D1718" s="1072">
        <v>63.3</v>
      </c>
      <c r="E1718" s="1088">
        <v>62.8</v>
      </c>
      <c r="F1718" s="1072">
        <v>62.5</v>
      </c>
      <c r="G1718" s="1072">
        <v>62.5</v>
      </c>
      <c r="H1718" s="1072">
        <v>62.5</v>
      </c>
      <c r="I1718" s="1072">
        <v>62.5</v>
      </c>
      <c r="J1718" s="1072">
        <v>62.6</v>
      </c>
      <c r="K1718" s="1072">
        <v>62.8</v>
      </c>
      <c r="L1718" s="1072">
        <v>61.6</v>
      </c>
      <c r="M1718" s="1075">
        <v>64.7</v>
      </c>
      <c r="N1718" s="1072">
        <v>62.3</v>
      </c>
      <c r="O1718" s="1072">
        <v>63.2</v>
      </c>
      <c r="P1718" s="1075">
        <v>64.8</v>
      </c>
      <c r="Q1718" s="1133" t="s">
        <v>793</v>
      </c>
      <c r="R1718" s="1098"/>
    </row>
    <row r="1719" spans="1:18" ht="18.75" customHeight="1">
      <c r="A1719" s="376" t="s">
        <v>794</v>
      </c>
      <c r="B1719" s="1088">
        <v>100</v>
      </c>
      <c r="C1719" s="1072">
        <v>100</v>
      </c>
      <c r="D1719" s="1072">
        <v>100</v>
      </c>
      <c r="E1719" s="1088">
        <v>100</v>
      </c>
      <c r="F1719" s="1072">
        <v>100</v>
      </c>
      <c r="G1719" s="1072">
        <v>100</v>
      </c>
      <c r="H1719" s="1072">
        <v>100</v>
      </c>
      <c r="I1719" s="1072">
        <v>100</v>
      </c>
      <c r="J1719" s="1072">
        <v>100</v>
      </c>
      <c r="K1719" s="1072">
        <v>100</v>
      </c>
      <c r="L1719" s="1072">
        <v>100</v>
      </c>
      <c r="M1719" s="1075">
        <v>100</v>
      </c>
      <c r="N1719" s="1072">
        <v>100</v>
      </c>
      <c r="O1719" s="1072">
        <v>100</v>
      </c>
      <c r="P1719" s="1075">
        <v>100</v>
      </c>
      <c r="Q1719" s="1132" t="s">
        <v>795</v>
      </c>
      <c r="R1719" s="1106"/>
    </row>
    <row r="1720" spans="1:18" ht="18.75" customHeight="1">
      <c r="A1720" s="376" t="s">
        <v>796</v>
      </c>
      <c r="B1720" s="1088">
        <v>77.3</v>
      </c>
      <c r="C1720" s="1072">
        <v>77.3</v>
      </c>
      <c r="D1720" s="1072">
        <v>77.3</v>
      </c>
      <c r="E1720" s="1088">
        <v>79.099999999999994</v>
      </c>
      <c r="F1720" s="1072">
        <v>79.2</v>
      </c>
      <c r="G1720" s="1072">
        <v>79.7</v>
      </c>
      <c r="H1720" s="1072">
        <v>79.7</v>
      </c>
      <c r="I1720" s="1072">
        <v>79.7</v>
      </c>
      <c r="J1720" s="1072">
        <v>80.099999999999994</v>
      </c>
      <c r="K1720" s="1072">
        <v>81.3</v>
      </c>
      <c r="L1720" s="1072">
        <v>81.099999999999994</v>
      </c>
      <c r="M1720" s="1075">
        <v>81.099999999999994</v>
      </c>
      <c r="N1720" s="1072">
        <v>81.099999999999994</v>
      </c>
      <c r="O1720" s="1072">
        <v>81.900000000000006</v>
      </c>
      <c r="P1720" s="1075">
        <v>81.900000000000006</v>
      </c>
      <c r="Q1720" s="1132" t="s">
        <v>797</v>
      </c>
      <c r="R1720" s="1103"/>
    </row>
    <row r="1721" spans="1:18" ht="18.75" customHeight="1">
      <c r="A1721" s="376" t="s">
        <v>798</v>
      </c>
      <c r="B1721" s="1088">
        <v>100</v>
      </c>
      <c r="C1721" s="1072">
        <v>100</v>
      </c>
      <c r="D1721" s="1072">
        <v>100</v>
      </c>
      <c r="E1721" s="1088">
        <v>100</v>
      </c>
      <c r="F1721" s="1072">
        <v>100</v>
      </c>
      <c r="G1721" s="1072">
        <v>100</v>
      </c>
      <c r="H1721" s="1072">
        <v>100</v>
      </c>
      <c r="I1721" s="1072">
        <v>100</v>
      </c>
      <c r="J1721" s="1072">
        <v>100</v>
      </c>
      <c r="K1721" s="1072">
        <v>100</v>
      </c>
      <c r="L1721" s="1072">
        <v>100</v>
      </c>
      <c r="M1721" s="1075">
        <v>100</v>
      </c>
      <c r="N1721" s="1072">
        <v>100</v>
      </c>
      <c r="O1721" s="1072">
        <v>100</v>
      </c>
      <c r="P1721" s="1075">
        <v>100</v>
      </c>
      <c r="Q1721" s="1132" t="s">
        <v>799</v>
      </c>
      <c r="R1721" s="1103"/>
    </row>
    <row r="1722" spans="1:18" ht="18.75" customHeight="1">
      <c r="A1722" s="1142" t="s">
        <v>800</v>
      </c>
      <c r="B1722" s="1088">
        <v>133.69999999999999</v>
      </c>
      <c r="C1722" s="1072">
        <v>133.69999999999999</v>
      </c>
      <c r="D1722" s="1072">
        <v>133.69999999999999</v>
      </c>
      <c r="E1722" s="1088">
        <v>133.69999999999999</v>
      </c>
      <c r="F1722" s="1072">
        <v>133.69999999999999</v>
      </c>
      <c r="G1722" s="1072">
        <v>133.69999999999999</v>
      </c>
      <c r="H1722" s="1072">
        <v>133.69999999999999</v>
      </c>
      <c r="I1722" s="1072">
        <v>133.69999999999999</v>
      </c>
      <c r="J1722" s="1072">
        <v>133.69999999999999</v>
      </c>
      <c r="K1722" s="1072">
        <v>133.69999999999999</v>
      </c>
      <c r="L1722" s="1072">
        <v>133.69999999999999</v>
      </c>
      <c r="M1722" s="1075">
        <v>133.69999999999999</v>
      </c>
      <c r="N1722" s="1072">
        <v>133.69999999999999</v>
      </c>
      <c r="O1722" s="1072">
        <v>133.69999999999999</v>
      </c>
      <c r="P1722" s="1075">
        <v>133.69999999999999</v>
      </c>
      <c r="Q1722" s="1151" t="s">
        <v>801</v>
      </c>
      <c r="R1722" s="1103"/>
    </row>
    <row r="1723" spans="1:18" ht="18.75" customHeight="1">
      <c r="A1723" s="1180" t="s">
        <v>802</v>
      </c>
      <c r="B1723" s="1088">
        <v>114.3</v>
      </c>
      <c r="C1723" s="1072">
        <v>114.3</v>
      </c>
      <c r="D1723" s="1072">
        <v>114.3</v>
      </c>
      <c r="E1723" s="1088">
        <v>114.3</v>
      </c>
      <c r="F1723" s="1072">
        <v>114.3</v>
      </c>
      <c r="G1723" s="1072">
        <v>114.3</v>
      </c>
      <c r="H1723" s="1072">
        <v>114.3</v>
      </c>
      <c r="I1723" s="1072">
        <v>114.3</v>
      </c>
      <c r="J1723" s="1072">
        <v>114.3</v>
      </c>
      <c r="K1723" s="1072">
        <v>114.3</v>
      </c>
      <c r="L1723" s="1072">
        <v>114.3</v>
      </c>
      <c r="M1723" s="1075">
        <v>114.3</v>
      </c>
      <c r="N1723" s="1072">
        <v>114.3</v>
      </c>
      <c r="O1723" s="1072">
        <v>114.3</v>
      </c>
      <c r="P1723" s="1075">
        <v>114.3</v>
      </c>
      <c r="Q1723" s="1136" t="s">
        <v>803</v>
      </c>
      <c r="R1723" s="1103"/>
    </row>
    <row r="1724" spans="1:18" ht="18.75" customHeight="1">
      <c r="A1724" s="376" t="s">
        <v>804</v>
      </c>
      <c r="B1724" s="1088">
        <v>110.1</v>
      </c>
      <c r="C1724" s="1072">
        <v>110.1</v>
      </c>
      <c r="D1724" s="1072">
        <v>110.1</v>
      </c>
      <c r="E1724" s="1088">
        <v>110.1</v>
      </c>
      <c r="F1724" s="1072">
        <v>110.1</v>
      </c>
      <c r="G1724" s="1072">
        <v>110.1</v>
      </c>
      <c r="H1724" s="1072">
        <v>111.3</v>
      </c>
      <c r="I1724" s="1072">
        <v>111.3</v>
      </c>
      <c r="J1724" s="1072">
        <v>111.3</v>
      </c>
      <c r="K1724" s="1072">
        <v>111.2</v>
      </c>
      <c r="L1724" s="1072">
        <v>111.2</v>
      </c>
      <c r="M1724" s="1075">
        <v>111.2</v>
      </c>
      <c r="N1724" s="1072">
        <v>111.2</v>
      </c>
      <c r="O1724" s="1072">
        <v>111.2</v>
      </c>
      <c r="P1724" s="1075">
        <v>111.3</v>
      </c>
      <c r="Q1724" s="1133" t="s">
        <v>805</v>
      </c>
      <c r="R1724" s="1103"/>
    </row>
    <row r="1725" spans="1:18" ht="18.75" customHeight="1">
      <c r="A1725" s="376" t="s">
        <v>806</v>
      </c>
      <c r="B1725" s="1088">
        <v>100</v>
      </c>
      <c r="C1725" s="1072">
        <v>100</v>
      </c>
      <c r="D1725" s="1072">
        <v>100</v>
      </c>
      <c r="E1725" s="1088">
        <v>100</v>
      </c>
      <c r="F1725" s="1072">
        <v>100</v>
      </c>
      <c r="G1725" s="1072">
        <v>100</v>
      </c>
      <c r="H1725" s="1072">
        <v>100</v>
      </c>
      <c r="I1725" s="1072">
        <v>98.9</v>
      </c>
      <c r="J1725" s="1072">
        <v>92.4</v>
      </c>
      <c r="K1725" s="1072">
        <v>92.4</v>
      </c>
      <c r="L1725" s="1072">
        <v>92.4</v>
      </c>
      <c r="M1725" s="1075">
        <v>92.4</v>
      </c>
      <c r="N1725" s="1072">
        <v>92.4</v>
      </c>
      <c r="O1725" s="1072">
        <v>92.4</v>
      </c>
      <c r="P1725" s="1075">
        <v>92.4</v>
      </c>
      <c r="Q1725" s="1133" t="s">
        <v>807</v>
      </c>
      <c r="R1725" s="1103"/>
    </row>
    <row r="1726" spans="1:18" ht="18.75" customHeight="1">
      <c r="A1726" s="376" t="s">
        <v>808</v>
      </c>
      <c r="B1726" s="1088">
        <v>127.5</v>
      </c>
      <c r="C1726" s="1072">
        <v>127.5</v>
      </c>
      <c r="D1726" s="1072">
        <v>127.5</v>
      </c>
      <c r="E1726" s="1088">
        <v>127.5</v>
      </c>
      <c r="F1726" s="1072">
        <v>127.5</v>
      </c>
      <c r="G1726" s="1072">
        <v>127.5</v>
      </c>
      <c r="H1726" s="1072">
        <v>127.5</v>
      </c>
      <c r="I1726" s="1072">
        <v>127.5</v>
      </c>
      <c r="J1726" s="1072">
        <v>127.5</v>
      </c>
      <c r="K1726" s="1072">
        <v>127.5</v>
      </c>
      <c r="L1726" s="1072">
        <v>127.5</v>
      </c>
      <c r="M1726" s="1075">
        <v>127.5</v>
      </c>
      <c r="N1726" s="1072">
        <v>127.5</v>
      </c>
      <c r="O1726" s="1072">
        <v>127.5</v>
      </c>
      <c r="P1726" s="1075">
        <v>127.5</v>
      </c>
      <c r="Q1726" s="1133" t="s">
        <v>809</v>
      </c>
      <c r="R1726" s="1103"/>
    </row>
    <row r="1727" spans="1:18" ht="18.75" customHeight="1">
      <c r="A1727" s="376" t="s">
        <v>810</v>
      </c>
      <c r="B1727" s="1088">
        <v>100</v>
      </c>
      <c r="C1727" s="1072">
        <v>100</v>
      </c>
      <c r="D1727" s="1072">
        <v>100</v>
      </c>
      <c r="E1727" s="1088">
        <v>100</v>
      </c>
      <c r="F1727" s="1072">
        <v>100</v>
      </c>
      <c r="G1727" s="1072">
        <v>100</v>
      </c>
      <c r="H1727" s="1072">
        <v>100</v>
      </c>
      <c r="I1727" s="1072">
        <v>100</v>
      </c>
      <c r="J1727" s="1072">
        <v>100</v>
      </c>
      <c r="K1727" s="1072">
        <v>100</v>
      </c>
      <c r="L1727" s="1072">
        <v>100</v>
      </c>
      <c r="M1727" s="1075">
        <v>100</v>
      </c>
      <c r="N1727" s="1072">
        <v>100</v>
      </c>
      <c r="O1727" s="1072">
        <v>100</v>
      </c>
      <c r="P1727" s="1075">
        <v>100</v>
      </c>
      <c r="Q1727" s="1133" t="s">
        <v>811</v>
      </c>
      <c r="R1727" s="1103"/>
    </row>
    <row r="1728" spans="1:18" ht="18.75" customHeight="1">
      <c r="A1728" s="376" t="s">
        <v>812</v>
      </c>
      <c r="B1728" s="1088">
        <v>114.7</v>
      </c>
      <c r="C1728" s="1072">
        <v>107.1</v>
      </c>
      <c r="D1728" s="1072">
        <v>107.1</v>
      </c>
      <c r="E1728" s="1088">
        <v>107.1</v>
      </c>
      <c r="F1728" s="1072">
        <v>107.1</v>
      </c>
      <c r="G1728" s="1072">
        <v>107.1</v>
      </c>
      <c r="H1728" s="1072">
        <v>107.1</v>
      </c>
      <c r="I1728" s="1072">
        <v>107.1</v>
      </c>
      <c r="J1728" s="1072">
        <v>107.1</v>
      </c>
      <c r="K1728" s="1072">
        <v>107.1</v>
      </c>
      <c r="L1728" s="1072">
        <v>107.1</v>
      </c>
      <c r="M1728" s="1075">
        <v>107.1</v>
      </c>
      <c r="N1728" s="1072">
        <v>107.1</v>
      </c>
      <c r="O1728" s="1072">
        <v>107.1</v>
      </c>
      <c r="P1728" s="1075">
        <v>107.1</v>
      </c>
      <c r="Q1728" s="1133" t="s">
        <v>813</v>
      </c>
      <c r="R1728" s="1103"/>
    </row>
    <row r="1729" spans="1:18" ht="18.75" customHeight="1">
      <c r="A1729" s="376" t="s">
        <v>814</v>
      </c>
      <c r="B1729" s="1088">
        <v>100</v>
      </c>
      <c r="C1729" s="1072">
        <v>100</v>
      </c>
      <c r="D1729" s="1072">
        <v>100</v>
      </c>
      <c r="E1729" s="1088">
        <v>100</v>
      </c>
      <c r="F1729" s="1072">
        <v>100</v>
      </c>
      <c r="G1729" s="1072">
        <v>100</v>
      </c>
      <c r="H1729" s="1072">
        <v>100</v>
      </c>
      <c r="I1729" s="1072">
        <v>100</v>
      </c>
      <c r="J1729" s="1072">
        <v>100</v>
      </c>
      <c r="K1729" s="1072">
        <v>100</v>
      </c>
      <c r="L1729" s="1072">
        <v>100</v>
      </c>
      <c r="M1729" s="1075">
        <v>100</v>
      </c>
      <c r="N1729" s="1072">
        <v>100</v>
      </c>
      <c r="O1729" s="1072">
        <v>100</v>
      </c>
      <c r="P1729" s="1075">
        <v>100</v>
      </c>
      <c r="Q1729" s="1133" t="s">
        <v>815</v>
      </c>
      <c r="R1729" s="1103"/>
    </row>
    <row r="1730" spans="1:18" ht="18.75" customHeight="1">
      <c r="A1730" s="376" t="s">
        <v>816</v>
      </c>
      <c r="B1730" s="1088">
        <v>101.3</v>
      </c>
      <c r="C1730" s="1072">
        <v>101.3</v>
      </c>
      <c r="D1730" s="1072">
        <v>101.3</v>
      </c>
      <c r="E1730" s="1088">
        <v>101.3</v>
      </c>
      <c r="F1730" s="1072">
        <v>100</v>
      </c>
      <c r="G1730" s="1072">
        <v>100</v>
      </c>
      <c r="H1730" s="1072">
        <v>100</v>
      </c>
      <c r="I1730" s="1072">
        <v>100</v>
      </c>
      <c r="J1730" s="1072">
        <v>100</v>
      </c>
      <c r="K1730" s="1072">
        <v>100</v>
      </c>
      <c r="L1730" s="1072">
        <v>100</v>
      </c>
      <c r="M1730" s="1075">
        <v>100</v>
      </c>
      <c r="N1730" s="1072">
        <v>100</v>
      </c>
      <c r="O1730" s="1072">
        <v>100</v>
      </c>
      <c r="P1730" s="1075">
        <v>100</v>
      </c>
      <c r="Q1730" s="1133" t="s">
        <v>817</v>
      </c>
      <c r="R1730" s="1103"/>
    </row>
    <row r="1731" spans="1:18" ht="18.75" customHeight="1">
      <c r="A1731" s="376" t="s">
        <v>818</v>
      </c>
      <c r="B1731" s="1088">
        <v>101.7</v>
      </c>
      <c r="C1731" s="1072">
        <v>101.7</v>
      </c>
      <c r="D1731" s="1072">
        <v>101.7</v>
      </c>
      <c r="E1731" s="1088">
        <v>101.7</v>
      </c>
      <c r="F1731" s="1072">
        <v>101.7</v>
      </c>
      <c r="G1731" s="1072">
        <v>101.7</v>
      </c>
      <c r="H1731" s="1072">
        <v>101.7</v>
      </c>
      <c r="I1731" s="1072">
        <v>101.7</v>
      </c>
      <c r="J1731" s="1072">
        <v>101.7</v>
      </c>
      <c r="K1731" s="1072">
        <v>101.7</v>
      </c>
      <c r="L1731" s="1072">
        <v>101.7</v>
      </c>
      <c r="M1731" s="1075">
        <v>101.7</v>
      </c>
      <c r="N1731" s="1072">
        <v>101.3</v>
      </c>
      <c r="O1731" s="1072">
        <v>101.3</v>
      </c>
      <c r="P1731" s="1075">
        <v>101.3</v>
      </c>
      <c r="Q1731" s="1133" t="s">
        <v>819</v>
      </c>
      <c r="R1731" s="1109"/>
    </row>
    <row r="1732" spans="1:18" ht="18.75" customHeight="1">
      <c r="A1732" s="376" t="s">
        <v>820</v>
      </c>
      <c r="B1732" s="1088">
        <v>129.4</v>
      </c>
      <c r="C1732" s="1072">
        <v>129.4</v>
      </c>
      <c r="D1732" s="1072">
        <v>129.4</v>
      </c>
      <c r="E1732" s="1088">
        <v>129.4</v>
      </c>
      <c r="F1732" s="1072">
        <v>125.3</v>
      </c>
      <c r="G1732" s="1072">
        <v>125.3</v>
      </c>
      <c r="H1732" s="1072">
        <v>125.3</v>
      </c>
      <c r="I1732" s="1072">
        <v>125.3</v>
      </c>
      <c r="J1732" s="1072">
        <v>125.3</v>
      </c>
      <c r="K1732" s="1072">
        <v>124.9</v>
      </c>
      <c r="L1732" s="1072">
        <v>125.1</v>
      </c>
      <c r="M1732" s="1075">
        <v>125.1</v>
      </c>
      <c r="N1732" s="1072">
        <v>125.1</v>
      </c>
      <c r="O1732" s="1072">
        <v>125.1</v>
      </c>
      <c r="P1732" s="1075">
        <v>125.1</v>
      </c>
      <c r="Q1732" s="1133" t="s">
        <v>821</v>
      </c>
      <c r="R1732" s="1103"/>
    </row>
    <row r="1733" spans="1:18" ht="18.75" customHeight="1">
      <c r="A1733" s="376" t="s">
        <v>822</v>
      </c>
      <c r="B1733" s="1088">
        <v>156.4</v>
      </c>
      <c r="C1733" s="1072">
        <v>156.4</v>
      </c>
      <c r="D1733" s="1072">
        <v>156.4</v>
      </c>
      <c r="E1733" s="1088">
        <v>156.4</v>
      </c>
      <c r="F1733" s="1072">
        <v>156.4</v>
      </c>
      <c r="G1733" s="1072">
        <v>156.4</v>
      </c>
      <c r="H1733" s="1072">
        <v>156.4</v>
      </c>
      <c r="I1733" s="1072">
        <v>156.4</v>
      </c>
      <c r="J1733" s="1072">
        <v>156.4</v>
      </c>
      <c r="K1733" s="1072">
        <v>156.4</v>
      </c>
      <c r="L1733" s="1072">
        <v>156.4</v>
      </c>
      <c r="M1733" s="1075">
        <v>154.69999999999999</v>
      </c>
      <c r="N1733" s="1072">
        <v>154.69999999999999</v>
      </c>
      <c r="O1733" s="1072">
        <v>154.69999999999999</v>
      </c>
      <c r="P1733" s="1075">
        <v>154.69999999999999</v>
      </c>
      <c r="Q1733" s="1133" t="s">
        <v>823</v>
      </c>
      <c r="R1733" s="1103"/>
    </row>
    <row r="1734" spans="1:18" ht="18.75" customHeight="1">
      <c r="A1734" s="376"/>
      <c r="B1734" s="1088"/>
      <c r="C1734" s="1072"/>
      <c r="D1734" s="1092"/>
      <c r="E1734" s="1093"/>
      <c r="F1734" s="1092"/>
      <c r="G1734" s="1092"/>
      <c r="H1734" s="1092"/>
      <c r="I1734" s="1092"/>
      <c r="J1734" s="1092"/>
      <c r="K1734" s="1092"/>
      <c r="L1734" s="1092"/>
      <c r="M1734" s="1076"/>
      <c r="N1734" s="1092"/>
      <c r="O1734" s="1092"/>
      <c r="P1734" s="1076"/>
      <c r="Q1734" s="1133"/>
      <c r="R1734" s="1103"/>
    </row>
    <row r="1735" spans="1:18" ht="18.75" customHeight="1">
      <c r="A1735" s="1130" t="s">
        <v>824</v>
      </c>
      <c r="B1735" s="1093">
        <v>113.4</v>
      </c>
      <c r="C1735" s="1092">
        <v>113.4</v>
      </c>
      <c r="D1735" s="1092">
        <v>113.4</v>
      </c>
      <c r="E1735" s="1093">
        <v>113.4</v>
      </c>
      <c r="F1735" s="1092">
        <v>110.9</v>
      </c>
      <c r="G1735" s="1092">
        <v>110.9</v>
      </c>
      <c r="H1735" s="1092">
        <v>110.9</v>
      </c>
      <c r="I1735" s="1092">
        <v>110.9</v>
      </c>
      <c r="J1735" s="1092">
        <v>110.9</v>
      </c>
      <c r="K1735" s="1092">
        <v>110.9</v>
      </c>
      <c r="L1735" s="1092">
        <v>110.9</v>
      </c>
      <c r="M1735" s="1076">
        <v>110.9</v>
      </c>
      <c r="N1735" s="1092">
        <v>110.9</v>
      </c>
      <c r="O1735" s="1092">
        <v>110.9</v>
      </c>
      <c r="P1735" s="1076">
        <v>110.9</v>
      </c>
      <c r="Q1735" s="1131" t="s">
        <v>825</v>
      </c>
      <c r="R1735" s="1103"/>
    </row>
    <row r="1736" spans="1:18" ht="18.75" customHeight="1">
      <c r="A1736" s="376" t="s">
        <v>826</v>
      </c>
      <c r="B1736" s="1088">
        <v>128.30000000000001</v>
      </c>
      <c r="C1736" s="1072">
        <v>128.30000000000001</v>
      </c>
      <c r="D1736" s="1072">
        <v>128.30000000000001</v>
      </c>
      <c r="E1736" s="1088">
        <v>128.30000000000001</v>
      </c>
      <c r="F1736" s="1072">
        <v>122.3</v>
      </c>
      <c r="G1736" s="1072">
        <v>122.3</v>
      </c>
      <c r="H1736" s="1072">
        <v>122.3</v>
      </c>
      <c r="I1736" s="1072">
        <v>122.3</v>
      </c>
      <c r="J1736" s="1072">
        <v>122.3</v>
      </c>
      <c r="K1736" s="1072">
        <v>122.3</v>
      </c>
      <c r="L1736" s="1072">
        <v>122.3</v>
      </c>
      <c r="M1736" s="1075">
        <v>122.3</v>
      </c>
      <c r="N1736" s="1072">
        <v>122.3</v>
      </c>
      <c r="O1736" s="1072">
        <v>122.3</v>
      </c>
      <c r="P1736" s="1075">
        <v>122.3</v>
      </c>
      <c r="Q1736" s="1133" t="s">
        <v>827</v>
      </c>
      <c r="R1736" s="1103"/>
    </row>
    <row r="1737" spans="1:18" ht="18.75" customHeight="1">
      <c r="A1737" s="376" t="s">
        <v>828</v>
      </c>
      <c r="B1737" s="1088">
        <v>110.7</v>
      </c>
      <c r="C1737" s="1072">
        <v>110.7</v>
      </c>
      <c r="D1737" s="1072">
        <v>110.7</v>
      </c>
      <c r="E1737" s="1088">
        <v>110.7</v>
      </c>
      <c r="F1737" s="1072">
        <v>108.4</v>
      </c>
      <c r="G1737" s="1072">
        <v>108.4</v>
      </c>
      <c r="H1737" s="1072">
        <v>108.4</v>
      </c>
      <c r="I1737" s="1072">
        <v>108.4</v>
      </c>
      <c r="J1737" s="1072">
        <v>108.4</v>
      </c>
      <c r="K1737" s="1072">
        <v>108.4</v>
      </c>
      <c r="L1737" s="1072">
        <v>108.4</v>
      </c>
      <c r="M1737" s="1075">
        <v>108.4</v>
      </c>
      <c r="N1737" s="1072">
        <v>108.4</v>
      </c>
      <c r="O1737" s="1072">
        <v>108.4</v>
      </c>
      <c r="P1737" s="1075">
        <v>108.4</v>
      </c>
      <c r="Q1737" s="1133" t="s">
        <v>829</v>
      </c>
      <c r="R1737" s="1103"/>
    </row>
    <row r="1738" spans="1:18" ht="18.75" customHeight="1">
      <c r="A1738" s="376" t="s">
        <v>830</v>
      </c>
      <c r="B1738" s="1088">
        <v>105</v>
      </c>
      <c r="C1738" s="1072">
        <v>105</v>
      </c>
      <c r="D1738" s="1072">
        <v>105</v>
      </c>
      <c r="E1738" s="1088">
        <v>105</v>
      </c>
      <c r="F1738" s="1072">
        <v>105</v>
      </c>
      <c r="G1738" s="1072">
        <v>105</v>
      </c>
      <c r="H1738" s="1072">
        <v>105</v>
      </c>
      <c r="I1738" s="1072">
        <v>105</v>
      </c>
      <c r="J1738" s="1072">
        <v>105</v>
      </c>
      <c r="K1738" s="1072">
        <v>105</v>
      </c>
      <c r="L1738" s="1072">
        <v>105</v>
      </c>
      <c r="M1738" s="1075">
        <v>105</v>
      </c>
      <c r="N1738" s="1072">
        <v>105</v>
      </c>
      <c r="O1738" s="1072">
        <v>105</v>
      </c>
      <c r="P1738" s="1075">
        <v>105</v>
      </c>
      <c r="Q1738" s="1133" t="s">
        <v>831</v>
      </c>
      <c r="R1738" s="1104"/>
    </row>
    <row r="1739" spans="1:18" ht="18.75" customHeight="1">
      <c r="A1739" s="376" t="s">
        <v>832</v>
      </c>
      <c r="B1739" s="1088">
        <v>100</v>
      </c>
      <c r="C1739" s="1072">
        <v>100</v>
      </c>
      <c r="D1739" s="1072">
        <v>100</v>
      </c>
      <c r="E1739" s="1088">
        <v>100</v>
      </c>
      <c r="F1739" s="1072">
        <v>100</v>
      </c>
      <c r="G1739" s="1072">
        <v>100</v>
      </c>
      <c r="H1739" s="1072">
        <v>100</v>
      </c>
      <c r="I1739" s="1072">
        <v>100</v>
      </c>
      <c r="J1739" s="1072">
        <v>100</v>
      </c>
      <c r="K1739" s="1072">
        <v>100</v>
      </c>
      <c r="L1739" s="1072">
        <v>100</v>
      </c>
      <c r="M1739" s="1075">
        <v>100</v>
      </c>
      <c r="N1739" s="1072">
        <v>100</v>
      </c>
      <c r="O1739" s="1072">
        <v>100</v>
      </c>
      <c r="P1739" s="1075">
        <v>100</v>
      </c>
      <c r="Q1739" s="1133" t="s">
        <v>833</v>
      </c>
      <c r="R1739" s="1103"/>
    </row>
    <row r="1740" spans="1:18" ht="18.75" customHeight="1">
      <c r="A1740" s="376" t="s">
        <v>834</v>
      </c>
      <c r="B1740" s="1088">
        <v>100</v>
      </c>
      <c r="C1740" s="1072">
        <v>100</v>
      </c>
      <c r="D1740" s="1072">
        <v>100</v>
      </c>
      <c r="E1740" s="1088">
        <v>100</v>
      </c>
      <c r="F1740" s="1072">
        <v>100</v>
      </c>
      <c r="G1740" s="1072">
        <v>100</v>
      </c>
      <c r="H1740" s="1072">
        <v>100</v>
      </c>
      <c r="I1740" s="1072">
        <v>100</v>
      </c>
      <c r="J1740" s="1072">
        <v>100</v>
      </c>
      <c r="K1740" s="1072">
        <v>100</v>
      </c>
      <c r="L1740" s="1072">
        <v>100</v>
      </c>
      <c r="M1740" s="1075">
        <v>100</v>
      </c>
      <c r="N1740" s="1072">
        <v>100</v>
      </c>
      <c r="O1740" s="1072">
        <v>100</v>
      </c>
      <c r="P1740" s="1075">
        <v>100</v>
      </c>
      <c r="Q1740" s="1133" t="s">
        <v>835</v>
      </c>
      <c r="R1740" s="1103"/>
    </row>
    <row r="1741" spans="1:18" ht="18.75" customHeight="1">
      <c r="A1741" s="376"/>
      <c r="B1741" s="1088"/>
      <c r="C1741" s="1072"/>
      <c r="D1741" s="1092"/>
      <c r="E1741" s="1093"/>
      <c r="F1741" s="1092"/>
      <c r="G1741" s="1092"/>
      <c r="H1741" s="1092"/>
      <c r="I1741" s="1092"/>
      <c r="J1741" s="1092"/>
      <c r="K1741" s="1092"/>
      <c r="L1741" s="1092"/>
      <c r="M1741" s="1076"/>
      <c r="N1741" s="1092"/>
      <c r="O1741" s="1092"/>
      <c r="P1741" s="1076"/>
      <c r="Q1741" s="1133"/>
      <c r="R1741" s="1103"/>
    </row>
    <row r="1742" spans="1:18" ht="18.75" customHeight="1">
      <c r="A1742" s="1130" t="s">
        <v>836</v>
      </c>
      <c r="B1742" s="1093">
        <v>126.6</v>
      </c>
      <c r="C1742" s="1092">
        <v>126.6</v>
      </c>
      <c r="D1742" s="1092">
        <v>126.6</v>
      </c>
      <c r="E1742" s="1093">
        <v>128.80000000000001</v>
      </c>
      <c r="F1742" s="1092">
        <v>128.80000000000001</v>
      </c>
      <c r="G1742" s="1092">
        <v>128.30000000000001</v>
      </c>
      <c r="H1742" s="1092">
        <v>127.2</v>
      </c>
      <c r="I1742" s="1092">
        <v>127.2</v>
      </c>
      <c r="J1742" s="1092">
        <v>127.2</v>
      </c>
      <c r="K1742" s="1092">
        <v>125.7</v>
      </c>
      <c r="L1742" s="1092">
        <v>125.7</v>
      </c>
      <c r="M1742" s="1076">
        <v>125.7</v>
      </c>
      <c r="N1742" s="1092">
        <v>123.1</v>
      </c>
      <c r="O1742" s="1092">
        <v>123.1</v>
      </c>
      <c r="P1742" s="1076">
        <v>123.1</v>
      </c>
      <c r="Q1742" s="1129" t="s">
        <v>837</v>
      </c>
      <c r="R1742" s="1103"/>
    </row>
    <row r="1743" spans="1:18" ht="18.75" customHeight="1">
      <c r="A1743" s="376" t="s">
        <v>838</v>
      </c>
      <c r="B1743" s="1088">
        <v>127.7</v>
      </c>
      <c r="C1743" s="1072">
        <v>127.7</v>
      </c>
      <c r="D1743" s="1072">
        <v>127.7</v>
      </c>
      <c r="E1743" s="1088">
        <v>127.7</v>
      </c>
      <c r="F1743" s="1072">
        <v>127.7</v>
      </c>
      <c r="G1743" s="1072">
        <v>127.7</v>
      </c>
      <c r="H1743" s="1072">
        <v>127.7</v>
      </c>
      <c r="I1743" s="1072">
        <v>127.7</v>
      </c>
      <c r="J1743" s="1072">
        <v>127.7</v>
      </c>
      <c r="K1743" s="1072">
        <v>127</v>
      </c>
      <c r="L1743" s="1072">
        <v>127</v>
      </c>
      <c r="M1743" s="1075">
        <v>127</v>
      </c>
      <c r="N1743" s="1072">
        <v>124.2</v>
      </c>
      <c r="O1743" s="1072">
        <v>124.2</v>
      </c>
      <c r="P1743" s="1075">
        <v>124.2</v>
      </c>
      <c r="Q1743" s="1133" t="s">
        <v>839</v>
      </c>
      <c r="R1743" s="1104"/>
    </row>
    <row r="1744" spans="1:18" ht="18.75" customHeight="1">
      <c r="A1744" s="376" t="s">
        <v>840</v>
      </c>
      <c r="B1744" s="1088">
        <v>100</v>
      </c>
      <c r="C1744" s="1072">
        <v>100</v>
      </c>
      <c r="D1744" s="1072">
        <v>100</v>
      </c>
      <c r="E1744" s="1088">
        <v>100</v>
      </c>
      <c r="F1744" s="1072">
        <v>100</v>
      </c>
      <c r="G1744" s="1072">
        <v>100</v>
      </c>
      <c r="H1744" s="1072">
        <v>100</v>
      </c>
      <c r="I1744" s="1072">
        <v>100</v>
      </c>
      <c r="J1744" s="1072">
        <v>100</v>
      </c>
      <c r="K1744" s="1072">
        <v>100</v>
      </c>
      <c r="L1744" s="1072">
        <v>100</v>
      </c>
      <c r="M1744" s="1075">
        <v>100</v>
      </c>
      <c r="N1744" s="1072">
        <v>100</v>
      </c>
      <c r="O1744" s="1072">
        <v>100</v>
      </c>
      <c r="P1744" s="1075">
        <v>100</v>
      </c>
      <c r="Q1744" s="1133" t="s">
        <v>841</v>
      </c>
      <c r="R1744" s="1103"/>
    </row>
    <row r="1745" spans="1:18" ht="18.75" customHeight="1">
      <c r="A1745" s="376" t="s">
        <v>842</v>
      </c>
      <c r="B1745" s="1088">
        <v>113.9</v>
      </c>
      <c r="C1745" s="1072">
        <v>113.9</v>
      </c>
      <c r="D1745" s="1072">
        <v>113.9</v>
      </c>
      <c r="E1745" s="1088">
        <v>142.6</v>
      </c>
      <c r="F1745" s="1072">
        <v>142.6</v>
      </c>
      <c r="G1745" s="1072">
        <v>135.9</v>
      </c>
      <c r="H1745" s="1072">
        <v>121.6</v>
      </c>
      <c r="I1745" s="1072">
        <v>121.6</v>
      </c>
      <c r="J1745" s="1072">
        <v>121.6</v>
      </c>
      <c r="K1745" s="1072">
        <v>111</v>
      </c>
      <c r="L1745" s="1072">
        <v>111</v>
      </c>
      <c r="M1745" s="1075">
        <v>111</v>
      </c>
      <c r="N1745" s="1072">
        <v>111</v>
      </c>
      <c r="O1745" s="1072">
        <v>111</v>
      </c>
      <c r="P1745" s="1075">
        <v>111</v>
      </c>
      <c r="Q1745" s="1133" t="s">
        <v>843</v>
      </c>
      <c r="R1745" s="1105"/>
    </row>
    <row r="1746" spans="1:18" ht="18.75" customHeight="1">
      <c r="A1746" s="376"/>
      <c r="B1746" s="1088"/>
      <c r="C1746" s="1072"/>
      <c r="D1746" s="1092"/>
      <c r="E1746" s="1093"/>
      <c r="F1746" s="1092"/>
      <c r="G1746" s="1092"/>
      <c r="H1746" s="1092"/>
      <c r="I1746" s="1092"/>
      <c r="J1746" s="1092"/>
      <c r="K1746" s="1092"/>
      <c r="L1746" s="1092"/>
      <c r="M1746" s="1076"/>
      <c r="N1746" s="1092"/>
      <c r="O1746" s="1092"/>
      <c r="P1746" s="1076"/>
      <c r="Q1746" s="1133"/>
      <c r="R1746" s="1105"/>
    </row>
    <row r="1747" spans="1:18" ht="18.75" customHeight="1">
      <c r="A1747" s="1130" t="s">
        <v>844</v>
      </c>
      <c r="B1747" s="1093">
        <v>121.3</v>
      </c>
      <c r="C1747" s="1092">
        <v>121</v>
      </c>
      <c r="D1747" s="1092">
        <v>118</v>
      </c>
      <c r="E1747" s="1093">
        <v>117.7</v>
      </c>
      <c r="F1747" s="1092">
        <v>117.7</v>
      </c>
      <c r="G1747" s="1092">
        <v>117.2</v>
      </c>
      <c r="H1747" s="1092">
        <v>116.4</v>
      </c>
      <c r="I1747" s="1092">
        <v>116.4</v>
      </c>
      <c r="J1747" s="1092">
        <v>115.8</v>
      </c>
      <c r="K1747" s="1092">
        <v>115.8</v>
      </c>
      <c r="L1747" s="1092">
        <v>115.8</v>
      </c>
      <c r="M1747" s="1076">
        <v>115.7</v>
      </c>
      <c r="N1747" s="1092">
        <v>115.8</v>
      </c>
      <c r="O1747" s="1092">
        <v>115.8</v>
      </c>
      <c r="P1747" s="1076">
        <v>115.6</v>
      </c>
      <c r="Q1747" s="1129" t="s">
        <v>845</v>
      </c>
      <c r="R1747" s="1103"/>
    </row>
    <row r="1748" spans="1:18" ht="18.75" customHeight="1">
      <c r="A1748" s="376" t="s">
        <v>846</v>
      </c>
      <c r="B1748" s="1088">
        <v>123.8</v>
      </c>
      <c r="C1748" s="1072">
        <v>123.8</v>
      </c>
      <c r="D1748" s="1072">
        <v>121.8</v>
      </c>
      <c r="E1748" s="1088">
        <v>121.8</v>
      </c>
      <c r="F1748" s="1072">
        <v>121.8</v>
      </c>
      <c r="G1748" s="1072">
        <v>121.8</v>
      </c>
      <c r="H1748" s="1072">
        <v>117.7</v>
      </c>
      <c r="I1748" s="1072">
        <v>117.7</v>
      </c>
      <c r="J1748" s="1072">
        <v>117.7</v>
      </c>
      <c r="K1748" s="1072">
        <v>117.7</v>
      </c>
      <c r="L1748" s="1072">
        <v>118.9</v>
      </c>
      <c r="M1748" s="1075">
        <v>118.9</v>
      </c>
      <c r="N1748" s="1072">
        <v>118.9</v>
      </c>
      <c r="O1748" s="1072">
        <v>118.9</v>
      </c>
      <c r="P1748" s="1075">
        <v>118.9</v>
      </c>
      <c r="Q1748" s="1133" t="s">
        <v>847</v>
      </c>
      <c r="R1748" s="1105"/>
    </row>
    <row r="1749" spans="1:18" ht="18.75" customHeight="1">
      <c r="A1749" s="376" t="s">
        <v>848</v>
      </c>
      <c r="B1749" s="1088">
        <v>102.9</v>
      </c>
      <c r="C1749" s="1072">
        <v>102.9</v>
      </c>
      <c r="D1749" s="1072">
        <v>102.9</v>
      </c>
      <c r="E1749" s="1088">
        <v>102.9</v>
      </c>
      <c r="F1749" s="1072">
        <v>102.9</v>
      </c>
      <c r="G1749" s="1072">
        <v>102.9</v>
      </c>
      <c r="H1749" s="1072">
        <v>102.9</v>
      </c>
      <c r="I1749" s="1072">
        <v>102.9</v>
      </c>
      <c r="J1749" s="1072">
        <v>102.9</v>
      </c>
      <c r="K1749" s="1072">
        <v>102.9</v>
      </c>
      <c r="L1749" s="1072">
        <v>102.9</v>
      </c>
      <c r="M1749" s="1075">
        <v>102.9</v>
      </c>
      <c r="N1749" s="1072">
        <v>102.9</v>
      </c>
      <c r="O1749" s="1072">
        <v>102.9</v>
      </c>
      <c r="P1749" s="1075">
        <v>102.9</v>
      </c>
      <c r="Q1749" s="1132" t="s">
        <v>849</v>
      </c>
      <c r="R1749" s="1105"/>
    </row>
    <row r="1750" spans="1:18" ht="18.75" customHeight="1">
      <c r="A1750" s="376" t="s">
        <v>850</v>
      </c>
      <c r="B1750" s="1088">
        <v>113.8</v>
      </c>
      <c r="C1750" s="1072">
        <v>113.9</v>
      </c>
      <c r="D1750" s="1072">
        <v>113.7</v>
      </c>
      <c r="E1750" s="1088">
        <v>113.7</v>
      </c>
      <c r="F1750" s="1072">
        <v>113.9</v>
      </c>
      <c r="G1750" s="1072">
        <v>112.8</v>
      </c>
      <c r="H1750" s="1072">
        <v>113.6</v>
      </c>
      <c r="I1750" s="1072">
        <v>113.6</v>
      </c>
      <c r="J1750" s="1072">
        <v>113.2</v>
      </c>
      <c r="K1750" s="1072">
        <v>113.6</v>
      </c>
      <c r="L1750" s="1072">
        <v>113.3</v>
      </c>
      <c r="M1750" s="1075">
        <v>113.5</v>
      </c>
      <c r="N1750" s="1072">
        <v>113.7</v>
      </c>
      <c r="O1750" s="1072">
        <v>113.7</v>
      </c>
      <c r="P1750" s="1075">
        <v>113.3</v>
      </c>
      <c r="Q1750" s="1132" t="s">
        <v>851</v>
      </c>
      <c r="R1750" s="168"/>
    </row>
    <row r="1751" spans="1:18" ht="18.75" customHeight="1">
      <c r="A1751" s="376" t="s">
        <v>852</v>
      </c>
      <c r="B1751" s="1088">
        <v>202</v>
      </c>
      <c r="C1751" s="1072">
        <v>197.2</v>
      </c>
      <c r="D1751" s="1072">
        <v>167.3</v>
      </c>
      <c r="E1751" s="1088">
        <v>163.19999999999999</v>
      </c>
      <c r="F1751" s="1072">
        <v>162.69999999999999</v>
      </c>
      <c r="G1751" s="1072">
        <v>162.69999999999999</v>
      </c>
      <c r="H1751" s="1072">
        <v>161.80000000000001</v>
      </c>
      <c r="I1751" s="1072">
        <v>161.80000000000001</v>
      </c>
      <c r="J1751" s="1072">
        <v>156.4</v>
      </c>
      <c r="K1751" s="1072">
        <v>154.6</v>
      </c>
      <c r="L1751" s="1072">
        <v>151.69999999999999</v>
      </c>
      <c r="M1751" s="1075">
        <v>150.1</v>
      </c>
      <c r="N1751" s="1072">
        <v>150.1</v>
      </c>
      <c r="O1751" s="1072">
        <v>150.1</v>
      </c>
      <c r="P1751" s="1075">
        <v>150.1</v>
      </c>
      <c r="Q1751" s="1133" t="s">
        <v>853</v>
      </c>
      <c r="R1751" s="1105"/>
    </row>
    <row r="1752" spans="1:18" ht="18.75" customHeight="1">
      <c r="A1752" s="376" t="s">
        <v>854</v>
      </c>
      <c r="B1752" s="1088">
        <v>107.9</v>
      </c>
      <c r="C1752" s="1072">
        <v>107.9</v>
      </c>
      <c r="D1752" s="1072">
        <v>107.9</v>
      </c>
      <c r="E1752" s="1088">
        <v>107.9</v>
      </c>
      <c r="F1752" s="1072">
        <v>107.9</v>
      </c>
      <c r="G1752" s="1072">
        <v>107.9</v>
      </c>
      <c r="H1752" s="1072">
        <v>107.5</v>
      </c>
      <c r="I1752" s="1072">
        <v>107.5</v>
      </c>
      <c r="J1752" s="1072">
        <v>107.5</v>
      </c>
      <c r="K1752" s="1072">
        <v>107.5</v>
      </c>
      <c r="L1752" s="1072">
        <v>107.5</v>
      </c>
      <c r="M1752" s="1075">
        <v>107.5</v>
      </c>
      <c r="N1752" s="1072">
        <v>107.5</v>
      </c>
      <c r="O1752" s="1072">
        <v>107.5</v>
      </c>
      <c r="P1752" s="1075">
        <v>107.1</v>
      </c>
      <c r="Q1752" s="1132" t="s">
        <v>855</v>
      </c>
      <c r="R1752" s="1105"/>
    </row>
    <row r="1753" spans="1:18" ht="18.75" customHeight="1">
      <c r="A1753" s="376" t="s">
        <v>856</v>
      </c>
      <c r="B1753" s="1088">
        <v>103.1</v>
      </c>
      <c r="C1753" s="1072">
        <v>103.1</v>
      </c>
      <c r="D1753" s="1072">
        <v>103.1</v>
      </c>
      <c r="E1753" s="1088">
        <v>103.1</v>
      </c>
      <c r="F1753" s="1072">
        <v>103.1</v>
      </c>
      <c r="G1753" s="1072">
        <v>103.1</v>
      </c>
      <c r="H1753" s="1072">
        <v>103.1</v>
      </c>
      <c r="I1753" s="1072">
        <v>103.1</v>
      </c>
      <c r="J1753" s="1072">
        <v>103.1</v>
      </c>
      <c r="K1753" s="1072">
        <v>103.1</v>
      </c>
      <c r="L1753" s="1072">
        <v>103.1</v>
      </c>
      <c r="M1753" s="1075">
        <v>103.1</v>
      </c>
      <c r="N1753" s="1072">
        <v>103.1</v>
      </c>
      <c r="O1753" s="1072">
        <v>103.1</v>
      </c>
      <c r="P1753" s="1075">
        <v>103.1</v>
      </c>
      <c r="Q1753" s="1132" t="s">
        <v>857</v>
      </c>
      <c r="R1753" s="1105"/>
    </row>
    <row r="1754" spans="1:18" ht="18.75" customHeight="1">
      <c r="A1754" s="376" t="s">
        <v>858</v>
      </c>
      <c r="B1754" s="1088">
        <v>124</v>
      </c>
      <c r="C1754" s="1072">
        <v>124</v>
      </c>
      <c r="D1754" s="1072">
        <v>124</v>
      </c>
      <c r="E1754" s="1088">
        <v>124</v>
      </c>
      <c r="F1754" s="1072">
        <v>124</v>
      </c>
      <c r="G1754" s="1072">
        <v>124</v>
      </c>
      <c r="H1754" s="1072">
        <v>124</v>
      </c>
      <c r="I1754" s="1072">
        <v>124</v>
      </c>
      <c r="J1754" s="1072">
        <v>124</v>
      </c>
      <c r="K1754" s="1072">
        <v>124</v>
      </c>
      <c r="L1754" s="1072">
        <v>121.4</v>
      </c>
      <c r="M1754" s="1075">
        <v>118.6</v>
      </c>
      <c r="N1754" s="1072">
        <v>115.6</v>
      </c>
      <c r="O1754" s="1072">
        <v>111.7</v>
      </c>
      <c r="P1754" s="1075">
        <v>111.7</v>
      </c>
      <c r="Q1754" s="1134" t="s">
        <v>859</v>
      </c>
      <c r="R1754" s="1105"/>
    </row>
    <row r="1755" spans="1:18" ht="18.75" customHeight="1">
      <c r="A1755" s="376" t="s">
        <v>860</v>
      </c>
      <c r="B1755" s="1088">
        <v>109.7</v>
      </c>
      <c r="C1755" s="1072">
        <v>109.7</v>
      </c>
      <c r="D1755" s="1072">
        <v>109.7</v>
      </c>
      <c r="E1755" s="1088">
        <v>109.7</v>
      </c>
      <c r="F1755" s="1072">
        <v>109.7</v>
      </c>
      <c r="G1755" s="1072">
        <v>109.7</v>
      </c>
      <c r="H1755" s="1072">
        <v>109.7</v>
      </c>
      <c r="I1755" s="1072">
        <v>109.7</v>
      </c>
      <c r="J1755" s="1072">
        <v>109.7</v>
      </c>
      <c r="K1755" s="1072">
        <v>109.7</v>
      </c>
      <c r="L1755" s="1072">
        <v>109.7</v>
      </c>
      <c r="M1755" s="1075">
        <v>109.7</v>
      </c>
      <c r="N1755" s="1072">
        <v>109.7</v>
      </c>
      <c r="O1755" s="1072">
        <v>109.7</v>
      </c>
      <c r="P1755" s="1075">
        <v>109.7</v>
      </c>
      <c r="Q1755" s="1132" t="s">
        <v>861</v>
      </c>
      <c r="R1755" s="1105"/>
    </row>
    <row r="1756" spans="1:18" ht="15" customHeight="1">
      <c r="A1756" s="376"/>
      <c r="B1756" s="1088"/>
      <c r="C1756" s="1072"/>
      <c r="D1756" s="1072"/>
      <c r="E1756" s="1081"/>
      <c r="I1756" s="1071"/>
      <c r="L1756" s="1071"/>
      <c r="M1756" s="1077"/>
      <c r="N1756" s="1071"/>
      <c r="P1756" s="1077"/>
      <c r="Q1756" s="1132"/>
      <c r="R1756" s="1105"/>
    </row>
    <row r="1757" spans="1:18" ht="15" customHeight="1">
      <c r="A1757" s="376"/>
      <c r="B1757" s="1088"/>
      <c r="C1757" s="1072"/>
      <c r="D1757" s="1072"/>
      <c r="E1757" s="1081"/>
      <c r="I1757" s="1071"/>
      <c r="L1757" s="1071"/>
      <c r="M1757" s="1077"/>
      <c r="N1757" s="1071"/>
      <c r="P1757" s="1077"/>
      <c r="Q1757" s="1132"/>
      <c r="R1757" s="1105"/>
    </row>
    <row r="1758" spans="1:18" ht="15" customHeight="1">
      <c r="A1758" s="376"/>
      <c r="B1758" s="1088"/>
      <c r="C1758" s="1072"/>
      <c r="D1758" s="1072"/>
      <c r="E1758" s="1081"/>
      <c r="I1758" s="1071"/>
      <c r="L1758" s="1071"/>
      <c r="M1758" s="1077"/>
      <c r="N1758" s="1071"/>
      <c r="P1758" s="1077"/>
      <c r="Q1758" s="1132"/>
      <c r="R1758" s="1105"/>
    </row>
    <row r="1759" spans="1:18" ht="15" customHeight="1">
      <c r="A1759" s="376"/>
      <c r="B1759" s="1088"/>
      <c r="C1759" s="1072"/>
      <c r="D1759" s="1072"/>
      <c r="E1759" s="1081"/>
      <c r="I1759" s="1071"/>
      <c r="L1759" s="1071"/>
      <c r="M1759" s="1077"/>
      <c r="N1759" s="1071"/>
      <c r="P1759" s="1077"/>
      <c r="Q1759" s="1132"/>
      <c r="R1759" s="1105"/>
    </row>
    <row r="1760" spans="1:18" ht="15" customHeight="1">
      <c r="A1760" s="376"/>
      <c r="B1760" s="1088"/>
      <c r="C1760" s="1072"/>
      <c r="D1760" s="1072"/>
      <c r="E1760" s="1081"/>
      <c r="I1760" s="1071"/>
      <c r="L1760" s="1071"/>
      <c r="M1760" s="1077"/>
      <c r="N1760" s="1071"/>
      <c r="P1760" s="1077"/>
      <c r="Q1760" s="1132"/>
      <c r="R1760" s="1089"/>
    </row>
    <row r="1761" spans="1:18" ht="15" customHeight="1">
      <c r="A1761" s="376"/>
      <c r="B1761" s="1088"/>
      <c r="C1761" s="1072"/>
      <c r="D1761" s="1072"/>
      <c r="E1761" s="1081"/>
      <c r="I1761" s="1071"/>
      <c r="L1761" s="1071"/>
      <c r="M1761" s="1077"/>
      <c r="N1761" s="1071"/>
      <c r="P1761" s="1077"/>
      <c r="Q1761" s="1132"/>
      <c r="R1761" s="1082"/>
    </row>
    <row r="1762" spans="1:18" ht="15" customHeight="1">
      <c r="A1762" s="1144"/>
      <c r="B1762" s="1087"/>
      <c r="C1762" s="1086"/>
      <c r="D1762" s="1086"/>
      <c r="E1762" s="1084"/>
      <c r="F1762" s="1078"/>
      <c r="G1762" s="1078"/>
      <c r="H1762" s="1078"/>
      <c r="I1762" s="1078"/>
      <c r="J1762" s="1078"/>
      <c r="K1762" s="1078"/>
      <c r="L1762" s="1078"/>
      <c r="M1762" s="1085"/>
      <c r="N1762" s="1078"/>
      <c r="O1762" s="1078"/>
      <c r="P1762" s="1085"/>
      <c r="Q1762" s="1145"/>
      <c r="R1762" s="1082"/>
    </row>
    <row r="1763" spans="1:18" ht="15" customHeight="1">
      <c r="A1763" s="1083" t="s">
        <v>644</v>
      </c>
      <c r="B1763" s="1072"/>
      <c r="C1763" s="1072"/>
      <c r="D1763" s="1072"/>
      <c r="N1763" s="1071"/>
      <c r="Q1763" s="1082" t="s">
        <v>862</v>
      </c>
      <c r="R1763" s="1079"/>
    </row>
    <row r="1764" spans="1:18" s="787" customFormat="1" ht="29.25" customHeight="1">
      <c r="A1764" s="781" t="s">
        <v>579</v>
      </c>
      <c r="B1764" s="782"/>
      <c r="C1764" s="783"/>
      <c r="D1764" s="782"/>
      <c r="E1764" s="225"/>
      <c r="F1764" s="225"/>
      <c r="G1764" s="225"/>
      <c r="H1764" s="225"/>
      <c r="I1764" s="225"/>
      <c r="J1764" s="225"/>
      <c r="K1764" s="225"/>
      <c r="L1764" s="784"/>
      <c r="M1764" s="784"/>
      <c r="N1764" s="782"/>
      <c r="O1764" s="782"/>
      <c r="P1764" s="782"/>
      <c r="Q1764" s="785" t="s">
        <v>580</v>
      </c>
      <c r="R1764" s="786"/>
    </row>
    <row r="1765" spans="1:18" s="792" customFormat="1" ht="24.75" customHeight="1">
      <c r="A1765" s="788" t="s">
        <v>923</v>
      </c>
      <c r="B1765" s="782"/>
      <c r="C1765" s="783"/>
      <c r="D1765" s="782"/>
      <c r="E1765" s="226"/>
      <c r="F1765" s="225"/>
      <c r="G1765" s="225"/>
      <c r="H1765" s="225"/>
      <c r="I1765" s="227"/>
      <c r="J1765" s="227"/>
      <c r="K1765" s="225"/>
      <c r="L1765" s="789"/>
      <c r="M1765" s="789"/>
      <c r="N1765" s="782"/>
      <c r="O1765" s="782"/>
      <c r="P1765" s="782"/>
      <c r="Q1765" s="790" t="s">
        <v>924</v>
      </c>
      <c r="R1765" s="791"/>
    </row>
    <row r="1766" spans="1:18" s="796" customFormat="1" ht="18" customHeight="1">
      <c r="A1766" s="793" t="s">
        <v>648</v>
      </c>
      <c r="B1766" s="782"/>
      <c r="C1766" s="783"/>
      <c r="D1766" s="782"/>
      <c r="E1766" s="226"/>
      <c r="F1766" s="226"/>
      <c r="G1766" s="226"/>
      <c r="H1766" s="228"/>
      <c r="I1766" s="228"/>
      <c r="J1766" s="228"/>
      <c r="K1766" s="783"/>
      <c r="L1766" s="782"/>
      <c r="M1766" s="782"/>
      <c r="N1766" s="782"/>
      <c r="O1766" s="782"/>
      <c r="P1766" s="782"/>
      <c r="Q1766" s="794" t="s">
        <v>649</v>
      </c>
      <c r="R1766" s="795"/>
    </row>
    <row r="1767" spans="1:18" s="803" customFormat="1" ht="11.45" customHeight="1">
      <c r="A1767" s="797"/>
      <c r="B1767" s="782"/>
      <c r="C1767" s="782"/>
      <c r="D1767" s="782"/>
      <c r="E1767" s="800"/>
      <c r="F1767" s="800"/>
      <c r="G1767" s="800"/>
      <c r="H1767" s="800"/>
      <c r="I1767" s="800"/>
      <c r="J1767" s="800"/>
      <c r="K1767" s="799"/>
      <c r="L1767" s="799"/>
      <c r="M1767" s="799"/>
      <c r="N1767" s="798"/>
      <c r="O1767" s="798"/>
      <c r="P1767" s="782"/>
      <c r="Q1767" s="801"/>
      <c r="R1767" s="802"/>
    </row>
    <row r="1768" spans="1:18" s="803" customFormat="1" ht="12.75" customHeight="1">
      <c r="A1768" s="1212"/>
      <c r="B1768" s="2156">
        <v>2025</v>
      </c>
      <c r="C1768" s="2157"/>
      <c r="D1768" s="2157"/>
      <c r="E1768" s="2157"/>
      <c r="F1768" s="2157"/>
      <c r="G1768" s="2157"/>
      <c r="H1768" s="2157"/>
      <c r="I1768" s="2157"/>
      <c r="J1768" s="2157"/>
      <c r="K1768" s="2157"/>
      <c r="L1768" s="2157"/>
      <c r="M1768" s="2158"/>
      <c r="N1768" s="2157">
        <v>2024</v>
      </c>
      <c r="O1768" s="2157"/>
      <c r="P1768" s="2158"/>
      <c r="Q1768" s="1215"/>
      <c r="R1768" s="804"/>
    </row>
    <row r="1769" spans="1:18" s="803" customFormat="1" ht="12.75" customHeight="1">
      <c r="A1769" s="1213"/>
      <c r="B1769" s="2159"/>
      <c r="C1769" s="2160"/>
      <c r="D1769" s="2160"/>
      <c r="E1769" s="2160"/>
      <c r="F1769" s="2160"/>
      <c r="G1769" s="2160"/>
      <c r="H1769" s="2160"/>
      <c r="I1769" s="2160"/>
      <c r="J1769" s="2160"/>
      <c r="K1769" s="2160"/>
      <c r="L1769" s="2160"/>
      <c r="M1769" s="2161"/>
      <c r="N1769" s="2160"/>
      <c r="O1769" s="2160"/>
      <c r="P1769" s="2161"/>
      <c r="Q1769" s="1216" t="s">
        <v>68</v>
      </c>
      <c r="R1769" s="804"/>
    </row>
    <row r="1770" spans="1:18" s="803" customFormat="1" ht="12.75" customHeight="1">
      <c r="A1770" s="1213"/>
      <c r="B1770" s="647" t="s">
        <v>69</v>
      </c>
      <c r="C1770" s="648" t="s">
        <v>70</v>
      </c>
      <c r="D1770" s="648" t="s">
        <v>4</v>
      </c>
      <c r="E1770" s="647" t="s">
        <v>5</v>
      </c>
      <c r="F1770" s="648" t="s">
        <v>6</v>
      </c>
      <c r="G1770" s="648" t="s">
        <v>7</v>
      </c>
      <c r="H1770" s="647" t="s">
        <v>8</v>
      </c>
      <c r="I1770" s="648" t="s">
        <v>9</v>
      </c>
      <c r="J1770" s="649" t="s">
        <v>10</v>
      </c>
      <c r="K1770" s="650" t="s">
        <v>1</v>
      </c>
      <c r="L1770" s="651" t="s">
        <v>2</v>
      </c>
      <c r="M1770" s="652" t="s">
        <v>3</v>
      </c>
      <c r="N1770" s="653" t="s">
        <v>69</v>
      </c>
      <c r="O1770" s="653" t="s">
        <v>70</v>
      </c>
      <c r="P1770" s="654" t="s">
        <v>4</v>
      </c>
      <c r="Q1770" s="1216"/>
      <c r="R1770" s="804"/>
    </row>
    <row r="1771" spans="1:18" s="803" customFormat="1" ht="11.25" customHeight="1">
      <c r="A1771" s="1214"/>
      <c r="B1771" s="73" t="s">
        <v>71</v>
      </c>
      <c r="C1771" s="249" t="s">
        <v>72</v>
      </c>
      <c r="D1771" s="249" t="s">
        <v>73</v>
      </c>
      <c r="E1771" s="73" t="s">
        <v>12</v>
      </c>
      <c r="F1771" s="249" t="s">
        <v>13</v>
      </c>
      <c r="G1771" s="249" t="s">
        <v>14</v>
      </c>
      <c r="H1771" s="73" t="s">
        <v>15</v>
      </c>
      <c r="I1771" s="249" t="s">
        <v>16</v>
      </c>
      <c r="J1771" s="250" t="s">
        <v>17</v>
      </c>
      <c r="K1771" s="253" t="s">
        <v>11</v>
      </c>
      <c r="L1771" s="251" t="s">
        <v>19</v>
      </c>
      <c r="M1771" s="252" t="s">
        <v>20</v>
      </c>
      <c r="N1771" s="229" t="s">
        <v>71</v>
      </c>
      <c r="O1771" s="229" t="s">
        <v>72</v>
      </c>
      <c r="P1771" s="230" t="s">
        <v>73</v>
      </c>
      <c r="Q1771" s="1217"/>
      <c r="R1771" s="805"/>
    </row>
    <row r="1772" spans="1:18" ht="15" customHeight="1">
      <c r="A1772" s="1235"/>
      <c r="B1772" s="1152"/>
      <c r="C1772" s="1120"/>
      <c r="D1772" s="1120"/>
      <c r="E1772" s="1123"/>
      <c r="F1772" s="1099"/>
      <c r="G1772" s="1099"/>
      <c r="H1772" s="1099"/>
      <c r="I1772" s="1099"/>
      <c r="J1772" s="1099"/>
      <c r="K1772" s="1099"/>
      <c r="L1772" s="1099"/>
      <c r="M1772" s="1100"/>
      <c r="N1772" s="1099"/>
      <c r="O1772" s="1099"/>
      <c r="P1772" s="1100"/>
      <c r="Q1772" s="1161"/>
      <c r="R1772" s="1105"/>
    </row>
    <row r="1773" spans="1:18" ht="20.25" customHeight="1">
      <c r="A1773" s="1126" t="s">
        <v>650</v>
      </c>
      <c r="B1773" s="1093">
        <v>121</v>
      </c>
      <c r="C1773" s="1092">
        <v>121.4</v>
      </c>
      <c r="D1773" s="1092">
        <v>122.3</v>
      </c>
      <c r="E1773" s="1093">
        <v>122.9</v>
      </c>
      <c r="F1773" s="1092">
        <v>122.2</v>
      </c>
      <c r="G1773" s="1092">
        <v>121.4</v>
      </c>
      <c r="H1773" s="1092">
        <v>122</v>
      </c>
      <c r="I1773" s="1092">
        <v>120.8</v>
      </c>
      <c r="J1773" s="1092">
        <v>120.5</v>
      </c>
      <c r="K1773" s="1092">
        <v>121.8</v>
      </c>
      <c r="L1773" s="1092">
        <v>123.7</v>
      </c>
      <c r="M1773" s="1076">
        <v>123.1</v>
      </c>
      <c r="N1773" s="1092">
        <v>123.7</v>
      </c>
      <c r="O1773" s="1092">
        <v>123.5</v>
      </c>
      <c r="P1773" s="1076">
        <v>122.9</v>
      </c>
      <c r="Q1773" s="1127" t="s">
        <v>651</v>
      </c>
      <c r="R1773" s="1105"/>
    </row>
    <row r="1774" spans="1:18" ht="20.25" customHeight="1">
      <c r="A1774" s="1128"/>
      <c r="B1774" s="1088"/>
      <c r="C1774" s="1072"/>
      <c r="D1774" s="1092"/>
      <c r="E1774" s="1093"/>
      <c r="F1774" s="1092"/>
      <c r="G1774" s="1092"/>
      <c r="H1774" s="1092"/>
      <c r="I1774" s="1092"/>
      <c r="J1774" s="1092"/>
      <c r="K1774" s="1092"/>
      <c r="L1774" s="1092"/>
      <c r="M1774" s="1076"/>
      <c r="N1774" s="1092"/>
      <c r="O1774" s="1092"/>
      <c r="P1774" s="1076"/>
      <c r="Q1774" s="1129"/>
      <c r="R1774" s="1103"/>
    </row>
    <row r="1775" spans="1:18" ht="20.25" customHeight="1">
      <c r="A1775" s="1130" t="s">
        <v>652</v>
      </c>
      <c r="B1775" s="1093">
        <v>131.80000000000001</v>
      </c>
      <c r="C1775" s="1092">
        <v>132.9</v>
      </c>
      <c r="D1775" s="1092">
        <v>135.30000000000001</v>
      </c>
      <c r="E1775" s="1093">
        <v>137.69999999999999</v>
      </c>
      <c r="F1775" s="1092">
        <v>136.4</v>
      </c>
      <c r="G1775" s="1092">
        <v>134.4</v>
      </c>
      <c r="H1775" s="1092">
        <v>136</v>
      </c>
      <c r="I1775" s="1092">
        <v>133</v>
      </c>
      <c r="J1775" s="1092">
        <v>132.1</v>
      </c>
      <c r="K1775" s="1092">
        <v>135.6</v>
      </c>
      <c r="L1775" s="1092">
        <v>140.1</v>
      </c>
      <c r="M1775" s="1076">
        <v>138.80000000000001</v>
      </c>
      <c r="N1775" s="1092">
        <v>141</v>
      </c>
      <c r="O1775" s="1092">
        <v>140.5</v>
      </c>
      <c r="P1775" s="1076">
        <v>138.9</v>
      </c>
      <c r="Q1775" s="1131" t="s">
        <v>653</v>
      </c>
      <c r="R1775" s="1103"/>
    </row>
    <row r="1776" spans="1:18" ht="20.25" customHeight="1">
      <c r="A1776" s="376" t="s">
        <v>654</v>
      </c>
      <c r="B1776" s="1088">
        <v>121.1</v>
      </c>
      <c r="C1776" s="1072">
        <v>121.1</v>
      </c>
      <c r="D1776" s="1072">
        <v>121.1</v>
      </c>
      <c r="E1776" s="1088">
        <v>120.3</v>
      </c>
      <c r="F1776" s="1072">
        <v>120.2</v>
      </c>
      <c r="G1776" s="1072">
        <v>120.2</v>
      </c>
      <c r="H1776" s="1072">
        <v>120</v>
      </c>
      <c r="I1776" s="1072">
        <v>120.1</v>
      </c>
      <c r="J1776" s="1072">
        <v>120.2</v>
      </c>
      <c r="K1776" s="1072">
        <v>120.7</v>
      </c>
      <c r="L1776" s="1072">
        <v>121.7</v>
      </c>
      <c r="M1776" s="1075">
        <v>120.9</v>
      </c>
      <c r="N1776" s="1072">
        <v>121</v>
      </c>
      <c r="O1776" s="1072">
        <v>121</v>
      </c>
      <c r="P1776" s="1075">
        <v>121</v>
      </c>
      <c r="Q1776" s="1132" t="s">
        <v>655</v>
      </c>
      <c r="R1776" s="1103"/>
    </row>
    <row r="1777" spans="1:18" ht="20.25" customHeight="1">
      <c r="A1777" s="376" t="s">
        <v>656</v>
      </c>
      <c r="B1777" s="1088">
        <v>149.19999999999999</v>
      </c>
      <c r="C1777" s="1072">
        <v>149.30000000000001</v>
      </c>
      <c r="D1777" s="1072">
        <v>152.30000000000001</v>
      </c>
      <c r="E1777" s="1088">
        <v>162.9</v>
      </c>
      <c r="F1777" s="1072">
        <v>162.9</v>
      </c>
      <c r="G1777" s="1072">
        <v>153.1</v>
      </c>
      <c r="H1777" s="1072">
        <v>152.9</v>
      </c>
      <c r="I1777" s="1072">
        <v>145.69999999999999</v>
      </c>
      <c r="J1777" s="1072">
        <v>140.19999999999999</v>
      </c>
      <c r="K1777" s="1072">
        <v>145.19999999999999</v>
      </c>
      <c r="L1777" s="1072">
        <v>163.4</v>
      </c>
      <c r="M1777" s="1075">
        <v>164.2</v>
      </c>
      <c r="N1777" s="1072">
        <v>166.8</v>
      </c>
      <c r="O1777" s="1072">
        <v>165.5</v>
      </c>
      <c r="P1777" s="1075">
        <v>162.80000000000001</v>
      </c>
      <c r="Q1777" s="1132" t="s">
        <v>657</v>
      </c>
      <c r="R1777" s="1103"/>
    </row>
    <row r="1778" spans="1:18" ht="20.25" customHeight="1">
      <c r="A1778" s="376" t="s">
        <v>658</v>
      </c>
      <c r="B1778" s="1088">
        <v>153.69999999999999</v>
      </c>
      <c r="C1778" s="1072">
        <v>147.30000000000001</v>
      </c>
      <c r="D1778" s="1072">
        <v>145.9</v>
      </c>
      <c r="E1778" s="1088">
        <v>150.80000000000001</v>
      </c>
      <c r="F1778" s="1072">
        <v>142</v>
      </c>
      <c r="G1778" s="1072">
        <v>151.19999999999999</v>
      </c>
      <c r="H1778" s="1072">
        <v>156.9</v>
      </c>
      <c r="I1778" s="1072">
        <v>154</v>
      </c>
      <c r="J1778" s="1072">
        <v>147.5</v>
      </c>
      <c r="K1778" s="1072">
        <v>150.9</v>
      </c>
      <c r="L1778" s="1072">
        <v>147.30000000000001</v>
      </c>
      <c r="M1778" s="1075">
        <v>134.19999999999999</v>
      </c>
      <c r="N1778" s="1072">
        <v>146.6</v>
      </c>
      <c r="O1778" s="1072">
        <v>138.6</v>
      </c>
      <c r="P1778" s="1075">
        <v>137.80000000000001</v>
      </c>
      <c r="Q1778" s="1133" t="s">
        <v>659</v>
      </c>
      <c r="R1778" s="1103"/>
    </row>
    <row r="1779" spans="1:18" ht="20.25" customHeight="1">
      <c r="A1779" s="376" t="s">
        <v>660</v>
      </c>
      <c r="B1779" s="1088">
        <v>118.5</v>
      </c>
      <c r="C1779" s="1072">
        <v>119.3</v>
      </c>
      <c r="D1779" s="1072">
        <v>119.4</v>
      </c>
      <c r="E1779" s="1088">
        <v>119.4</v>
      </c>
      <c r="F1779" s="1072">
        <v>119.2</v>
      </c>
      <c r="G1779" s="1072">
        <v>119.2</v>
      </c>
      <c r="H1779" s="1072">
        <v>115.7</v>
      </c>
      <c r="I1779" s="1072">
        <v>116.2</v>
      </c>
      <c r="J1779" s="1072">
        <v>118.4</v>
      </c>
      <c r="K1779" s="1072">
        <v>119</v>
      </c>
      <c r="L1779" s="1072">
        <v>120.6</v>
      </c>
      <c r="M1779" s="1075">
        <v>119.1</v>
      </c>
      <c r="N1779" s="1072">
        <v>119</v>
      </c>
      <c r="O1779" s="1072">
        <v>119</v>
      </c>
      <c r="P1779" s="1075">
        <v>118</v>
      </c>
      <c r="Q1779" s="1133" t="s">
        <v>661</v>
      </c>
      <c r="R1779" s="1103"/>
    </row>
    <row r="1780" spans="1:18" ht="20.25" customHeight="1">
      <c r="A1780" s="376" t="s">
        <v>662</v>
      </c>
      <c r="B1780" s="1088">
        <v>120.7</v>
      </c>
      <c r="C1780" s="1072">
        <v>129.69999999999999</v>
      </c>
      <c r="D1780" s="1072">
        <v>146.30000000000001</v>
      </c>
      <c r="E1780" s="1088">
        <v>146.30000000000001</v>
      </c>
      <c r="F1780" s="1072">
        <v>148.9</v>
      </c>
      <c r="G1780" s="1072">
        <v>148.9</v>
      </c>
      <c r="H1780" s="1072">
        <v>148.9</v>
      </c>
      <c r="I1780" s="1072">
        <v>149.80000000000001</v>
      </c>
      <c r="J1780" s="1072">
        <v>153.69999999999999</v>
      </c>
      <c r="K1780" s="1072">
        <v>159.19999999999999</v>
      </c>
      <c r="L1780" s="1072">
        <v>163.1</v>
      </c>
      <c r="M1780" s="1075">
        <v>162</v>
      </c>
      <c r="N1780" s="1072">
        <v>162.19999999999999</v>
      </c>
      <c r="O1780" s="1072">
        <v>164.5</v>
      </c>
      <c r="P1780" s="1075">
        <v>158.4</v>
      </c>
      <c r="Q1780" s="1133" t="s">
        <v>663</v>
      </c>
      <c r="R1780" s="1103"/>
    </row>
    <row r="1781" spans="1:18" ht="20.25" customHeight="1">
      <c r="A1781" s="376" t="s">
        <v>664</v>
      </c>
      <c r="B1781" s="1088">
        <v>133</v>
      </c>
      <c r="C1781" s="1072">
        <v>140.5</v>
      </c>
      <c r="D1781" s="1072">
        <v>143.69999999999999</v>
      </c>
      <c r="E1781" s="1088">
        <v>139.30000000000001</v>
      </c>
      <c r="F1781" s="1072">
        <v>133.6</v>
      </c>
      <c r="G1781" s="1072">
        <v>136</v>
      </c>
      <c r="H1781" s="1072">
        <v>145</v>
      </c>
      <c r="I1781" s="1072">
        <v>141.19999999999999</v>
      </c>
      <c r="J1781" s="1072">
        <v>139.6</v>
      </c>
      <c r="K1781" s="1072">
        <v>146.4</v>
      </c>
      <c r="L1781" s="1072">
        <v>145.80000000000001</v>
      </c>
      <c r="M1781" s="1075">
        <v>146.80000000000001</v>
      </c>
      <c r="N1781" s="1072">
        <v>152.1</v>
      </c>
      <c r="O1781" s="1072">
        <v>150.1</v>
      </c>
      <c r="P1781" s="1075">
        <v>151.30000000000001</v>
      </c>
      <c r="Q1781" s="1133" t="s">
        <v>665</v>
      </c>
      <c r="R1781" s="1103"/>
    </row>
    <row r="1782" spans="1:18" ht="20.25" customHeight="1">
      <c r="A1782" s="376" t="s">
        <v>666</v>
      </c>
      <c r="B1782" s="1088">
        <v>147.4</v>
      </c>
      <c r="C1782" s="1072">
        <v>144.4</v>
      </c>
      <c r="D1782" s="1072">
        <v>143.1</v>
      </c>
      <c r="E1782" s="1088">
        <v>141.69999999999999</v>
      </c>
      <c r="F1782" s="1072">
        <v>139.69999999999999</v>
      </c>
      <c r="G1782" s="1072">
        <v>133.9</v>
      </c>
      <c r="H1782" s="1072">
        <v>145.6</v>
      </c>
      <c r="I1782" s="1072">
        <v>136</v>
      </c>
      <c r="J1782" s="1072">
        <v>144.19999999999999</v>
      </c>
      <c r="K1782" s="1072">
        <v>152.19999999999999</v>
      </c>
      <c r="L1782" s="1072">
        <v>139.6</v>
      </c>
      <c r="M1782" s="1075">
        <v>136.69999999999999</v>
      </c>
      <c r="N1782" s="1072">
        <v>136.30000000000001</v>
      </c>
      <c r="O1782" s="1072">
        <v>143.69999999999999</v>
      </c>
      <c r="P1782" s="1075">
        <v>138.9</v>
      </c>
      <c r="Q1782" s="1133" t="s">
        <v>667</v>
      </c>
      <c r="R1782" s="1103"/>
    </row>
    <row r="1783" spans="1:18" ht="20.25" customHeight="1">
      <c r="A1783" s="376" t="s">
        <v>668</v>
      </c>
      <c r="B1783" s="1088">
        <v>106.1</v>
      </c>
      <c r="C1783" s="1072">
        <v>106.1</v>
      </c>
      <c r="D1783" s="1072">
        <v>106.1</v>
      </c>
      <c r="E1783" s="1088">
        <v>102.8</v>
      </c>
      <c r="F1783" s="1072">
        <v>102.8</v>
      </c>
      <c r="G1783" s="1072">
        <v>102.8</v>
      </c>
      <c r="H1783" s="1072">
        <v>102.8</v>
      </c>
      <c r="I1783" s="1072">
        <v>102.4</v>
      </c>
      <c r="J1783" s="1072">
        <v>102.6</v>
      </c>
      <c r="K1783" s="1072">
        <v>103.5</v>
      </c>
      <c r="L1783" s="1072">
        <v>104.4</v>
      </c>
      <c r="M1783" s="1075">
        <v>104.4</v>
      </c>
      <c r="N1783" s="1072">
        <v>103.5</v>
      </c>
      <c r="O1783" s="1072">
        <v>103.5</v>
      </c>
      <c r="P1783" s="1075">
        <v>103.5</v>
      </c>
      <c r="Q1783" s="1133" t="s">
        <v>669</v>
      </c>
      <c r="R1783" s="1103"/>
    </row>
    <row r="1784" spans="1:18" ht="20.25" customHeight="1">
      <c r="A1784" s="376" t="s">
        <v>670</v>
      </c>
      <c r="B1784" s="1088">
        <v>107.8</v>
      </c>
      <c r="C1784" s="1072">
        <v>107.6</v>
      </c>
      <c r="D1784" s="1072">
        <v>107.6</v>
      </c>
      <c r="E1784" s="1088">
        <v>107.6</v>
      </c>
      <c r="F1784" s="1072">
        <v>107.6</v>
      </c>
      <c r="G1784" s="1072">
        <v>107.6</v>
      </c>
      <c r="H1784" s="1072">
        <v>107.6</v>
      </c>
      <c r="I1784" s="1072">
        <v>107.6</v>
      </c>
      <c r="J1784" s="1072">
        <v>107.6</v>
      </c>
      <c r="K1784" s="1072">
        <v>107.2</v>
      </c>
      <c r="L1784" s="1072">
        <v>109.3</v>
      </c>
      <c r="M1784" s="1075">
        <v>106.6</v>
      </c>
      <c r="N1784" s="1072">
        <v>107.5</v>
      </c>
      <c r="O1784" s="1072">
        <v>107.5</v>
      </c>
      <c r="P1784" s="1075">
        <v>107.5</v>
      </c>
      <c r="Q1784" s="1133" t="s">
        <v>671</v>
      </c>
      <c r="R1784" s="1104"/>
    </row>
    <row r="1785" spans="1:18" ht="20.25" customHeight="1">
      <c r="A1785" s="376" t="s">
        <v>672</v>
      </c>
      <c r="B1785" s="1088">
        <v>107.6</v>
      </c>
      <c r="C1785" s="1072">
        <v>107.6</v>
      </c>
      <c r="D1785" s="1072">
        <v>108.2</v>
      </c>
      <c r="E1785" s="1088">
        <v>108.2</v>
      </c>
      <c r="F1785" s="1072">
        <v>108.2</v>
      </c>
      <c r="G1785" s="1072">
        <v>108.2</v>
      </c>
      <c r="H1785" s="1072">
        <v>108.2</v>
      </c>
      <c r="I1785" s="1072">
        <v>108.6</v>
      </c>
      <c r="J1785" s="1072">
        <v>107.9</v>
      </c>
      <c r="K1785" s="1072">
        <v>107.8</v>
      </c>
      <c r="L1785" s="1072">
        <v>107.3</v>
      </c>
      <c r="M1785" s="1075">
        <v>107.2</v>
      </c>
      <c r="N1785" s="1072">
        <v>107.7</v>
      </c>
      <c r="O1785" s="1072">
        <v>107.5</v>
      </c>
      <c r="P1785" s="1075">
        <v>107.5</v>
      </c>
      <c r="Q1785" s="1133" t="s">
        <v>673</v>
      </c>
      <c r="R1785" s="1103"/>
    </row>
    <row r="1786" spans="1:18" ht="20.25" customHeight="1">
      <c r="A1786" s="376" t="s">
        <v>674</v>
      </c>
      <c r="B1786" s="1088">
        <v>104.5</v>
      </c>
      <c r="C1786" s="1072">
        <v>104.5</v>
      </c>
      <c r="D1786" s="1072">
        <v>104.5</v>
      </c>
      <c r="E1786" s="1088">
        <v>104.1</v>
      </c>
      <c r="F1786" s="1072">
        <v>104.3</v>
      </c>
      <c r="G1786" s="1072">
        <v>104.3</v>
      </c>
      <c r="H1786" s="1072">
        <v>104.3</v>
      </c>
      <c r="I1786" s="1072">
        <v>104.6</v>
      </c>
      <c r="J1786" s="1072">
        <v>105.4</v>
      </c>
      <c r="K1786" s="1072">
        <v>105.2</v>
      </c>
      <c r="L1786" s="1072">
        <v>105.8</v>
      </c>
      <c r="M1786" s="1075">
        <v>105.9</v>
      </c>
      <c r="N1786" s="1072">
        <v>108.4</v>
      </c>
      <c r="O1786" s="1072">
        <v>108.4</v>
      </c>
      <c r="P1786" s="1075">
        <v>108.4</v>
      </c>
      <c r="Q1786" s="1133" t="s">
        <v>675</v>
      </c>
      <c r="R1786" s="1103"/>
    </row>
    <row r="1787" spans="1:18" ht="20.25" customHeight="1">
      <c r="A1787" s="376"/>
      <c r="B1787" s="1088"/>
      <c r="C1787" s="1072"/>
      <c r="D1787" s="1092"/>
      <c r="E1787" s="1093"/>
      <c r="F1787" s="1092"/>
      <c r="G1787" s="1092"/>
      <c r="H1787" s="1092"/>
      <c r="I1787" s="1092"/>
      <c r="J1787" s="1092"/>
      <c r="K1787" s="1092"/>
      <c r="L1787" s="1092"/>
      <c r="M1787" s="1076"/>
      <c r="N1787" s="1092"/>
      <c r="O1787" s="1092"/>
      <c r="P1787" s="1076"/>
      <c r="Q1787" s="1133"/>
      <c r="R1787" s="1104"/>
    </row>
    <row r="1788" spans="1:18" ht="20.25" customHeight="1">
      <c r="A1788" s="1130" t="s">
        <v>676</v>
      </c>
      <c r="B1788" s="1093">
        <v>146.1</v>
      </c>
      <c r="C1788" s="1092">
        <v>146.1</v>
      </c>
      <c r="D1788" s="1092">
        <v>146.1</v>
      </c>
      <c r="E1788" s="1093">
        <v>146.1</v>
      </c>
      <c r="F1788" s="1092">
        <v>146.1</v>
      </c>
      <c r="G1788" s="1092">
        <v>146.1</v>
      </c>
      <c r="H1788" s="1092">
        <v>146.1</v>
      </c>
      <c r="I1788" s="1092">
        <v>146.1</v>
      </c>
      <c r="J1788" s="1092">
        <v>146.1</v>
      </c>
      <c r="K1788" s="1092">
        <v>145.1</v>
      </c>
      <c r="L1788" s="1092">
        <v>145.1</v>
      </c>
      <c r="M1788" s="1076">
        <v>145.1</v>
      </c>
      <c r="N1788" s="1092">
        <v>141</v>
      </c>
      <c r="O1788" s="1092">
        <v>141</v>
      </c>
      <c r="P1788" s="1076">
        <v>141</v>
      </c>
      <c r="Q1788" s="1129" t="s">
        <v>677</v>
      </c>
      <c r="R1788" s="1103"/>
    </row>
    <row r="1789" spans="1:18" ht="20.25" customHeight="1">
      <c r="A1789" s="376" t="s">
        <v>684</v>
      </c>
      <c r="B1789" s="1088">
        <v>146.1</v>
      </c>
      <c r="C1789" s="1072">
        <v>146.1</v>
      </c>
      <c r="D1789" s="1072">
        <v>146.1</v>
      </c>
      <c r="E1789" s="1088">
        <v>146.1</v>
      </c>
      <c r="F1789" s="1072">
        <v>146.1</v>
      </c>
      <c r="G1789" s="1072">
        <v>146.1</v>
      </c>
      <c r="H1789" s="1072">
        <v>146.1</v>
      </c>
      <c r="I1789" s="1072">
        <v>146.1</v>
      </c>
      <c r="J1789" s="1072">
        <v>146.1</v>
      </c>
      <c r="K1789" s="1072">
        <v>145.1</v>
      </c>
      <c r="L1789" s="1072">
        <v>145.1</v>
      </c>
      <c r="M1789" s="1075">
        <v>145.1</v>
      </c>
      <c r="N1789" s="1072">
        <v>141</v>
      </c>
      <c r="O1789" s="1072">
        <v>141</v>
      </c>
      <c r="P1789" s="1075">
        <v>141</v>
      </c>
      <c r="Q1789" s="1133" t="s">
        <v>685</v>
      </c>
      <c r="R1789" s="1103"/>
    </row>
    <row r="1790" spans="1:18" ht="20.25" customHeight="1">
      <c r="A1790" s="376"/>
      <c r="B1790" s="1088"/>
      <c r="C1790" s="1072"/>
      <c r="D1790" s="1092"/>
      <c r="E1790" s="1093"/>
      <c r="F1790" s="1092"/>
      <c r="G1790" s="1092"/>
      <c r="H1790" s="1092"/>
      <c r="I1790" s="1092"/>
      <c r="J1790" s="1092"/>
      <c r="K1790" s="1092"/>
      <c r="L1790" s="1092"/>
      <c r="M1790" s="1076"/>
      <c r="N1790" s="1092"/>
      <c r="O1790" s="1092"/>
      <c r="P1790" s="1076"/>
      <c r="Q1790" s="1133"/>
      <c r="R1790" s="1103"/>
    </row>
    <row r="1791" spans="1:18" ht="20.25" customHeight="1">
      <c r="A1791" s="1130" t="s">
        <v>686</v>
      </c>
      <c r="B1791" s="1093">
        <v>106.2</v>
      </c>
      <c r="C1791" s="1092">
        <v>106.2</v>
      </c>
      <c r="D1791" s="1092">
        <v>106.2</v>
      </c>
      <c r="E1791" s="1093">
        <v>106.2</v>
      </c>
      <c r="F1791" s="1092">
        <v>106.2</v>
      </c>
      <c r="G1791" s="1092">
        <v>106.2</v>
      </c>
      <c r="H1791" s="1092">
        <v>106.2</v>
      </c>
      <c r="I1791" s="1092">
        <v>106.2</v>
      </c>
      <c r="J1791" s="1092">
        <v>105.9</v>
      </c>
      <c r="K1791" s="1092">
        <v>105.9</v>
      </c>
      <c r="L1791" s="1092">
        <v>105.6</v>
      </c>
      <c r="M1791" s="1076">
        <v>105.6</v>
      </c>
      <c r="N1791" s="1092">
        <v>105.6</v>
      </c>
      <c r="O1791" s="1092">
        <v>105.6</v>
      </c>
      <c r="P1791" s="1076">
        <v>105.5</v>
      </c>
      <c r="Q1791" s="1129" t="s">
        <v>687</v>
      </c>
      <c r="R1791" s="1103"/>
    </row>
    <row r="1792" spans="1:18" ht="20.25" customHeight="1">
      <c r="A1792" s="376" t="s">
        <v>688</v>
      </c>
      <c r="B1792" s="1088">
        <v>102.4</v>
      </c>
      <c r="C1792" s="1072">
        <v>102.4</v>
      </c>
      <c r="D1792" s="1072">
        <v>102.4</v>
      </c>
      <c r="E1792" s="1088">
        <v>102.4</v>
      </c>
      <c r="F1792" s="1072">
        <v>102.4</v>
      </c>
      <c r="G1792" s="1072">
        <v>102.4</v>
      </c>
      <c r="H1792" s="1072">
        <v>102.4</v>
      </c>
      <c r="I1792" s="1072">
        <v>102.4</v>
      </c>
      <c r="J1792" s="1072">
        <v>102.4</v>
      </c>
      <c r="K1792" s="1072">
        <v>102.4</v>
      </c>
      <c r="L1792" s="1072">
        <v>102.4</v>
      </c>
      <c r="M1792" s="1075">
        <v>102.4</v>
      </c>
      <c r="N1792" s="1072">
        <v>102.4</v>
      </c>
      <c r="O1792" s="1072">
        <v>102.4</v>
      </c>
      <c r="P1792" s="1075">
        <v>102.4</v>
      </c>
      <c r="Q1792" s="1133" t="s">
        <v>689</v>
      </c>
      <c r="R1792" s="1103"/>
    </row>
    <row r="1793" spans="1:18" ht="20.25" customHeight="1">
      <c r="A1793" s="376" t="s">
        <v>690</v>
      </c>
      <c r="B1793" s="1088">
        <v>107.8</v>
      </c>
      <c r="C1793" s="1072">
        <v>107.8</v>
      </c>
      <c r="D1793" s="1072">
        <v>107.8</v>
      </c>
      <c r="E1793" s="1088">
        <v>107.8</v>
      </c>
      <c r="F1793" s="1072">
        <v>107.8</v>
      </c>
      <c r="G1793" s="1072">
        <v>107.9</v>
      </c>
      <c r="H1793" s="1072">
        <v>107.9</v>
      </c>
      <c r="I1793" s="1072">
        <v>107.9</v>
      </c>
      <c r="J1793" s="1072">
        <v>107.9</v>
      </c>
      <c r="K1793" s="1072">
        <v>107.9</v>
      </c>
      <c r="L1793" s="1072">
        <v>108.1</v>
      </c>
      <c r="M1793" s="1075">
        <v>108.1</v>
      </c>
      <c r="N1793" s="1072">
        <v>108</v>
      </c>
      <c r="O1793" s="1072">
        <v>108</v>
      </c>
      <c r="P1793" s="1075">
        <v>108</v>
      </c>
      <c r="Q1793" s="1133" t="s">
        <v>691</v>
      </c>
      <c r="R1793" s="1103"/>
    </row>
    <row r="1794" spans="1:18" ht="20.25" customHeight="1">
      <c r="A1794" s="376" t="s">
        <v>692</v>
      </c>
      <c r="B1794" s="1088">
        <v>80.7</v>
      </c>
      <c r="C1794" s="1072">
        <v>80.7</v>
      </c>
      <c r="D1794" s="1072">
        <v>80.7</v>
      </c>
      <c r="E1794" s="1088">
        <v>80.7</v>
      </c>
      <c r="F1794" s="1072">
        <v>80.7</v>
      </c>
      <c r="G1794" s="1072">
        <v>80.7</v>
      </c>
      <c r="H1794" s="1072">
        <v>80.7</v>
      </c>
      <c r="I1794" s="1072">
        <v>80.7</v>
      </c>
      <c r="J1794" s="1072">
        <v>80.7</v>
      </c>
      <c r="K1794" s="1072">
        <v>80.7</v>
      </c>
      <c r="L1794" s="1072">
        <v>80.7</v>
      </c>
      <c r="M1794" s="1075">
        <v>80.7</v>
      </c>
      <c r="N1794" s="1072">
        <v>80.7</v>
      </c>
      <c r="O1794" s="1072">
        <v>80.7</v>
      </c>
      <c r="P1794" s="1075">
        <v>80.7</v>
      </c>
      <c r="Q1794" s="1133" t="s">
        <v>693</v>
      </c>
      <c r="R1794" s="1105"/>
    </row>
    <row r="1795" spans="1:18" ht="20.25" customHeight="1">
      <c r="A1795" s="376" t="s">
        <v>694</v>
      </c>
      <c r="B1795" s="1088">
        <v>142.30000000000001</v>
      </c>
      <c r="C1795" s="1072">
        <v>142.30000000000001</v>
      </c>
      <c r="D1795" s="1072">
        <v>142.30000000000001</v>
      </c>
      <c r="E1795" s="1088">
        <v>142.30000000000001</v>
      </c>
      <c r="F1795" s="1072">
        <v>142.30000000000001</v>
      </c>
      <c r="G1795" s="1072">
        <v>142.30000000000001</v>
      </c>
      <c r="H1795" s="1072">
        <v>142.30000000000001</v>
      </c>
      <c r="I1795" s="1072">
        <v>142.30000000000001</v>
      </c>
      <c r="J1795" s="1072">
        <v>142.30000000000001</v>
      </c>
      <c r="K1795" s="1072">
        <v>142.30000000000001</v>
      </c>
      <c r="L1795" s="1072">
        <v>142.30000000000001</v>
      </c>
      <c r="M1795" s="1075">
        <v>142.30000000000001</v>
      </c>
      <c r="N1795" s="1072">
        <v>142.30000000000001</v>
      </c>
      <c r="O1795" s="1072">
        <v>142.30000000000001</v>
      </c>
      <c r="P1795" s="1075">
        <v>142.30000000000001</v>
      </c>
      <c r="Q1795" s="1133" t="s">
        <v>695</v>
      </c>
      <c r="R1795" s="1109"/>
    </row>
    <row r="1796" spans="1:18" ht="20.25" customHeight="1">
      <c r="A1796" s="376" t="s">
        <v>696</v>
      </c>
      <c r="B1796" s="1088">
        <v>118.8</v>
      </c>
      <c r="C1796" s="1072">
        <v>118.8</v>
      </c>
      <c r="D1796" s="1072">
        <v>118.6</v>
      </c>
      <c r="E1796" s="1088">
        <v>118.6</v>
      </c>
      <c r="F1796" s="1072">
        <v>118.4</v>
      </c>
      <c r="G1796" s="1072">
        <v>118.4</v>
      </c>
      <c r="H1796" s="1072">
        <v>118.2</v>
      </c>
      <c r="I1796" s="1072">
        <v>118</v>
      </c>
      <c r="J1796" s="1072">
        <v>116.5</v>
      </c>
      <c r="K1796" s="1072">
        <v>116.3</v>
      </c>
      <c r="L1796" s="1072">
        <v>114.2</v>
      </c>
      <c r="M1796" s="1075">
        <v>114.2</v>
      </c>
      <c r="N1796" s="1072">
        <v>114.2</v>
      </c>
      <c r="O1796" s="1072">
        <v>114.2</v>
      </c>
      <c r="P1796" s="1075">
        <v>114.2</v>
      </c>
      <c r="Q1796" s="1133" t="s">
        <v>697</v>
      </c>
      <c r="R1796" s="1103"/>
    </row>
    <row r="1797" spans="1:18" ht="20.25" customHeight="1">
      <c r="A1797" s="376" t="s">
        <v>698</v>
      </c>
      <c r="B1797" s="1088">
        <v>163.5</v>
      </c>
      <c r="C1797" s="1072">
        <v>163.5</v>
      </c>
      <c r="D1797" s="1072">
        <v>163.5</v>
      </c>
      <c r="E1797" s="1088">
        <v>163.5</v>
      </c>
      <c r="F1797" s="1072">
        <v>163.5</v>
      </c>
      <c r="G1797" s="1072">
        <v>163.5</v>
      </c>
      <c r="H1797" s="1072">
        <v>163.5</v>
      </c>
      <c r="I1797" s="1072">
        <v>163.5</v>
      </c>
      <c r="J1797" s="1072">
        <v>163.5</v>
      </c>
      <c r="K1797" s="1072">
        <v>148.9</v>
      </c>
      <c r="L1797" s="1072">
        <v>148.9</v>
      </c>
      <c r="M1797" s="1075">
        <v>148.9</v>
      </c>
      <c r="N1797" s="1072">
        <v>148.9</v>
      </c>
      <c r="O1797" s="1072">
        <v>148.9</v>
      </c>
      <c r="P1797" s="1075">
        <v>148.9</v>
      </c>
      <c r="Q1797" s="1133" t="s">
        <v>699</v>
      </c>
      <c r="R1797" s="1105"/>
    </row>
    <row r="1798" spans="1:18" ht="20.25" customHeight="1">
      <c r="A1798" s="376"/>
      <c r="B1798" s="1088"/>
      <c r="C1798" s="1072"/>
      <c r="D1798" s="1092"/>
      <c r="E1798" s="1093"/>
      <c r="F1798" s="1092"/>
      <c r="G1798" s="1092"/>
      <c r="H1798" s="1092"/>
      <c r="I1798" s="1092"/>
      <c r="J1798" s="1092"/>
      <c r="K1798" s="1092"/>
      <c r="L1798" s="1092"/>
      <c r="M1798" s="1076"/>
      <c r="N1798" s="1092"/>
      <c r="O1798" s="1092"/>
      <c r="P1798" s="1076"/>
      <c r="Q1798" s="1132"/>
      <c r="R1798" s="1105"/>
    </row>
    <row r="1799" spans="1:18" ht="20.25" customHeight="1">
      <c r="A1799" s="1130" t="s">
        <v>700</v>
      </c>
      <c r="B1799" s="1093">
        <v>110</v>
      </c>
      <c r="C1799" s="1092">
        <v>109.9</v>
      </c>
      <c r="D1799" s="1092">
        <v>109.9</v>
      </c>
      <c r="E1799" s="1093">
        <v>109.8</v>
      </c>
      <c r="F1799" s="1092">
        <v>109.8</v>
      </c>
      <c r="G1799" s="1092">
        <v>109.8</v>
      </c>
      <c r="H1799" s="1092">
        <v>109.8</v>
      </c>
      <c r="I1799" s="1092">
        <v>109.8</v>
      </c>
      <c r="J1799" s="1092">
        <v>109.8</v>
      </c>
      <c r="K1799" s="1092">
        <v>109.7</v>
      </c>
      <c r="L1799" s="1092">
        <v>109.7</v>
      </c>
      <c r="M1799" s="1076">
        <v>109.7</v>
      </c>
      <c r="N1799" s="1092">
        <v>109.6</v>
      </c>
      <c r="O1799" s="1092">
        <v>109.6</v>
      </c>
      <c r="P1799" s="1076">
        <v>109.6</v>
      </c>
      <c r="Q1799" s="1131" t="s">
        <v>701</v>
      </c>
      <c r="R1799" s="168"/>
    </row>
    <row r="1800" spans="1:18" ht="20.25" customHeight="1">
      <c r="A1800" s="376" t="s">
        <v>702</v>
      </c>
      <c r="B1800" s="1088">
        <v>106.4</v>
      </c>
      <c r="C1800" s="1072">
        <v>106.2</v>
      </c>
      <c r="D1800" s="1072">
        <v>106.2</v>
      </c>
      <c r="E1800" s="1088">
        <v>106</v>
      </c>
      <c r="F1800" s="1072">
        <v>106</v>
      </c>
      <c r="G1800" s="1072">
        <v>106</v>
      </c>
      <c r="H1800" s="1072">
        <v>106</v>
      </c>
      <c r="I1800" s="1072">
        <v>106</v>
      </c>
      <c r="J1800" s="1072">
        <v>106</v>
      </c>
      <c r="K1800" s="1072">
        <v>106</v>
      </c>
      <c r="L1800" s="1072">
        <v>106</v>
      </c>
      <c r="M1800" s="1075">
        <v>106</v>
      </c>
      <c r="N1800" s="1072">
        <v>105.8</v>
      </c>
      <c r="O1800" s="1072">
        <v>105.8</v>
      </c>
      <c r="P1800" s="1075">
        <v>105.8</v>
      </c>
      <c r="Q1800" s="1133" t="s">
        <v>703</v>
      </c>
      <c r="R1800" s="168"/>
    </row>
    <row r="1801" spans="1:18" ht="20.25" customHeight="1">
      <c r="A1801" s="376" t="s">
        <v>704</v>
      </c>
      <c r="B1801" s="1088">
        <v>129.1</v>
      </c>
      <c r="C1801" s="1072">
        <v>129.9</v>
      </c>
      <c r="D1801" s="1072">
        <v>129.9</v>
      </c>
      <c r="E1801" s="1088">
        <v>129.19999999999999</v>
      </c>
      <c r="F1801" s="1072">
        <v>129.19999999999999</v>
      </c>
      <c r="G1801" s="1072">
        <v>129.4</v>
      </c>
      <c r="H1801" s="1072">
        <v>129.4</v>
      </c>
      <c r="I1801" s="1072">
        <v>129.19999999999999</v>
      </c>
      <c r="J1801" s="1072">
        <v>128.69999999999999</v>
      </c>
      <c r="K1801" s="1072">
        <v>129.4</v>
      </c>
      <c r="L1801" s="1072">
        <v>129.30000000000001</v>
      </c>
      <c r="M1801" s="1075">
        <v>129.30000000000001</v>
      </c>
      <c r="N1801" s="1072">
        <v>129.30000000000001</v>
      </c>
      <c r="O1801" s="1072">
        <v>129.1</v>
      </c>
      <c r="P1801" s="1075">
        <v>129.1</v>
      </c>
      <c r="Q1801" s="1132" t="s">
        <v>705</v>
      </c>
      <c r="R1801" s="168"/>
    </row>
    <row r="1802" spans="1:18" ht="20.25" customHeight="1">
      <c r="A1802" s="376" t="s">
        <v>706</v>
      </c>
      <c r="B1802" s="1088">
        <v>188.1</v>
      </c>
      <c r="C1802" s="1072">
        <v>188.1</v>
      </c>
      <c r="D1802" s="1072">
        <v>188.1</v>
      </c>
      <c r="E1802" s="1088">
        <v>188.1</v>
      </c>
      <c r="F1802" s="1072">
        <v>188.1</v>
      </c>
      <c r="G1802" s="1072">
        <v>188.1</v>
      </c>
      <c r="H1802" s="1072">
        <v>188.1</v>
      </c>
      <c r="I1802" s="1072">
        <v>188.1</v>
      </c>
      <c r="J1802" s="1072">
        <v>188.1</v>
      </c>
      <c r="K1802" s="1072">
        <v>188.1</v>
      </c>
      <c r="L1802" s="1072">
        <v>188.1</v>
      </c>
      <c r="M1802" s="1075">
        <v>188.1</v>
      </c>
      <c r="N1802" s="1072">
        <v>188.1</v>
      </c>
      <c r="O1802" s="1072">
        <v>188.1</v>
      </c>
      <c r="P1802" s="1075">
        <v>187.3</v>
      </c>
      <c r="Q1802" s="1132" t="s">
        <v>707</v>
      </c>
      <c r="R1802" s="168"/>
    </row>
    <row r="1803" spans="1:18" ht="20.25" customHeight="1">
      <c r="A1803" s="376" t="s">
        <v>708</v>
      </c>
      <c r="B1803" s="1088">
        <v>100</v>
      </c>
      <c r="C1803" s="1072">
        <v>100</v>
      </c>
      <c r="D1803" s="1072">
        <v>100</v>
      </c>
      <c r="E1803" s="1088">
        <v>100</v>
      </c>
      <c r="F1803" s="1072">
        <v>100</v>
      </c>
      <c r="G1803" s="1072">
        <v>100</v>
      </c>
      <c r="H1803" s="1072">
        <v>100</v>
      </c>
      <c r="I1803" s="1072">
        <v>100</v>
      </c>
      <c r="J1803" s="1072">
        <v>100</v>
      </c>
      <c r="K1803" s="1072">
        <v>100</v>
      </c>
      <c r="L1803" s="1072">
        <v>100</v>
      </c>
      <c r="M1803" s="1075">
        <v>100</v>
      </c>
      <c r="N1803" s="1072">
        <v>100</v>
      </c>
      <c r="O1803" s="1072">
        <v>100</v>
      </c>
      <c r="P1803" s="1075">
        <v>100</v>
      </c>
      <c r="Q1803" s="1134" t="s">
        <v>709</v>
      </c>
      <c r="R1803" s="168"/>
    </row>
    <row r="1804" spans="1:18" ht="20.25" customHeight="1">
      <c r="A1804" s="376" t="s">
        <v>714</v>
      </c>
      <c r="B1804" s="1088">
        <v>100</v>
      </c>
      <c r="C1804" s="1072">
        <v>100</v>
      </c>
      <c r="D1804" s="1072">
        <v>100</v>
      </c>
      <c r="E1804" s="1088">
        <v>100</v>
      </c>
      <c r="F1804" s="1072">
        <v>100</v>
      </c>
      <c r="G1804" s="1072">
        <v>100</v>
      </c>
      <c r="H1804" s="1072">
        <v>100</v>
      </c>
      <c r="I1804" s="1072">
        <v>100</v>
      </c>
      <c r="J1804" s="1072">
        <v>100</v>
      </c>
      <c r="K1804" s="1072">
        <v>100</v>
      </c>
      <c r="L1804" s="1072">
        <v>100</v>
      </c>
      <c r="M1804" s="1075">
        <v>100</v>
      </c>
      <c r="N1804" s="1072">
        <v>100</v>
      </c>
      <c r="O1804" s="1072">
        <v>100</v>
      </c>
      <c r="P1804" s="1075">
        <v>100</v>
      </c>
      <c r="Q1804" s="1134" t="s">
        <v>715</v>
      </c>
      <c r="R1804" s="168"/>
    </row>
    <row r="1805" spans="1:18" ht="20.25" customHeight="1">
      <c r="A1805" s="376" t="s">
        <v>716</v>
      </c>
      <c r="B1805" s="1088">
        <v>125</v>
      </c>
      <c r="C1805" s="1072">
        <v>125</v>
      </c>
      <c r="D1805" s="1072">
        <v>125</v>
      </c>
      <c r="E1805" s="1088">
        <v>125</v>
      </c>
      <c r="F1805" s="1072">
        <v>125</v>
      </c>
      <c r="G1805" s="1072">
        <v>125</v>
      </c>
      <c r="H1805" s="1072">
        <v>125</v>
      </c>
      <c r="I1805" s="1072">
        <v>125</v>
      </c>
      <c r="J1805" s="1072">
        <v>125</v>
      </c>
      <c r="K1805" s="1072">
        <v>125</v>
      </c>
      <c r="L1805" s="1072">
        <v>125</v>
      </c>
      <c r="M1805" s="1075">
        <v>125</v>
      </c>
      <c r="N1805" s="1072">
        <v>125</v>
      </c>
      <c r="O1805" s="1072">
        <v>125</v>
      </c>
      <c r="P1805" s="1075">
        <v>125</v>
      </c>
      <c r="Q1805" s="1134" t="s">
        <v>717</v>
      </c>
      <c r="R1805" s="168"/>
    </row>
    <row r="1806" spans="1:18" ht="20.25" customHeight="1">
      <c r="A1806" s="376" t="s">
        <v>718</v>
      </c>
      <c r="B1806" s="1088">
        <v>116.1</v>
      </c>
      <c r="C1806" s="1072">
        <v>116.1</v>
      </c>
      <c r="D1806" s="1072">
        <v>116.1</v>
      </c>
      <c r="E1806" s="1088">
        <v>116.1</v>
      </c>
      <c r="F1806" s="1072">
        <v>116.1</v>
      </c>
      <c r="G1806" s="1072">
        <v>116.1</v>
      </c>
      <c r="H1806" s="1072">
        <v>116.1</v>
      </c>
      <c r="I1806" s="1072">
        <v>116.1</v>
      </c>
      <c r="J1806" s="1072">
        <v>116.1</v>
      </c>
      <c r="K1806" s="1072">
        <v>114.3</v>
      </c>
      <c r="L1806" s="1072">
        <v>114.3</v>
      </c>
      <c r="M1806" s="1075">
        <v>114.3</v>
      </c>
      <c r="N1806" s="1072">
        <v>114.3</v>
      </c>
      <c r="O1806" s="1072">
        <v>114.3</v>
      </c>
      <c r="P1806" s="1075">
        <v>114.3</v>
      </c>
      <c r="Q1806" s="1134" t="s">
        <v>719</v>
      </c>
      <c r="R1806" s="168"/>
    </row>
    <row r="1807" spans="1:18" ht="15" customHeight="1">
      <c r="A1807" s="376"/>
      <c r="B1807" s="1088"/>
      <c r="C1807" s="1072"/>
      <c r="D1807" s="1072"/>
      <c r="E1807" s="1081"/>
      <c r="I1807" s="1071"/>
      <c r="L1807" s="1071"/>
      <c r="M1807" s="1077"/>
      <c r="N1807" s="1071"/>
      <c r="P1807" s="1077"/>
      <c r="Q1807" s="1134"/>
      <c r="R1807" s="168"/>
    </row>
    <row r="1808" spans="1:18" ht="15" customHeight="1">
      <c r="A1808" s="376"/>
      <c r="B1808" s="1088"/>
      <c r="C1808" s="1072"/>
      <c r="D1808" s="1072"/>
      <c r="E1808" s="1081"/>
      <c r="I1808" s="1071"/>
      <c r="L1808" s="1071"/>
      <c r="M1808" s="1077"/>
      <c r="N1808" s="1071"/>
      <c r="P1808" s="1077"/>
      <c r="Q1808" s="1134"/>
      <c r="R1808" s="168"/>
    </row>
    <row r="1809" spans="1:18" ht="15" customHeight="1">
      <c r="A1809" s="376"/>
      <c r="B1809" s="1088"/>
      <c r="C1809" s="1072"/>
      <c r="D1809" s="1072"/>
      <c r="E1809" s="1081"/>
      <c r="I1809" s="1071"/>
      <c r="L1809" s="1071"/>
      <c r="M1809" s="1077"/>
      <c r="N1809" s="1071"/>
      <c r="P1809" s="1077"/>
      <c r="Q1809" s="1134"/>
      <c r="R1809" s="168"/>
    </row>
    <row r="1810" spans="1:18" ht="15" customHeight="1">
      <c r="A1810" s="376"/>
      <c r="B1810" s="1088"/>
      <c r="C1810" s="1072"/>
      <c r="D1810" s="1072"/>
      <c r="E1810" s="1081"/>
      <c r="I1810" s="1071"/>
      <c r="L1810" s="1071"/>
      <c r="M1810" s="1077"/>
      <c r="N1810" s="1071"/>
      <c r="P1810" s="1077"/>
      <c r="Q1810" s="1134"/>
      <c r="R1810" s="168"/>
    </row>
    <row r="1811" spans="1:18" ht="15" customHeight="1">
      <c r="A1811" s="376"/>
      <c r="B1811" s="1088"/>
      <c r="C1811" s="1072"/>
      <c r="D1811" s="1072"/>
      <c r="E1811" s="1081"/>
      <c r="I1811" s="1071"/>
      <c r="L1811" s="1071"/>
      <c r="M1811" s="1077"/>
      <c r="N1811" s="1071"/>
      <c r="P1811" s="1077"/>
      <c r="Q1811" s="1134"/>
      <c r="R1811" s="168"/>
    </row>
    <row r="1812" spans="1:18" ht="15" customHeight="1">
      <c r="A1812" s="376"/>
      <c r="B1812" s="1088"/>
      <c r="C1812" s="1072"/>
      <c r="D1812" s="1072"/>
      <c r="E1812" s="1081"/>
      <c r="I1812" s="1071"/>
      <c r="L1812" s="1071"/>
      <c r="M1812" s="1077"/>
      <c r="N1812" s="1071"/>
      <c r="P1812" s="1077"/>
      <c r="Q1812" s="1134"/>
      <c r="R1812" s="171"/>
    </row>
    <row r="1813" spans="1:18" ht="15" customHeight="1">
      <c r="A1813" s="376"/>
      <c r="B1813" s="1088"/>
      <c r="C1813" s="1072"/>
      <c r="D1813" s="1072"/>
      <c r="E1813" s="1081"/>
      <c r="I1813" s="1071"/>
      <c r="L1813" s="1071"/>
      <c r="M1813" s="1077"/>
      <c r="N1813" s="1071"/>
      <c r="P1813" s="1077"/>
      <c r="Q1813" s="1134"/>
      <c r="R1813" s="171"/>
    </row>
    <row r="1814" spans="1:18" ht="15" customHeight="1">
      <c r="A1814" s="376"/>
      <c r="B1814" s="1088"/>
      <c r="C1814" s="1072"/>
      <c r="D1814" s="1072"/>
      <c r="E1814" s="1081"/>
      <c r="I1814" s="1071"/>
      <c r="L1814" s="1071"/>
      <c r="M1814" s="1077"/>
      <c r="N1814" s="1071"/>
      <c r="P1814" s="1077"/>
      <c r="Q1814" s="1134"/>
      <c r="R1814" s="171"/>
    </row>
    <row r="1815" spans="1:18" ht="15" customHeight="1">
      <c r="A1815" s="1139"/>
      <c r="B1815" s="1088"/>
      <c r="C1815" s="1072"/>
      <c r="D1815" s="1072"/>
      <c r="E1815" s="1081"/>
      <c r="I1815" s="1071"/>
      <c r="L1815" s="1071"/>
      <c r="M1815" s="1077"/>
      <c r="N1815" s="1071"/>
      <c r="P1815" s="1077"/>
      <c r="Q1815" s="1134"/>
      <c r="R1815" s="171"/>
    </row>
    <row r="1816" spans="1:18" ht="15" customHeight="1">
      <c r="A1816" s="224"/>
      <c r="B1816" s="1087"/>
      <c r="C1816" s="1086"/>
      <c r="D1816" s="1086"/>
      <c r="E1816" s="1084"/>
      <c r="F1816" s="1078"/>
      <c r="G1816" s="1078"/>
      <c r="H1816" s="1078"/>
      <c r="I1816" s="1078"/>
      <c r="J1816" s="1078"/>
      <c r="K1816" s="1078"/>
      <c r="L1816" s="1078"/>
      <c r="M1816" s="1085"/>
      <c r="N1816" s="1078"/>
      <c r="O1816" s="1078"/>
      <c r="P1816" s="1085"/>
      <c r="Q1816" s="1138"/>
      <c r="R1816" s="171"/>
    </row>
    <row r="1817" spans="1:18" ht="15" customHeight="1">
      <c r="A1817" s="166"/>
      <c r="B1817" s="1072"/>
      <c r="C1817" s="1072"/>
      <c r="D1817" s="1072"/>
      <c r="M1817" s="1099"/>
      <c r="N1817" s="1099"/>
      <c r="Q1817" s="171"/>
      <c r="R1817" s="171"/>
    </row>
    <row r="1818" spans="1:18" s="787" customFormat="1" ht="29.25" customHeight="1">
      <c r="A1818" s="781" t="s">
        <v>579</v>
      </c>
      <c r="B1818" s="782"/>
      <c r="C1818" s="783"/>
      <c r="D1818" s="782"/>
      <c r="E1818" s="225"/>
      <c r="F1818" s="225"/>
      <c r="G1818" s="225"/>
      <c r="H1818" s="225"/>
      <c r="I1818" s="225"/>
      <c r="J1818" s="225"/>
      <c r="K1818" s="225"/>
      <c r="L1818" s="784"/>
      <c r="M1818" s="784"/>
      <c r="N1818" s="782"/>
      <c r="O1818" s="782"/>
      <c r="P1818" s="782"/>
      <c r="Q1818" s="785" t="s">
        <v>580</v>
      </c>
      <c r="R1818" s="786"/>
    </row>
    <row r="1819" spans="1:18" s="792" customFormat="1" ht="24.75" customHeight="1">
      <c r="A1819" s="788" t="s">
        <v>925</v>
      </c>
      <c r="B1819" s="782"/>
      <c r="C1819" s="783"/>
      <c r="D1819" s="782"/>
      <c r="E1819" s="226"/>
      <c r="F1819" s="225"/>
      <c r="G1819" s="225"/>
      <c r="H1819" s="225"/>
      <c r="I1819" s="227"/>
      <c r="J1819" s="227"/>
      <c r="K1819" s="225"/>
      <c r="L1819" s="789"/>
      <c r="M1819" s="789"/>
      <c r="N1819" s="782"/>
      <c r="O1819" s="782"/>
      <c r="P1819" s="782"/>
      <c r="Q1819" s="790" t="s">
        <v>926</v>
      </c>
      <c r="R1819" s="791"/>
    </row>
    <row r="1820" spans="1:18" s="796" customFormat="1" ht="18" customHeight="1">
      <c r="A1820" s="793" t="s">
        <v>648</v>
      </c>
      <c r="B1820" s="782"/>
      <c r="C1820" s="783"/>
      <c r="D1820" s="782"/>
      <c r="E1820" s="226"/>
      <c r="F1820" s="226"/>
      <c r="G1820" s="226"/>
      <c r="H1820" s="228"/>
      <c r="I1820" s="228"/>
      <c r="J1820" s="228"/>
      <c r="K1820" s="783"/>
      <c r="L1820" s="782"/>
      <c r="M1820" s="782"/>
      <c r="N1820" s="782"/>
      <c r="O1820" s="782"/>
      <c r="P1820" s="782"/>
      <c r="Q1820" s="794" t="s">
        <v>649</v>
      </c>
      <c r="R1820" s="795"/>
    </row>
    <row r="1821" spans="1:18" s="803" customFormat="1" ht="11.45" customHeight="1">
      <c r="A1821" s="797"/>
      <c r="B1821" s="782"/>
      <c r="C1821" s="782"/>
      <c r="D1821" s="782"/>
      <c r="E1821" s="800"/>
      <c r="F1821" s="800"/>
      <c r="G1821" s="800"/>
      <c r="H1821" s="800"/>
      <c r="I1821" s="800"/>
      <c r="J1821" s="800"/>
      <c r="K1821" s="799"/>
      <c r="L1821" s="799"/>
      <c r="M1821" s="799"/>
      <c r="N1821" s="798"/>
      <c r="O1821" s="798"/>
      <c r="P1821" s="782"/>
      <c r="Q1821" s="801"/>
      <c r="R1821" s="802"/>
    </row>
    <row r="1822" spans="1:18" s="803" customFormat="1" ht="12.75" customHeight="1">
      <c r="A1822" s="1212"/>
      <c r="B1822" s="2156">
        <v>2025</v>
      </c>
      <c r="C1822" s="2157"/>
      <c r="D1822" s="2157"/>
      <c r="E1822" s="2157"/>
      <c r="F1822" s="2157"/>
      <c r="G1822" s="2157"/>
      <c r="H1822" s="2157"/>
      <c r="I1822" s="2157"/>
      <c r="J1822" s="2157"/>
      <c r="K1822" s="2157"/>
      <c r="L1822" s="2157"/>
      <c r="M1822" s="2158"/>
      <c r="N1822" s="2157">
        <v>2024</v>
      </c>
      <c r="O1822" s="2157"/>
      <c r="P1822" s="2158"/>
      <c r="Q1822" s="1215"/>
      <c r="R1822" s="804"/>
    </row>
    <row r="1823" spans="1:18" s="803" customFormat="1" ht="12.75" customHeight="1">
      <c r="A1823" s="1213"/>
      <c r="B1823" s="2159"/>
      <c r="C1823" s="2160"/>
      <c r="D1823" s="2160"/>
      <c r="E1823" s="2160"/>
      <c r="F1823" s="2160"/>
      <c r="G1823" s="2160"/>
      <c r="H1823" s="2160"/>
      <c r="I1823" s="2160"/>
      <c r="J1823" s="2160"/>
      <c r="K1823" s="2160"/>
      <c r="L1823" s="2160"/>
      <c r="M1823" s="2161"/>
      <c r="N1823" s="2160"/>
      <c r="O1823" s="2160"/>
      <c r="P1823" s="2161"/>
      <c r="Q1823" s="1216" t="s">
        <v>68</v>
      </c>
      <c r="R1823" s="804"/>
    </row>
    <row r="1824" spans="1:18" s="803" customFormat="1" ht="12.75" customHeight="1">
      <c r="A1824" s="1213"/>
      <c r="B1824" s="647" t="s">
        <v>69</v>
      </c>
      <c r="C1824" s="648" t="s">
        <v>70</v>
      </c>
      <c r="D1824" s="648" t="s">
        <v>4</v>
      </c>
      <c r="E1824" s="647" t="s">
        <v>5</v>
      </c>
      <c r="F1824" s="648" t="s">
        <v>6</v>
      </c>
      <c r="G1824" s="648" t="s">
        <v>7</v>
      </c>
      <c r="H1824" s="647" t="s">
        <v>8</v>
      </c>
      <c r="I1824" s="648" t="s">
        <v>9</v>
      </c>
      <c r="J1824" s="649" t="s">
        <v>10</v>
      </c>
      <c r="K1824" s="650" t="s">
        <v>1</v>
      </c>
      <c r="L1824" s="651" t="s">
        <v>2</v>
      </c>
      <c r="M1824" s="652" t="s">
        <v>3</v>
      </c>
      <c r="N1824" s="653" t="s">
        <v>69</v>
      </c>
      <c r="O1824" s="653" t="s">
        <v>70</v>
      </c>
      <c r="P1824" s="654" t="s">
        <v>4</v>
      </c>
      <c r="Q1824" s="1216"/>
      <c r="R1824" s="804"/>
    </row>
    <row r="1825" spans="1:18" s="803" customFormat="1" ht="11.25" customHeight="1">
      <c r="A1825" s="1214"/>
      <c r="B1825" s="73" t="s">
        <v>71</v>
      </c>
      <c r="C1825" s="249" t="s">
        <v>72</v>
      </c>
      <c r="D1825" s="249" t="s">
        <v>73</v>
      </c>
      <c r="E1825" s="73" t="s">
        <v>12</v>
      </c>
      <c r="F1825" s="249" t="s">
        <v>13</v>
      </c>
      <c r="G1825" s="249" t="s">
        <v>14</v>
      </c>
      <c r="H1825" s="73" t="s">
        <v>15</v>
      </c>
      <c r="I1825" s="249" t="s">
        <v>16</v>
      </c>
      <c r="J1825" s="250" t="s">
        <v>17</v>
      </c>
      <c r="K1825" s="253" t="s">
        <v>11</v>
      </c>
      <c r="L1825" s="251" t="s">
        <v>19</v>
      </c>
      <c r="M1825" s="252" t="s">
        <v>20</v>
      </c>
      <c r="N1825" s="229" t="s">
        <v>71</v>
      </c>
      <c r="O1825" s="229" t="s">
        <v>72</v>
      </c>
      <c r="P1825" s="230" t="s">
        <v>73</v>
      </c>
      <c r="Q1825" s="1217"/>
      <c r="R1825" s="805"/>
    </row>
    <row r="1826" spans="1:18" ht="15" customHeight="1">
      <c r="A1826" s="1160"/>
      <c r="B1826" s="1152"/>
      <c r="C1826" s="1120"/>
      <c r="D1826" s="1120"/>
      <c r="E1826" s="1123"/>
      <c r="F1826" s="1099"/>
      <c r="G1826" s="1099"/>
      <c r="H1826" s="1099"/>
      <c r="I1826" s="1099"/>
      <c r="J1826" s="1099"/>
      <c r="K1826" s="1099"/>
      <c r="L1826" s="1099"/>
      <c r="M1826" s="1100"/>
      <c r="N1826" s="1099"/>
      <c r="O1826" s="1099"/>
      <c r="P1826" s="1100"/>
      <c r="Q1826" s="1163"/>
      <c r="R1826" s="1103"/>
    </row>
    <row r="1827" spans="1:18" ht="20.25" customHeight="1">
      <c r="A1827" s="1130" t="s">
        <v>722</v>
      </c>
      <c r="B1827" s="1093">
        <v>114.5</v>
      </c>
      <c r="C1827" s="1092">
        <v>114.5</v>
      </c>
      <c r="D1827" s="1092">
        <v>114.5</v>
      </c>
      <c r="E1827" s="1093">
        <v>114.5</v>
      </c>
      <c r="F1827" s="1092">
        <v>114.5</v>
      </c>
      <c r="G1827" s="1092">
        <v>114.5</v>
      </c>
      <c r="H1827" s="1092">
        <v>114.5</v>
      </c>
      <c r="I1827" s="1092">
        <v>114.6</v>
      </c>
      <c r="J1827" s="1092">
        <v>114.5</v>
      </c>
      <c r="K1827" s="1092">
        <v>113.5</v>
      </c>
      <c r="L1827" s="1092">
        <v>113.5</v>
      </c>
      <c r="M1827" s="1076">
        <v>113.4</v>
      </c>
      <c r="N1827" s="1092">
        <v>113.5</v>
      </c>
      <c r="O1827" s="1092">
        <v>113.1</v>
      </c>
      <c r="P1827" s="1076">
        <v>113.2</v>
      </c>
      <c r="Q1827" s="1129" t="s">
        <v>971</v>
      </c>
      <c r="R1827" s="1103"/>
    </row>
    <row r="1828" spans="1:18" ht="20.25" customHeight="1">
      <c r="A1828" s="376" t="s">
        <v>723</v>
      </c>
      <c r="B1828" s="1088">
        <v>112.9</v>
      </c>
      <c r="C1828" s="1072">
        <v>112.9</v>
      </c>
      <c r="D1828" s="1072">
        <v>112.9</v>
      </c>
      <c r="E1828" s="1088">
        <v>112.9</v>
      </c>
      <c r="F1828" s="1072">
        <v>112.9</v>
      </c>
      <c r="G1828" s="1072">
        <v>112.9</v>
      </c>
      <c r="H1828" s="1072">
        <v>112.9</v>
      </c>
      <c r="I1828" s="1072">
        <v>112.9</v>
      </c>
      <c r="J1828" s="1072">
        <v>112.9</v>
      </c>
      <c r="K1828" s="1072">
        <v>112.9</v>
      </c>
      <c r="L1828" s="1072">
        <v>112.9</v>
      </c>
      <c r="M1828" s="1075">
        <v>112.9</v>
      </c>
      <c r="N1828" s="1072">
        <v>112.9</v>
      </c>
      <c r="O1828" s="1072">
        <v>111.5</v>
      </c>
      <c r="P1828" s="1075">
        <v>111.5</v>
      </c>
      <c r="Q1828" s="1132" t="s">
        <v>724</v>
      </c>
      <c r="R1828" s="1103"/>
    </row>
    <row r="1829" spans="1:18" ht="20.25" customHeight="1">
      <c r="A1829" s="376" t="s">
        <v>725</v>
      </c>
      <c r="B1829" s="1088">
        <v>105.4</v>
      </c>
      <c r="C1829" s="1072">
        <v>106</v>
      </c>
      <c r="D1829" s="1072">
        <v>106</v>
      </c>
      <c r="E1829" s="1088">
        <v>106</v>
      </c>
      <c r="F1829" s="1072">
        <v>106</v>
      </c>
      <c r="G1829" s="1072">
        <v>106</v>
      </c>
      <c r="H1829" s="1072">
        <v>106</v>
      </c>
      <c r="I1829" s="1072">
        <v>106</v>
      </c>
      <c r="J1829" s="1072">
        <v>106</v>
      </c>
      <c r="K1829" s="1072">
        <v>106</v>
      </c>
      <c r="L1829" s="1072">
        <v>106</v>
      </c>
      <c r="M1829" s="1075">
        <v>106</v>
      </c>
      <c r="N1829" s="1072">
        <v>106</v>
      </c>
      <c r="O1829" s="1072">
        <v>106</v>
      </c>
      <c r="P1829" s="1075">
        <v>106</v>
      </c>
      <c r="Q1829" s="1133" t="s">
        <v>726</v>
      </c>
      <c r="R1829" s="1103"/>
    </row>
    <row r="1830" spans="1:18" ht="20.25" customHeight="1">
      <c r="A1830" s="376" t="s">
        <v>727</v>
      </c>
      <c r="B1830" s="1088">
        <v>101.1</v>
      </c>
      <c r="C1830" s="1072">
        <v>102.8</v>
      </c>
      <c r="D1830" s="1072">
        <v>102.8</v>
      </c>
      <c r="E1830" s="1088">
        <v>102.8</v>
      </c>
      <c r="F1830" s="1072">
        <v>103.2</v>
      </c>
      <c r="G1830" s="1072">
        <v>103.2</v>
      </c>
      <c r="H1830" s="1072">
        <v>103.3</v>
      </c>
      <c r="I1830" s="1072">
        <v>103.3</v>
      </c>
      <c r="J1830" s="1072">
        <v>103.3</v>
      </c>
      <c r="K1830" s="1072">
        <v>103.3</v>
      </c>
      <c r="L1830" s="1072">
        <v>103.3</v>
      </c>
      <c r="M1830" s="1075">
        <v>103.3</v>
      </c>
      <c r="N1830" s="1072">
        <v>103.3</v>
      </c>
      <c r="O1830" s="1072">
        <v>102.9</v>
      </c>
      <c r="P1830" s="1075">
        <v>102.9</v>
      </c>
      <c r="Q1830" s="1133" t="s">
        <v>728</v>
      </c>
      <c r="R1830" s="1105"/>
    </row>
    <row r="1831" spans="1:18" ht="20.25" customHeight="1">
      <c r="A1831" s="376" t="s">
        <v>729</v>
      </c>
      <c r="B1831" s="1088">
        <v>111.3</v>
      </c>
      <c r="C1831" s="1072">
        <v>111.3</v>
      </c>
      <c r="D1831" s="1072">
        <v>111</v>
      </c>
      <c r="E1831" s="1088">
        <v>111</v>
      </c>
      <c r="F1831" s="1072">
        <v>111</v>
      </c>
      <c r="G1831" s="1072">
        <v>111</v>
      </c>
      <c r="H1831" s="1072">
        <v>111</v>
      </c>
      <c r="I1831" s="1072">
        <v>111.5</v>
      </c>
      <c r="J1831" s="1072">
        <v>111.4</v>
      </c>
      <c r="K1831" s="1072">
        <v>111.4</v>
      </c>
      <c r="L1831" s="1072">
        <v>111.4</v>
      </c>
      <c r="M1831" s="1075">
        <v>111.4</v>
      </c>
      <c r="N1831" s="1072">
        <v>112.1</v>
      </c>
      <c r="O1831" s="1072">
        <v>112.1</v>
      </c>
      <c r="P1831" s="1075">
        <v>112.6</v>
      </c>
      <c r="Q1831" s="1133" t="s">
        <v>730</v>
      </c>
      <c r="R1831" s="1103"/>
    </row>
    <row r="1832" spans="1:18" ht="20.25" customHeight="1">
      <c r="A1832" s="376" t="s">
        <v>731</v>
      </c>
      <c r="B1832" s="1088">
        <v>128.4</v>
      </c>
      <c r="C1832" s="1072">
        <v>128.4</v>
      </c>
      <c r="D1832" s="1072">
        <v>128.4</v>
      </c>
      <c r="E1832" s="1088">
        <v>128.4</v>
      </c>
      <c r="F1832" s="1072">
        <v>128.4</v>
      </c>
      <c r="G1832" s="1072">
        <v>128.4</v>
      </c>
      <c r="H1832" s="1072">
        <v>128.4</v>
      </c>
      <c r="I1832" s="1072">
        <v>128.4</v>
      </c>
      <c r="J1832" s="1072">
        <v>125.2</v>
      </c>
      <c r="K1832" s="1072">
        <v>125.2</v>
      </c>
      <c r="L1832" s="1072">
        <v>125.2</v>
      </c>
      <c r="M1832" s="1075">
        <v>125.2</v>
      </c>
      <c r="N1832" s="1072">
        <v>125.2</v>
      </c>
      <c r="O1832" s="1072">
        <v>125.2</v>
      </c>
      <c r="P1832" s="1075">
        <v>125.2</v>
      </c>
      <c r="Q1832" s="1133" t="s">
        <v>732</v>
      </c>
      <c r="R1832" s="1105"/>
    </row>
    <row r="1833" spans="1:18" ht="20.25" customHeight="1">
      <c r="A1833" s="376" t="s">
        <v>733</v>
      </c>
      <c r="B1833" s="1088">
        <v>120.2</v>
      </c>
      <c r="C1833" s="1072">
        <v>120.2</v>
      </c>
      <c r="D1833" s="1072">
        <v>120.2</v>
      </c>
      <c r="E1833" s="1088">
        <v>120.2</v>
      </c>
      <c r="F1833" s="1072">
        <v>120.2</v>
      </c>
      <c r="G1833" s="1072">
        <v>120.2</v>
      </c>
      <c r="H1833" s="1072">
        <v>120.2</v>
      </c>
      <c r="I1833" s="1072">
        <v>120.2</v>
      </c>
      <c r="J1833" s="1072">
        <v>120.2</v>
      </c>
      <c r="K1833" s="1072">
        <v>120.2</v>
      </c>
      <c r="L1833" s="1072">
        <v>120.2</v>
      </c>
      <c r="M1833" s="1075">
        <v>120.2</v>
      </c>
      <c r="N1833" s="1072">
        <v>120.2</v>
      </c>
      <c r="O1833" s="1072">
        <v>120.2</v>
      </c>
      <c r="P1833" s="1075">
        <v>120.2</v>
      </c>
      <c r="Q1833" s="1133" t="s">
        <v>734</v>
      </c>
      <c r="R1833" s="1103"/>
    </row>
    <row r="1834" spans="1:18" ht="20.25" customHeight="1">
      <c r="A1834" s="376" t="s">
        <v>735</v>
      </c>
      <c r="B1834" s="1088">
        <v>118</v>
      </c>
      <c r="C1834" s="1072">
        <v>118</v>
      </c>
      <c r="D1834" s="1072">
        <v>118</v>
      </c>
      <c r="E1834" s="1088">
        <v>118</v>
      </c>
      <c r="F1834" s="1072">
        <v>118</v>
      </c>
      <c r="G1834" s="1072">
        <v>117.9</v>
      </c>
      <c r="H1834" s="1072">
        <v>117.9</v>
      </c>
      <c r="I1834" s="1072">
        <v>117.9</v>
      </c>
      <c r="J1834" s="1072">
        <v>117.9</v>
      </c>
      <c r="K1834" s="1072">
        <v>117.9</v>
      </c>
      <c r="L1834" s="1072">
        <v>117.6</v>
      </c>
      <c r="M1834" s="1075">
        <v>117</v>
      </c>
      <c r="N1834" s="1072">
        <v>117</v>
      </c>
      <c r="O1834" s="1072">
        <v>117</v>
      </c>
      <c r="P1834" s="1075">
        <v>117</v>
      </c>
      <c r="Q1834" s="1132" t="s">
        <v>972</v>
      </c>
      <c r="R1834" s="1103"/>
    </row>
    <row r="1835" spans="1:18" ht="20.25" customHeight="1">
      <c r="A1835" s="376" t="s">
        <v>736</v>
      </c>
      <c r="B1835" s="1088">
        <v>111.9</v>
      </c>
      <c r="C1835" s="1072">
        <v>109.8</v>
      </c>
      <c r="D1835" s="1072">
        <v>109.8</v>
      </c>
      <c r="E1835" s="1088">
        <v>109.8</v>
      </c>
      <c r="F1835" s="1072">
        <v>109.8</v>
      </c>
      <c r="G1835" s="1072">
        <v>109.8</v>
      </c>
      <c r="H1835" s="1072">
        <v>109.8</v>
      </c>
      <c r="I1835" s="1072">
        <v>109.9</v>
      </c>
      <c r="J1835" s="1072">
        <v>109.9</v>
      </c>
      <c r="K1835" s="1072">
        <v>109.9</v>
      </c>
      <c r="L1835" s="1072">
        <v>109.9</v>
      </c>
      <c r="M1835" s="1075">
        <v>109.9</v>
      </c>
      <c r="N1835" s="1072">
        <v>109.9</v>
      </c>
      <c r="O1835" s="1072">
        <v>109.8</v>
      </c>
      <c r="P1835" s="1075">
        <v>110.6</v>
      </c>
      <c r="Q1835" s="1133" t="s">
        <v>737</v>
      </c>
      <c r="R1835" s="1104"/>
    </row>
    <row r="1836" spans="1:18" ht="20.25" customHeight="1">
      <c r="A1836" s="376" t="s">
        <v>738</v>
      </c>
      <c r="B1836" s="1088">
        <v>121.3</v>
      </c>
      <c r="C1836" s="1072">
        <v>121.3</v>
      </c>
      <c r="D1836" s="1072">
        <v>121.3</v>
      </c>
      <c r="E1836" s="1088">
        <v>121.3</v>
      </c>
      <c r="F1836" s="1072">
        <v>121.3</v>
      </c>
      <c r="G1836" s="1072">
        <v>121.3</v>
      </c>
      <c r="H1836" s="1072">
        <v>121.3</v>
      </c>
      <c r="I1836" s="1072">
        <v>121.3</v>
      </c>
      <c r="J1836" s="1072">
        <v>121.3</v>
      </c>
      <c r="K1836" s="1072">
        <v>117.7</v>
      </c>
      <c r="L1836" s="1072">
        <v>117.7</v>
      </c>
      <c r="M1836" s="1075">
        <v>117.7</v>
      </c>
      <c r="N1836" s="1072">
        <v>117.7</v>
      </c>
      <c r="O1836" s="1072">
        <v>117.7</v>
      </c>
      <c r="P1836" s="1075">
        <v>117.7</v>
      </c>
      <c r="Q1836" s="1132" t="s">
        <v>739</v>
      </c>
      <c r="R1836" s="1103"/>
    </row>
    <row r="1837" spans="1:18" ht="20.25" customHeight="1">
      <c r="A1837" s="376" t="s">
        <v>740</v>
      </c>
      <c r="B1837" s="1088">
        <v>109.4</v>
      </c>
      <c r="C1837" s="1072">
        <v>109.4</v>
      </c>
      <c r="D1837" s="1072">
        <v>109.4</v>
      </c>
      <c r="E1837" s="1088">
        <v>109.4</v>
      </c>
      <c r="F1837" s="1072">
        <v>109.4</v>
      </c>
      <c r="G1837" s="1072">
        <v>109.4</v>
      </c>
      <c r="H1837" s="1072">
        <v>109.4</v>
      </c>
      <c r="I1837" s="1072">
        <v>109.4</v>
      </c>
      <c r="J1837" s="1072">
        <v>109.4</v>
      </c>
      <c r="K1837" s="1072">
        <v>109.4</v>
      </c>
      <c r="L1837" s="1072">
        <v>109.4</v>
      </c>
      <c r="M1837" s="1075">
        <v>109.4</v>
      </c>
      <c r="N1837" s="1072">
        <v>109.4</v>
      </c>
      <c r="O1837" s="1072">
        <v>109.4</v>
      </c>
      <c r="P1837" s="1075">
        <v>109.4</v>
      </c>
      <c r="Q1837" s="1133" t="s">
        <v>741</v>
      </c>
      <c r="R1837" s="1103"/>
    </row>
    <row r="1838" spans="1:18" ht="20.25" customHeight="1">
      <c r="A1838" s="376"/>
      <c r="B1838" s="1088"/>
      <c r="C1838" s="1072"/>
      <c r="D1838" s="1092"/>
      <c r="E1838" s="1093"/>
      <c r="F1838" s="1092"/>
      <c r="G1838" s="1092"/>
      <c r="H1838" s="1092"/>
      <c r="I1838" s="1092"/>
      <c r="J1838" s="1092"/>
      <c r="K1838" s="1092"/>
      <c r="L1838" s="1092"/>
      <c r="M1838" s="1076"/>
      <c r="N1838" s="1092"/>
      <c r="O1838" s="1092"/>
      <c r="P1838" s="1076"/>
      <c r="Q1838" s="1133"/>
      <c r="R1838" s="1103"/>
    </row>
    <row r="1839" spans="1:18" ht="20.25" customHeight="1">
      <c r="A1839" s="1130" t="s">
        <v>742</v>
      </c>
      <c r="B1839" s="1093">
        <v>112.8</v>
      </c>
      <c r="C1839" s="1092">
        <v>112.8</v>
      </c>
      <c r="D1839" s="1092">
        <v>112.8</v>
      </c>
      <c r="E1839" s="1093">
        <v>112.8</v>
      </c>
      <c r="F1839" s="1092">
        <v>107.7</v>
      </c>
      <c r="G1839" s="1092">
        <v>107.7</v>
      </c>
      <c r="H1839" s="1092">
        <v>107.7</v>
      </c>
      <c r="I1839" s="1092">
        <v>107.7</v>
      </c>
      <c r="J1839" s="1092">
        <v>107.7</v>
      </c>
      <c r="K1839" s="1092">
        <v>107.7</v>
      </c>
      <c r="L1839" s="1092">
        <v>107.9</v>
      </c>
      <c r="M1839" s="1076">
        <v>107.9</v>
      </c>
      <c r="N1839" s="1092">
        <v>105.4</v>
      </c>
      <c r="O1839" s="1092">
        <v>105.4</v>
      </c>
      <c r="P1839" s="1076">
        <v>105.4</v>
      </c>
      <c r="Q1839" s="1129" t="s">
        <v>743</v>
      </c>
      <c r="R1839" s="1103"/>
    </row>
    <row r="1840" spans="1:18" ht="20.25" customHeight="1">
      <c r="A1840" s="376" t="s">
        <v>744</v>
      </c>
      <c r="B1840" s="1088">
        <v>90.8</v>
      </c>
      <c r="C1840" s="1072">
        <v>90.8</v>
      </c>
      <c r="D1840" s="1072">
        <v>90.8</v>
      </c>
      <c r="E1840" s="1088">
        <v>90.8</v>
      </c>
      <c r="F1840" s="1072">
        <v>90.8</v>
      </c>
      <c r="G1840" s="1072">
        <v>90.8</v>
      </c>
      <c r="H1840" s="1072">
        <v>90.8</v>
      </c>
      <c r="I1840" s="1072">
        <v>90.8</v>
      </c>
      <c r="J1840" s="1072">
        <v>90.8</v>
      </c>
      <c r="K1840" s="1072">
        <v>90.8</v>
      </c>
      <c r="L1840" s="1072">
        <v>90.8</v>
      </c>
      <c r="M1840" s="1075">
        <v>90.8</v>
      </c>
      <c r="N1840" s="1072">
        <v>90.9</v>
      </c>
      <c r="O1840" s="1072">
        <v>90.9</v>
      </c>
      <c r="P1840" s="1075">
        <v>90.9</v>
      </c>
      <c r="Q1840" s="1133" t="s">
        <v>745</v>
      </c>
      <c r="R1840" s="1103"/>
    </row>
    <row r="1841" spans="1:18" ht="20.25" customHeight="1">
      <c r="A1841" s="376" t="s">
        <v>746</v>
      </c>
      <c r="B1841" s="1088">
        <v>108.9</v>
      </c>
      <c r="C1841" s="1072">
        <v>108.9</v>
      </c>
      <c r="D1841" s="1072">
        <v>108.9</v>
      </c>
      <c r="E1841" s="1088">
        <v>108.9</v>
      </c>
      <c r="F1841" s="1072">
        <v>108.9</v>
      </c>
      <c r="G1841" s="1072">
        <v>108.9</v>
      </c>
      <c r="H1841" s="1072">
        <v>108.9</v>
      </c>
      <c r="I1841" s="1072">
        <v>108.9</v>
      </c>
      <c r="J1841" s="1072">
        <v>108.9</v>
      </c>
      <c r="K1841" s="1072">
        <v>108.9</v>
      </c>
      <c r="L1841" s="1072">
        <v>108.9</v>
      </c>
      <c r="M1841" s="1075">
        <v>108.9</v>
      </c>
      <c r="N1841" s="1072">
        <v>108.9</v>
      </c>
      <c r="O1841" s="1072">
        <v>108.9</v>
      </c>
      <c r="P1841" s="1075">
        <v>108.9</v>
      </c>
      <c r="Q1841" s="1133" t="s">
        <v>747</v>
      </c>
      <c r="R1841" s="1103"/>
    </row>
    <row r="1842" spans="1:18" ht="20.25" customHeight="1">
      <c r="A1842" s="376" t="s">
        <v>748</v>
      </c>
      <c r="B1842" s="1088">
        <v>103.7</v>
      </c>
      <c r="C1842" s="1072">
        <v>103.7</v>
      </c>
      <c r="D1842" s="1072">
        <v>103.7</v>
      </c>
      <c r="E1842" s="1088">
        <v>103.7</v>
      </c>
      <c r="F1842" s="1072">
        <v>103.7</v>
      </c>
      <c r="G1842" s="1072">
        <v>103.7</v>
      </c>
      <c r="H1842" s="1072">
        <v>103.7</v>
      </c>
      <c r="I1842" s="1072">
        <v>103.7</v>
      </c>
      <c r="J1842" s="1072">
        <v>103.7</v>
      </c>
      <c r="K1842" s="1072">
        <v>103.7</v>
      </c>
      <c r="L1842" s="1072">
        <v>106.1</v>
      </c>
      <c r="M1842" s="1075">
        <v>106.1</v>
      </c>
      <c r="N1842" s="1072">
        <v>106.1</v>
      </c>
      <c r="O1842" s="1072">
        <v>106.1</v>
      </c>
      <c r="P1842" s="1075">
        <v>106.1</v>
      </c>
      <c r="Q1842" s="1133" t="s">
        <v>749</v>
      </c>
      <c r="R1842" s="1103"/>
    </row>
    <row r="1843" spans="1:18" ht="20.25" customHeight="1">
      <c r="A1843" s="376" t="s">
        <v>750</v>
      </c>
      <c r="B1843" s="1088">
        <v>189</v>
      </c>
      <c r="C1843" s="1072">
        <v>189</v>
      </c>
      <c r="D1843" s="1072">
        <v>189</v>
      </c>
      <c r="E1843" s="1088">
        <v>189</v>
      </c>
      <c r="F1843" s="1072">
        <v>155.80000000000001</v>
      </c>
      <c r="G1843" s="1072">
        <v>155.80000000000001</v>
      </c>
      <c r="H1843" s="1072">
        <v>155.80000000000001</v>
      </c>
      <c r="I1843" s="1072">
        <v>155.80000000000001</v>
      </c>
      <c r="J1843" s="1072">
        <v>155.80000000000001</v>
      </c>
      <c r="K1843" s="1072">
        <v>155.80000000000001</v>
      </c>
      <c r="L1843" s="1072">
        <v>155.80000000000001</v>
      </c>
      <c r="M1843" s="1075">
        <v>155.80000000000001</v>
      </c>
      <c r="N1843" s="1072">
        <v>139.19999999999999</v>
      </c>
      <c r="O1843" s="1072">
        <v>139.19999999999999</v>
      </c>
      <c r="P1843" s="1075">
        <v>139.19999999999999</v>
      </c>
      <c r="Q1843" s="1133" t="s">
        <v>751</v>
      </c>
      <c r="R1843" s="1103"/>
    </row>
    <row r="1844" spans="1:18" ht="20.25" customHeight="1">
      <c r="A1844" s="376" t="s">
        <v>752</v>
      </c>
      <c r="B1844" s="1088">
        <v>110.7</v>
      </c>
      <c r="C1844" s="1072">
        <v>110.7</v>
      </c>
      <c r="D1844" s="1072">
        <v>110.7</v>
      </c>
      <c r="E1844" s="1088">
        <v>110.7</v>
      </c>
      <c r="F1844" s="1072">
        <v>110.7</v>
      </c>
      <c r="G1844" s="1072">
        <v>110.7</v>
      </c>
      <c r="H1844" s="1072">
        <v>110.7</v>
      </c>
      <c r="I1844" s="1072">
        <v>110.7</v>
      </c>
      <c r="J1844" s="1072">
        <v>110.7</v>
      </c>
      <c r="K1844" s="1072">
        <v>110.7</v>
      </c>
      <c r="L1844" s="1072">
        <v>110.7</v>
      </c>
      <c r="M1844" s="1075">
        <v>110.7</v>
      </c>
      <c r="N1844" s="1072">
        <v>110.7</v>
      </c>
      <c r="O1844" s="1072">
        <v>110.7</v>
      </c>
      <c r="P1844" s="1075">
        <v>110.7</v>
      </c>
      <c r="Q1844" s="1133" t="s">
        <v>753</v>
      </c>
      <c r="R1844" s="1104"/>
    </row>
    <row r="1845" spans="1:18" ht="20.25" customHeight="1">
      <c r="A1845" s="376" t="s">
        <v>754</v>
      </c>
      <c r="B1845" s="1088">
        <v>103</v>
      </c>
      <c r="C1845" s="1072">
        <v>103</v>
      </c>
      <c r="D1845" s="1072">
        <v>103</v>
      </c>
      <c r="E1845" s="1088">
        <v>103</v>
      </c>
      <c r="F1845" s="1072">
        <v>103</v>
      </c>
      <c r="G1845" s="1072">
        <v>103</v>
      </c>
      <c r="H1845" s="1072">
        <v>103</v>
      </c>
      <c r="I1845" s="1072">
        <v>103</v>
      </c>
      <c r="J1845" s="1072">
        <v>103</v>
      </c>
      <c r="K1845" s="1072">
        <v>103</v>
      </c>
      <c r="L1845" s="1072">
        <v>103</v>
      </c>
      <c r="M1845" s="1075">
        <v>103</v>
      </c>
      <c r="N1845" s="1072">
        <v>103</v>
      </c>
      <c r="O1845" s="1072">
        <v>103</v>
      </c>
      <c r="P1845" s="1075">
        <v>103</v>
      </c>
      <c r="Q1845" s="1133" t="s">
        <v>755</v>
      </c>
      <c r="R1845" s="1103"/>
    </row>
    <row r="1846" spans="1:18" ht="20.25" customHeight="1">
      <c r="A1846" s="376" t="s">
        <v>756</v>
      </c>
      <c r="B1846" s="1088">
        <v>100</v>
      </c>
      <c r="C1846" s="1072">
        <v>100</v>
      </c>
      <c r="D1846" s="1072">
        <v>100</v>
      </c>
      <c r="E1846" s="1088">
        <v>100</v>
      </c>
      <c r="F1846" s="1072">
        <v>100</v>
      </c>
      <c r="G1846" s="1072">
        <v>100</v>
      </c>
      <c r="H1846" s="1072">
        <v>100</v>
      </c>
      <c r="I1846" s="1072">
        <v>100</v>
      </c>
      <c r="J1846" s="1072">
        <v>100</v>
      </c>
      <c r="K1846" s="1072">
        <v>100</v>
      </c>
      <c r="L1846" s="1072">
        <v>100</v>
      </c>
      <c r="M1846" s="1075">
        <v>100</v>
      </c>
      <c r="N1846" s="1072">
        <v>100</v>
      </c>
      <c r="O1846" s="1072">
        <v>100</v>
      </c>
      <c r="P1846" s="1075">
        <v>100</v>
      </c>
      <c r="Q1846" s="1133" t="s">
        <v>757</v>
      </c>
      <c r="R1846" s="1103"/>
    </row>
    <row r="1847" spans="1:18" ht="20.25" customHeight="1">
      <c r="A1847" s="376"/>
      <c r="B1847" s="1088"/>
      <c r="C1847" s="1072"/>
      <c r="D1847" s="1092"/>
      <c r="E1847" s="1093"/>
      <c r="F1847" s="1092"/>
      <c r="G1847" s="1092"/>
      <c r="H1847" s="1092"/>
      <c r="I1847" s="1092"/>
      <c r="J1847" s="1092"/>
      <c r="K1847" s="1092"/>
      <c r="L1847" s="1092"/>
      <c r="M1847" s="1076"/>
      <c r="N1847" s="1092"/>
      <c r="O1847" s="1092"/>
      <c r="P1847" s="1076"/>
      <c r="Q1847" s="1133"/>
      <c r="R1847" s="1105"/>
    </row>
    <row r="1848" spans="1:18" ht="20.25" customHeight="1">
      <c r="A1848" s="1130" t="s">
        <v>758</v>
      </c>
      <c r="B1848" s="1093">
        <v>119.9</v>
      </c>
      <c r="C1848" s="1092">
        <v>120</v>
      </c>
      <c r="D1848" s="1092">
        <v>120.1</v>
      </c>
      <c r="E1848" s="1093">
        <v>120.5</v>
      </c>
      <c r="F1848" s="1092">
        <v>120.6</v>
      </c>
      <c r="G1848" s="1092">
        <v>120.2</v>
      </c>
      <c r="H1848" s="1092">
        <v>119.6</v>
      </c>
      <c r="I1848" s="1092">
        <v>119.7</v>
      </c>
      <c r="J1848" s="1092">
        <v>120.7</v>
      </c>
      <c r="K1848" s="1092">
        <v>121.4</v>
      </c>
      <c r="L1848" s="1092">
        <v>122.4</v>
      </c>
      <c r="M1848" s="1076">
        <v>122.1</v>
      </c>
      <c r="N1848" s="1092">
        <v>120.7</v>
      </c>
      <c r="O1848" s="1092">
        <v>121</v>
      </c>
      <c r="P1848" s="1076">
        <v>121.5</v>
      </c>
      <c r="Q1848" s="1129" t="s">
        <v>759</v>
      </c>
      <c r="R1848" s="1103"/>
    </row>
    <row r="1849" spans="1:18" ht="20.25" customHeight="1">
      <c r="A1849" s="376" t="s">
        <v>760</v>
      </c>
      <c r="B1849" s="1088">
        <v>113.7</v>
      </c>
      <c r="C1849" s="1072">
        <v>113.7</v>
      </c>
      <c r="D1849" s="1072">
        <v>113.7</v>
      </c>
      <c r="E1849" s="1088">
        <v>113.7</v>
      </c>
      <c r="F1849" s="1072">
        <v>113.7</v>
      </c>
      <c r="G1849" s="1072">
        <v>113.7</v>
      </c>
      <c r="H1849" s="1072">
        <v>113.7</v>
      </c>
      <c r="I1849" s="1072">
        <v>113.7</v>
      </c>
      <c r="J1849" s="1072">
        <v>113.7</v>
      </c>
      <c r="K1849" s="1072">
        <v>113.7</v>
      </c>
      <c r="L1849" s="1072">
        <v>115.9</v>
      </c>
      <c r="M1849" s="1075">
        <v>115.9</v>
      </c>
      <c r="N1849" s="1072">
        <v>111.3</v>
      </c>
      <c r="O1849" s="1072">
        <v>111.3</v>
      </c>
      <c r="P1849" s="1075">
        <v>111.3</v>
      </c>
      <c r="Q1849" s="1133" t="s">
        <v>761</v>
      </c>
      <c r="R1849" s="1105"/>
    </row>
    <row r="1850" spans="1:18" ht="20.25" customHeight="1">
      <c r="A1850" s="376" t="s">
        <v>762</v>
      </c>
      <c r="B1850" s="1088">
        <v>100</v>
      </c>
      <c r="C1850" s="1072">
        <v>100</v>
      </c>
      <c r="D1850" s="1072">
        <v>100</v>
      </c>
      <c r="E1850" s="1088">
        <v>100</v>
      </c>
      <c r="F1850" s="1072">
        <v>100</v>
      </c>
      <c r="G1850" s="1072">
        <v>100</v>
      </c>
      <c r="H1850" s="1072">
        <v>100</v>
      </c>
      <c r="I1850" s="1072">
        <v>100</v>
      </c>
      <c r="J1850" s="1072">
        <v>100</v>
      </c>
      <c r="K1850" s="1072">
        <v>100</v>
      </c>
      <c r="L1850" s="1072">
        <v>100</v>
      </c>
      <c r="M1850" s="1075">
        <v>100</v>
      </c>
      <c r="N1850" s="1072">
        <v>100</v>
      </c>
      <c r="O1850" s="1072">
        <v>100</v>
      </c>
      <c r="P1850" s="1075">
        <v>100</v>
      </c>
      <c r="Q1850" s="1133" t="s">
        <v>763</v>
      </c>
      <c r="R1850" s="1103"/>
    </row>
    <row r="1851" spans="1:18" ht="20.25" customHeight="1">
      <c r="A1851" s="376" t="s">
        <v>764</v>
      </c>
      <c r="B1851" s="1088">
        <v>118.2</v>
      </c>
      <c r="C1851" s="1072">
        <v>118.2</v>
      </c>
      <c r="D1851" s="1072">
        <v>118.2</v>
      </c>
      <c r="E1851" s="1088">
        <v>117.1</v>
      </c>
      <c r="F1851" s="1072">
        <v>117.1</v>
      </c>
      <c r="G1851" s="1072">
        <v>117.1</v>
      </c>
      <c r="H1851" s="1072">
        <v>117.1</v>
      </c>
      <c r="I1851" s="1072">
        <v>117.1</v>
      </c>
      <c r="J1851" s="1072">
        <v>117.1</v>
      </c>
      <c r="K1851" s="1072">
        <v>117.1</v>
      </c>
      <c r="L1851" s="1072">
        <v>117.1</v>
      </c>
      <c r="M1851" s="1075">
        <v>117.1</v>
      </c>
      <c r="N1851" s="1072">
        <v>117.1</v>
      </c>
      <c r="O1851" s="1072">
        <v>117.1</v>
      </c>
      <c r="P1851" s="1075">
        <v>117.1</v>
      </c>
      <c r="Q1851" s="1132" t="s">
        <v>765</v>
      </c>
      <c r="R1851" s="1103"/>
    </row>
    <row r="1852" spans="1:18" ht="20.25" customHeight="1">
      <c r="A1852" s="376" t="s">
        <v>766</v>
      </c>
      <c r="B1852" s="1088">
        <v>120</v>
      </c>
      <c r="C1852" s="1072">
        <v>120</v>
      </c>
      <c r="D1852" s="1072">
        <v>120</v>
      </c>
      <c r="E1852" s="1088">
        <v>120</v>
      </c>
      <c r="F1852" s="1072">
        <v>120</v>
      </c>
      <c r="G1852" s="1072">
        <v>121.5</v>
      </c>
      <c r="H1852" s="1072">
        <v>121.5</v>
      </c>
      <c r="I1852" s="1072">
        <v>121.5</v>
      </c>
      <c r="J1852" s="1072">
        <v>121.5</v>
      </c>
      <c r="K1852" s="1072">
        <v>121.5</v>
      </c>
      <c r="L1852" s="1072">
        <v>121.5</v>
      </c>
      <c r="M1852" s="1075">
        <v>121.5</v>
      </c>
      <c r="N1852" s="1072">
        <v>121</v>
      </c>
      <c r="O1852" s="1072">
        <v>121</v>
      </c>
      <c r="P1852" s="1075">
        <v>121</v>
      </c>
      <c r="Q1852" s="1133" t="s">
        <v>767</v>
      </c>
      <c r="R1852" s="1103"/>
    </row>
    <row r="1853" spans="1:18" ht="20.25" customHeight="1">
      <c r="A1853" s="376" t="s">
        <v>768</v>
      </c>
      <c r="B1853" s="1088">
        <v>125.7</v>
      </c>
      <c r="C1853" s="1072">
        <v>126</v>
      </c>
      <c r="D1853" s="1072">
        <v>126.3</v>
      </c>
      <c r="E1853" s="1088">
        <v>128.1</v>
      </c>
      <c r="F1853" s="1072">
        <v>129.6</v>
      </c>
      <c r="G1853" s="1072">
        <v>127.7</v>
      </c>
      <c r="H1853" s="1072">
        <v>125.3</v>
      </c>
      <c r="I1853" s="1072">
        <v>125.7</v>
      </c>
      <c r="J1853" s="1072">
        <v>130.19999999999999</v>
      </c>
      <c r="K1853" s="1072">
        <v>133.6</v>
      </c>
      <c r="L1853" s="1072">
        <v>135.69999999999999</v>
      </c>
      <c r="M1853" s="1075">
        <v>134.30000000000001</v>
      </c>
      <c r="N1853" s="1072">
        <v>134.4</v>
      </c>
      <c r="O1853" s="1072">
        <v>135.6</v>
      </c>
      <c r="P1853" s="1075">
        <v>137.69999999999999</v>
      </c>
      <c r="Q1853" s="1132" t="s">
        <v>769</v>
      </c>
      <c r="R1853" s="1103"/>
    </row>
    <row r="1854" spans="1:18" ht="20.25" customHeight="1">
      <c r="A1854" s="376" t="s">
        <v>770</v>
      </c>
      <c r="B1854" s="1088">
        <v>131.9</v>
      </c>
      <c r="C1854" s="1072">
        <v>131.9</v>
      </c>
      <c r="D1854" s="1072">
        <v>131.9</v>
      </c>
      <c r="E1854" s="1088">
        <v>131.9</v>
      </c>
      <c r="F1854" s="1072">
        <v>129.9</v>
      </c>
      <c r="G1854" s="1072">
        <v>129.9</v>
      </c>
      <c r="H1854" s="1072">
        <v>129.9</v>
      </c>
      <c r="I1854" s="1072">
        <v>129.9</v>
      </c>
      <c r="J1854" s="1072">
        <v>129.9</v>
      </c>
      <c r="K1854" s="1072">
        <v>129</v>
      </c>
      <c r="L1854" s="1072">
        <v>128.19999999999999</v>
      </c>
      <c r="M1854" s="1075">
        <v>128.19999999999999</v>
      </c>
      <c r="N1854" s="1072">
        <v>128.19999999999999</v>
      </c>
      <c r="O1854" s="1072">
        <v>128.19999999999999</v>
      </c>
      <c r="P1854" s="1075">
        <v>128.19999999999999</v>
      </c>
      <c r="Q1854" s="1133" t="s">
        <v>771</v>
      </c>
      <c r="R1854" s="1103"/>
    </row>
    <row r="1855" spans="1:18" ht="20.25" customHeight="1">
      <c r="A1855" s="376" t="s">
        <v>772</v>
      </c>
      <c r="B1855" s="1088">
        <v>101.4</v>
      </c>
      <c r="C1855" s="1072">
        <v>101.4</v>
      </c>
      <c r="D1855" s="1072">
        <v>101.4</v>
      </c>
      <c r="E1855" s="1088">
        <v>101.4</v>
      </c>
      <c r="F1855" s="1072">
        <v>101.4</v>
      </c>
      <c r="G1855" s="1072">
        <v>101.4</v>
      </c>
      <c r="H1855" s="1072">
        <v>101.4</v>
      </c>
      <c r="I1855" s="1072">
        <v>101.4</v>
      </c>
      <c r="J1855" s="1072">
        <v>101.4</v>
      </c>
      <c r="K1855" s="1072">
        <v>101.4</v>
      </c>
      <c r="L1855" s="1072">
        <v>101.4</v>
      </c>
      <c r="M1855" s="1075">
        <v>101.4</v>
      </c>
      <c r="N1855" s="1072">
        <v>101.4</v>
      </c>
      <c r="O1855" s="1072">
        <v>101.4</v>
      </c>
      <c r="P1855" s="1075">
        <v>101.4</v>
      </c>
      <c r="Q1855" s="1133" t="s">
        <v>773</v>
      </c>
      <c r="R1855" s="1104"/>
    </row>
    <row r="1856" spans="1:18" ht="20.25" customHeight="1">
      <c r="A1856" s="376" t="s">
        <v>776</v>
      </c>
      <c r="B1856" s="1088">
        <v>132</v>
      </c>
      <c r="C1856" s="1072">
        <v>132</v>
      </c>
      <c r="D1856" s="1072">
        <v>132</v>
      </c>
      <c r="E1856" s="1088">
        <v>132</v>
      </c>
      <c r="F1856" s="1072">
        <v>132</v>
      </c>
      <c r="G1856" s="1072">
        <v>132</v>
      </c>
      <c r="H1856" s="1072">
        <v>131.69999999999999</v>
      </c>
      <c r="I1856" s="1072">
        <v>131.69999999999999</v>
      </c>
      <c r="J1856" s="1072">
        <v>131.69999999999999</v>
      </c>
      <c r="K1856" s="1072">
        <v>132</v>
      </c>
      <c r="L1856" s="1072">
        <v>132</v>
      </c>
      <c r="M1856" s="1075">
        <v>132</v>
      </c>
      <c r="N1856" s="1072">
        <v>132</v>
      </c>
      <c r="O1856" s="1072">
        <v>132</v>
      </c>
      <c r="P1856" s="1075">
        <v>132</v>
      </c>
      <c r="Q1856" s="1133" t="s">
        <v>777</v>
      </c>
      <c r="R1856" s="1103"/>
    </row>
    <row r="1857" spans="1:18" ht="20.25" customHeight="1">
      <c r="A1857" s="376" t="s">
        <v>778</v>
      </c>
      <c r="B1857" s="1088">
        <v>89</v>
      </c>
      <c r="C1857" s="1072">
        <v>89</v>
      </c>
      <c r="D1857" s="1072">
        <v>89</v>
      </c>
      <c r="E1857" s="1088">
        <v>89</v>
      </c>
      <c r="F1857" s="1072">
        <v>89</v>
      </c>
      <c r="G1857" s="1072">
        <v>89</v>
      </c>
      <c r="H1857" s="1072">
        <v>89</v>
      </c>
      <c r="I1857" s="1072">
        <v>89</v>
      </c>
      <c r="J1857" s="1072">
        <v>89</v>
      </c>
      <c r="K1857" s="1072">
        <v>89</v>
      </c>
      <c r="L1857" s="1072">
        <v>89</v>
      </c>
      <c r="M1857" s="1075">
        <v>89</v>
      </c>
      <c r="N1857" s="1072">
        <v>89</v>
      </c>
      <c r="O1857" s="1072">
        <v>89</v>
      </c>
      <c r="P1857" s="1075">
        <v>89</v>
      </c>
      <c r="Q1857" s="1133" t="s">
        <v>779</v>
      </c>
      <c r="R1857" s="1103"/>
    </row>
    <row r="1858" spans="1:18" ht="20.25" customHeight="1">
      <c r="A1858" s="376"/>
      <c r="B1858" s="1088"/>
      <c r="C1858" s="1072"/>
      <c r="D1858" s="1092"/>
      <c r="E1858" s="1093"/>
      <c r="F1858" s="1092"/>
      <c r="G1858" s="1092"/>
      <c r="H1858" s="1092"/>
      <c r="I1858" s="1092"/>
      <c r="J1858" s="1092"/>
      <c r="K1858" s="1092"/>
      <c r="L1858" s="1092"/>
      <c r="M1858" s="1076"/>
      <c r="N1858" s="1092"/>
      <c r="O1858" s="1092"/>
      <c r="P1858" s="1076"/>
      <c r="Q1858" s="1133"/>
      <c r="R1858" s="1103"/>
    </row>
    <row r="1859" spans="1:18" ht="20.25" customHeight="1">
      <c r="A1859" s="1130" t="s">
        <v>780</v>
      </c>
      <c r="B1859" s="1093">
        <v>100.6</v>
      </c>
      <c r="C1859" s="1092">
        <v>100.6</v>
      </c>
      <c r="D1859" s="1092">
        <v>100.6</v>
      </c>
      <c r="E1859" s="1093">
        <v>100.6</v>
      </c>
      <c r="F1859" s="1092">
        <v>100.6</v>
      </c>
      <c r="G1859" s="1092">
        <v>100.6</v>
      </c>
      <c r="H1859" s="1092">
        <v>100.6</v>
      </c>
      <c r="I1859" s="1092">
        <v>100.6</v>
      </c>
      <c r="J1859" s="1092">
        <v>100.6</v>
      </c>
      <c r="K1859" s="1092">
        <v>100.6</v>
      </c>
      <c r="L1859" s="1092">
        <v>100.6</v>
      </c>
      <c r="M1859" s="1076">
        <v>100.6</v>
      </c>
      <c r="N1859" s="1092">
        <v>100.6</v>
      </c>
      <c r="O1859" s="1092">
        <v>100.6</v>
      </c>
      <c r="P1859" s="1076">
        <v>100.6</v>
      </c>
      <c r="Q1859" s="1129" t="s">
        <v>781</v>
      </c>
      <c r="R1859" s="1103"/>
    </row>
    <row r="1860" spans="1:18" ht="20.25" customHeight="1">
      <c r="A1860" s="376" t="s">
        <v>782</v>
      </c>
      <c r="B1860" s="1088">
        <v>111.2</v>
      </c>
      <c r="C1860" s="1072">
        <v>111.2</v>
      </c>
      <c r="D1860" s="1072">
        <v>111.2</v>
      </c>
      <c r="E1860" s="1088">
        <v>111.2</v>
      </c>
      <c r="F1860" s="1072">
        <v>111.2</v>
      </c>
      <c r="G1860" s="1072">
        <v>111.2</v>
      </c>
      <c r="H1860" s="1072">
        <v>111.2</v>
      </c>
      <c r="I1860" s="1072">
        <v>111.2</v>
      </c>
      <c r="J1860" s="1072">
        <v>111.2</v>
      </c>
      <c r="K1860" s="1072">
        <v>111.2</v>
      </c>
      <c r="L1860" s="1072">
        <v>111.2</v>
      </c>
      <c r="M1860" s="1075">
        <v>111.2</v>
      </c>
      <c r="N1860" s="1072">
        <v>111.2</v>
      </c>
      <c r="O1860" s="1072">
        <v>111.2</v>
      </c>
      <c r="P1860" s="1075">
        <v>111.2</v>
      </c>
      <c r="Q1860" s="1133" t="s">
        <v>783</v>
      </c>
      <c r="R1860" s="1103"/>
    </row>
    <row r="1861" spans="1:18" ht="20.25" customHeight="1">
      <c r="A1861" s="376" t="s">
        <v>784</v>
      </c>
      <c r="B1861" s="1088">
        <v>84.8</v>
      </c>
      <c r="C1861" s="1072">
        <v>84.8</v>
      </c>
      <c r="D1861" s="1072">
        <v>84.8</v>
      </c>
      <c r="E1861" s="1088">
        <v>84.8</v>
      </c>
      <c r="F1861" s="1072">
        <v>84.8</v>
      </c>
      <c r="G1861" s="1072">
        <v>84.8</v>
      </c>
      <c r="H1861" s="1072">
        <v>84.8</v>
      </c>
      <c r="I1861" s="1072">
        <v>84.8</v>
      </c>
      <c r="J1861" s="1072">
        <v>84.8</v>
      </c>
      <c r="K1861" s="1072">
        <v>84.8</v>
      </c>
      <c r="L1861" s="1072">
        <v>84.8</v>
      </c>
      <c r="M1861" s="1075">
        <v>84.8</v>
      </c>
      <c r="N1861" s="1072">
        <v>84.8</v>
      </c>
      <c r="O1861" s="1072">
        <v>84.8</v>
      </c>
      <c r="P1861" s="1075">
        <v>84.8</v>
      </c>
      <c r="Q1861" s="1133" t="s">
        <v>785</v>
      </c>
      <c r="R1861" s="1103"/>
    </row>
    <row r="1862" spans="1:18" ht="20.25" customHeight="1">
      <c r="A1862" s="376" t="s">
        <v>786</v>
      </c>
      <c r="B1862" s="1088">
        <v>102.1</v>
      </c>
      <c r="C1862" s="1072">
        <v>102.1</v>
      </c>
      <c r="D1862" s="1072">
        <v>102.1</v>
      </c>
      <c r="E1862" s="1088">
        <v>102.1</v>
      </c>
      <c r="F1862" s="1072">
        <v>102.1</v>
      </c>
      <c r="G1862" s="1072">
        <v>102.1</v>
      </c>
      <c r="H1862" s="1072">
        <v>102.1</v>
      </c>
      <c r="I1862" s="1072">
        <v>102.1</v>
      </c>
      <c r="J1862" s="1072">
        <v>102.1</v>
      </c>
      <c r="K1862" s="1072">
        <v>102.1</v>
      </c>
      <c r="L1862" s="1072">
        <v>102.1</v>
      </c>
      <c r="M1862" s="1075">
        <v>102.1</v>
      </c>
      <c r="N1862" s="1072">
        <v>102.1</v>
      </c>
      <c r="O1862" s="1072">
        <v>102.1</v>
      </c>
      <c r="P1862" s="1075">
        <v>102.1</v>
      </c>
      <c r="Q1862" s="1133" t="s">
        <v>787</v>
      </c>
      <c r="R1862" s="1103"/>
    </row>
    <row r="1863" spans="1:18" ht="15" customHeight="1">
      <c r="A1863" s="1148"/>
      <c r="B1863" s="1088"/>
      <c r="C1863" s="1072"/>
      <c r="D1863" s="1072"/>
      <c r="E1863" s="1081"/>
      <c r="I1863" s="1071"/>
      <c r="L1863" s="1071"/>
      <c r="M1863" s="1077"/>
      <c r="N1863" s="1071"/>
      <c r="P1863" s="1077"/>
      <c r="Q1863" s="1133"/>
      <c r="R1863" s="1103"/>
    </row>
    <row r="1864" spans="1:18" ht="15" customHeight="1">
      <c r="A1864" s="1148"/>
      <c r="B1864" s="1088"/>
      <c r="C1864" s="1072"/>
      <c r="D1864" s="1072"/>
      <c r="E1864" s="1081"/>
      <c r="I1864" s="1071"/>
      <c r="L1864" s="1071"/>
      <c r="M1864" s="1077"/>
      <c r="N1864" s="1071"/>
      <c r="P1864" s="1077"/>
      <c r="Q1864" s="1133"/>
      <c r="R1864" s="1103"/>
    </row>
    <row r="1865" spans="1:18" ht="15" customHeight="1">
      <c r="A1865" s="1148"/>
      <c r="B1865" s="1088"/>
      <c r="C1865" s="1072"/>
      <c r="D1865" s="1072"/>
      <c r="E1865" s="1081"/>
      <c r="I1865" s="1071"/>
      <c r="L1865" s="1071"/>
      <c r="M1865" s="1077"/>
      <c r="N1865" s="1071"/>
      <c r="P1865" s="1077"/>
      <c r="Q1865" s="1133"/>
      <c r="R1865" s="1103"/>
    </row>
    <row r="1866" spans="1:18" ht="15" customHeight="1">
      <c r="A1866" s="1148"/>
      <c r="B1866" s="1088"/>
      <c r="C1866" s="1072"/>
      <c r="D1866" s="1072"/>
      <c r="E1866" s="1081"/>
      <c r="I1866" s="1071"/>
      <c r="L1866" s="1071"/>
      <c r="M1866" s="1077"/>
      <c r="N1866" s="1071"/>
      <c r="P1866" s="1077"/>
      <c r="Q1866" s="1133"/>
      <c r="R1866" s="1082"/>
    </row>
    <row r="1867" spans="1:18" ht="15" customHeight="1">
      <c r="A1867" s="1148"/>
      <c r="B1867" s="1088"/>
      <c r="C1867" s="1072"/>
      <c r="D1867" s="1072"/>
      <c r="E1867" s="1081"/>
      <c r="I1867" s="1071"/>
      <c r="L1867" s="1071"/>
      <c r="M1867" s="1077"/>
      <c r="N1867" s="1071"/>
      <c r="P1867" s="1077"/>
      <c r="Q1867" s="1133"/>
    </row>
    <row r="1868" spans="1:18" ht="15" customHeight="1">
      <c r="A1868" s="1148"/>
      <c r="B1868" s="1088"/>
      <c r="C1868" s="1072"/>
      <c r="D1868" s="1072"/>
      <c r="E1868" s="1081"/>
      <c r="I1868" s="1071"/>
      <c r="L1868" s="1071"/>
      <c r="M1868" s="1077"/>
      <c r="N1868" s="1071"/>
      <c r="P1868" s="1077"/>
      <c r="Q1868" s="1133"/>
      <c r="R1868" s="1082"/>
    </row>
    <row r="1869" spans="1:18" ht="15" customHeight="1">
      <c r="A1869" s="1144"/>
      <c r="B1869" s="1087"/>
      <c r="C1869" s="1086"/>
      <c r="D1869" s="1086"/>
      <c r="E1869" s="1084"/>
      <c r="F1869" s="1078"/>
      <c r="G1869" s="1078"/>
      <c r="H1869" s="1078"/>
      <c r="I1869" s="1078"/>
      <c r="J1869" s="1078"/>
      <c r="K1869" s="1078"/>
      <c r="L1869" s="1078"/>
      <c r="M1869" s="1085"/>
      <c r="N1869" s="1078"/>
      <c r="O1869" s="1078"/>
      <c r="P1869" s="1085"/>
      <c r="Q1869" s="1150" t="s">
        <v>262</v>
      </c>
      <c r="R1869" s="1082"/>
    </row>
    <row r="1870" spans="1:18" ht="15" customHeight="1">
      <c r="B1870" s="1072"/>
      <c r="C1870" s="1072"/>
      <c r="D1870" s="1072"/>
      <c r="M1870" s="1099"/>
      <c r="N1870" s="1099"/>
      <c r="R1870" s="1082"/>
    </row>
    <row r="1871" spans="1:18" s="787" customFormat="1" ht="29.25" customHeight="1">
      <c r="A1871" s="781" t="s">
        <v>579</v>
      </c>
      <c r="B1871" s="782"/>
      <c r="C1871" s="783"/>
      <c r="D1871" s="782"/>
      <c r="E1871" s="225"/>
      <c r="F1871" s="225"/>
      <c r="G1871" s="225"/>
      <c r="H1871" s="225"/>
      <c r="I1871" s="225"/>
      <c r="J1871" s="225"/>
      <c r="K1871" s="225"/>
      <c r="L1871" s="784"/>
      <c r="M1871" s="784"/>
      <c r="N1871" s="782"/>
      <c r="O1871" s="782"/>
      <c r="P1871" s="782"/>
      <c r="Q1871" s="785" t="s">
        <v>580</v>
      </c>
      <c r="R1871" s="786"/>
    </row>
    <row r="1872" spans="1:18" s="792" customFormat="1" ht="24.75" customHeight="1">
      <c r="A1872" s="788" t="s">
        <v>927</v>
      </c>
      <c r="B1872" s="782"/>
      <c r="C1872" s="783"/>
      <c r="D1872" s="782"/>
      <c r="E1872" s="226"/>
      <c r="F1872" s="225"/>
      <c r="G1872" s="225"/>
      <c r="H1872" s="225"/>
      <c r="I1872" s="227"/>
      <c r="J1872" s="227"/>
      <c r="K1872" s="225"/>
      <c r="L1872" s="789"/>
      <c r="M1872" s="789"/>
      <c r="N1872" s="782"/>
      <c r="O1872" s="782"/>
      <c r="P1872" s="782"/>
      <c r="Q1872" s="790" t="s">
        <v>928</v>
      </c>
      <c r="R1872" s="791"/>
    </row>
    <row r="1873" spans="1:18" s="796" customFormat="1" ht="18" customHeight="1">
      <c r="A1873" s="793" t="s">
        <v>648</v>
      </c>
      <c r="B1873" s="782"/>
      <c r="C1873" s="783"/>
      <c r="D1873" s="782"/>
      <c r="E1873" s="226"/>
      <c r="F1873" s="226"/>
      <c r="G1873" s="226"/>
      <c r="H1873" s="228"/>
      <c r="I1873" s="228"/>
      <c r="J1873" s="228"/>
      <c r="K1873" s="783"/>
      <c r="L1873" s="782"/>
      <c r="M1873" s="782"/>
      <c r="N1873" s="782"/>
      <c r="O1873" s="782"/>
      <c r="P1873" s="782"/>
      <c r="Q1873" s="794" t="s">
        <v>649</v>
      </c>
      <c r="R1873" s="795"/>
    </row>
    <row r="1874" spans="1:18" s="803" customFormat="1" ht="11.45" customHeight="1">
      <c r="A1874" s="797"/>
      <c r="B1874" s="782"/>
      <c r="C1874" s="782"/>
      <c r="D1874" s="782"/>
      <c r="E1874" s="800"/>
      <c r="F1874" s="800"/>
      <c r="G1874" s="800"/>
      <c r="H1874" s="800"/>
      <c r="I1874" s="800"/>
      <c r="J1874" s="800"/>
      <c r="K1874" s="799"/>
      <c r="L1874" s="799"/>
      <c r="M1874" s="799"/>
      <c r="N1874" s="798"/>
      <c r="O1874" s="798"/>
      <c r="P1874" s="782"/>
      <c r="Q1874" s="801"/>
      <c r="R1874" s="802"/>
    </row>
    <row r="1875" spans="1:18" s="803" customFormat="1" ht="12.75" customHeight="1">
      <c r="A1875" s="1212"/>
      <c r="B1875" s="2156">
        <v>2025</v>
      </c>
      <c r="C1875" s="2157"/>
      <c r="D1875" s="2157"/>
      <c r="E1875" s="2157"/>
      <c r="F1875" s="2157"/>
      <c r="G1875" s="2157"/>
      <c r="H1875" s="2157"/>
      <c r="I1875" s="2157"/>
      <c r="J1875" s="2157"/>
      <c r="K1875" s="2157"/>
      <c r="L1875" s="2157"/>
      <c r="M1875" s="2158"/>
      <c r="N1875" s="2157">
        <v>2024</v>
      </c>
      <c r="O1875" s="2157"/>
      <c r="P1875" s="2158"/>
      <c r="Q1875" s="1215"/>
      <c r="R1875" s="804"/>
    </row>
    <row r="1876" spans="1:18" s="803" customFormat="1" ht="12.75" customHeight="1">
      <c r="A1876" s="1213"/>
      <c r="B1876" s="2159"/>
      <c r="C1876" s="2160"/>
      <c r="D1876" s="2160"/>
      <c r="E1876" s="2160"/>
      <c r="F1876" s="2160"/>
      <c r="G1876" s="2160"/>
      <c r="H1876" s="2160"/>
      <c r="I1876" s="2160"/>
      <c r="J1876" s="2160"/>
      <c r="K1876" s="2160"/>
      <c r="L1876" s="2160"/>
      <c r="M1876" s="2161"/>
      <c r="N1876" s="2160"/>
      <c r="O1876" s="2160"/>
      <c r="P1876" s="2161"/>
      <c r="Q1876" s="1216" t="s">
        <v>68</v>
      </c>
      <c r="R1876" s="804"/>
    </row>
    <row r="1877" spans="1:18" s="803" customFormat="1" ht="12.75" customHeight="1">
      <c r="A1877" s="1213"/>
      <c r="B1877" s="647" t="s">
        <v>69</v>
      </c>
      <c r="C1877" s="648" t="s">
        <v>70</v>
      </c>
      <c r="D1877" s="648" t="s">
        <v>4</v>
      </c>
      <c r="E1877" s="647" t="s">
        <v>5</v>
      </c>
      <c r="F1877" s="648" t="s">
        <v>6</v>
      </c>
      <c r="G1877" s="648" t="s">
        <v>7</v>
      </c>
      <c r="H1877" s="647" t="s">
        <v>8</v>
      </c>
      <c r="I1877" s="648" t="s">
        <v>9</v>
      </c>
      <c r="J1877" s="649" t="s">
        <v>10</v>
      </c>
      <c r="K1877" s="650" t="s">
        <v>1</v>
      </c>
      <c r="L1877" s="651" t="s">
        <v>2</v>
      </c>
      <c r="M1877" s="652" t="s">
        <v>3</v>
      </c>
      <c r="N1877" s="653" t="s">
        <v>69</v>
      </c>
      <c r="O1877" s="653" t="s">
        <v>70</v>
      </c>
      <c r="P1877" s="654" t="s">
        <v>4</v>
      </c>
      <c r="Q1877" s="1216"/>
      <c r="R1877" s="804"/>
    </row>
    <row r="1878" spans="1:18" s="803" customFormat="1" ht="11.25" customHeight="1">
      <c r="A1878" s="1214"/>
      <c r="B1878" s="73" t="s">
        <v>71</v>
      </c>
      <c r="C1878" s="249" t="s">
        <v>72</v>
      </c>
      <c r="D1878" s="249" t="s">
        <v>73</v>
      </c>
      <c r="E1878" s="73" t="s">
        <v>12</v>
      </c>
      <c r="F1878" s="249" t="s">
        <v>13</v>
      </c>
      <c r="G1878" s="249" t="s">
        <v>14</v>
      </c>
      <c r="H1878" s="73" t="s">
        <v>15</v>
      </c>
      <c r="I1878" s="249" t="s">
        <v>16</v>
      </c>
      <c r="J1878" s="250" t="s">
        <v>17</v>
      </c>
      <c r="K1878" s="253" t="s">
        <v>11</v>
      </c>
      <c r="L1878" s="251" t="s">
        <v>19</v>
      </c>
      <c r="M1878" s="252" t="s">
        <v>20</v>
      </c>
      <c r="N1878" s="229" t="s">
        <v>71</v>
      </c>
      <c r="O1878" s="229" t="s">
        <v>72</v>
      </c>
      <c r="P1878" s="230" t="s">
        <v>73</v>
      </c>
      <c r="Q1878" s="1217"/>
      <c r="R1878" s="805"/>
    </row>
    <row r="1879" spans="1:18" ht="15" customHeight="1">
      <c r="A1879" s="1160"/>
      <c r="B1879" s="1152"/>
      <c r="C1879" s="1120"/>
      <c r="D1879" s="1120"/>
      <c r="E1879" s="1123"/>
      <c r="F1879" s="1099"/>
      <c r="G1879" s="1099"/>
      <c r="H1879" s="1099"/>
      <c r="I1879" s="1099"/>
      <c r="J1879" s="1099"/>
      <c r="K1879" s="1099"/>
      <c r="L1879" s="1099"/>
      <c r="M1879" s="1100"/>
      <c r="N1879" s="1099"/>
      <c r="O1879" s="1099"/>
      <c r="P1879" s="1100"/>
      <c r="Q1879" s="1161"/>
      <c r="R1879" s="1105"/>
    </row>
    <row r="1880" spans="1:18" ht="20.25" customHeight="1">
      <c r="A1880" s="1130" t="s">
        <v>790</v>
      </c>
      <c r="B1880" s="1093">
        <v>109.2</v>
      </c>
      <c r="C1880" s="1092">
        <v>109.2</v>
      </c>
      <c r="D1880" s="1092">
        <v>109.2</v>
      </c>
      <c r="E1880" s="1093">
        <v>108.3</v>
      </c>
      <c r="F1880" s="1092">
        <v>108.3</v>
      </c>
      <c r="G1880" s="1092">
        <v>108.3</v>
      </c>
      <c r="H1880" s="1092">
        <v>108.2</v>
      </c>
      <c r="I1880" s="1092">
        <v>108.2</v>
      </c>
      <c r="J1880" s="1092">
        <v>108.2</v>
      </c>
      <c r="K1880" s="1092">
        <v>108.2</v>
      </c>
      <c r="L1880" s="1092">
        <v>108.2</v>
      </c>
      <c r="M1880" s="1076">
        <v>108.2</v>
      </c>
      <c r="N1880" s="1092">
        <v>108.3</v>
      </c>
      <c r="O1880" s="1092">
        <v>108</v>
      </c>
      <c r="P1880" s="1076">
        <v>108.1</v>
      </c>
      <c r="Q1880" s="1127" t="s">
        <v>791</v>
      </c>
      <c r="R1880" s="1105"/>
    </row>
    <row r="1881" spans="1:18" ht="20.25" customHeight="1">
      <c r="A1881" s="376" t="s">
        <v>792</v>
      </c>
      <c r="B1881" s="1088">
        <v>75</v>
      </c>
      <c r="C1881" s="1072">
        <v>75</v>
      </c>
      <c r="D1881" s="1072">
        <v>74.8</v>
      </c>
      <c r="E1881" s="1088">
        <v>74.8</v>
      </c>
      <c r="F1881" s="1072">
        <v>76.8</v>
      </c>
      <c r="G1881" s="1072">
        <v>76.8</v>
      </c>
      <c r="H1881" s="1072">
        <v>76.8</v>
      </c>
      <c r="I1881" s="1072">
        <v>76.8</v>
      </c>
      <c r="J1881" s="1072">
        <v>76.8</v>
      </c>
      <c r="K1881" s="1072">
        <v>76.8</v>
      </c>
      <c r="L1881" s="1072">
        <v>76.8</v>
      </c>
      <c r="M1881" s="1075">
        <v>76.8</v>
      </c>
      <c r="N1881" s="1072">
        <v>77.400000000000006</v>
      </c>
      <c r="O1881" s="1072">
        <v>77.400000000000006</v>
      </c>
      <c r="P1881" s="1075">
        <v>77.400000000000006</v>
      </c>
      <c r="Q1881" s="1133" t="s">
        <v>793</v>
      </c>
      <c r="R1881" s="1098"/>
    </row>
    <row r="1882" spans="1:18" ht="20.25" customHeight="1">
      <c r="A1882" s="376" t="s">
        <v>794</v>
      </c>
      <c r="B1882" s="1088">
        <v>96.2</v>
      </c>
      <c r="C1882" s="1072">
        <v>96.2</v>
      </c>
      <c r="D1882" s="1072">
        <v>96.2</v>
      </c>
      <c r="E1882" s="1088">
        <v>96.2</v>
      </c>
      <c r="F1882" s="1072">
        <v>96.2</v>
      </c>
      <c r="G1882" s="1072">
        <v>96.2</v>
      </c>
      <c r="H1882" s="1072">
        <v>96.2</v>
      </c>
      <c r="I1882" s="1072">
        <v>96.2</v>
      </c>
      <c r="J1882" s="1072">
        <v>96.2</v>
      </c>
      <c r="K1882" s="1072">
        <v>96.2</v>
      </c>
      <c r="L1882" s="1072">
        <v>96.2</v>
      </c>
      <c r="M1882" s="1075">
        <v>96.2</v>
      </c>
      <c r="N1882" s="1072">
        <v>96.2</v>
      </c>
      <c r="O1882" s="1072">
        <v>96.2</v>
      </c>
      <c r="P1882" s="1075">
        <v>96.2</v>
      </c>
      <c r="Q1882" s="1132" t="s">
        <v>795</v>
      </c>
      <c r="R1882" s="1106"/>
    </row>
    <row r="1883" spans="1:18" ht="20.25" customHeight="1">
      <c r="A1883" s="376" t="s">
        <v>796</v>
      </c>
      <c r="B1883" s="1088">
        <v>106.8</v>
      </c>
      <c r="C1883" s="1072">
        <v>106.8</v>
      </c>
      <c r="D1883" s="1072">
        <v>106.8</v>
      </c>
      <c r="E1883" s="1088">
        <v>110.9</v>
      </c>
      <c r="F1883" s="1072">
        <v>110.9</v>
      </c>
      <c r="G1883" s="1072">
        <v>110.9</v>
      </c>
      <c r="H1883" s="1072">
        <v>110.9</v>
      </c>
      <c r="I1883" s="1072">
        <v>110.9</v>
      </c>
      <c r="J1883" s="1072">
        <v>110.9</v>
      </c>
      <c r="K1883" s="1072">
        <v>110.9</v>
      </c>
      <c r="L1883" s="1072">
        <v>110.9</v>
      </c>
      <c r="M1883" s="1075">
        <v>110.9</v>
      </c>
      <c r="N1883" s="1072">
        <v>110.9</v>
      </c>
      <c r="O1883" s="1072">
        <v>110.9</v>
      </c>
      <c r="P1883" s="1075">
        <v>110.9</v>
      </c>
      <c r="Q1883" s="1132" t="s">
        <v>797</v>
      </c>
      <c r="R1883" s="1103"/>
    </row>
    <row r="1884" spans="1:18" ht="20.25" customHeight="1">
      <c r="A1884" s="376" t="s">
        <v>798</v>
      </c>
      <c r="B1884" s="1088">
        <v>87.3</v>
      </c>
      <c r="C1884" s="1072">
        <v>88.8</v>
      </c>
      <c r="D1884" s="1072">
        <v>88.8</v>
      </c>
      <c r="E1884" s="1088">
        <v>88.8</v>
      </c>
      <c r="F1884" s="1072">
        <v>88.8</v>
      </c>
      <c r="G1884" s="1072">
        <v>88.8</v>
      </c>
      <c r="H1884" s="1072">
        <v>88.8</v>
      </c>
      <c r="I1884" s="1072">
        <v>88.8</v>
      </c>
      <c r="J1884" s="1072">
        <v>88.8</v>
      </c>
      <c r="K1884" s="1072">
        <v>88.8</v>
      </c>
      <c r="L1884" s="1072">
        <v>88.8</v>
      </c>
      <c r="M1884" s="1075">
        <v>88.8</v>
      </c>
      <c r="N1884" s="1072">
        <v>88.8</v>
      </c>
      <c r="O1884" s="1072">
        <v>88.8</v>
      </c>
      <c r="P1884" s="1075">
        <v>88.8</v>
      </c>
      <c r="Q1884" s="1132" t="s">
        <v>799</v>
      </c>
      <c r="R1884" s="1103"/>
    </row>
    <row r="1885" spans="1:18" ht="20.25" customHeight="1">
      <c r="A1885" s="376" t="s">
        <v>800</v>
      </c>
      <c r="B1885" s="1088">
        <v>109.4</v>
      </c>
      <c r="C1885" s="1072">
        <v>109.4</v>
      </c>
      <c r="D1885" s="1072">
        <v>109.4</v>
      </c>
      <c r="E1885" s="1088">
        <v>109.4</v>
      </c>
      <c r="F1885" s="1072">
        <v>109.4</v>
      </c>
      <c r="G1885" s="1072">
        <v>109.4</v>
      </c>
      <c r="H1885" s="1072">
        <v>107.8</v>
      </c>
      <c r="I1885" s="1072">
        <v>107.8</v>
      </c>
      <c r="J1885" s="1072">
        <v>107.8</v>
      </c>
      <c r="K1885" s="1072">
        <v>109.2</v>
      </c>
      <c r="L1885" s="1072">
        <v>109.2</v>
      </c>
      <c r="M1885" s="1075">
        <v>109.2</v>
      </c>
      <c r="N1885" s="1072">
        <v>109.2</v>
      </c>
      <c r="O1885" s="1072">
        <v>109.2</v>
      </c>
      <c r="P1885" s="1075">
        <v>111.6</v>
      </c>
      <c r="Q1885" s="1151" t="s">
        <v>801</v>
      </c>
      <c r="R1885" s="1103"/>
    </row>
    <row r="1886" spans="1:18" ht="20.25" customHeight="1">
      <c r="A1886" s="1180" t="s">
        <v>802</v>
      </c>
      <c r="B1886" s="1088">
        <v>104</v>
      </c>
      <c r="C1886" s="1072">
        <v>104</v>
      </c>
      <c r="D1886" s="1072">
        <v>104</v>
      </c>
      <c r="E1886" s="1088">
        <v>86.7</v>
      </c>
      <c r="F1886" s="1072">
        <v>86.7</v>
      </c>
      <c r="G1886" s="1072">
        <v>86.7</v>
      </c>
      <c r="H1886" s="1072">
        <v>86.7</v>
      </c>
      <c r="I1886" s="1072">
        <v>86.7</v>
      </c>
      <c r="J1886" s="1072">
        <v>86.7</v>
      </c>
      <c r="K1886" s="1072">
        <v>86.7</v>
      </c>
      <c r="L1886" s="1072">
        <v>86.7</v>
      </c>
      <c r="M1886" s="1075">
        <v>86.7</v>
      </c>
      <c r="N1886" s="1072">
        <v>86.7</v>
      </c>
      <c r="O1886" s="1072">
        <v>86.7</v>
      </c>
      <c r="P1886" s="1075">
        <v>86.7</v>
      </c>
      <c r="Q1886" s="1136" t="s">
        <v>803</v>
      </c>
      <c r="R1886" s="1103"/>
    </row>
    <row r="1887" spans="1:18" ht="20.25" customHeight="1">
      <c r="A1887" s="376" t="s">
        <v>804</v>
      </c>
      <c r="B1887" s="1088">
        <v>124.2</v>
      </c>
      <c r="C1887" s="1072">
        <v>124.2</v>
      </c>
      <c r="D1887" s="1072">
        <v>124.2</v>
      </c>
      <c r="E1887" s="1088">
        <v>124.2</v>
      </c>
      <c r="F1887" s="1072">
        <v>124.2</v>
      </c>
      <c r="G1887" s="1072">
        <v>124.2</v>
      </c>
      <c r="H1887" s="1072">
        <v>124.2</v>
      </c>
      <c r="I1887" s="1072">
        <v>124.2</v>
      </c>
      <c r="J1887" s="1072">
        <v>124.2</v>
      </c>
      <c r="K1887" s="1072">
        <v>124.2</v>
      </c>
      <c r="L1887" s="1072">
        <v>124.2</v>
      </c>
      <c r="M1887" s="1075">
        <v>124.2</v>
      </c>
      <c r="N1887" s="1072">
        <v>124.2</v>
      </c>
      <c r="O1887" s="1072">
        <v>116.9</v>
      </c>
      <c r="P1887" s="1075">
        <v>116.9</v>
      </c>
      <c r="Q1887" s="1133" t="s">
        <v>805</v>
      </c>
      <c r="R1887" s="1103"/>
    </row>
    <row r="1888" spans="1:18" ht="20.25" customHeight="1">
      <c r="A1888" s="376" t="s">
        <v>806</v>
      </c>
      <c r="B1888" s="1088">
        <v>127.6</v>
      </c>
      <c r="C1888" s="1072">
        <v>127.6</v>
      </c>
      <c r="D1888" s="1072">
        <v>127.6</v>
      </c>
      <c r="E1888" s="1088">
        <v>127.6</v>
      </c>
      <c r="F1888" s="1072">
        <v>127.6</v>
      </c>
      <c r="G1888" s="1072">
        <v>127.6</v>
      </c>
      <c r="H1888" s="1072">
        <v>127.6</v>
      </c>
      <c r="I1888" s="1072">
        <v>127.6</v>
      </c>
      <c r="J1888" s="1072">
        <v>127.6</v>
      </c>
      <c r="K1888" s="1072">
        <v>130.9</v>
      </c>
      <c r="L1888" s="1072">
        <v>130.9</v>
      </c>
      <c r="M1888" s="1075">
        <v>130.9</v>
      </c>
      <c r="N1888" s="1072">
        <v>130.9</v>
      </c>
      <c r="O1888" s="1072">
        <v>130.9</v>
      </c>
      <c r="P1888" s="1075">
        <v>130.9</v>
      </c>
      <c r="Q1888" s="1133" t="s">
        <v>807</v>
      </c>
      <c r="R1888" s="1103"/>
    </row>
    <row r="1889" spans="1:18" ht="20.25" customHeight="1">
      <c r="A1889" s="376" t="s">
        <v>808</v>
      </c>
      <c r="B1889" s="1088">
        <v>100</v>
      </c>
      <c r="C1889" s="1072">
        <v>100</v>
      </c>
      <c r="D1889" s="1072">
        <v>100</v>
      </c>
      <c r="E1889" s="1088">
        <v>100</v>
      </c>
      <c r="F1889" s="1072">
        <v>100</v>
      </c>
      <c r="G1889" s="1072">
        <v>100</v>
      </c>
      <c r="H1889" s="1072">
        <v>100</v>
      </c>
      <c r="I1889" s="1072">
        <v>100</v>
      </c>
      <c r="J1889" s="1072">
        <v>100</v>
      </c>
      <c r="K1889" s="1072">
        <v>100</v>
      </c>
      <c r="L1889" s="1072">
        <v>100</v>
      </c>
      <c r="M1889" s="1075">
        <v>100</v>
      </c>
      <c r="N1889" s="1072">
        <v>100</v>
      </c>
      <c r="O1889" s="1072">
        <v>100</v>
      </c>
      <c r="P1889" s="1075">
        <v>100</v>
      </c>
      <c r="Q1889" s="1133" t="s">
        <v>809</v>
      </c>
      <c r="R1889" s="1103"/>
    </row>
    <row r="1890" spans="1:18" ht="20.25" customHeight="1">
      <c r="A1890" s="376" t="s">
        <v>810</v>
      </c>
      <c r="B1890" s="1088">
        <v>104.2</v>
      </c>
      <c r="C1890" s="1072">
        <v>104.2</v>
      </c>
      <c r="D1890" s="1072">
        <v>104.2</v>
      </c>
      <c r="E1890" s="1088">
        <v>104.2</v>
      </c>
      <c r="F1890" s="1072">
        <v>104.2</v>
      </c>
      <c r="G1890" s="1072">
        <v>104.2</v>
      </c>
      <c r="H1890" s="1072">
        <v>104.2</v>
      </c>
      <c r="I1890" s="1072">
        <v>104.2</v>
      </c>
      <c r="J1890" s="1072">
        <v>104.2</v>
      </c>
      <c r="K1890" s="1072">
        <v>104.2</v>
      </c>
      <c r="L1890" s="1072">
        <v>104.2</v>
      </c>
      <c r="M1890" s="1075">
        <v>104.2</v>
      </c>
      <c r="N1890" s="1072">
        <v>104.2</v>
      </c>
      <c r="O1890" s="1072">
        <v>104.2</v>
      </c>
      <c r="P1890" s="1075">
        <v>104.2</v>
      </c>
      <c r="Q1890" s="1133" t="s">
        <v>811</v>
      </c>
      <c r="R1890" s="1103"/>
    </row>
    <row r="1891" spans="1:18" ht="20.25" customHeight="1">
      <c r="A1891" s="376" t="s">
        <v>812</v>
      </c>
      <c r="B1891" s="1088">
        <v>111.9</v>
      </c>
      <c r="C1891" s="1072">
        <v>111.9</v>
      </c>
      <c r="D1891" s="1072">
        <v>111.9</v>
      </c>
      <c r="E1891" s="1088">
        <v>111.9</v>
      </c>
      <c r="F1891" s="1072">
        <v>111.9</v>
      </c>
      <c r="G1891" s="1072">
        <v>111.9</v>
      </c>
      <c r="H1891" s="1072">
        <v>111.9</v>
      </c>
      <c r="I1891" s="1072">
        <v>111.9</v>
      </c>
      <c r="J1891" s="1072">
        <v>111.9</v>
      </c>
      <c r="K1891" s="1072">
        <v>111.9</v>
      </c>
      <c r="L1891" s="1072">
        <v>111.9</v>
      </c>
      <c r="M1891" s="1075">
        <v>111.9</v>
      </c>
      <c r="N1891" s="1072">
        <v>111.9</v>
      </c>
      <c r="O1891" s="1072">
        <v>111.9</v>
      </c>
      <c r="P1891" s="1075">
        <v>111.9</v>
      </c>
      <c r="Q1891" s="1133" t="s">
        <v>813</v>
      </c>
      <c r="R1891" s="1103"/>
    </row>
    <row r="1892" spans="1:18" ht="20.25" customHeight="1">
      <c r="A1892" s="376" t="s">
        <v>814</v>
      </c>
      <c r="B1892" s="1088">
        <v>100</v>
      </c>
      <c r="C1892" s="1072">
        <v>100</v>
      </c>
      <c r="D1892" s="1072">
        <v>100</v>
      </c>
      <c r="E1892" s="1088">
        <v>100</v>
      </c>
      <c r="F1892" s="1072">
        <v>100</v>
      </c>
      <c r="G1892" s="1072">
        <v>100</v>
      </c>
      <c r="H1892" s="1072">
        <v>100</v>
      </c>
      <c r="I1892" s="1072">
        <v>100</v>
      </c>
      <c r="J1892" s="1072">
        <v>100</v>
      </c>
      <c r="K1892" s="1072">
        <v>100</v>
      </c>
      <c r="L1892" s="1072">
        <v>100</v>
      </c>
      <c r="M1892" s="1075">
        <v>100</v>
      </c>
      <c r="N1892" s="1072">
        <v>100</v>
      </c>
      <c r="O1892" s="1072">
        <v>100</v>
      </c>
      <c r="P1892" s="1075">
        <v>100</v>
      </c>
      <c r="Q1892" s="1133" t="s">
        <v>815</v>
      </c>
      <c r="R1892" s="1103"/>
    </row>
    <row r="1893" spans="1:18" ht="20.25" customHeight="1">
      <c r="A1893" s="376" t="s">
        <v>816</v>
      </c>
      <c r="B1893" s="1088">
        <v>104.2</v>
      </c>
      <c r="C1893" s="1072">
        <v>104.2</v>
      </c>
      <c r="D1893" s="1072">
        <v>104.2</v>
      </c>
      <c r="E1893" s="1088">
        <v>102.4</v>
      </c>
      <c r="F1893" s="1072">
        <v>101.4</v>
      </c>
      <c r="G1893" s="1072">
        <v>101.4</v>
      </c>
      <c r="H1893" s="1072">
        <v>101.4</v>
      </c>
      <c r="I1893" s="1072">
        <v>101.4</v>
      </c>
      <c r="J1893" s="1072">
        <v>101.4</v>
      </c>
      <c r="K1893" s="1072">
        <v>101.3</v>
      </c>
      <c r="L1893" s="1072">
        <v>101.3</v>
      </c>
      <c r="M1893" s="1075">
        <v>101.3</v>
      </c>
      <c r="N1893" s="1072">
        <v>101.3</v>
      </c>
      <c r="O1893" s="1072">
        <v>101.3</v>
      </c>
      <c r="P1893" s="1075">
        <v>101.3</v>
      </c>
      <c r="Q1893" s="1133" t="s">
        <v>817</v>
      </c>
      <c r="R1893" s="1103"/>
    </row>
    <row r="1894" spans="1:18" ht="20.25" customHeight="1">
      <c r="A1894" s="376" t="s">
        <v>818</v>
      </c>
      <c r="B1894" s="1088">
        <v>111.6</v>
      </c>
      <c r="C1894" s="1072">
        <v>111.6</v>
      </c>
      <c r="D1894" s="1072">
        <v>111.6</v>
      </c>
      <c r="E1894" s="1088">
        <v>111.6</v>
      </c>
      <c r="F1894" s="1072">
        <v>111.6</v>
      </c>
      <c r="G1894" s="1072">
        <v>111.6</v>
      </c>
      <c r="H1894" s="1072">
        <v>111.6</v>
      </c>
      <c r="I1894" s="1072">
        <v>111.6</v>
      </c>
      <c r="J1894" s="1072">
        <v>111.6</v>
      </c>
      <c r="K1894" s="1072">
        <v>111.6</v>
      </c>
      <c r="L1894" s="1072">
        <v>111.6</v>
      </c>
      <c r="M1894" s="1075">
        <v>111.6</v>
      </c>
      <c r="N1894" s="1072">
        <v>111.6</v>
      </c>
      <c r="O1894" s="1072">
        <v>111.6</v>
      </c>
      <c r="P1894" s="1075">
        <v>111.6</v>
      </c>
      <c r="Q1894" s="1133" t="s">
        <v>819</v>
      </c>
      <c r="R1894" s="1109"/>
    </row>
    <row r="1895" spans="1:18" ht="20.25" customHeight="1">
      <c r="A1895" s="376" t="s">
        <v>820</v>
      </c>
      <c r="B1895" s="1088">
        <v>162.4</v>
      </c>
      <c r="C1895" s="1072">
        <v>162.4</v>
      </c>
      <c r="D1895" s="1072">
        <v>162.4</v>
      </c>
      <c r="E1895" s="1088">
        <v>154.1</v>
      </c>
      <c r="F1895" s="1072">
        <v>154.1</v>
      </c>
      <c r="G1895" s="1072">
        <v>154.1</v>
      </c>
      <c r="H1895" s="1072">
        <v>154.1</v>
      </c>
      <c r="I1895" s="1072">
        <v>154.1</v>
      </c>
      <c r="J1895" s="1072">
        <v>154.1</v>
      </c>
      <c r="K1895" s="1072">
        <v>154.1</v>
      </c>
      <c r="L1895" s="1072">
        <v>154.1</v>
      </c>
      <c r="M1895" s="1075">
        <v>154.1</v>
      </c>
      <c r="N1895" s="1072">
        <v>154.1</v>
      </c>
      <c r="O1895" s="1072">
        <v>154.1</v>
      </c>
      <c r="P1895" s="1075">
        <v>154.1</v>
      </c>
      <c r="Q1895" s="1133" t="s">
        <v>821</v>
      </c>
      <c r="R1895" s="1103"/>
    </row>
    <row r="1896" spans="1:18" ht="20.25" customHeight="1">
      <c r="A1896" s="376" t="s">
        <v>822</v>
      </c>
      <c r="B1896" s="1088">
        <v>133.1</v>
      </c>
      <c r="C1896" s="1072">
        <v>133.1</v>
      </c>
      <c r="D1896" s="1072">
        <v>133.1</v>
      </c>
      <c r="E1896" s="1088">
        <v>133.1</v>
      </c>
      <c r="F1896" s="1072">
        <v>133.1</v>
      </c>
      <c r="G1896" s="1072">
        <v>133.1</v>
      </c>
      <c r="H1896" s="1072">
        <v>133.1</v>
      </c>
      <c r="I1896" s="1072">
        <v>133.1</v>
      </c>
      <c r="J1896" s="1072">
        <v>133.1</v>
      </c>
      <c r="K1896" s="1072">
        <v>133.1</v>
      </c>
      <c r="L1896" s="1072">
        <v>133.1</v>
      </c>
      <c r="M1896" s="1075">
        <v>133.1</v>
      </c>
      <c r="N1896" s="1072">
        <v>134</v>
      </c>
      <c r="O1896" s="1072">
        <v>131.4</v>
      </c>
      <c r="P1896" s="1075">
        <v>131.4</v>
      </c>
      <c r="Q1896" s="1133" t="s">
        <v>823</v>
      </c>
      <c r="R1896" s="1103"/>
    </row>
    <row r="1897" spans="1:18" ht="20.25" customHeight="1">
      <c r="A1897" s="376"/>
      <c r="B1897" s="1088"/>
      <c r="C1897" s="1072"/>
      <c r="D1897" s="1092"/>
      <c r="E1897" s="1093"/>
      <c r="F1897" s="1092"/>
      <c r="G1897" s="1092"/>
      <c r="H1897" s="1092"/>
      <c r="I1897" s="1092"/>
      <c r="J1897" s="1092"/>
      <c r="K1897" s="1092"/>
      <c r="L1897" s="1092"/>
      <c r="M1897" s="1076"/>
      <c r="N1897" s="1092"/>
      <c r="O1897" s="1092"/>
      <c r="P1897" s="1076"/>
      <c r="Q1897" s="1133"/>
      <c r="R1897" s="1103"/>
    </row>
    <row r="1898" spans="1:18" ht="20.25" customHeight="1">
      <c r="A1898" s="1130" t="s">
        <v>824</v>
      </c>
      <c r="B1898" s="1093">
        <v>113.3</v>
      </c>
      <c r="C1898" s="1092">
        <v>113.3</v>
      </c>
      <c r="D1898" s="1092">
        <v>113.3</v>
      </c>
      <c r="E1898" s="1093">
        <v>109.5</v>
      </c>
      <c r="F1898" s="1092">
        <v>109.5</v>
      </c>
      <c r="G1898" s="1092">
        <v>109.5</v>
      </c>
      <c r="H1898" s="1092">
        <v>109.5</v>
      </c>
      <c r="I1898" s="1092">
        <v>109.5</v>
      </c>
      <c r="J1898" s="1092">
        <v>109.5</v>
      </c>
      <c r="K1898" s="1092">
        <v>109.5</v>
      </c>
      <c r="L1898" s="1092">
        <v>109.5</v>
      </c>
      <c r="M1898" s="1076">
        <v>109.5</v>
      </c>
      <c r="N1898" s="1092">
        <v>109.5</v>
      </c>
      <c r="O1898" s="1092">
        <v>109.5</v>
      </c>
      <c r="P1898" s="1076">
        <v>109.5</v>
      </c>
      <c r="Q1898" s="1131" t="s">
        <v>825</v>
      </c>
      <c r="R1898" s="1103"/>
    </row>
    <row r="1899" spans="1:18" ht="20.25" customHeight="1">
      <c r="A1899" s="376" t="s">
        <v>826</v>
      </c>
      <c r="B1899" s="1088">
        <v>120.1</v>
      </c>
      <c r="C1899" s="1072">
        <v>120.1</v>
      </c>
      <c r="D1899" s="1072">
        <v>120.1</v>
      </c>
      <c r="E1899" s="1088">
        <v>116</v>
      </c>
      <c r="F1899" s="1072">
        <v>116</v>
      </c>
      <c r="G1899" s="1072">
        <v>116</v>
      </c>
      <c r="H1899" s="1072">
        <v>116</v>
      </c>
      <c r="I1899" s="1072">
        <v>116</v>
      </c>
      <c r="J1899" s="1072">
        <v>116</v>
      </c>
      <c r="K1899" s="1072">
        <v>116</v>
      </c>
      <c r="L1899" s="1072">
        <v>116</v>
      </c>
      <c r="M1899" s="1075">
        <v>116</v>
      </c>
      <c r="N1899" s="1072">
        <v>116</v>
      </c>
      <c r="O1899" s="1072">
        <v>116</v>
      </c>
      <c r="P1899" s="1075">
        <v>116</v>
      </c>
      <c r="Q1899" s="1133" t="s">
        <v>827</v>
      </c>
      <c r="R1899" s="1103"/>
    </row>
    <row r="1900" spans="1:18" ht="20.25" customHeight="1">
      <c r="A1900" s="376" t="s">
        <v>828</v>
      </c>
      <c r="B1900" s="1088">
        <v>109.1</v>
      </c>
      <c r="C1900" s="1072">
        <v>109.1</v>
      </c>
      <c r="D1900" s="1072">
        <v>109.1</v>
      </c>
      <c r="E1900" s="1088">
        <v>104.5</v>
      </c>
      <c r="F1900" s="1072">
        <v>104.5</v>
      </c>
      <c r="G1900" s="1072">
        <v>104.5</v>
      </c>
      <c r="H1900" s="1072">
        <v>104.5</v>
      </c>
      <c r="I1900" s="1072">
        <v>104.5</v>
      </c>
      <c r="J1900" s="1072">
        <v>104.5</v>
      </c>
      <c r="K1900" s="1072">
        <v>104.5</v>
      </c>
      <c r="L1900" s="1072">
        <v>104.5</v>
      </c>
      <c r="M1900" s="1075">
        <v>104.5</v>
      </c>
      <c r="N1900" s="1072">
        <v>104.5</v>
      </c>
      <c r="O1900" s="1072">
        <v>104.5</v>
      </c>
      <c r="P1900" s="1075">
        <v>104.5</v>
      </c>
      <c r="Q1900" s="1133" t="s">
        <v>829</v>
      </c>
      <c r="R1900" s="1103"/>
    </row>
    <row r="1901" spans="1:18" ht="20.25" customHeight="1">
      <c r="A1901" s="376" t="s">
        <v>830</v>
      </c>
      <c r="B1901" s="1088">
        <v>100</v>
      </c>
      <c r="C1901" s="1072">
        <v>100</v>
      </c>
      <c r="D1901" s="1072">
        <v>100</v>
      </c>
      <c r="E1901" s="1088">
        <v>100</v>
      </c>
      <c r="F1901" s="1072">
        <v>100</v>
      </c>
      <c r="G1901" s="1072">
        <v>100</v>
      </c>
      <c r="H1901" s="1072">
        <v>100</v>
      </c>
      <c r="I1901" s="1072">
        <v>100</v>
      </c>
      <c r="J1901" s="1072">
        <v>100</v>
      </c>
      <c r="K1901" s="1072">
        <v>100</v>
      </c>
      <c r="L1901" s="1072">
        <v>100</v>
      </c>
      <c r="M1901" s="1075">
        <v>100</v>
      </c>
      <c r="N1901" s="1072">
        <v>100</v>
      </c>
      <c r="O1901" s="1072">
        <v>100</v>
      </c>
      <c r="P1901" s="1075">
        <v>100</v>
      </c>
      <c r="Q1901" s="1133" t="s">
        <v>831</v>
      </c>
      <c r="R1901" s="1104"/>
    </row>
    <row r="1902" spans="1:18" ht="20.25" customHeight="1">
      <c r="A1902" s="376" t="s">
        <v>832</v>
      </c>
      <c r="B1902" s="1088">
        <v>92</v>
      </c>
      <c r="C1902" s="1072">
        <v>92</v>
      </c>
      <c r="D1902" s="1072">
        <v>92</v>
      </c>
      <c r="E1902" s="1088">
        <v>91.2</v>
      </c>
      <c r="F1902" s="1072">
        <v>91.2</v>
      </c>
      <c r="G1902" s="1072">
        <v>91.2</v>
      </c>
      <c r="H1902" s="1072">
        <v>91.2</v>
      </c>
      <c r="I1902" s="1072">
        <v>91.2</v>
      </c>
      <c r="J1902" s="1072">
        <v>91.2</v>
      </c>
      <c r="K1902" s="1072">
        <v>91.2</v>
      </c>
      <c r="L1902" s="1072">
        <v>91.2</v>
      </c>
      <c r="M1902" s="1075">
        <v>91.2</v>
      </c>
      <c r="N1902" s="1072">
        <v>91.2</v>
      </c>
      <c r="O1902" s="1072">
        <v>91.2</v>
      </c>
      <c r="P1902" s="1075">
        <v>91.2</v>
      </c>
      <c r="Q1902" s="1133" t="s">
        <v>833</v>
      </c>
      <c r="R1902" s="1103"/>
    </row>
    <row r="1903" spans="1:18" ht="20.25" customHeight="1">
      <c r="A1903" s="376" t="s">
        <v>834</v>
      </c>
      <c r="B1903" s="1088">
        <v>109.1</v>
      </c>
      <c r="C1903" s="1072">
        <v>109.1</v>
      </c>
      <c r="D1903" s="1072">
        <v>109.1</v>
      </c>
      <c r="E1903" s="1088">
        <v>109.1</v>
      </c>
      <c r="F1903" s="1072">
        <v>109.1</v>
      </c>
      <c r="G1903" s="1072">
        <v>109.1</v>
      </c>
      <c r="H1903" s="1072">
        <v>109.1</v>
      </c>
      <c r="I1903" s="1072">
        <v>109.1</v>
      </c>
      <c r="J1903" s="1072">
        <v>109.1</v>
      </c>
      <c r="K1903" s="1072">
        <v>109.1</v>
      </c>
      <c r="L1903" s="1072">
        <v>109.1</v>
      </c>
      <c r="M1903" s="1075">
        <v>109.1</v>
      </c>
      <c r="N1903" s="1072">
        <v>109.1</v>
      </c>
      <c r="O1903" s="1072">
        <v>109.1</v>
      </c>
      <c r="P1903" s="1075">
        <v>109.1</v>
      </c>
      <c r="Q1903" s="1133" t="s">
        <v>835</v>
      </c>
      <c r="R1903" s="1103"/>
    </row>
    <row r="1904" spans="1:18" ht="20.25" customHeight="1">
      <c r="A1904" s="376"/>
      <c r="B1904" s="1088"/>
      <c r="C1904" s="1072"/>
      <c r="D1904" s="1092"/>
      <c r="E1904" s="1093"/>
      <c r="F1904" s="1092"/>
      <c r="G1904" s="1092"/>
      <c r="H1904" s="1092"/>
      <c r="I1904" s="1092"/>
      <c r="J1904" s="1092"/>
      <c r="K1904" s="1092"/>
      <c r="L1904" s="1092"/>
      <c r="M1904" s="1076"/>
      <c r="N1904" s="1092"/>
      <c r="O1904" s="1092"/>
      <c r="P1904" s="1076"/>
      <c r="Q1904" s="1133"/>
      <c r="R1904" s="1103"/>
    </row>
    <row r="1905" spans="1:18" ht="20.25" customHeight="1">
      <c r="A1905" s="1130" t="s">
        <v>836</v>
      </c>
      <c r="B1905" s="1093">
        <v>116.3</v>
      </c>
      <c r="C1905" s="1092">
        <v>114.6</v>
      </c>
      <c r="D1905" s="1092">
        <v>114.6</v>
      </c>
      <c r="E1905" s="1093">
        <v>114.6</v>
      </c>
      <c r="F1905" s="1092">
        <v>114.6</v>
      </c>
      <c r="G1905" s="1092">
        <v>114</v>
      </c>
      <c r="H1905" s="1092">
        <v>114</v>
      </c>
      <c r="I1905" s="1092">
        <v>114</v>
      </c>
      <c r="J1905" s="1092">
        <v>114</v>
      </c>
      <c r="K1905" s="1092">
        <v>114</v>
      </c>
      <c r="L1905" s="1092">
        <v>114</v>
      </c>
      <c r="M1905" s="1076">
        <v>114</v>
      </c>
      <c r="N1905" s="1092">
        <v>113.4</v>
      </c>
      <c r="O1905" s="1092">
        <v>113.4</v>
      </c>
      <c r="P1905" s="1076">
        <v>113.4</v>
      </c>
      <c r="Q1905" s="1129" t="s">
        <v>837</v>
      </c>
      <c r="R1905" s="1104"/>
    </row>
    <row r="1906" spans="1:18" ht="20.25" customHeight="1">
      <c r="A1906" s="376" t="s">
        <v>838</v>
      </c>
      <c r="B1906" s="1088">
        <v>117.1</v>
      </c>
      <c r="C1906" s="1072">
        <v>115.3</v>
      </c>
      <c r="D1906" s="1072">
        <v>115.3</v>
      </c>
      <c r="E1906" s="1088">
        <v>115.3</v>
      </c>
      <c r="F1906" s="1072">
        <v>115.3</v>
      </c>
      <c r="G1906" s="1072">
        <v>114.7</v>
      </c>
      <c r="H1906" s="1072">
        <v>114.7</v>
      </c>
      <c r="I1906" s="1072">
        <v>114.7</v>
      </c>
      <c r="J1906" s="1072">
        <v>114.7</v>
      </c>
      <c r="K1906" s="1072">
        <v>114.7</v>
      </c>
      <c r="L1906" s="1072">
        <v>114.7</v>
      </c>
      <c r="M1906" s="1075">
        <v>114.7</v>
      </c>
      <c r="N1906" s="1072">
        <v>114.1</v>
      </c>
      <c r="O1906" s="1072">
        <v>114.1</v>
      </c>
      <c r="P1906" s="1075">
        <v>114.1</v>
      </c>
      <c r="Q1906" s="1133" t="s">
        <v>839</v>
      </c>
      <c r="R1906" s="1103"/>
    </row>
    <row r="1907" spans="1:18" ht="20.25" customHeight="1">
      <c r="A1907" s="376" t="s">
        <v>842</v>
      </c>
      <c r="B1907" s="1088">
        <v>100.3</v>
      </c>
      <c r="C1907" s="1072">
        <v>100.3</v>
      </c>
      <c r="D1907" s="1072">
        <v>100.3</v>
      </c>
      <c r="E1907" s="1088">
        <v>100.3</v>
      </c>
      <c r="F1907" s="1072">
        <v>100.3</v>
      </c>
      <c r="G1907" s="1072">
        <v>100.3</v>
      </c>
      <c r="H1907" s="1072">
        <v>100.3</v>
      </c>
      <c r="I1907" s="1072">
        <v>100.3</v>
      </c>
      <c r="J1907" s="1072">
        <v>100.3</v>
      </c>
      <c r="K1907" s="1072">
        <v>100.3</v>
      </c>
      <c r="L1907" s="1072">
        <v>100.3</v>
      </c>
      <c r="M1907" s="1075">
        <v>100.3</v>
      </c>
      <c r="N1907" s="1072">
        <v>100.3</v>
      </c>
      <c r="O1907" s="1072">
        <v>100.3</v>
      </c>
      <c r="P1907" s="1075">
        <v>100.3</v>
      </c>
      <c r="Q1907" s="1133" t="s">
        <v>843</v>
      </c>
      <c r="R1907" s="1105"/>
    </row>
    <row r="1908" spans="1:18" ht="20.25" customHeight="1">
      <c r="A1908" s="376"/>
      <c r="B1908" s="1088"/>
      <c r="C1908" s="1072"/>
      <c r="D1908" s="1092"/>
      <c r="E1908" s="1093"/>
      <c r="F1908" s="1092"/>
      <c r="G1908" s="1092"/>
      <c r="H1908" s="1092"/>
      <c r="I1908" s="1092"/>
      <c r="J1908" s="1092"/>
      <c r="K1908" s="1092"/>
      <c r="L1908" s="1092"/>
      <c r="M1908" s="1076"/>
      <c r="N1908" s="1092"/>
      <c r="O1908" s="1092"/>
      <c r="P1908" s="1076"/>
      <c r="Q1908" s="1133"/>
      <c r="R1908" s="1105"/>
    </row>
    <row r="1909" spans="1:18" ht="20.25" customHeight="1">
      <c r="A1909" s="1130" t="s">
        <v>844</v>
      </c>
      <c r="B1909" s="1093">
        <v>122</v>
      </c>
      <c r="C1909" s="1092">
        <v>121.8</v>
      </c>
      <c r="D1909" s="1092">
        <v>121.7</v>
      </c>
      <c r="E1909" s="1093">
        <v>121.6</v>
      </c>
      <c r="F1909" s="1092">
        <v>121.6</v>
      </c>
      <c r="G1909" s="1092">
        <v>121.6</v>
      </c>
      <c r="H1909" s="1092">
        <v>121.6</v>
      </c>
      <c r="I1909" s="1092">
        <v>121.5</v>
      </c>
      <c r="J1909" s="1092">
        <v>121.4</v>
      </c>
      <c r="K1909" s="1092">
        <v>121.4</v>
      </c>
      <c r="L1909" s="1092">
        <v>121.4</v>
      </c>
      <c r="M1909" s="1076">
        <v>121.3</v>
      </c>
      <c r="N1909" s="1092">
        <v>121.2</v>
      </c>
      <c r="O1909" s="1092">
        <v>121.1</v>
      </c>
      <c r="P1909" s="1076">
        <v>121</v>
      </c>
      <c r="Q1909" s="1129" t="s">
        <v>845</v>
      </c>
      <c r="R1909" s="1103"/>
    </row>
    <row r="1910" spans="1:18" ht="20.25" customHeight="1">
      <c r="A1910" s="376" t="s">
        <v>846</v>
      </c>
      <c r="B1910" s="1088">
        <v>131.19999999999999</v>
      </c>
      <c r="C1910" s="1072">
        <v>131.19999999999999</v>
      </c>
      <c r="D1910" s="1072">
        <v>131.19999999999999</v>
      </c>
      <c r="E1910" s="1088">
        <v>131.19999999999999</v>
      </c>
      <c r="F1910" s="1072">
        <v>131.19999999999999</v>
      </c>
      <c r="G1910" s="1072">
        <v>131.19999999999999</v>
      </c>
      <c r="H1910" s="1072">
        <v>131.19999999999999</v>
      </c>
      <c r="I1910" s="1072">
        <v>131.19999999999999</v>
      </c>
      <c r="J1910" s="1072">
        <v>131.19999999999999</v>
      </c>
      <c r="K1910" s="1072">
        <v>131.19999999999999</v>
      </c>
      <c r="L1910" s="1072">
        <v>131.19999999999999</v>
      </c>
      <c r="M1910" s="1075">
        <v>131.19999999999999</v>
      </c>
      <c r="N1910" s="1072">
        <v>131.19999999999999</v>
      </c>
      <c r="O1910" s="1072">
        <v>131.19999999999999</v>
      </c>
      <c r="P1910" s="1075">
        <v>131.19999999999999</v>
      </c>
      <c r="Q1910" s="1133" t="s">
        <v>847</v>
      </c>
      <c r="R1910" s="1105"/>
    </row>
    <row r="1911" spans="1:18" ht="20.25" customHeight="1">
      <c r="A1911" s="376" t="s">
        <v>848</v>
      </c>
      <c r="B1911" s="1088">
        <v>104.4</v>
      </c>
      <c r="C1911" s="1072">
        <v>104.4</v>
      </c>
      <c r="D1911" s="1072">
        <v>104.4</v>
      </c>
      <c r="E1911" s="1088">
        <v>104.4</v>
      </c>
      <c r="F1911" s="1072">
        <v>104.4</v>
      </c>
      <c r="G1911" s="1072">
        <v>104.4</v>
      </c>
      <c r="H1911" s="1072">
        <v>104.4</v>
      </c>
      <c r="I1911" s="1072">
        <v>104.4</v>
      </c>
      <c r="J1911" s="1072">
        <v>104.4</v>
      </c>
      <c r="K1911" s="1072">
        <v>104.4</v>
      </c>
      <c r="L1911" s="1072">
        <v>104.4</v>
      </c>
      <c r="M1911" s="1075">
        <v>104.4</v>
      </c>
      <c r="N1911" s="1072">
        <v>104.4</v>
      </c>
      <c r="O1911" s="1072">
        <v>104.4</v>
      </c>
      <c r="P1911" s="1075">
        <v>104.4</v>
      </c>
      <c r="Q1911" s="1132" t="s">
        <v>849</v>
      </c>
      <c r="R1911" s="1105"/>
    </row>
    <row r="1912" spans="1:18" ht="20.25" customHeight="1">
      <c r="A1912" s="376" t="s">
        <v>850</v>
      </c>
      <c r="B1912" s="1088">
        <v>117.1</v>
      </c>
      <c r="C1912" s="1072">
        <v>117.1</v>
      </c>
      <c r="D1912" s="1072">
        <v>117.1</v>
      </c>
      <c r="E1912" s="1088">
        <v>117.1</v>
      </c>
      <c r="F1912" s="1072">
        <v>117.1</v>
      </c>
      <c r="G1912" s="1072">
        <v>117.1</v>
      </c>
      <c r="H1912" s="1072">
        <v>117.1</v>
      </c>
      <c r="I1912" s="1072">
        <v>117.1</v>
      </c>
      <c r="J1912" s="1072">
        <v>117.1</v>
      </c>
      <c r="K1912" s="1072">
        <v>117.1</v>
      </c>
      <c r="L1912" s="1072">
        <v>117.1</v>
      </c>
      <c r="M1912" s="1075">
        <v>117.1</v>
      </c>
      <c r="N1912" s="1072">
        <v>117.1</v>
      </c>
      <c r="O1912" s="1072">
        <v>117.1</v>
      </c>
      <c r="P1912" s="1075">
        <v>117.1</v>
      </c>
      <c r="Q1912" s="1132" t="s">
        <v>851</v>
      </c>
      <c r="R1912" s="168"/>
    </row>
    <row r="1913" spans="1:18" ht="20.25" customHeight="1">
      <c r="A1913" s="376" t="s">
        <v>852</v>
      </c>
      <c r="B1913" s="1088">
        <v>242</v>
      </c>
      <c r="C1913" s="1072">
        <v>236.2</v>
      </c>
      <c r="D1913" s="1072">
        <v>228.5</v>
      </c>
      <c r="E1913" s="1088">
        <v>226.6</v>
      </c>
      <c r="F1913" s="1072">
        <v>224.7</v>
      </c>
      <c r="G1913" s="1072">
        <v>224.7</v>
      </c>
      <c r="H1913" s="1072">
        <v>224.7</v>
      </c>
      <c r="I1913" s="1072">
        <v>220.8</v>
      </c>
      <c r="J1913" s="1072">
        <v>218.4</v>
      </c>
      <c r="K1913" s="1072">
        <v>218.4</v>
      </c>
      <c r="L1913" s="1072">
        <v>216.8</v>
      </c>
      <c r="M1913" s="1075">
        <v>215.2</v>
      </c>
      <c r="N1913" s="1072">
        <v>207.6</v>
      </c>
      <c r="O1913" s="1072">
        <v>203.4</v>
      </c>
      <c r="P1913" s="1075">
        <v>199.8</v>
      </c>
      <c r="Q1913" s="1133" t="s">
        <v>853</v>
      </c>
      <c r="R1913" s="1105"/>
    </row>
    <row r="1914" spans="1:18" ht="20.25" customHeight="1">
      <c r="A1914" s="376" t="s">
        <v>854</v>
      </c>
      <c r="B1914" s="1088">
        <v>112.5</v>
      </c>
      <c r="C1914" s="1072">
        <v>112.5</v>
      </c>
      <c r="D1914" s="1072">
        <v>111.4</v>
      </c>
      <c r="E1914" s="1088">
        <v>111.4</v>
      </c>
      <c r="F1914" s="1072">
        <v>111.4</v>
      </c>
      <c r="G1914" s="1072">
        <v>111.4</v>
      </c>
      <c r="H1914" s="1072">
        <v>111.4</v>
      </c>
      <c r="I1914" s="1072">
        <v>111.4</v>
      </c>
      <c r="J1914" s="1072">
        <v>110.2</v>
      </c>
      <c r="K1914" s="1072">
        <v>110.2</v>
      </c>
      <c r="L1914" s="1072">
        <v>110.2</v>
      </c>
      <c r="M1914" s="1075">
        <v>110.2</v>
      </c>
      <c r="N1914" s="1072">
        <v>110.2</v>
      </c>
      <c r="O1914" s="1072">
        <v>110.2</v>
      </c>
      <c r="P1914" s="1075">
        <v>110.2</v>
      </c>
      <c r="Q1914" s="1132" t="s">
        <v>855</v>
      </c>
      <c r="R1914" s="1105"/>
    </row>
    <row r="1915" spans="1:18" ht="20.25" customHeight="1">
      <c r="A1915" s="376" t="s">
        <v>856</v>
      </c>
      <c r="B1915" s="1088">
        <v>102.9</v>
      </c>
      <c r="C1915" s="1072">
        <v>102.9</v>
      </c>
      <c r="D1915" s="1072">
        <v>102.9</v>
      </c>
      <c r="E1915" s="1088">
        <v>102.9</v>
      </c>
      <c r="F1915" s="1072">
        <v>102.9</v>
      </c>
      <c r="G1915" s="1072">
        <v>102.9</v>
      </c>
      <c r="H1915" s="1072">
        <v>102.9</v>
      </c>
      <c r="I1915" s="1072">
        <v>102.9</v>
      </c>
      <c r="J1915" s="1072">
        <v>102.9</v>
      </c>
      <c r="K1915" s="1072">
        <v>102.9</v>
      </c>
      <c r="L1915" s="1072">
        <v>102.9</v>
      </c>
      <c r="M1915" s="1075">
        <v>102.9</v>
      </c>
      <c r="N1915" s="1072">
        <v>102.9</v>
      </c>
      <c r="O1915" s="1072">
        <v>102.9</v>
      </c>
      <c r="P1915" s="1075">
        <v>102.9</v>
      </c>
      <c r="Q1915" s="1132" t="s">
        <v>857</v>
      </c>
      <c r="R1915" s="1105"/>
    </row>
    <row r="1916" spans="1:18" ht="20.25" customHeight="1">
      <c r="A1916" s="376" t="s">
        <v>858</v>
      </c>
      <c r="B1916" s="1088">
        <v>102.9</v>
      </c>
      <c r="C1916" s="1072">
        <v>102.9</v>
      </c>
      <c r="D1916" s="1072">
        <v>102.9</v>
      </c>
      <c r="E1916" s="1088">
        <v>102.9</v>
      </c>
      <c r="F1916" s="1072">
        <v>102.9</v>
      </c>
      <c r="G1916" s="1072">
        <v>102.9</v>
      </c>
      <c r="H1916" s="1072">
        <v>102.9</v>
      </c>
      <c r="I1916" s="1072">
        <v>102.9</v>
      </c>
      <c r="J1916" s="1072">
        <v>102.9</v>
      </c>
      <c r="K1916" s="1072">
        <v>102.9</v>
      </c>
      <c r="L1916" s="1072">
        <v>102.9</v>
      </c>
      <c r="M1916" s="1075">
        <v>102.9</v>
      </c>
      <c r="N1916" s="1072">
        <v>102.9</v>
      </c>
      <c r="O1916" s="1072">
        <v>102.9</v>
      </c>
      <c r="P1916" s="1075">
        <v>102.9</v>
      </c>
      <c r="Q1916" s="1134" t="s">
        <v>859</v>
      </c>
      <c r="R1916" s="1105"/>
    </row>
    <row r="1917" spans="1:18" ht="20.25" customHeight="1">
      <c r="A1917" s="376" t="s">
        <v>860</v>
      </c>
      <c r="B1917" s="1088">
        <v>102</v>
      </c>
      <c r="C1917" s="1072">
        <v>102</v>
      </c>
      <c r="D1917" s="1072">
        <v>102</v>
      </c>
      <c r="E1917" s="1088">
        <v>102</v>
      </c>
      <c r="F1917" s="1072">
        <v>102</v>
      </c>
      <c r="G1917" s="1072">
        <v>102</v>
      </c>
      <c r="H1917" s="1072">
        <v>102</v>
      </c>
      <c r="I1917" s="1072">
        <v>102</v>
      </c>
      <c r="J1917" s="1072">
        <v>102</v>
      </c>
      <c r="K1917" s="1072">
        <v>102</v>
      </c>
      <c r="L1917" s="1072">
        <v>102</v>
      </c>
      <c r="M1917" s="1075">
        <v>102</v>
      </c>
      <c r="N1917" s="1072">
        <v>102</v>
      </c>
      <c r="O1917" s="1072">
        <v>102</v>
      </c>
      <c r="P1917" s="1075">
        <v>102</v>
      </c>
      <c r="Q1917" s="1132" t="s">
        <v>861</v>
      </c>
      <c r="R1917" s="1105"/>
    </row>
    <row r="1918" spans="1:18" ht="15" customHeight="1">
      <c r="A1918" s="376"/>
      <c r="B1918" s="1088"/>
      <c r="C1918" s="1072"/>
      <c r="D1918" s="1072"/>
      <c r="E1918" s="1081"/>
      <c r="I1918" s="1071"/>
      <c r="L1918" s="1071"/>
      <c r="M1918" s="1077"/>
      <c r="N1918" s="1071"/>
      <c r="P1918" s="1077"/>
      <c r="Q1918" s="1132"/>
      <c r="R1918" s="1105"/>
    </row>
    <row r="1919" spans="1:18" ht="15" customHeight="1">
      <c r="A1919" s="376"/>
      <c r="B1919" s="1088"/>
      <c r="C1919" s="1072"/>
      <c r="D1919" s="1072"/>
      <c r="E1919" s="1081"/>
      <c r="I1919" s="1071"/>
      <c r="L1919" s="1071"/>
      <c r="M1919" s="1077"/>
      <c r="N1919" s="1071"/>
      <c r="P1919" s="1077"/>
      <c r="Q1919" s="1132"/>
      <c r="R1919" s="1105"/>
    </row>
    <row r="1920" spans="1:18" ht="15" customHeight="1">
      <c r="A1920" s="376"/>
      <c r="B1920" s="1088"/>
      <c r="C1920" s="1072"/>
      <c r="D1920" s="1072"/>
      <c r="E1920" s="1081"/>
      <c r="I1920" s="1071"/>
      <c r="L1920" s="1071"/>
      <c r="M1920" s="1077"/>
      <c r="N1920" s="1071"/>
      <c r="P1920" s="1077"/>
      <c r="Q1920" s="1132"/>
      <c r="R1920" s="1082"/>
    </row>
    <row r="1921" spans="1:18" ht="15" customHeight="1">
      <c r="A1921" s="1159"/>
      <c r="B1921" s="1088"/>
      <c r="C1921" s="1072"/>
      <c r="D1921" s="1072"/>
      <c r="E1921" s="1081"/>
      <c r="I1921" s="1071"/>
      <c r="L1921" s="1071"/>
      <c r="M1921" s="1077"/>
      <c r="N1921" s="1071"/>
      <c r="P1921" s="1077"/>
      <c r="Q1921" s="1125"/>
      <c r="R1921" s="1082"/>
    </row>
    <row r="1922" spans="1:18" ht="15" customHeight="1">
      <c r="A1922" s="1144"/>
      <c r="B1922" s="1087"/>
      <c r="C1922" s="1086"/>
      <c r="D1922" s="1086"/>
      <c r="E1922" s="1084"/>
      <c r="F1922" s="1078"/>
      <c r="G1922" s="1078"/>
      <c r="H1922" s="1078"/>
      <c r="I1922" s="1078"/>
      <c r="J1922" s="1078"/>
      <c r="K1922" s="1078"/>
      <c r="L1922" s="1078"/>
      <c r="M1922" s="1085"/>
      <c r="N1922" s="1078"/>
      <c r="O1922" s="1078"/>
      <c r="P1922" s="1085"/>
      <c r="Q1922" s="1145"/>
      <c r="R1922" s="1082"/>
    </row>
    <row r="1923" spans="1:18" ht="15" customHeight="1">
      <c r="A1923" s="1083" t="s">
        <v>644</v>
      </c>
      <c r="B1923" s="1072"/>
      <c r="C1923" s="1072"/>
      <c r="D1923" s="1072"/>
      <c r="N1923" s="1071"/>
      <c r="Q1923" s="1082" t="s">
        <v>862</v>
      </c>
      <c r="R1923" s="1079"/>
    </row>
    <row r="1924" spans="1:18" s="787" customFormat="1" ht="29.25" customHeight="1">
      <c r="A1924" s="781" t="s">
        <v>579</v>
      </c>
      <c r="B1924" s="782"/>
      <c r="C1924" s="783"/>
      <c r="D1924" s="782"/>
      <c r="E1924" s="225"/>
      <c r="F1924" s="225"/>
      <c r="G1924" s="225"/>
      <c r="H1924" s="225"/>
      <c r="I1924" s="225"/>
      <c r="J1924" s="225"/>
      <c r="K1924" s="225"/>
      <c r="L1924" s="784"/>
      <c r="M1924" s="784"/>
      <c r="N1924" s="782"/>
      <c r="O1924" s="782"/>
      <c r="P1924" s="782"/>
      <c r="Q1924" s="785" t="s">
        <v>580</v>
      </c>
      <c r="R1924" s="786"/>
    </row>
    <row r="1925" spans="1:18" s="792" customFormat="1" ht="24.75" customHeight="1">
      <c r="A1925" s="788" t="s">
        <v>929</v>
      </c>
      <c r="B1925" s="782"/>
      <c r="C1925" s="783"/>
      <c r="D1925" s="782"/>
      <c r="E1925" s="226"/>
      <c r="F1925" s="225"/>
      <c r="G1925" s="225"/>
      <c r="H1925" s="225"/>
      <c r="I1925" s="227"/>
      <c r="J1925" s="227"/>
      <c r="K1925" s="225"/>
      <c r="L1925" s="789"/>
      <c r="M1925" s="789"/>
      <c r="N1925" s="782"/>
      <c r="O1925" s="782"/>
      <c r="P1925" s="782"/>
      <c r="Q1925" s="790" t="s">
        <v>930</v>
      </c>
      <c r="R1925" s="791"/>
    </row>
    <row r="1926" spans="1:18" s="796" customFormat="1" ht="18" customHeight="1">
      <c r="A1926" s="793" t="s">
        <v>648</v>
      </c>
      <c r="B1926" s="782"/>
      <c r="C1926" s="783"/>
      <c r="D1926" s="782"/>
      <c r="E1926" s="226"/>
      <c r="F1926" s="226"/>
      <c r="G1926" s="226"/>
      <c r="H1926" s="228"/>
      <c r="I1926" s="228"/>
      <c r="J1926" s="228"/>
      <c r="K1926" s="783"/>
      <c r="L1926" s="782"/>
      <c r="M1926" s="782"/>
      <c r="N1926" s="782"/>
      <c r="O1926" s="782"/>
      <c r="P1926" s="782"/>
      <c r="Q1926" s="794" t="s">
        <v>649</v>
      </c>
      <c r="R1926" s="795"/>
    </row>
    <row r="1927" spans="1:18" s="803" customFormat="1" ht="11.45" customHeight="1">
      <c r="A1927" s="797"/>
      <c r="B1927" s="782"/>
      <c r="C1927" s="782"/>
      <c r="D1927" s="782"/>
      <c r="E1927" s="800"/>
      <c r="F1927" s="800"/>
      <c r="G1927" s="800"/>
      <c r="H1927" s="800"/>
      <c r="I1927" s="800"/>
      <c r="J1927" s="800"/>
      <c r="K1927" s="799"/>
      <c r="L1927" s="799"/>
      <c r="M1927" s="799"/>
      <c r="N1927" s="798"/>
      <c r="O1927" s="798"/>
      <c r="P1927" s="782"/>
      <c r="Q1927" s="801"/>
      <c r="R1927" s="802"/>
    </row>
    <row r="1928" spans="1:18" s="803" customFormat="1" ht="12.75" customHeight="1">
      <c r="A1928" s="1212"/>
      <c r="B1928" s="2156">
        <v>2025</v>
      </c>
      <c r="C1928" s="2157"/>
      <c r="D1928" s="2157"/>
      <c r="E1928" s="2157"/>
      <c r="F1928" s="2157"/>
      <c r="G1928" s="2157"/>
      <c r="H1928" s="2157"/>
      <c r="I1928" s="2157"/>
      <c r="J1928" s="2157"/>
      <c r="K1928" s="2157"/>
      <c r="L1928" s="2157"/>
      <c r="M1928" s="2158"/>
      <c r="N1928" s="2157">
        <v>2024</v>
      </c>
      <c r="O1928" s="2157"/>
      <c r="P1928" s="2158"/>
      <c r="Q1928" s="1215"/>
      <c r="R1928" s="804"/>
    </row>
    <row r="1929" spans="1:18" s="803" customFormat="1" ht="12.75" customHeight="1">
      <c r="A1929" s="1213"/>
      <c r="B1929" s="2159"/>
      <c r="C1929" s="2160"/>
      <c r="D1929" s="2160"/>
      <c r="E1929" s="2160"/>
      <c r="F1929" s="2160"/>
      <c r="G1929" s="2160"/>
      <c r="H1929" s="2160"/>
      <c r="I1929" s="2160"/>
      <c r="J1929" s="2160"/>
      <c r="K1929" s="2160"/>
      <c r="L1929" s="2160"/>
      <c r="M1929" s="2161"/>
      <c r="N1929" s="2160"/>
      <c r="O1929" s="2160"/>
      <c r="P1929" s="2161"/>
      <c r="Q1929" s="1216" t="s">
        <v>68</v>
      </c>
      <c r="R1929" s="804"/>
    </row>
    <row r="1930" spans="1:18" s="803" customFormat="1" ht="12.75" customHeight="1">
      <c r="A1930" s="1213"/>
      <c r="B1930" s="647" t="s">
        <v>69</v>
      </c>
      <c r="C1930" s="648" t="s">
        <v>70</v>
      </c>
      <c r="D1930" s="648" t="s">
        <v>4</v>
      </c>
      <c r="E1930" s="647" t="s">
        <v>5</v>
      </c>
      <c r="F1930" s="648" t="s">
        <v>6</v>
      </c>
      <c r="G1930" s="648" t="s">
        <v>7</v>
      </c>
      <c r="H1930" s="647" t="s">
        <v>8</v>
      </c>
      <c r="I1930" s="648" t="s">
        <v>9</v>
      </c>
      <c r="J1930" s="649" t="s">
        <v>10</v>
      </c>
      <c r="K1930" s="650" t="s">
        <v>1</v>
      </c>
      <c r="L1930" s="651" t="s">
        <v>2</v>
      </c>
      <c r="M1930" s="652" t="s">
        <v>3</v>
      </c>
      <c r="N1930" s="653" t="s">
        <v>69</v>
      </c>
      <c r="O1930" s="653" t="s">
        <v>70</v>
      </c>
      <c r="P1930" s="654" t="s">
        <v>4</v>
      </c>
      <c r="Q1930" s="1216"/>
      <c r="R1930" s="804"/>
    </row>
    <row r="1931" spans="1:18" s="803" customFormat="1" ht="11.25" customHeight="1">
      <c r="A1931" s="1214"/>
      <c r="B1931" s="73" t="s">
        <v>71</v>
      </c>
      <c r="C1931" s="249" t="s">
        <v>72</v>
      </c>
      <c r="D1931" s="249" t="s">
        <v>73</v>
      </c>
      <c r="E1931" s="73" t="s">
        <v>12</v>
      </c>
      <c r="F1931" s="249" t="s">
        <v>13</v>
      </c>
      <c r="G1931" s="249" t="s">
        <v>14</v>
      </c>
      <c r="H1931" s="73" t="s">
        <v>15</v>
      </c>
      <c r="I1931" s="249" t="s">
        <v>16</v>
      </c>
      <c r="J1931" s="250" t="s">
        <v>17</v>
      </c>
      <c r="K1931" s="253" t="s">
        <v>11</v>
      </c>
      <c r="L1931" s="251" t="s">
        <v>19</v>
      </c>
      <c r="M1931" s="252" t="s">
        <v>20</v>
      </c>
      <c r="N1931" s="229" t="s">
        <v>71</v>
      </c>
      <c r="O1931" s="229" t="s">
        <v>72</v>
      </c>
      <c r="P1931" s="230" t="s">
        <v>73</v>
      </c>
      <c r="Q1931" s="1217"/>
      <c r="R1931" s="805"/>
    </row>
    <row r="1932" spans="1:18" ht="15" customHeight="1">
      <c r="A1932" s="1218"/>
      <c r="B1932" s="1152"/>
      <c r="C1932" s="1120"/>
      <c r="D1932" s="1120"/>
      <c r="E1932" s="1123"/>
      <c r="F1932" s="1099"/>
      <c r="G1932" s="1099"/>
      <c r="H1932" s="1099"/>
      <c r="I1932" s="1099"/>
      <c r="J1932" s="1099"/>
      <c r="K1932" s="1099"/>
      <c r="L1932" s="1099"/>
      <c r="M1932" s="1100"/>
      <c r="N1932" s="1099"/>
      <c r="O1932" s="1099"/>
      <c r="P1932" s="1100"/>
      <c r="Q1932" s="1161"/>
      <c r="R1932" s="1105"/>
    </row>
    <row r="1933" spans="1:18" ht="21" customHeight="1">
      <c r="A1933" s="1126" t="s">
        <v>650</v>
      </c>
      <c r="B1933" s="1093">
        <v>118.3</v>
      </c>
      <c r="C1933" s="1092">
        <v>118.2</v>
      </c>
      <c r="D1933" s="1092">
        <v>118.2</v>
      </c>
      <c r="E1933" s="1093">
        <v>118.9</v>
      </c>
      <c r="F1933" s="1092">
        <v>118.4</v>
      </c>
      <c r="G1933" s="1092">
        <v>118.7</v>
      </c>
      <c r="H1933" s="1092">
        <v>118.7</v>
      </c>
      <c r="I1933" s="1092">
        <v>118.3</v>
      </c>
      <c r="J1933" s="1092">
        <v>118.6</v>
      </c>
      <c r="K1933" s="1092">
        <v>119.6</v>
      </c>
      <c r="L1933" s="1092">
        <v>120.9</v>
      </c>
      <c r="M1933" s="1076">
        <v>120.7</v>
      </c>
      <c r="N1933" s="1092">
        <v>120.1</v>
      </c>
      <c r="O1933" s="1092">
        <v>119.8</v>
      </c>
      <c r="P1933" s="1076">
        <v>119.2</v>
      </c>
      <c r="Q1933" s="1127" t="s">
        <v>651</v>
      </c>
      <c r="R1933" s="1105"/>
    </row>
    <row r="1934" spans="1:18" ht="21" customHeight="1">
      <c r="A1934" s="1128"/>
      <c r="B1934" s="1088"/>
      <c r="C1934" s="1072"/>
      <c r="D1934" s="1092"/>
      <c r="E1934" s="1093"/>
      <c r="F1934" s="1092"/>
      <c r="G1934" s="1092"/>
      <c r="H1934" s="1092"/>
      <c r="I1934" s="1092"/>
      <c r="J1934" s="1092"/>
      <c r="K1934" s="1092"/>
      <c r="L1934" s="1092"/>
      <c r="M1934" s="1076"/>
      <c r="N1934" s="1092"/>
      <c r="O1934" s="1092"/>
      <c r="P1934" s="1076"/>
      <c r="Q1934" s="1129"/>
      <c r="R1934" s="1103"/>
    </row>
    <row r="1935" spans="1:18" ht="21" customHeight="1">
      <c r="A1935" s="1130" t="s">
        <v>652</v>
      </c>
      <c r="B1935" s="1093">
        <v>125.4</v>
      </c>
      <c r="C1935" s="1092">
        <v>125</v>
      </c>
      <c r="D1935" s="1092">
        <v>125.4</v>
      </c>
      <c r="E1935" s="1093">
        <v>127.1</v>
      </c>
      <c r="F1935" s="1092">
        <v>125.8</v>
      </c>
      <c r="G1935" s="1092">
        <v>126.6</v>
      </c>
      <c r="H1935" s="1092">
        <v>127</v>
      </c>
      <c r="I1935" s="1092">
        <v>126.4</v>
      </c>
      <c r="J1935" s="1092">
        <v>127.1</v>
      </c>
      <c r="K1935" s="1092">
        <v>129.30000000000001</v>
      </c>
      <c r="L1935" s="1092">
        <v>132.6</v>
      </c>
      <c r="M1935" s="1076">
        <v>132.1</v>
      </c>
      <c r="N1935" s="1092">
        <v>130.9</v>
      </c>
      <c r="O1935" s="1092">
        <v>130.19999999999999</v>
      </c>
      <c r="P1935" s="1076">
        <v>128.69999999999999</v>
      </c>
      <c r="Q1935" s="1131" t="s">
        <v>653</v>
      </c>
      <c r="R1935" s="1103"/>
    </row>
    <row r="1936" spans="1:18" ht="21" customHeight="1">
      <c r="A1936" s="376" t="s">
        <v>654</v>
      </c>
      <c r="B1936" s="1088">
        <v>118.1</v>
      </c>
      <c r="C1936" s="1072">
        <v>118.4</v>
      </c>
      <c r="D1936" s="1072">
        <v>118.4</v>
      </c>
      <c r="E1936" s="1088">
        <v>118.5</v>
      </c>
      <c r="F1936" s="1072">
        <v>118.6</v>
      </c>
      <c r="G1936" s="1072">
        <v>119.3</v>
      </c>
      <c r="H1936" s="1072">
        <v>119.3</v>
      </c>
      <c r="I1936" s="1072">
        <v>119.4</v>
      </c>
      <c r="J1936" s="1072">
        <v>119.4</v>
      </c>
      <c r="K1936" s="1072">
        <v>119.4</v>
      </c>
      <c r="L1936" s="1072">
        <v>119.5</v>
      </c>
      <c r="M1936" s="1075">
        <v>119.1</v>
      </c>
      <c r="N1936" s="1072">
        <v>119.1</v>
      </c>
      <c r="O1936" s="1072">
        <v>119.3</v>
      </c>
      <c r="P1936" s="1075">
        <v>119.4</v>
      </c>
      <c r="Q1936" s="1132" t="s">
        <v>655</v>
      </c>
      <c r="R1936" s="1103"/>
    </row>
    <row r="1937" spans="1:18" ht="21" customHeight="1">
      <c r="A1937" s="376" t="s">
        <v>656</v>
      </c>
      <c r="B1937" s="1088">
        <v>125.8</v>
      </c>
      <c r="C1937" s="1072">
        <v>128.5</v>
      </c>
      <c r="D1937" s="1072">
        <v>131.1</v>
      </c>
      <c r="E1937" s="1088">
        <v>134.9</v>
      </c>
      <c r="F1937" s="1072">
        <v>129.4</v>
      </c>
      <c r="G1937" s="1072">
        <v>130.9</v>
      </c>
      <c r="H1937" s="1072">
        <v>130.19999999999999</v>
      </c>
      <c r="I1937" s="1072">
        <v>127.7</v>
      </c>
      <c r="J1937" s="1072">
        <v>127.3</v>
      </c>
      <c r="K1937" s="1072">
        <v>131.30000000000001</v>
      </c>
      <c r="L1937" s="1072">
        <v>144.4</v>
      </c>
      <c r="M1937" s="1075">
        <v>146</v>
      </c>
      <c r="N1937" s="1072">
        <v>143.5</v>
      </c>
      <c r="O1937" s="1072">
        <v>143.69999999999999</v>
      </c>
      <c r="P1937" s="1075">
        <v>142</v>
      </c>
      <c r="Q1937" s="1132" t="s">
        <v>657</v>
      </c>
      <c r="R1937" s="1103"/>
    </row>
    <row r="1938" spans="1:18" ht="21" customHeight="1">
      <c r="A1938" s="376" t="s">
        <v>658</v>
      </c>
      <c r="B1938" s="1088">
        <v>141.4</v>
      </c>
      <c r="C1938" s="1072">
        <v>135</v>
      </c>
      <c r="D1938" s="1072">
        <v>136</v>
      </c>
      <c r="E1938" s="1088">
        <v>133.5</v>
      </c>
      <c r="F1938" s="1072">
        <v>135.69999999999999</v>
      </c>
      <c r="G1938" s="1072">
        <v>142.4</v>
      </c>
      <c r="H1938" s="1072">
        <v>146.19999999999999</v>
      </c>
      <c r="I1938" s="1072">
        <v>144.5</v>
      </c>
      <c r="J1938" s="1072">
        <v>150.1</v>
      </c>
      <c r="K1938" s="1072">
        <v>148.1</v>
      </c>
      <c r="L1938" s="1072">
        <v>147.5</v>
      </c>
      <c r="M1938" s="1075">
        <v>138.30000000000001</v>
      </c>
      <c r="N1938" s="1072">
        <v>139.6</v>
      </c>
      <c r="O1938" s="1072">
        <v>133.4</v>
      </c>
      <c r="P1938" s="1075">
        <v>128</v>
      </c>
      <c r="Q1938" s="1133" t="s">
        <v>659</v>
      </c>
      <c r="R1938" s="1103"/>
    </row>
    <row r="1939" spans="1:18" ht="21" customHeight="1">
      <c r="A1939" s="376" t="s">
        <v>660</v>
      </c>
      <c r="B1939" s="1088">
        <v>119.5</v>
      </c>
      <c r="C1939" s="1072">
        <v>118.2</v>
      </c>
      <c r="D1939" s="1072">
        <v>117.1</v>
      </c>
      <c r="E1939" s="1088">
        <v>117.1</v>
      </c>
      <c r="F1939" s="1072">
        <v>116.5</v>
      </c>
      <c r="G1939" s="1072">
        <v>117.3</v>
      </c>
      <c r="H1939" s="1072">
        <v>115.5</v>
      </c>
      <c r="I1939" s="1072">
        <v>114.3</v>
      </c>
      <c r="J1939" s="1072">
        <v>114</v>
      </c>
      <c r="K1939" s="1072">
        <v>119.5</v>
      </c>
      <c r="L1939" s="1072">
        <v>120.5</v>
      </c>
      <c r="M1939" s="1075">
        <v>119.3</v>
      </c>
      <c r="N1939" s="1072">
        <v>119.3</v>
      </c>
      <c r="O1939" s="1072">
        <v>118</v>
      </c>
      <c r="P1939" s="1075">
        <v>119.1</v>
      </c>
      <c r="Q1939" s="1133" t="s">
        <v>661</v>
      </c>
      <c r="R1939" s="1103"/>
    </row>
    <row r="1940" spans="1:18" ht="21" customHeight="1">
      <c r="A1940" s="376" t="s">
        <v>662</v>
      </c>
      <c r="B1940" s="1088">
        <v>133.30000000000001</v>
      </c>
      <c r="C1940" s="1072">
        <v>139.30000000000001</v>
      </c>
      <c r="D1940" s="1072">
        <v>140.1</v>
      </c>
      <c r="E1940" s="1088">
        <v>143.30000000000001</v>
      </c>
      <c r="F1940" s="1072">
        <v>151</v>
      </c>
      <c r="G1940" s="1072">
        <v>153</v>
      </c>
      <c r="H1940" s="1072">
        <v>157</v>
      </c>
      <c r="I1940" s="1072">
        <v>157</v>
      </c>
      <c r="J1940" s="1072">
        <v>156.69999999999999</v>
      </c>
      <c r="K1940" s="1072">
        <v>163.6</v>
      </c>
      <c r="L1940" s="1072">
        <v>166.3</v>
      </c>
      <c r="M1940" s="1075">
        <v>173.9</v>
      </c>
      <c r="N1940" s="1072">
        <v>173.9</v>
      </c>
      <c r="O1940" s="1072">
        <v>159.1</v>
      </c>
      <c r="P1940" s="1075">
        <v>159.1</v>
      </c>
      <c r="Q1940" s="1133" t="s">
        <v>663</v>
      </c>
      <c r="R1940" s="1103"/>
    </row>
    <row r="1941" spans="1:18" ht="21" customHeight="1">
      <c r="A1941" s="376" t="s">
        <v>664</v>
      </c>
      <c r="B1941" s="1088">
        <v>119.6</v>
      </c>
      <c r="C1941" s="1072">
        <v>121.1</v>
      </c>
      <c r="D1941" s="1072">
        <v>122</v>
      </c>
      <c r="E1941" s="1088">
        <v>123</v>
      </c>
      <c r="F1941" s="1072">
        <v>119.3</v>
      </c>
      <c r="G1941" s="1072">
        <v>118.9</v>
      </c>
      <c r="H1941" s="1072">
        <v>125.7</v>
      </c>
      <c r="I1941" s="1072">
        <v>127.9</v>
      </c>
      <c r="J1941" s="1072">
        <v>129.9</v>
      </c>
      <c r="K1941" s="1072">
        <v>126.4</v>
      </c>
      <c r="L1941" s="1072">
        <v>125.7</v>
      </c>
      <c r="M1941" s="1075">
        <v>123.9</v>
      </c>
      <c r="N1941" s="1072">
        <v>124.9</v>
      </c>
      <c r="O1941" s="1072">
        <v>128.5</v>
      </c>
      <c r="P1941" s="1075">
        <v>129.19999999999999</v>
      </c>
      <c r="Q1941" s="1133" t="s">
        <v>665</v>
      </c>
      <c r="R1941" s="1103"/>
    </row>
    <row r="1942" spans="1:18" ht="21" customHeight="1">
      <c r="A1942" s="376" t="s">
        <v>666</v>
      </c>
      <c r="B1942" s="1088">
        <v>145.30000000000001</v>
      </c>
      <c r="C1942" s="1072">
        <v>139.19999999999999</v>
      </c>
      <c r="D1942" s="1072">
        <v>135.80000000000001</v>
      </c>
      <c r="E1942" s="1088">
        <v>142.30000000000001</v>
      </c>
      <c r="F1942" s="1072">
        <v>139.6</v>
      </c>
      <c r="G1942" s="1072">
        <v>135</v>
      </c>
      <c r="H1942" s="1072">
        <v>130.30000000000001</v>
      </c>
      <c r="I1942" s="1072">
        <v>130.80000000000001</v>
      </c>
      <c r="J1942" s="1072">
        <v>131.1</v>
      </c>
      <c r="K1942" s="1072">
        <v>137.6</v>
      </c>
      <c r="L1942" s="1072">
        <v>138.30000000000001</v>
      </c>
      <c r="M1942" s="1075">
        <v>138.5</v>
      </c>
      <c r="N1942" s="1072">
        <v>131.19999999999999</v>
      </c>
      <c r="O1942" s="1072">
        <v>136.4</v>
      </c>
      <c r="P1942" s="1075">
        <v>130.5</v>
      </c>
      <c r="Q1942" s="1133" t="s">
        <v>667</v>
      </c>
      <c r="R1942" s="1103"/>
    </row>
    <row r="1943" spans="1:18" ht="21" customHeight="1">
      <c r="A1943" s="376" t="s">
        <v>668</v>
      </c>
      <c r="B1943" s="1088">
        <v>117.1</v>
      </c>
      <c r="C1943" s="1072">
        <v>117.2</v>
      </c>
      <c r="D1943" s="1072">
        <v>117.2</v>
      </c>
      <c r="E1943" s="1088">
        <v>117.2</v>
      </c>
      <c r="F1943" s="1072">
        <v>117.2</v>
      </c>
      <c r="G1943" s="1072">
        <v>116.5</v>
      </c>
      <c r="H1943" s="1072">
        <v>116.5</v>
      </c>
      <c r="I1943" s="1072">
        <v>116.5</v>
      </c>
      <c r="J1943" s="1072">
        <v>116.5</v>
      </c>
      <c r="K1943" s="1072">
        <v>116.5</v>
      </c>
      <c r="L1943" s="1072">
        <v>116.5</v>
      </c>
      <c r="M1943" s="1075">
        <v>115.7</v>
      </c>
      <c r="N1943" s="1072">
        <v>115.7</v>
      </c>
      <c r="O1943" s="1072">
        <v>115.7</v>
      </c>
      <c r="P1943" s="1075">
        <v>115.7</v>
      </c>
      <c r="Q1943" s="1133" t="s">
        <v>669</v>
      </c>
      <c r="R1943" s="1103"/>
    </row>
    <row r="1944" spans="1:18" ht="21" customHeight="1">
      <c r="A1944" s="376" t="s">
        <v>670</v>
      </c>
      <c r="B1944" s="1088">
        <v>102.8</v>
      </c>
      <c r="C1944" s="1072">
        <v>102.8</v>
      </c>
      <c r="D1944" s="1072">
        <v>102.8</v>
      </c>
      <c r="E1944" s="1088">
        <v>102.8</v>
      </c>
      <c r="F1944" s="1072">
        <v>102.8</v>
      </c>
      <c r="G1944" s="1072">
        <v>102.4</v>
      </c>
      <c r="H1944" s="1072">
        <v>102.4</v>
      </c>
      <c r="I1944" s="1072">
        <v>102.4</v>
      </c>
      <c r="J1944" s="1072">
        <v>102.4</v>
      </c>
      <c r="K1944" s="1072">
        <v>102.4</v>
      </c>
      <c r="L1944" s="1072">
        <v>102.4</v>
      </c>
      <c r="M1944" s="1075">
        <v>102.3</v>
      </c>
      <c r="N1944" s="1072">
        <v>102.3</v>
      </c>
      <c r="O1944" s="1072">
        <v>102.3</v>
      </c>
      <c r="P1944" s="1075">
        <v>102.3</v>
      </c>
      <c r="Q1944" s="1133" t="s">
        <v>671</v>
      </c>
      <c r="R1944" s="1104"/>
    </row>
    <row r="1945" spans="1:18" ht="21" customHeight="1">
      <c r="A1945" s="376" t="s">
        <v>672</v>
      </c>
      <c r="B1945" s="1088">
        <v>101.9</v>
      </c>
      <c r="C1945" s="1072">
        <v>100.6</v>
      </c>
      <c r="D1945" s="1072">
        <v>100.6</v>
      </c>
      <c r="E1945" s="1088">
        <v>100.6</v>
      </c>
      <c r="F1945" s="1072">
        <v>100.6</v>
      </c>
      <c r="G1945" s="1072">
        <v>100.6</v>
      </c>
      <c r="H1945" s="1072">
        <v>100.6</v>
      </c>
      <c r="I1945" s="1072">
        <v>100.6</v>
      </c>
      <c r="J1945" s="1072">
        <v>100.6</v>
      </c>
      <c r="K1945" s="1072">
        <v>100.6</v>
      </c>
      <c r="L1945" s="1072">
        <v>100.6</v>
      </c>
      <c r="M1945" s="1075">
        <v>100.6</v>
      </c>
      <c r="N1945" s="1072">
        <v>100.6</v>
      </c>
      <c r="O1945" s="1072">
        <v>100.6</v>
      </c>
      <c r="P1945" s="1075">
        <v>100.6</v>
      </c>
      <c r="Q1945" s="1133" t="s">
        <v>673</v>
      </c>
      <c r="R1945" s="1103"/>
    </row>
    <row r="1946" spans="1:18" ht="21" customHeight="1">
      <c r="A1946" s="376" t="s">
        <v>674</v>
      </c>
      <c r="B1946" s="1088">
        <v>104.7</v>
      </c>
      <c r="C1946" s="1072">
        <v>104.7</v>
      </c>
      <c r="D1946" s="1072">
        <v>104.7</v>
      </c>
      <c r="E1946" s="1088">
        <v>105.2</v>
      </c>
      <c r="F1946" s="1072">
        <v>105.2</v>
      </c>
      <c r="G1946" s="1072">
        <v>105.2</v>
      </c>
      <c r="H1946" s="1072">
        <v>105.4</v>
      </c>
      <c r="I1946" s="1072">
        <v>105.4</v>
      </c>
      <c r="J1946" s="1072">
        <v>105.4</v>
      </c>
      <c r="K1946" s="1072">
        <v>105.4</v>
      </c>
      <c r="L1946" s="1072">
        <v>105.4</v>
      </c>
      <c r="M1946" s="1075">
        <v>104.5</v>
      </c>
      <c r="N1946" s="1072">
        <v>104.5</v>
      </c>
      <c r="O1946" s="1072">
        <v>106</v>
      </c>
      <c r="P1946" s="1075">
        <v>106</v>
      </c>
      <c r="Q1946" s="1133" t="s">
        <v>675</v>
      </c>
      <c r="R1946" s="1103"/>
    </row>
    <row r="1947" spans="1:18" ht="21" customHeight="1">
      <c r="A1947" s="376"/>
      <c r="B1947" s="1088"/>
      <c r="C1947" s="1072"/>
      <c r="D1947" s="1092"/>
      <c r="E1947" s="1093"/>
      <c r="F1947" s="1092"/>
      <c r="G1947" s="1092"/>
      <c r="H1947" s="1092"/>
      <c r="I1947" s="1092"/>
      <c r="J1947" s="1092"/>
      <c r="K1947" s="1092"/>
      <c r="L1947" s="1092"/>
      <c r="M1947" s="1076"/>
      <c r="N1947" s="1092"/>
      <c r="O1947" s="1092"/>
      <c r="P1947" s="1076"/>
      <c r="Q1947" s="1133"/>
      <c r="R1947" s="1104"/>
    </row>
    <row r="1948" spans="1:18" ht="21" customHeight="1">
      <c r="A1948" s="1130" t="s">
        <v>676</v>
      </c>
      <c r="B1948" s="1093">
        <v>146.1</v>
      </c>
      <c r="C1948" s="1092">
        <v>146.1</v>
      </c>
      <c r="D1948" s="1092">
        <v>146.1</v>
      </c>
      <c r="E1948" s="1093">
        <v>146.1</v>
      </c>
      <c r="F1948" s="1092">
        <v>146.1</v>
      </c>
      <c r="G1948" s="1092">
        <v>146.1</v>
      </c>
      <c r="H1948" s="1092">
        <v>146.1</v>
      </c>
      <c r="I1948" s="1092">
        <v>146.1</v>
      </c>
      <c r="J1948" s="1092">
        <v>146.1</v>
      </c>
      <c r="K1948" s="1092">
        <v>145.1</v>
      </c>
      <c r="L1948" s="1092">
        <v>145.1</v>
      </c>
      <c r="M1948" s="1076">
        <v>145.1</v>
      </c>
      <c r="N1948" s="1092">
        <v>141</v>
      </c>
      <c r="O1948" s="1092">
        <v>141</v>
      </c>
      <c r="P1948" s="1076">
        <v>141</v>
      </c>
      <c r="Q1948" s="1129" t="s">
        <v>677</v>
      </c>
      <c r="R1948" s="1103"/>
    </row>
    <row r="1949" spans="1:18" ht="21" customHeight="1">
      <c r="A1949" s="376" t="s">
        <v>684</v>
      </c>
      <c r="B1949" s="1088">
        <v>146.1</v>
      </c>
      <c r="C1949" s="1072">
        <v>146.1</v>
      </c>
      <c r="D1949" s="1072">
        <v>146.1</v>
      </c>
      <c r="E1949" s="1088">
        <v>146.1</v>
      </c>
      <c r="F1949" s="1072">
        <v>146.1</v>
      </c>
      <c r="G1949" s="1072">
        <v>146.1</v>
      </c>
      <c r="H1949" s="1072">
        <v>146.1</v>
      </c>
      <c r="I1949" s="1072">
        <v>146.1</v>
      </c>
      <c r="J1949" s="1072">
        <v>146.1</v>
      </c>
      <c r="K1949" s="1072">
        <v>145.1</v>
      </c>
      <c r="L1949" s="1072">
        <v>145.1</v>
      </c>
      <c r="M1949" s="1075">
        <v>145.1</v>
      </c>
      <c r="N1949" s="1072">
        <v>141</v>
      </c>
      <c r="O1949" s="1072">
        <v>141</v>
      </c>
      <c r="P1949" s="1075">
        <v>141</v>
      </c>
      <c r="Q1949" s="1133" t="s">
        <v>685</v>
      </c>
      <c r="R1949" s="1103"/>
    </row>
    <row r="1950" spans="1:18" ht="21" customHeight="1">
      <c r="A1950" s="376"/>
      <c r="B1950" s="1088"/>
      <c r="C1950" s="1072"/>
      <c r="D1950" s="1092"/>
      <c r="E1950" s="1093"/>
      <c r="F1950" s="1092"/>
      <c r="G1950" s="1092"/>
      <c r="H1950" s="1092"/>
      <c r="I1950" s="1092"/>
      <c r="J1950" s="1092"/>
      <c r="K1950" s="1092"/>
      <c r="L1950" s="1092"/>
      <c r="M1950" s="1076"/>
      <c r="N1950" s="1092"/>
      <c r="O1950" s="1092"/>
      <c r="P1950" s="1076"/>
      <c r="Q1950" s="1133"/>
      <c r="R1950" s="1103"/>
    </row>
    <row r="1951" spans="1:18" ht="21" customHeight="1">
      <c r="A1951" s="1130" t="s">
        <v>686</v>
      </c>
      <c r="B1951" s="1093">
        <v>135.69999999999999</v>
      </c>
      <c r="C1951" s="1092">
        <v>135.69999999999999</v>
      </c>
      <c r="D1951" s="1092">
        <v>135.69999999999999</v>
      </c>
      <c r="E1951" s="1093">
        <v>135.9</v>
      </c>
      <c r="F1951" s="1092">
        <v>136</v>
      </c>
      <c r="G1951" s="1092">
        <v>136</v>
      </c>
      <c r="H1951" s="1092">
        <v>136</v>
      </c>
      <c r="I1951" s="1092">
        <v>136</v>
      </c>
      <c r="J1951" s="1092">
        <v>136</v>
      </c>
      <c r="K1951" s="1092">
        <v>136</v>
      </c>
      <c r="L1951" s="1092">
        <v>136</v>
      </c>
      <c r="M1951" s="1076">
        <v>136</v>
      </c>
      <c r="N1951" s="1092">
        <v>136</v>
      </c>
      <c r="O1951" s="1092">
        <v>136</v>
      </c>
      <c r="P1951" s="1076">
        <v>136</v>
      </c>
      <c r="Q1951" s="1129" t="s">
        <v>687</v>
      </c>
      <c r="R1951" s="1103"/>
    </row>
    <row r="1952" spans="1:18" ht="21" customHeight="1">
      <c r="A1952" s="376" t="s">
        <v>688</v>
      </c>
      <c r="B1952" s="1088">
        <v>106.1</v>
      </c>
      <c r="C1952" s="1072">
        <v>106.1</v>
      </c>
      <c r="D1952" s="1072">
        <v>106.1</v>
      </c>
      <c r="E1952" s="1088">
        <v>106.1</v>
      </c>
      <c r="F1952" s="1072">
        <v>106.1</v>
      </c>
      <c r="G1952" s="1072">
        <v>106.1</v>
      </c>
      <c r="H1952" s="1072">
        <v>106.1</v>
      </c>
      <c r="I1952" s="1072">
        <v>106.1</v>
      </c>
      <c r="J1952" s="1072">
        <v>106.1</v>
      </c>
      <c r="K1952" s="1072">
        <v>106.1</v>
      </c>
      <c r="L1952" s="1072">
        <v>106.1</v>
      </c>
      <c r="M1952" s="1075">
        <v>106.1</v>
      </c>
      <c r="N1952" s="1072">
        <v>106.1</v>
      </c>
      <c r="O1952" s="1072">
        <v>106.1</v>
      </c>
      <c r="P1952" s="1075">
        <v>106.1</v>
      </c>
      <c r="Q1952" s="1133" t="s">
        <v>689</v>
      </c>
      <c r="R1952" s="1103"/>
    </row>
    <row r="1953" spans="1:18" ht="21" customHeight="1">
      <c r="A1953" s="376" t="s">
        <v>690</v>
      </c>
      <c r="B1953" s="1088">
        <v>137</v>
      </c>
      <c r="C1953" s="1072">
        <v>137</v>
      </c>
      <c r="D1953" s="1072">
        <v>137</v>
      </c>
      <c r="E1953" s="1088">
        <v>137.19999999999999</v>
      </c>
      <c r="F1953" s="1072">
        <v>137.4</v>
      </c>
      <c r="G1953" s="1072">
        <v>137.4</v>
      </c>
      <c r="H1953" s="1072">
        <v>137.4</v>
      </c>
      <c r="I1953" s="1072">
        <v>137.4</v>
      </c>
      <c r="J1953" s="1072">
        <v>137.4</v>
      </c>
      <c r="K1953" s="1072">
        <v>137.4</v>
      </c>
      <c r="L1953" s="1072">
        <v>137.4</v>
      </c>
      <c r="M1953" s="1075">
        <v>137.4</v>
      </c>
      <c r="N1953" s="1072">
        <v>137.5</v>
      </c>
      <c r="O1953" s="1072">
        <v>137.4</v>
      </c>
      <c r="P1953" s="1075">
        <v>137.4</v>
      </c>
      <c r="Q1953" s="1133" t="s">
        <v>691</v>
      </c>
      <c r="R1953" s="1103"/>
    </row>
    <row r="1954" spans="1:18" ht="21" customHeight="1">
      <c r="A1954" s="376" t="s">
        <v>692</v>
      </c>
      <c r="B1954" s="1088">
        <v>165.1</v>
      </c>
      <c r="C1954" s="1072">
        <v>165.1</v>
      </c>
      <c r="D1954" s="1072">
        <v>165.1</v>
      </c>
      <c r="E1954" s="1088">
        <v>165.1</v>
      </c>
      <c r="F1954" s="1072">
        <v>165.1</v>
      </c>
      <c r="G1954" s="1072">
        <v>165.1</v>
      </c>
      <c r="H1954" s="1072">
        <v>165.1</v>
      </c>
      <c r="I1954" s="1072">
        <v>165.1</v>
      </c>
      <c r="J1954" s="1072">
        <v>165.1</v>
      </c>
      <c r="K1954" s="1072">
        <v>165.1</v>
      </c>
      <c r="L1954" s="1072">
        <v>165.1</v>
      </c>
      <c r="M1954" s="1075">
        <v>165.1</v>
      </c>
      <c r="N1954" s="1072">
        <v>165.1</v>
      </c>
      <c r="O1954" s="1072">
        <v>165.1</v>
      </c>
      <c r="P1954" s="1075">
        <v>165.1</v>
      </c>
      <c r="Q1954" s="1133" t="s">
        <v>693</v>
      </c>
      <c r="R1954" s="1105"/>
    </row>
    <row r="1955" spans="1:18" ht="21" customHeight="1">
      <c r="A1955" s="376" t="s">
        <v>694</v>
      </c>
      <c r="B1955" s="1088">
        <v>98.7</v>
      </c>
      <c r="C1955" s="1072">
        <v>98.7</v>
      </c>
      <c r="D1955" s="1072">
        <v>98.7</v>
      </c>
      <c r="E1955" s="1088">
        <v>98.7</v>
      </c>
      <c r="F1955" s="1072">
        <v>98.7</v>
      </c>
      <c r="G1955" s="1072">
        <v>98.7</v>
      </c>
      <c r="H1955" s="1072">
        <v>98.7</v>
      </c>
      <c r="I1955" s="1072">
        <v>98.7</v>
      </c>
      <c r="J1955" s="1072">
        <v>98.7</v>
      </c>
      <c r="K1955" s="1072">
        <v>98.7</v>
      </c>
      <c r="L1955" s="1072">
        <v>98.7</v>
      </c>
      <c r="M1955" s="1075">
        <v>98.7</v>
      </c>
      <c r="N1955" s="1072">
        <v>98.7</v>
      </c>
      <c r="O1955" s="1072">
        <v>98.7</v>
      </c>
      <c r="P1955" s="1075">
        <v>98.7</v>
      </c>
      <c r="Q1955" s="1133" t="s">
        <v>695</v>
      </c>
      <c r="R1955" s="1109"/>
    </row>
    <row r="1956" spans="1:18" ht="21" customHeight="1">
      <c r="A1956" s="376" t="s">
        <v>696</v>
      </c>
      <c r="B1956" s="1088">
        <v>108.8</v>
      </c>
      <c r="C1956" s="1072">
        <v>108.8</v>
      </c>
      <c r="D1956" s="1072">
        <v>108.8</v>
      </c>
      <c r="E1956" s="1088">
        <v>108.8</v>
      </c>
      <c r="F1956" s="1072">
        <v>108.8</v>
      </c>
      <c r="G1956" s="1072">
        <v>108.8</v>
      </c>
      <c r="H1956" s="1072">
        <v>108.8</v>
      </c>
      <c r="I1956" s="1072">
        <v>108.8</v>
      </c>
      <c r="J1956" s="1072">
        <v>108.8</v>
      </c>
      <c r="K1956" s="1072">
        <v>108.8</v>
      </c>
      <c r="L1956" s="1072">
        <v>108.8</v>
      </c>
      <c r="M1956" s="1075">
        <v>108.8</v>
      </c>
      <c r="N1956" s="1072">
        <v>108.8</v>
      </c>
      <c r="O1956" s="1072">
        <v>108.8</v>
      </c>
      <c r="P1956" s="1075">
        <v>108.8</v>
      </c>
      <c r="Q1956" s="1133" t="s">
        <v>697</v>
      </c>
      <c r="R1956" s="1103"/>
    </row>
    <row r="1957" spans="1:18" ht="21" customHeight="1">
      <c r="A1957" s="376" t="s">
        <v>698</v>
      </c>
      <c r="B1957" s="1088">
        <v>121.3</v>
      </c>
      <c r="C1957" s="1072">
        <v>121.3</v>
      </c>
      <c r="D1957" s="1072">
        <v>121.3</v>
      </c>
      <c r="E1957" s="1088">
        <v>121.3</v>
      </c>
      <c r="F1957" s="1072">
        <v>121.3</v>
      </c>
      <c r="G1957" s="1072">
        <v>121.3</v>
      </c>
      <c r="H1957" s="1072">
        <v>121.3</v>
      </c>
      <c r="I1957" s="1072">
        <v>121.3</v>
      </c>
      <c r="J1957" s="1072">
        <v>121.3</v>
      </c>
      <c r="K1957" s="1072">
        <v>121.3</v>
      </c>
      <c r="L1957" s="1072">
        <v>121.3</v>
      </c>
      <c r="M1957" s="1075">
        <v>121.3</v>
      </c>
      <c r="N1957" s="1072">
        <v>121.3</v>
      </c>
      <c r="O1957" s="1072">
        <v>121.3</v>
      </c>
      <c r="P1957" s="1075">
        <v>121.3</v>
      </c>
      <c r="Q1957" s="1133" t="s">
        <v>699</v>
      </c>
      <c r="R1957" s="1105"/>
    </row>
    <row r="1958" spans="1:18" ht="21" customHeight="1">
      <c r="A1958" s="376"/>
      <c r="B1958" s="1088"/>
      <c r="C1958" s="1072"/>
      <c r="D1958" s="1092"/>
      <c r="E1958" s="1093"/>
      <c r="F1958" s="1092"/>
      <c r="G1958" s="1092"/>
      <c r="H1958" s="1092"/>
      <c r="I1958" s="1092"/>
      <c r="J1958" s="1092"/>
      <c r="K1958" s="1092"/>
      <c r="L1958" s="1092"/>
      <c r="M1958" s="1076"/>
      <c r="N1958" s="1092"/>
      <c r="O1958" s="1092"/>
      <c r="P1958" s="1076"/>
      <c r="Q1958" s="1132"/>
      <c r="R1958" s="1105"/>
    </row>
    <row r="1959" spans="1:18" ht="21" customHeight="1">
      <c r="A1959" s="1130" t="s">
        <v>700</v>
      </c>
      <c r="B1959" s="1093">
        <v>110.1</v>
      </c>
      <c r="C1959" s="1092">
        <v>110.1</v>
      </c>
      <c r="D1959" s="1092">
        <v>109.6</v>
      </c>
      <c r="E1959" s="1093">
        <v>109.6</v>
      </c>
      <c r="F1959" s="1092">
        <v>109.6</v>
      </c>
      <c r="G1959" s="1092">
        <v>109.2</v>
      </c>
      <c r="H1959" s="1092">
        <v>108.8</v>
      </c>
      <c r="I1959" s="1092">
        <v>108.4</v>
      </c>
      <c r="J1959" s="1092">
        <v>108.5</v>
      </c>
      <c r="K1959" s="1092">
        <v>108.5</v>
      </c>
      <c r="L1959" s="1092">
        <v>108.5</v>
      </c>
      <c r="M1959" s="1076">
        <v>108.4</v>
      </c>
      <c r="N1959" s="1092">
        <v>108.4</v>
      </c>
      <c r="O1959" s="1092">
        <v>108.4</v>
      </c>
      <c r="P1959" s="1076">
        <v>108.4</v>
      </c>
      <c r="Q1959" s="1131" t="s">
        <v>701</v>
      </c>
      <c r="R1959" s="168"/>
    </row>
    <row r="1960" spans="1:18" ht="21" customHeight="1">
      <c r="A1960" s="376" t="s">
        <v>702</v>
      </c>
      <c r="B1960" s="1088">
        <v>111</v>
      </c>
      <c r="C1960" s="1072">
        <v>111</v>
      </c>
      <c r="D1960" s="1072">
        <v>109.9</v>
      </c>
      <c r="E1960" s="1088">
        <v>109.9</v>
      </c>
      <c r="F1960" s="1072">
        <v>109.9</v>
      </c>
      <c r="G1960" s="1072">
        <v>109</v>
      </c>
      <c r="H1960" s="1072">
        <v>108.2</v>
      </c>
      <c r="I1960" s="1072">
        <v>107.5</v>
      </c>
      <c r="J1960" s="1072">
        <v>107.5</v>
      </c>
      <c r="K1960" s="1072">
        <v>107.4</v>
      </c>
      <c r="L1960" s="1072">
        <v>107.4</v>
      </c>
      <c r="M1960" s="1075">
        <v>107.2</v>
      </c>
      <c r="N1960" s="1072">
        <v>107.2</v>
      </c>
      <c r="O1960" s="1072">
        <v>107.2</v>
      </c>
      <c r="P1960" s="1075">
        <v>107.2</v>
      </c>
      <c r="Q1960" s="1133" t="s">
        <v>703</v>
      </c>
      <c r="R1960" s="168"/>
    </row>
    <row r="1961" spans="1:18" ht="21" customHeight="1">
      <c r="A1961" s="376" t="s">
        <v>704</v>
      </c>
      <c r="B1961" s="1088">
        <v>124.2</v>
      </c>
      <c r="C1961" s="1072">
        <v>124.2</v>
      </c>
      <c r="D1961" s="1072">
        <v>124.2</v>
      </c>
      <c r="E1961" s="1088">
        <v>124.2</v>
      </c>
      <c r="F1961" s="1072">
        <v>124.2</v>
      </c>
      <c r="G1961" s="1072">
        <v>124.2</v>
      </c>
      <c r="H1961" s="1072">
        <v>124.2</v>
      </c>
      <c r="I1961" s="1072">
        <v>124.2</v>
      </c>
      <c r="J1961" s="1072">
        <v>126.3</v>
      </c>
      <c r="K1961" s="1072">
        <v>126.3</v>
      </c>
      <c r="L1961" s="1072">
        <v>126.3</v>
      </c>
      <c r="M1961" s="1075">
        <v>126.3</v>
      </c>
      <c r="N1961" s="1072">
        <v>126.3</v>
      </c>
      <c r="O1961" s="1072">
        <v>126.3</v>
      </c>
      <c r="P1961" s="1075">
        <v>126.3</v>
      </c>
      <c r="Q1961" s="1132" t="s">
        <v>705</v>
      </c>
      <c r="R1961" s="168"/>
    </row>
    <row r="1962" spans="1:18" ht="21" customHeight="1">
      <c r="A1962" s="376" t="s">
        <v>706</v>
      </c>
      <c r="B1962" s="1088">
        <v>116.1</v>
      </c>
      <c r="C1962" s="1072">
        <v>116.1</v>
      </c>
      <c r="D1962" s="1072">
        <v>116.1</v>
      </c>
      <c r="E1962" s="1088">
        <v>116.1</v>
      </c>
      <c r="F1962" s="1072">
        <v>116.1</v>
      </c>
      <c r="G1962" s="1072">
        <v>116.1</v>
      </c>
      <c r="H1962" s="1072">
        <v>116.1</v>
      </c>
      <c r="I1962" s="1072">
        <v>116.1</v>
      </c>
      <c r="J1962" s="1072">
        <v>116.1</v>
      </c>
      <c r="K1962" s="1072">
        <v>116.1</v>
      </c>
      <c r="L1962" s="1072">
        <v>116.1</v>
      </c>
      <c r="M1962" s="1075">
        <v>116.1</v>
      </c>
      <c r="N1962" s="1072">
        <v>116.1</v>
      </c>
      <c r="O1962" s="1072">
        <v>116.1</v>
      </c>
      <c r="P1962" s="1075">
        <v>116.1</v>
      </c>
      <c r="Q1962" s="1132" t="s">
        <v>707</v>
      </c>
      <c r="R1962" s="168"/>
    </row>
    <row r="1963" spans="1:18" ht="21" customHeight="1">
      <c r="A1963" s="376" t="s">
        <v>708</v>
      </c>
      <c r="B1963" s="1088">
        <v>100</v>
      </c>
      <c r="C1963" s="1072">
        <v>100</v>
      </c>
      <c r="D1963" s="1072">
        <v>100</v>
      </c>
      <c r="E1963" s="1088">
        <v>100</v>
      </c>
      <c r="F1963" s="1072">
        <v>100</v>
      </c>
      <c r="G1963" s="1072">
        <v>100</v>
      </c>
      <c r="H1963" s="1072">
        <v>100</v>
      </c>
      <c r="I1963" s="1072">
        <v>100</v>
      </c>
      <c r="J1963" s="1072">
        <v>100</v>
      </c>
      <c r="K1963" s="1072">
        <v>100</v>
      </c>
      <c r="L1963" s="1072">
        <v>100</v>
      </c>
      <c r="M1963" s="1075">
        <v>100</v>
      </c>
      <c r="N1963" s="1072">
        <v>100</v>
      </c>
      <c r="O1963" s="1072">
        <v>100</v>
      </c>
      <c r="P1963" s="1075">
        <v>100</v>
      </c>
      <c r="Q1963" s="1134" t="s">
        <v>709</v>
      </c>
      <c r="R1963" s="168"/>
    </row>
    <row r="1964" spans="1:18" ht="21" customHeight="1">
      <c r="A1964" s="376" t="s">
        <v>714</v>
      </c>
      <c r="B1964" s="1088">
        <v>100</v>
      </c>
      <c r="C1964" s="1072">
        <v>100</v>
      </c>
      <c r="D1964" s="1072">
        <v>100</v>
      </c>
      <c r="E1964" s="1088">
        <v>100</v>
      </c>
      <c r="F1964" s="1072">
        <v>100</v>
      </c>
      <c r="G1964" s="1072">
        <v>100</v>
      </c>
      <c r="H1964" s="1072">
        <v>100</v>
      </c>
      <c r="I1964" s="1072">
        <v>100</v>
      </c>
      <c r="J1964" s="1072">
        <v>100</v>
      </c>
      <c r="K1964" s="1072">
        <v>100</v>
      </c>
      <c r="L1964" s="1072">
        <v>100</v>
      </c>
      <c r="M1964" s="1075">
        <v>100</v>
      </c>
      <c r="N1964" s="1072">
        <v>100</v>
      </c>
      <c r="O1964" s="1072">
        <v>100</v>
      </c>
      <c r="P1964" s="1075">
        <v>100</v>
      </c>
      <c r="Q1964" s="1134" t="s">
        <v>715</v>
      </c>
      <c r="R1964" s="168"/>
    </row>
    <row r="1965" spans="1:18" ht="21" customHeight="1">
      <c r="A1965" s="376" t="s">
        <v>716</v>
      </c>
      <c r="B1965" s="1088">
        <v>121.7</v>
      </c>
      <c r="C1965" s="1072">
        <v>121.7</v>
      </c>
      <c r="D1965" s="1072">
        <v>121.7</v>
      </c>
      <c r="E1965" s="1088">
        <v>121.7</v>
      </c>
      <c r="F1965" s="1072">
        <v>121.7</v>
      </c>
      <c r="G1965" s="1072">
        <v>121.7</v>
      </c>
      <c r="H1965" s="1072">
        <v>121.7</v>
      </c>
      <c r="I1965" s="1072">
        <v>121.7</v>
      </c>
      <c r="J1965" s="1072">
        <v>121.7</v>
      </c>
      <c r="K1965" s="1072">
        <v>121.7</v>
      </c>
      <c r="L1965" s="1072">
        <v>121.7</v>
      </c>
      <c r="M1965" s="1075">
        <v>121.7</v>
      </c>
      <c r="N1965" s="1072">
        <v>121.7</v>
      </c>
      <c r="O1965" s="1072">
        <v>121.7</v>
      </c>
      <c r="P1965" s="1075">
        <v>121.7</v>
      </c>
      <c r="Q1965" s="1134" t="s">
        <v>717</v>
      </c>
      <c r="R1965" s="168"/>
    </row>
    <row r="1966" spans="1:18" ht="21" customHeight="1">
      <c r="A1966" s="376" t="s">
        <v>718</v>
      </c>
      <c r="B1966" s="1088">
        <v>100</v>
      </c>
      <c r="C1966" s="1072">
        <v>100</v>
      </c>
      <c r="D1966" s="1072">
        <v>100</v>
      </c>
      <c r="E1966" s="1088">
        <v>100</v>
      </c>
      <c r="F1966" s="1072">
        <v>100</v>
      </c>
      <c r="G1966" s="1072">
        <v>100</v>
      </c>
      <c r="H1966" s="1072">
        <v>100</v>
      </c>
      <c r="I1966" s="1072">
        <v>100</v>
      </c>
      <c r="J1966" s="1072">
        <v>100</v>
      </c>
      <c r="K1966" s="1072">
        <v>100</v>
      </c>
      <c r="L1966" s="1072">
        <v>100</v>
      </c>
      <c r="M1966" s="1075">
        <v>100</v>
      </c>
      <c r="N1966" s="1072">
        <v>100</v>
      </c>
      <c r="O1966" s="1072">
        <v>100</v>
      </c>
      <c r="P1966" s="1075">
        <v>100</v>
      </c>
      <c r="Q1966" s="1134" t="s">
        <v>719</v>
      </c>
      <c r="R1966" s="168"/>
    </row>
    <row r="1967" spans="1:18" ht="15" customHeight="1">
      <c r="A1967" s="1154"/>
      <c r="B1967" s="1088"/>
      <c r="C1967" s="1072"/>
      <c r="D1967" s="1072"/>
      <c r="E1967" s="1081"/>
      <c r="I1967" s="1071"/>
      <c r="L1967" s="1071"/>
      <c r="M1967" s="1077"/>
      <c r="N1967" s="1071"/>
      <c r="P1967" s="1077"/>
      <c r="Q1967" s="1134"/>
      <c r="R1967" s="168"/>
    </row>
    <row r="1968" spans="1:18" ht="15" customHeight="1">
      <c r="A1968" s="1139"/>
      <c r="B1968" s="1088"/>
      <c r="C1968" s="1072"/>
      <c r="D1968" s="1072"/>
      <c r="E1968" s="1081"/>
      <c r="I1968" s="1071"/>
      <c r="L1968" s="1071"/>
      <c r="M1968" s="1077"/>
      <c r="N1968" s="1071"/>
      <c r="P1968" s="1077"/>
      <c r="Q1968" s="1134"/>
      <c r="R1968" s="168"/>
    </row>
    <row r="1969" spans="1:18" ht="15" customHeight="1">
      <c r="A1969" s="1139"/>
      <c r="B1969" s="1088"/>
      <c r="C1969" s="1072"/>
      <c r="D1969" s="1072"/>
      <c r="E1969" s="1081"/>
      <c r="I1969" s="1071"/>
      <c r="L1969" s="1071"/>
      <c r="M1969" s="1077"/>
      <c r="N1969" s="1071"/>
      <c r="P1969" s="1077"/>
      <c r="Q1969" s="1134"/>
      <c r="R1969" s="168"/>
    </row>
    <row r="1970" spans="1:18" ht="15" customHeight="1">
      <c r="A1970" s="1139"/>
      <c r="B1970" s="1088"/>
      <c r="C1970" s="1072"/>
      <c r="D1970" s="1072"/>
      <c r="E1970" s="1081"/>
      <c r="I1970" s="1071"/>
      <c r="L1970" s="1071"/>
      <c r="M1970" s="1077"/>
      <c r="N1970" s="1071"/>
      <c r="P1970" s="1077"/>
      <c r="Q1970" s="1134"/>
      <c r="R1970" s="168"/>
    </row>
    <row r="1971" spans="1:18" ht="15" customHeight="1">
      <c r="A1971" s="1139"/>
      <c r="B1971" s="1088"/>
      <c r="C1971" s="1072"/>
      <c r="D1971" s="1072"/>
      <c r="E1971" s="1081"/>
      <c r="I1971" s="1071"/>
      <c r="L1971" s="1071"/>
      <c r="M1971" s="1077"/>
      <c r="N1971" s="1071"/>
      <c r="P1971" s="1077"/>
      <c r="Q1971" s="1134"/>
      <c r="R1971" s="171"/>
    </row>
    <row r="1972" spans="1:18" ht="15" customHeight="1">
      <c r="A1972" s="1139"/>
      <c r="B1972" s="1088"/>
      <c r="C1972" s="1072"/>
      <c r="D1972" s="1072"/>
      <c r="E1972" s="1081"/>
      <c r="I1972" s="1071"/>
      <c r="L1972" s="1071"/>
      <c r="M1972" s="1077"/>
      <c r="N1972" s="1071"/>
      <c r="P1972" s="1077"/>
      <c r="Q1972" s="1134"/>
      <c r="R1972" s="171"/>
    </row>
    <row r="1973" spans="1:18" ht="15" customHeight="1">
      <c r="A1973" s="1139"/>
      <c r="B1973" s="1088"/>
      <c r="C1973" s="1072"/>
      <c r="D1973" s="1072"/>
      <c r="E1973" s="1081"/>
      <c r="I1973" s="1071"/>
      <c r="L1973" s="1071"/>
      <c r="M1973" s="1077"/>
      <c r="N1973" s="1071"/>
      <c r="P1973" s="1077"/>
      <c r="Q1973" s="1134"/>
      <c r="R1973" s="171"/>
    </row>
    <row r="1974" spans="1:18" ht="15" customHeight="1">
      <c r="A1974" s="224"/>
      <c r="B1974" s="1087"/>
      <c r="C1974" s="1086"/>
      <c r="D1974" s="1086"/>
      <c r="E1974" s="1084"/>
      <c r="F1974" s="1078"/>
      <c r="G1974" s="1078"/>
      <c r="H1974" s="1078"/>
      <c r="I1974" s="1078"/>
      <c r="J1974" s="1078"/>
      <c r="K1974" s="1078"/>
      <c r="L1974" s="1078"/>
      <c r="M1974" s="1085"/>
      <c r="N1974" s="1078"/>
      <c r="O1974" s="1078"/>
      <c r="P1974" s="1085"/>
      <c r="Q1974" s="1138"/>
      <c r="R1974" s="171"/>
    </row>
    <row r="1975" spans="1:18" ht="15" customHeight="1">
      <c r="A1975" s="166"/>
      <c r="B1975" s="1072"/>
      <c r="C1975" s="1072"/>
      <c r="D1975" s="1072"/>
      <c r="N1975" s="1071"/>
      <c r="Q1975" s="171"/>
      <c r="R1975" s="171"/>
    </row>
    <row r="1976" spans="1:18" s="787" customFormat="1" ht="29.25" customHeight="1">
      <c r="A1976" s="781" t="s">
        <v>579</v>
      </c>
      <c r="B1976" s="782"/>
      <c r="C1976" s="783"/>
      <c r="D1976" s="782"/>
      <c r="E1976" s="225"/>
      <c r="F1976" s="225"/>
      <c r="G1976" s="225"/>
      <c r="H1976" s="225"/>
      <c r="I1976" s="225"/>
      <c r="J1976" s="225"/>
      <c r="K1976" s="225"/>
      <c r="L1976" s="784"/>
      <c r="M1976" s="784"/>
      <c r="N1976" s="782"/>
      <c r="O1976" s="782"/>
      <c r="P1976" s="782"/>
      <c r="Q1976" s="785" t="s">
        <v>580</v>
      </c>
      <c r="R1976" s="786"/>
    </row>
    <row r="1977" spans="1:18" s="792" customFormat="1" ht="24.75" customHeight="1">
      <c r="A1977" s="788" t="s">
        <v>931</v>
      </c>
      <c r="B1977" s="782"/>
      <c r="C1977" s="783"/>
      <c r="D1977" s="782"/>
      <c r="E1977" s="226"/>
      <c r="F1977" s="225"/>
      <c r="G1977" s="225"/>
      <c r="H1977" s="225"/>
      <c r="I1977" s="227"/>
      <c r="J1977" s="227"/>
      <c r="K1977" s="225"/>
      <c r="L1977" s="789"/>
      <c r="M1977" s="789"/>
      <c r="N1977" s="782"/>
      <c r="O1977" s="782"/>
      <c r="P1977" s="782"/>
      <c r="Q1977" s="790" t="s">
        <v>932</v>
      </c>
      <c r="R1977" s="791"/>
    </row>
    <row r="1978" spans="1:18" s="796" customFormat="1" ht="18" customHeight="1">
      <c r="A1978" s="793" t="s">
        <v>648</v>
      </c>
      <c r="B1978" s="782"/>
      <c r="C1978" s="783"/>
      <c r="D1978" s="782"/>
      <c r="E1978" s="226"/>
      <c r="F1978" s="226"/>
      <c r="G1978" s="226"/>
      <c r="H1978" s="228"/>
      <c r="I1978" s="228"/>
      <c r="J1978" s="228"/>
      <c r="K1978" s="783"/>
      <c r="L1978" s="782"/>
      <c r="M1978" s="782"/>
      <c r="N1978" s="782"/>
      <c r="O1978" s="782"/>
      <c r="P1978" s="782"/>
      <c r="Q1978" s="794" t="s">
        <v>649</v>
      </c>
      <c r="R1978" s="795"/>
    </row>
    <row r="1979" spans="1:18" s="803" customFormat="1" ht="11.45" customHeight="1">
      <c r="A1979" s="797"/>
      <c r="B1979" s="782"/>
      <c r="C1979" s="782"/>
      <c r="D1979" s="782"/>
      <c r="E1979" s="800"/>
      <c r="F1979" s="800"/>
      <c r="G1979" s="800"/>
      <c r="H1979" s="800"/>
      <c r="I1979" s="800"/>
      <c r="J1979" s="800"/>
      <c r="K1979" s="799"/>
      <c r="L1979" s="799"/>
      <c r="M1979" s="799"/>
      <c r="N1979" s="798"/>
      <c r="O1979" s="798"/>
      <c r="P1979" s="782"/>
      <c r="Q1979" s="801"/>
      <c r="R1979" s="802"/>
    </row>
    <row r="1980" spans="1:18" s="803" customFormat="1" ht="12.75" customHeight="1">
      <c r="A1980" s="1212"/>
      <c r="B1980" s="2156">
        <v>2025</v>
      </c>
      <c r="C1980" s="2157"/>
      <c r="D1980" s="2157"/>
      <c r="E1980" s="2157"/>
      <c r="F1980" s="2157"/>
      <c r="G1980" s="2157"/>
      <c r="H1980" s="2157"/>
      <c r="I1980" s="2157"/>
      <c r="J1980" s="2157"/>
      <c r="K1980" s="2157"/>
      <c r="L1980" s="2157"/>
      <c r="M1980" s="2158"/>
      <c r="N1980" s="2157">
        <v>2024</v>
      </c>
      <c r="O1980" s="2157"/>
      <c r="P1980" s="2158"/>
      <c r="Q1980" s="1215"/>
      <c r="R1980" s="804"/>
    </row>
    <row r="1981" spans="1:18" s="803" customFormat="1" ht="12.75" customHeight="1">
      <c r="A1981" s="1213"/>
      <c r="B1981" s="2159"/>
      <c r="C1981" s="2160"/>
      <c r="D1981" s="2160"/>
      <c r="E1981" s="2160"/>
      <c r="F1981" s="2160"/>
      <c r="G1981" s="2160"/>
      <c r="H1981" s="2160"/>
      <c r="I1981" s="2160"/>
      <c r="J1981" s="2160"/>
      <c r="K1981" s="2160"/>
      <c r="L1981" s="2160"/>
      <c r="M1981" s="2161"/>
      <c r="N1981" s="2160"/>
      <c r="O1981" s="2160"/>
      <c r="P1981" s="2161"/>
      <c r="Q1981" s="1216" t="s">
        <v>68</v>
      </c>
      <c r="R1981" s="804"/>
    </row>
    <row r="1982" spans="1:18" s="803" customFormat="1" ht="12.75" customHeight="1">
      <c r="A1982" s="1213"/>
      <c r="B1982" s="647" t="s">
        <v>69</v>
      </c>
      <c r="C1982" s="648" t="s">
        <v>70</v>
      </c>
      <c r="D1982" s="648" t="s">
        <v>4</v>
      </c>
      <c r="E1982" s="647" t="s">
        <v>5</v>
      </c>
      <c r="F1982" s="648" t="s">
        <v>6</v>
      </c>
      <c r="G1982" s="648" t="s">
        <v>7</v>
      </c>
      <c r="H1982" s="647" t="s">
        <v>8</v>
      </c>
      <c r="I1982" s="648" t="s">
        <v>9</v>
      </c>
      <c r="J1982" s="649" t="s">
        <v>10</v>
      </c>
      <c r="K1982" s="650" t="s">
        <v>1</v>
      </c>
      <c r="L1982" s="651" t="s">
        <v>2</v>
      </c>
      <c r="M1982" s="652" t="s">
        <v>3</v>
      </c>
      <c r="N1982" s="653" t="s">
        <v>69</v>
      </c>
      <c r="O1982" s="653" t="s">
        <v>70</v>
      </c>
      <c r="P1982" s="654" t="s">
        <v>4</v>
      </c>
      <c r="Q1982" s="1216"/>
      <c r="R1982" s="804"/>
    </row>
    <row r="1983" spans="1:18" s="803" customFormat="1" ht="11.25" customHeight="1">
      <c r="A1983" s="1214"/>
      <c r="B1983" s="73" t="s">
        <v>71</v>
      </c>
      <c r="C1983" s="249" t="s">
        <v>72</v>
      </c>
      <c r="D1983" s="249" t="s">
        <v>73</v>
      </c>
      <c r="E1983" s="73" t="s">
        <v>12</v>
      </c>
      <c r="F1983" s="249" t="s">
        <v>13</v>
      </c>
      <c r="G1983" s="249" t="s">
        <v>14</v>
      </c>
      <c r="H1983" s="73" t="s">
        <v>15</v>
      </c>
      <c r="I1983" s="249" t="s">
        <v>16</v>
      </c>
      <c r="J1983" s="250" t="s">
        <v>17</v>
      </c>
      <c r="K1983" s="253" t="s">
        <v>11</v>
      </c>
      <c r="L1983" s="251" t="s">
        <v>19</v>
      </c>
      <c r="M1983" s="252" t="s">
        <v>20</v>
      </c>
      <c r="N1983" s="229" t="s">
        <v>71</v>
      </c>
      <c r="O1983" s="229" t="s">
        <v>72</v>
      </c>
      <c r="P1983" s="230" t="s">
        <v>73</v>
      </c>
      <c r="Q1983" s="1217"/>
      <c r="R1983" s="805"/>
    </row>
    <row r="1984" spans="1:18" ht="15" customHeight="1">
      <c r="A1984" s="1160"/>
      <c r="B1984" s="1152"/>
      <c r="C1984" s="1120"/>
      <c r="D1984" s="1120"/>
      <c r="E1984" s="1123"/>
      <c r="F1984" s="1099"/>
      <c r="G1984" s="1099"/>
      <c r="H1984" s="1099"/>
      <c r="I1984" s="1099"/>
      <c r="J1984" s="1099"/>
      <c r="K1984" s="1099"/>
      <c r="L1984" s="1099"/>
      <c r="M1984" s="1100"/>
      <c r="N1984" s="1099"/>
      <c r="O1984" s="1099"/>
      <c r="P1984" s="1100"/>
      <c r="Q1984" s="1163"/>
      <c r="R1984" s="1103"/>
    </row>
    <row r="1985" spans="1:18" ht="20.25" customHeight="1">
      <c r="A1985" s="1130" t="s">
        <v>722</v>
      </c>
      <c r="B1985" s="1093">
        <v>115.4</v>
      </c>
      <c r="C1985" s="1092">
        <v>115.4</v>
      </c>
      <c r="D1985" s="1092">
        <v>115.4</v>
      </c>
      <c r="E1985" s="1093">
        <v>115.4</v>
      </c>
      <c r="F1985" s="1092">
        <v>115.4</v>
      </c>
      <c r="G1985" s="1092">
        <v>115.4</v>
      </c>
      <c r="H1985" s="1092">
        <v>115.4</v>
      </c>
      <c r="I1985" s="1092">
        <v>115.4</v>
      </c>
      <c r="J1985" s="1092">
        <v>115.4</v>
      </c>
      <c r="K1985" s="1092">
        <v>115.4</v>
      </c>
      <c r="L1985" s="1092">
        <v>115.4</v>
      </c>
      <c r="M1985" s="1076">
        <v>115.4</v>
      </c>
      <c r="N1985" s="1092">
        <v>115.4</v>
      </c>
      <c r="O1985" s="1092">
        <v>115.6</v>
      </c>
      <c r="P1985" s="1076">
        <v>115.9</v>
      </c>
      <c r="Q1985" s="1129" t="s">
        <v>971</v>
      </c>
      <c r="R1985" s="1103"/>
    </row>
    <row r="1986" spans="1:18" ht="20.25" customHeight="1">
      <c r="A1986" s="376" t="s">
        <v>723</v>
      </c>
      <c r="B1986" s="1088">
        <v>120.4</v>
      </c>
      <c r="C1986" s="1072">
        <v>120.4</v>
      </c>
      <c r="D1986" s="1072">
        <v>120.4</v>
      </c>
      <c r="E1986" s="1088">
        <v>120.4</v>
      </c>
      <c r="F1986" s="1072">
        <v>120.4</v>
      </c>
      <c r="G1986" s="1072">
        <v>120.4</v>
      </c>
      <c r="H1986" s="1072">
        <v>120.4</v>
      </c>
      <c r="I1986" s="1072">
        <v>120.4</v>
      </c>
      <c r="J1986" s="1072">
        <v>120.4</v>
      </c>
      <c r="K1986" s="1072">
        <v>120.4</v>
      </c>
      <c r="L1986" s="1072">
        <v>120.4</v>
      </c>
      <c r="M1986" s="1075">
        <v>120.4</v>
      </c>
      <c r="N1986" s="1072">
        <v>120.4</v>
      </c>
      <c r="O1986" s="1072">
        <v>120.4</v>
      </c>
      <c r="P1986" s="1075">
        <v>120.4</v>
      </c>
      <c r="Q1986" s="1132" t="s">
        <v>724</v>
      </c>
      <c r="R1986" s="1103"/>
    </row>
    <row r="1987" spans="1:18" ht="20.25" customHeight="1">
      <c r="A1987" s="376" t="s">
        <v>725</v>
      </c>
      <c r="B1987" s="1088">
        <v>108.3</v>
      </c>
      <c r="C1987" s="1072">
        <v>108.3</v>
      </c>
      <c r="D1987" s="1072">
        <v>108.3</v>
      </c>
      <c r="E1987" s="1088">
        <v>108.3</v>
      </c>
      <c r="F1987" s="1072">
        <v>108.3</v>
      </c>
      <c r="G1987" s="1072">
        <v>108.3</v>
      </c>
      <c r="H1987" s="1072">
        <v>108.3</v>
      </c>
      <c r="I1987" s="1072">
        <v>108.3</v>
      </c>
      <c r="J1987" s="1072">
        <v>108.3</v>
      </c>
      <c r="K1987" s="1072">
        <v>108.3</v>
      </c>
      <c r="L1987" s="1072">
        <v>108.3</v>
      </c>
      <c r="M1987" s="1075">
        <v>108.3</v>
      </c>
      <c r="N1987" s="1072">
        <v>108.3</v>
      </c>
      <c r="O1987" s="1072">
        <v>108.3</v>
      </c>
      <c r="P1987" s="1075">
        <v>108.3</v>
      </c>
      <c r="Q1987" s="1133" t="s">
        <v>726</v>
      </c>
      <c r="R1987" s="1103"/>
    </row>
    <row r="1988" spans="1:18" ht="20.25" customHeight="1">
      <c r="A1988" s="376" t="s">
        <v>727</v>
      </c>
      <c r="B1988" s="1088">
        <v>105.9</v>
      </c>
      <c r="C1988" s="1072">
        <v>105.9</v>
      </c>
      <c r="D1988" s="1072">
        <v>105.9</v>
      </c>
      <c r="E1988" s="1088">
        <v>105.9</v>
      </c>
      <c r="F1988" s="1072">
        <v>105.9</v>
      </c>
      <c r="G1988" s="1072">
        <v>105.9</v>
      </c>
      <c r="H1988" s="1072">
        <v>105.9</v>
      </c>
      <c r="I1988" s="1072">
        <v>105.9</v>
      </c>
      <c r="J1988" s="1072">
        <v>105.9</v>
      </c>
      <c r="K1988" s="1072">
        <v>105.9</v>
      </c>
      <c r="L1988" s="1072">
        <v>105.9</v>
      </c>
      <c r="M1988" s="1075">
        <v>105.9</v>
      </c>
      <c r="N1988" s="1072">
        <v>105.9</v>
      </c>
      <c r="O1988" s="1072">
        <v>105.9</v>
      </c>
      <c r="P1988" s="1075">
        <v>105.9</v>
      </c>
      <c r="Q1988" s="1133" t="s">
        <v>728</v>
      </c>
      <c r="R1988" s="1105"/>
    </row>
    <row r="1989" spans="1:18" ht="20.25" customHeight="1">
      <c r="A1989" s="376" t="s">
        <v>729</v>
      </c>
      <c r="B1989" s="1088">
        <v>111.7</v>
      </c>
      <c r="C1989" s="1072">
        <v>111.7</v>
      </c>
      <c r="D1989" s="1072">
        <v>111.7</v>
      </c>
      <c r="E1989" s="1088">
        <v>111.7</v>
      </c>
      <c r="F1989" s="1072">
        <v>111.7</v>
      </c>
      <c r="G1989" s="1072">
        <v>111.7</v>
      </c>
      <c r="H1989" s="1072">
        <v>111.7</v>
      </c>
      <c r="I1989" s="1072">
        <v>111.7</v>
      </c>
      <c r="J1989" s="1072">
        <v>111.7</v>
      </c>
      <c r="K1989" s="1072">
        <v>111.7</v>
      </c>
      <c r="L1989" s="1072">
        <v>111.7</v>
      </c>
      <c r="M1989" s="1075">
        <v>111.7</v>
      </c>
      <c r="N1989" s="1072">
        <v>111.7</v>
      </c>
      <c r="O1989" s="1072">
        <v>111.7</v>
      </c>
      <c r="P1989" s="1075">
        <v>111.7</v>
      </c>
      <c r="Q1989" s="1133" t="s">
        <v>730</v>
      </c>
      <c r="R1989" s="1103"/>
    </row>
    <row r="1990" spans="1:18" ht="20.25" customHeight="1">
      <c r="A1990" s="376" t="s">
        <v>731</v>
      </c>
      <c r="B1990" s="1088">
        <v>120</v>
      </c>
      <c r="C1990" s="1072">
        <v>120</v>
      </c>
      <c r="D1990" s="1072">
        <v>120</v>
      </c>
      <c r="E1990" s="1088">
        <v>120</v>
      </c>
      <c r="F1990" s="1072">
        <v>120</v>
      </c>
      <c r="G1990" s="1072">
        <v>120</v>
      </c>
      <c r="H1990" s="1072">
        <v>120</v>
      </c>
      <c r="I1990" s="1072">
        <v>120</v>
      </c>
      <c r="J1990" s="1072">
        <v>120</v>
      </c>
      <c r="K1990" s="1072">
        <v>120</v>
      </c>
      <c r="L1990" s="1072">
        <v>120</v>
      </c>
      <c r="M1990" s="1075">
        <v>120</v>
      </c>
      <c r="N1990" s="1072">
        <v>120</v>
      </c>
      <c r="O1990" s="1072">
        <v>120</v>
      </c>
      <c r="P1990" s="1075">
        <v>120</v>
      </c>
      <c r="Q1990" s="1133" t="s">
        <v>732</v>
      </c>
      <c r="R1990" s="1105"/>
    </row>
    <row r="1991" spans="1:18" ht="20.25" customHeight="1">
      <c r="A1991" s="376" t="s">
        <v>733</v>
      </c>
      <c r="B1991" s="1088">
        <v>100</v>
      </c>
      <c r="C1991" s="1072">
        <v>100</v>
      </c>
      <c r="D1991" s="1072">
        <v>100</v>
      </c>
      <c r="E1991" s="1088">
        <v>100</v>
      </c>
      <c r="F1991" s="1072">
        <v>100</v>
      </c>
      <c r="G1991" s="1072">
        <v>100</v>
      </c>
      <c r="H1991" s="1072">
        <v>100</v>
      </c>
      <c r="I1991" s="1072">
        <v>100</v>
      </c>
      <c r="J1991" s="1072">
        <v>100</v>
      </c>
      <c r="K1991" s="1072">
        <v>100</v>
      </c>
      <c r="L1991" s="1072">
        <v>100</v>
      </c>
      <c r="M1991" s="1075">
        <v>100</v>
      </c>
      <c r="N1991" s="1072">
        <v>100</v>
      </c>
      <c r="O1991" s="1072">
        <v>100</v>
      </c>
      <c r="P1991" s="1075">
        <v>100</v>
      </c>
      <c r="Q1991" s="1133" t="s">
        <v>734</v>
      </c>
      <c r="R1991" s="1103"/>
    </row>
    <row r="1992" spans="1:18" ht="20.25" customHeight="1">
      <c r="A1992" s="376" t="s">
        <v>735</v>
      </c>
      <c r="B1992" s="1088">
        <v>110.2</v>
      </c>
      <c r="C1992" s="1072">
        <v>110.2</v>
      </c>
      <c r="D1992" s="1072">
        <v>110.2</v>
      </c>
      <c r="E1992" s="1088">
        <v>110.2</v>
      </c>
      <c r="F1992" s="1072">
        <v>110.2</v>
      </c>
      <c r="G1992" s="1072">
        <v>110.2</v>
      </c>
      <c r="H1992" s="1072">
        <v>110.2</v>
      </c>
      <c r="I1992" s="1072">
        <v>110.2</v>
      </c>
      <c r="J1992" s="1072">
        <v>110.2</v>
      </c>
      <c r="K1992" s="1072">
        <v>110.2</v>
      </c>
      <c r="L1992" s="1072">
        <v>110.2</v>
      </c>
      <c r="M1992" s="1075">
        <v>110.2</v>
      </c>
      <c r="N1992" s="1072">
        <v>110.2</v>
      </c>
      <c r="O1992" s="1072">
        <v>113</v>
      </c>
      <c r="P1992" s="1075">
        <v>113</v>
      </c>
      <c r="Q1992" s="1132" t="s">
        <v>972</v>
      </c>
      <c r="R1992" s="1103"/>
    </row>
    <row r="1993" spans="1:18" ht="20.25" customHeight="1">
      <c r="A1993" s="376" t="s">
        <v>736</v>
      </c>
      <c r="B1993" s="1088">
        <v>122.5</v>
      </c>
      <c r="C1993" s="1072">
        <v>122.5</v>
      </c>
      <c r="D1993" s="1072">
        <v>122.5</v>
      </c>
      <c r="E1993" s="1088">
        <v>122.5</v>
      </c>
      <c r="F1993" s="1072">
        <v>122.5</v>
      </c>
      <c r="G1993" s="1072">
        <v>122.5</v>
      </c>
      <c r="H1993" s="1072">
        <v>122.5</v>
      </c>
      <c r="I1993" s="1072">
        <v>122.5</v>
      </c>
      <c r="J1993" s="1072">
        <v>122.7</v>
      </c>
      <c r="K1993" s="1072">
        <v>122.7</v>
      </c>
      <c r="L1993" s="1072">
        <v>122.7</v>
      </c>
      <c r="M1993" s="1075">
        <v>122.7</v>
      </c>
      <c r="N1993" s="1072">
        <v>122.7</v>
      </c>
      <c r="O1993" s="1072">
        <v>122.7</v>
      </c>
      <c r="P1993" s="1075">
        <v>122.7</v>
      </c>
      <c r="Q1993" s="1133" t="s">
        <v>737</v>
      </c>
      <c r="R1993" s="1104"/>
    </row>
    <row r="1994" spans="1:18" ht="20.25" customHeight="1">
      <c r="A1994" s="376" t="s">
        <v>738</v>
      </c>
      <c r="B1994" s="1088">
        <v>117.1</v>
      </c>
      <c r="C1994" s="1072">
        <v>117.1</v>
      </c>
      <c r="D1994" s="1072">
        <v>117.1</v>
      </c>
      <c r="E1994" s="1088">
        <v>117.1</v>
      </c>
      <c r="F1994" s="1072">
        <v>117.1</v>
      </c>
      <c r="G1994" s="1072">
        <v>117.1</v>
      </c>
      <c r="H1994" s="1072">
        <v>117.1</v>
      </c>
      <c r="I1994" s="1072">
        <v>117.1</v>
      </c>
      <c r="J1994" s="1072">
        <v>117.1</v>
      </c>
      <c r="K1994" s="1072">
        <v>117.1</v>
      </c>
      <c r="L1994" s="1072">
        <v>117.1</v>
      </c>
      <c r="M1994" s="1075">
        <v>117.1</v>
      </c>
      <c r="N1994" s="1072">
        <v>117.1</v>
      </c>
      <c r="O1994" s="1072">
        <v>117.1</v>
      </c>
      <c r="P1994" s="1075">
        <v>117.8</v>
      </c>
      <c r="Q1994" s="1132" t="s">
        <v>739</v>
      </c>
      <c r="R1994" s="1103"/>
    </row>
    <row r="1995" spans="1:18" ht="20.25" customHeight="1">
      <c r="A1995" s="376" t="s">
        <v>740</v>
      </c>
      <c r="B1995" s="1088">
        <v>111.8</v>
      </c>
      <c r="C1995" s="1072">
        <v>111.8</v>
      </c>
      <c r="D1995" s="1072">
        <v>111.8</v>
      </c>
      <c r="E1995" s="1088">
        <v>111.8</v>
      </c>
      <c r="F1995" s="1072">
        <v>111.8</v>
      </c>
      <c r="G1995" s="1072">
        <v>111.8</v>
      </c>
      <c r="H1995" s="1072">
        <v>111.8</v>
      </c>
      <c r="I1995" s="1072">
        <v>111.8</v>
      </c>
      <c r="J1995" s="1072">
        <v>111.8</v>
      </c>
      <c r="K1995" s="1072">
        <v>111.8</v>
      </c>
      <c r="L1995" s="1072">
        <v>111.8</v>
      </c>
      <c r="M1995" s="1075">
        <v>111.8</v>
      </c>
      <c r="N1995" s="1072">
        <v>111.8</v>
      </c>
      <c r="O1995" s="1072">
        <v>111.8</v>
      </c>
      <c r="P1995" s="1075">
        <v>111.8</v>
      </c>
      <c r="Q1995" s="1133" t="s">
        <v>741</v>
      </c>
      <c r="R1995" s="1103"/>
    </row>
    <row r="1996" spans="1:18" ht="20.25" customHeight="1">
      <c r="A1996" s="376"/>
      <c r="B1996" s="1088"/>
      <c r="C1996" s="1072"/>
      <c r="D1996" s="1092"/>
      <c r="E1996" s="1093"/>
      <c r="F1996" s="1092"/>
      <c r="G1996" s="1092"/>
      <c r="H1996" s="1092"/>
      <c r="I1996" s="1092"/>
      <c r="J1996" s="1092"/>
      <c r="K1996" s="1092"/>
      <c r="L1996" s="1092"/>
      <c r="M1996" s="1076"/>
      <c r="N1996" s="1092"/>
      <c r="O1996" s="1092"/>
      <c r="P1996" s="1076"/>
      <c r="Q1996" s="1133"/>
      <c r="R1996" s="1103"/>
    </row>
    <row r="1997" spans="1:18" ht="20.25" customHeight="1">
      <c r="A1997" s="1130" t="s">
        <v>742</v>
      </c>
      <c r="B1997" s="1093">
        <v>97.1</v>
      </c>
      <c r="C1997" s="1092">
        <v>97.1</v>
      </c>
      <c r="D1997" s="1092">
        <v>97.1</v>
      </c>
      <c r="E1997" s="1093">
        <v>97.1</v>
      </c>
      <c r="F1997" s="1092">
        <v>97.1</v>
      </c>
      <c r="G1997" s="1092">
        <v>97.1</v>
      </c>
      <c r="H1997" s="1092">
        <v>97.1</v>
      </c>
      <c r="I1997" s="1092">
        <v>97.1</v>
      </c>
      <c r="J1997" s="1092">
        <v>97.1</v>
      </c>
      <c r="K1997" s="1092">
        <v>97.1</v>
      </c>
      <c r="L1997" s="1092">
        <v>97.1</v>
      </c>
      <c r="M1997" s="1076">
        <v>97.1</v>
      </c>
      <c r="N1997" s="1092">
        <v>97.2</v>
      </c>
      <c r="O1997" s="1092">
        <v>97.2</v>
      </c>
      <c r="P1997" s="1076">
        <v>97.2</v>
      </c>
      <c r="Q1997" s="1129" t="s">
        <v>743</v>
      </c>
      <c r="R1997" s="1103"/>
    </row>
    <row r="1998" spans="1:18" ht="20.25" customHeight="1">
      <c r="A1998" s="376" t="s">
        <v>744</v>
      </c>
      <c r="B1998" s="1088">
        <v>90.7</v>
      </c>
      <c r="C1998" s="1072">
        <v>90.7</v>
      </c>
      <c r="D1998" s="1072">
        <v>90.7</v>
      </c>
      <c r="E1998" s="1088">
        <v>90.7</v>
      </c>
      <c r="F1998" s="1072">
        <v>90.7</v>
      </c>
      <c r="G1998" s="1072">
        <v>90.8</v>
      </c>
      <c r="H1998" s="1072">
        <v>90.8</v>
      </c>
      <c r="I1998" s="1072">
        <v>90.8</v>
      </c>
      <c r="J1998" s="1072">
        <v>90.8</v>
      </c>
      <c r="K1998" s="1072">
        <v>90.8</v>
      </c>
      <c r="L1998" s="1072">
        <v>90.8</v>
      </c>
      <c r="M1998" s="1075">
        <v>90.8</v>
      </c>
      <c r="N1998" s="1072">
        <v>90.9</v>
      </c>
      <c r="O1998" s="1072">
        <v>90.9</v>
      </c>
      <c r="P1998" s="1075">
        <v>90.9</v>
      </c>
      <c r="Q1998" s="1133" t="s">
        <v>745</v>
      </c>
      <c r="R1998" s="1103"/>
    </row>
    <row r="1999" spans="1:18" ht="20.25" customHeight="1">
      <c r="A1999" s="376" t="s">
        <v>746</v>
      </c>
      <c r="B1999" s="1088">
        <v>106.1</v>
      </c>
      <c r="C1999" s="1072">
        <v>106.1</v>
      </c>
      <c r="D1999" s="1072">
        <v>106.1</v>
      </c>
      <c r="E1999" s="1088">
        <v>106.1</v>
      </c>
      <c r="F1999" s="1072">
        <v>106.1</v>
      </c>
      <c r="G1999" s="1072">
        <v>106.1</v>
      </c>
      <c r="H1999" s="1072">
        <v>106.1</v>
      </c>
      <c r="I1999" s="1072">
        <v>106.1</v>
      </c>
      <c r="J1999" s="1072">
        <v>106.1</v>
      </c>
      <c r="K1999" s="1072">
        <v>106.1</v>
      </c>
      <c r="L1999" s="1072">
        <v>106.1</v>
      </c>
      <c r="M1999" s="1075">
        <v>106.1</v>
      </c>
      <c r="N1999" s="1072">
        <v>105.8</v>
      </c>
      <c r="O1999" s="1072">
        <v>105.8</v>
      </c>
      <c r="P1999" s="1075">
        <v>105.4</v>
      </c>
      <c r="Q1999" s="1133" t="s">
        <v>747</v>
      </c>
      <c r="R1999" s="1103"/>
    </row>
    <row r="2000" spans="1:18" ht="20.25" customHeight="1">
      <c r="A2000" s="376" t="s">
        <v>748</v>
      </c>
      <c r="B2000" s="1088">
        <v>100</v>
      </c>
      <c r="C2000" s="1072">
        <v>100</v>
      </c>
      <c r="D2000" s="1072">
        <v>100</v>
      </c>
      <c r="E2000" s="1088">
        <v>100</v>
      </c>
      <c r="F2000" s="1072">
        <v>100</v>
      </c>
      <c r="G2000" s="1072">
        <v>100</v>
      </c>
      <c r="H2000" s="1072">
        <v>100</v>
      </c>
      <c r="I2000" s="1072">
        <v>100</v>
      </c>
      <c r="J2000" s="1072">
        <v>100</v>
      </c>
      <c r="K2000" s="1072">
        <v>100</v>
      </c>
      <c r="L2000" s="1072">
        <v>100</v>
      </c>
      <c r="M2000" s="1075">
        <v>100</v>
      </c>
      <c r="N2000" s="1072">
        <v>100</v>
      </c>
      <c r="O2000" s="1072">
        <v>100</v>
      </c>
      <c r="P2000" s="1075">
        <v>100</v>
      </c>
      <c r="Q2000" s="1133" t="s">
        <v>749</v>
      </c>
      <c r="R2000" s="1103"/>
    </row>
    <row r="2001" spans="1:18" ht="20.25" customHeight="1">
      <c r="A2001" s="376" t="s">
        <v>750</v>
      </c>
      <c r="B2001" s="1088">
        <v>100</v>
      </c>
      <c r="C2001" s="1072">
        <v>100</v>
      </c>
      <c r="D2001" s="1072">
        <v>100</v>
      </c>
      <c r="E2001" s="1088">
        <v>100</v>
      </c>
      <c r="F2001" s="1072">
        <v>100</v>
      </c>
      <c r="G2001" s="1072">
        <v>100</v>
      </c>
      <c r="H2001" s="1072">
        <v>100</v>
      </c>
      <c r="I2001" s="1072">
        <v>100</v>
      </c>
      <c r="J2001" s="1072">
        <v>100</v>
      </c>
      <c r="K2001" s="1072">
        <v>100</v>
      </c>
      <c r="L2001" s="1072">
        <v>100</v>
      </c>
      <c r="M2001" s="1075">
        <v>100</v>
      </c>
      <c r="N2001" s="1072">
        <v>100</v>
      </c>
      <c r="O2001" s="1072">
        <v>100</v>
      </c>
      <c r="P2001" s="1075">
        <v>100</v>
      </c>
      <c r="Q2001" s="1133" t="s">
        <v>751</v>
      </c>
      <c r="R2001" s="1103"/>
    </row>
    <row r="2002" spans="1:18" ht="20.25" customHeight="1">
      <c r="A2002" s="376" t="s">
        <v>752</v>
      </c>
      <c r="B2002" s="1088">
        <v>119.1</v>
      </c>
      <c r="C2002" s="1072">
        <v>119.1</v>
      </c>
      <c r="D2002" s="1072">
        <v>119.1</v>
      </c>
      <c r="E2002" s="1088">
        <v>119.1</v>
      </c>
      <c r="F2002" s="1072">
        <v>119.1</v>
      </c>
      <c r="G2002" s="1072">
        <v>119.1</v>
      </c>
      <c r="H2002" s="1072">
        <v>119.1</v>
      </c>
      <c r="I2002" s="1072">
        <v>119.1</v>
      </c>
      <c r="J2002" s="1072">
        <v>119.1</v>
      </c>
      <c r="K2002" s="1072">
        <v>119.1</v>
      </c>
      <c r="L2002" s="1072">
        <v>119.1</v>
      </c>
      <c r="M2002" s="1075">
        <v>119.1</v>
      </c>
      <c r="N2002" s="1072">
        <v>119.1</v>
      </c>
      <c r="O2002" s="1072">
        <v>119.1</v>
      </c>
      <c r="P2002" s="1075">
        <v>119.1</v>
      </c>
      <c r="Q2002" s="1133" t="s">
        <v>753</v>
      </c>
      <c r="R2002" s="1104"/>
    </row>
    <row r="2003" spans="1:18" ht="20.25" customHeight="1">
      <c r="A2003" s="376" t="s">
        <v>754</v>
      </c>
      <c r="B2003" s="1088">
        <v>100</v>
      </c>
      <c r="C2003" s="1072">
        <v>100</v>
      </c>
      <c r="D2003" s="1072">
        <v>100</v>
      </c>
      <c r="E2003" s="1088">
        <v>100</v>
      </c>
      <c r="F2003" s="1072">
        <v>100</v>
      </c>
      <c r="G2003" s="1072">
        <v>100</v>
      </c>
      <c r="H2003" s="1072">
        <v>100</v>
      </c>
      <c r="I2003" s="1072">
        <v>100</v>
      </c>
      <c r="J2003" s="1072">
        <v>100</v>
      </c>
      <c r="K2003" s="1072">
        <v>100</v>
      </c>
      <c r="L2003" s="1072">
        <v>100</v>
      </c>
      <c r="M2003" s="1075">
        <v>100</v>
      </c>
      <c r="N2003" s="1072">
        <v>100</v>
      </c>
      <c r="O2003" s="1072">
        <v>100</v>
      </c>
      <c r="P2003" s="1075">
        <v>100</v>
      </c>
      <c r="Q2003" s="1133" t="s">
        <v>755</v>
      </c>
      <c r="R2003" s="1105"/>
    </row>
    <row r="2004" spans="1:18" ht="20.25" customHeight="1">
      <c r="A2004" s="376" t="s">
        <v>756</v>
      </c>
      <c r="B2004" s="1088">
        <v>100</v>
      </c>
      <c r="C2004" s="1072">
        <v>100</v>
      </c>
      <c r="D2004" s="1072">
        <v>100</v>
      </c>
      <c r="E2004" s="1088">
        <v>100</v>
      </c>
      <c r="F2004" s="1072">
        <v>100</v>
      </c>
      <c r="G2004" s="1072">
        <v>100</v>
      </c>
      <c r="H2004" s="1072">
        <v>100</v>
      </c>
      <c r="I2004" s="1072">
        <v>100</v>
      </c>
      <c r="J2004" s="1072">
        <v>100</v>
      </c>
      <c r="K2004" s="1072">
        <v>100</v>
      </c>
      <c r="L2004" s="1072">
        <v>100</v>
      </c>
      <c r="M2004" s="1075">
        <v>100</v>
      </c>
      <c r="N2004" s="1072">
        <v>100</v>
      </c>
      <c r="O2004" s="1072">
        <v>100</v>
      </c>
      <c r="P2004" s="1075">
        <v>100</v>
      </c>
      <c r="Q2004" s="1133" t="s">
        <v>757</v>
      </c>
      <c r="R2004" s="1103"/>
    </row>
    <row r="2005" spans="1:18" ht="20.25" customHeight="1">
      <c r="A2005" s="376"/>
      <c r="B2005" s="1088"/>
      <c r="C2005" s="1072"/>
      <c r="D2005" s="1092"/>
      <c r="E2005" s="1093"/>
      <c r="F2005" s="1092"/>
      <c r="G2005" s="1092"/>
      <c r="H2005" s="1092"/>
      <c r="I2005" s="1092"/>
      <c r="J2005" s="1092"/>
      <c r="K2005" s="1092"/>
      <c r="L2005" s="1092"/>
      <c r="M2005" s="1076"/>
      <c r="N2005" s="1092"/>
      <c r="O2005" s="1092"/>
      <c r="P2005" s="1076"/>
      <c r="Q2005" s="1133"/>
      <c r="R2005" s="1105"/>
    </row>
    <row r="2006" spans="1:18" ht="20.25" customHeight="1">
      <c r="A2006" s="1130" t="s">
        <v>758</v>
      </c>
      <c r="B2006" s="1093">
        <v>115.2</v>
      </c>
      <c r="C2006" s="1092">
        <v>115.3</v>
      </c>
      <c r="D2006" s="1092">
        <v>115.3</v>
      </c>
      <c r="E2006" s="1093">
        <v>115.5</v>
      </c>
      <c r="F2006" s="1092">
        <v>115.8</v>
      </c>
      <c r="G2006" s="1092">
        <v>115.8</v>
      </c>
      <c r="H2006" s="1092">
        <v>115.2</v>
      </c>
      <c r="I2006" s="1092">
        <v>115</v>
      </c>
      <c r="J2006" s="1092">
        <v>115.4</v>
      </c>
      <c r="K2006" s="1092">
        <v>115.8</v>
      </c>
      <c r="L2006" s="1092">
        <v>116.4</v>
      </c>
      <c r="M2006" s="1076">
        <v>116.2</v>
      </c>
      <c r="N2006" s="1092">
        <v>115.5</v>
      </c>
      <c r="O2006" s="1092">
        <v>115.4</v>
      </c>
      <c r="P2006" s="1076">
        <v>115.7</v>
      </c>
      <c r="Q2006" s="1129" t="s">
        <v>759</v>
      </c>
      <c r="R2006" s="1103"/>
    </row>
    <row r="2007" spans="1:18" ht="20.25" customHeight="1">
      <c r="A2007" s="376" t="s">
        <v>760</v>
      </c>
      <c r="B2007" s="1088">
        <v>103.8</v>
      </c>
      <c r="C2007" s="1072">
        <v>103.8</v>
      </c>
      <c r="D2007" s="1072">
        <v>103.8</v>
      </c>
      <c r="E2007" s="1088">
        <v>103.8</v>
      </c>
      <c r="F2007" s="1072">
        <v>103.8</v>
      </c>
      <c r="G2007" s="1072">
        <v>103.8</v>
      </c>
      <c r="H2007" s="1072">
        <v>103.8</v>
      </c>
      <c r="I2007" s="1072">
        <v>103.8</v>
      </c>
      <c r="J2007" s="1072">
        <v>103.8</v>
      </c>
      <c r="K2007" s="1072">
        <v>103.8</v>
      </c>
      <c r="L2007" s="1072">
        <v>103.8</v>
      </c>
      <c r="M2007" s="1075">
        <v>103.8</v>
      </c>
      <c r="N2007" s="1072">
        <v>103.8</v>
      </c>
      <c r="O2007" s="1072">
        <v>103.8</v>
      </c>
      <c r="P2007" s="1075">
        <v>103.8</v>
      </c>
      <c r="Q2007" s="1132" t="s">
        <v>761</v>
      </c>
      <c r="R2007" s="1105"/>
    </row>
    <row r="2008" spans="1:18" ht="20.25" customHeight="1">
      <c r="A2008" s="376" t="s">
        <v>762</v>
      </c>
      <c r="B2008" s="1088">
        <v>100</v>
      </c>
      <c r="C2008" s="1072">
        <v>100</v>
      </c>
      <c r="D2008" s="1072">
        <v>100</v>
      </c>
      <c r="E2008" s="1088">
        <v>100</v>
      </c>
      <c r="F2008" s="1072">
        <v>100</v>
      </c>
      <c r="G2008" s="1072">
        <v>100</v>
      </c>
      <c r="H2008" s="1072">
        <v>100</v>
      </c>
      <c r="I2008" s="1072">
        <v>100</v>
      </c>
      <c r="J2008" s="1072">
        <v>100</v>
      </c>
      <c r="K2008" s="1072">
        <v>100</v>
      </c>
      <c r="L2008" s="1072">
        <v>100</v>
      </c>
      <c r="M2008" s="1075">
        <v>100</v>
      </c>
      <c r="N2008" s="1072">
        <v>100</v>
      </c>
      <c r="O2008" s="1072">
        <v>100</v>
      </c>
      <c r="P2008" s="1075">
        <v>100</v>
      </c>
      <c r="Q2008" s="1133" t="s">
        <v>763</v>
      </c>
      <c r="R2008" s="1103"/>
    </row>
    <row r="2009" spans="1:18" ht="20.25" customHeight="1">
      <c r="A2009" s="376" t="s">
        <v>764</v>
      </c>
      <c r="B2009" s="1088">
        <v>98.4</v>
      </c>
      <c r="C2009" s="1072">
        <v>98.4</v>
      </c>
      <c r="D2009" s="1072">
        <v>98.4</v>
      </c>
      <c r="E2009" s="1088">
        <v>98.4</v>
      </c>
      <c r="F2009" s="1072">
        <v>98.4</v>
      </c>
      <c r="G2009" s="1072">
        <v>98.4</v>
      </c>
      <c r="H2009" s="1072">
        <v>98.4</v>
      </c>
      <c r="I2009" s="1072">
        <v>98.4</v>
      </c>
      <c r="J2009" s="1072">
        <v>98.4</v>
      </c>
      <c r="K2009" s="1072">
        <v>98.4</v>
      </c>
      <c r="L2009" s="1072">
        <v>98.4</v>
      </c>
      <c r="M2009" s="1075">
        <v>98.4</v>
      </c>
      <c r="N2009" s="1072">
        <v>98.4</v>
      </c>
      <c r="O2009" s="1072">
        <v>98.4</v>
      </c>
      <c r="P2009" s="1075">
        <v>98.4</v>
      </c>
      <c r="Q2009" s="1132" t="s">
        <v>765</v>
      </c>
      <c r="R2009" s="1103"/>
    </row>
    <row r="2010" spans="1:18" ht="20.25" customHeight="1">
      <c r="A2010" s="376" t="s">
        <v>766</v>
      </c>
      <c r="B2010" s="1088">
        <v>104.7</v>
      </c>
      <c r="C2010" s="1072">
        <v>104.7</v>
      </c>
      <c r="D2010" s="1072">
        <v>104.7</v>
      </c>
      <c r="E2010" s="1088">
        <v>104.7</v>
      </c>
      <c r="F2010" s="1072">
        <v>104.7</v>
      </c>
      <c r="G2010" s="1072">
        <v>104.7</v>
      </c>
      <c r="H2010" s="1072">
        <v>104.7</v>
      </c>
      <c r="I2010" s="1072">
        <v>104.7</v>
      </c>
      <c r="J2010" s="1072">
        <v>104.7</v>
      </c>
      <c r="K2010" s="1072">
        <v>104.7</v>
      </c>
      <c r="L2010" s="1072">
        <v>104.7</v>
      </c>
      <c r="M2010" s="1075">
        <v>104.7</v>
      </c>
      <c r="N2010" s="1072">
        <v>104.7</v>
      </c>
      <c r="O2010" s="1072">
        <v>104.7</v>
      </c>
      <c r="P2010" s="1075">
        <v>104.7</v>
      </c>
      <c r="Q2010" s="1133" t="s">
        <v>767</v>
      </c>
      <c r="R2010" s="1103"/>
    </row>
    <row r="2011" spans="1:18" ht="20.25" customHeight="1">
      <c r="A2011" s="376" t="s">
        <v>768</v>
      </c>
      <c r="B2011" s="1088">
        <v>132.30000000000001</v>
      </c>
      <c r="C2011" s="1072">
        <v>133.1</v>
      </c>
      <c r="D2011" s="1072">
        <v>133.30000000000001</v>
      </c>
      <c r="E2011" s="1088">
        <v>134.19999999999999</v>
      </c>
      <c r="F2011" s="1072">
        <v>136.4</v>
      </c>
      <c r="G2011" s="1072">
        <v>136.5</v>
      </c>
      <c r="H2011" s="1072">
        <v>132.69999999999999</v>
      </c>
      <c r="I2011" s="1072">
        <v>131.6</v>
      </c>
      <c r="J2011" s="1072">
        <v>134.5</v>
      </c>
      <c r="K2011" s="1072">
        <v>136.9</v>
      </c>
      <c r="L2011" s="1072">
        <v>141.5</v>
      </c>
      <c r="M2011" s="1075">
        <v>140.19999999999999</v>
      </c>
      <c r="N2011" s="1072">
        <v>138.30000000000001</v>
      </c>
      <c r="O2011" s="1072">
        <v>138.1</v>
      </c>
      <c r="P2011" s="1075">
        <v>140.1</v>
      </c>
      <c r="Q2011" s="1132" t="s">
        <v>769</v>
      </c>
      <c r="R2011" s="1103"/>
    </row>
    <row r="2012" spans="1:18" ht="20.25" customHeight="1">
      <c r="A2012" s="376" t="s">
        <v>770</v>
      </c>
      <c r="B2012" s="1088">
        <v>120.7</v>
      </c>
      <c r="C2012" s="1072">
        <v>120.7</v>
      </c>
      <c r="D2012" s="1072">
        <v>120.7</v>
      </c>
      <c r="E2012" s="1088">
        <v>120.7</v>
      </c>
      <c r="F2012" s="1072">
        <v>120.7</v>
      </c>
      <c r="G2012" s="1072">
        <v>120.7</v>
      </c>
      <c r="H2012" s="1072">
        <v>120.7</v>
      </c>
      <c r="I2012" s="1072">
        <v>120.7</v>
      </c>
      <c r="J2012" s="1072">
        <v>120.7</v>
      </c>
      <c r="K2012" s="1072">
        <v>120.7</v>
      </c>
      <c r="L2012" s="1072">
        <v>120.7</v>
      </c>
      <c r="M2012" s="1075">
        <v>120.7</v>
      </c>
      <c r="N2012" s="1072">
        <v>120.7</v>
      </c>
      <c r="O2012" s="1072">
        <v>120.7</v>
      </c>
      <c r="P2012" s="1075">
        <v>120.7</v>
      </c>
      <c r="Q2012" s="1133" t="s">
        <v>771</v>
      </c>
      <c r="R2012" s="1103"/>
    </row>
    <row r="2013" spans="1:18" ht="20.25" customHeight="1">
      <c r="A2013" s="376" t="s">
        <v>772</v>
      </c>
      <c r="B2013" s="1088">
        <v>100</v>
      </c>
      <c r="C2013" s="1072">
        <v>100</v>
      </c>
      <c r="D2013" s="1072">
        <v>100</v>
      </c>
      <c r="E2013" s="1088">
        <v>100</v>
      </c>
      <c r="F2013" s="1072">
        <v>100</v>
      </c>
      <c r="G2013" s="1072">
        <v>100</v>
      </c>
      <c r="H2013" s="1072">
        <v>100</v>
      </c>
      <c r="I2013" s="1072">
        <v>100</v>
      </c>
      <c r="J2013" s="1072">
        <v>100</v>
      </c>
      <c r="K2013" s="1072">
        <v>100</v>
      </c>
      <c r="L2013" s="1072">
        <v>100</v>
      </c>
      <c r="M2013" s="1075">
        <v>100</v>
      </c>
      <c r="N2013" s="1072">
        <v>100</v>
      </c>
      <c r="O2013" s="1072">
        <v>100</v>
      </c>
      <c r="P2013" s="1075">
        <v>100</v>
      </c>
      <c r="Q2013" s="1133" t="s">
        <v>773</v>
      </c>
      <c r="R2013" s="1104"/>
    </row>
    <row r="2014" spans="1:18" ht="20.25" customHeight="1">
      <c r="A2014" s="376" t="s">
        <v>776</v>
      </c>
      <c r="B2014" s="1088">
        <v>122.8</v>
      </c>
      <c r="C2014" s="1072">
        <v>122.8</v>
      </c>
      <c r="D2014" s="1072">
        <v>122.8</v>
      </c>
      <c r="E2014" s="1088">
        <v>122.8</v>
      </c>
      <c r="F2014" s="1072">
        <v>122.8</v>
      </c>
      <c r="G2014" s="1072">
        <v>122.8</v>
      </c>
      <c r="H2014" s="1072">
        <v>122.6</v>
      </c>
      <c r="I2014" s="1072">
        <v>122.6</v>
      </c>
      <c r="J2014" s="1072">
        <v>122.6</v>
      </c>
      <c r="K2014" s="1072">
        <v>122.6</v>
      </c>
      <c r="L2014" s="1072">
        <v>122.6</v>
      </c>
      <c r="M2014" s="1075">
        <v>122.6</v>
      </c>
      <c r="N2014" s="1072">
        <v>121.1</v>
      </c>
      <c r="O2014" s="1072">
        <v>121.1</v>
      </c>
      <c r="P2014" s="1075">
        <v>121.1</v>
      </c>
      <c r="Q2014" s="1133" t="s">
        <v>777</v>
      </c>
      <c r="R2014" s="1103"/>
    </row>
    <row r="2015" spans="1:18" ht="20.25" customHeight="1">
      <c r="A2015" s="376" t="s">
        <v>778</v>
      </c>
      <c r="B2015" s="1088">
        <v>108.1</v>
      </c>
      <c r="C2015" s="1072">
        <v>108.1</v>
      </c>
      <c r="D2015" s="1072">
        <v>108.1</v>
      </c>
      <c r="E2015" s="1088">
        <v>108.1</v>
      </c>
      <c r="F2015" s="1072">
        <v>108.1</v>
      </c>
      <c r="G2015" s="1072">
        <v>108.1</v>
      </c>
      <c r="H2015" s="1072">
        <v>108.1</v>
      </c>
      <c r="I2015" s="1072">
        <v>108.1</v>
      </c>
      <c r="J2015" s="1072">
        <v>108.1</v>
      </c>
      <c r="K2015" s="1072">
        <v>108.1</v>
      </c>
      <c r="L2015" s="1072">
        <v>103.2</v>
      </c>
      <c r="M2015" s="1075">
        <v>103.2</v>
      </c>
      <c r="N2015" s="1072">
        <v>103.2</v>
      </c>
      <c r="O2015" s="1072">
        <v>103.2</v>
      </c>
      <c r="P2015" s="1075">
        <v>103.2</v>
      </c>
      <c r="Q2015" s="1133" t="s">
        <v>779</v>
      </c>
      <c r="R2015" s="1103"/>
    </row>
    <row r="2016" spans="1:18" ht="20.25" customHeight="1">
      <c r="A2016" s="376"/>
      <c r="B2016" s="1088"/>
      <c r="C2016" s="1072"/>
      <c r="D2016" s="1092"/>
      <c r="E2016" s="1093"/>
      <c r="F2016" s="1092"/>
      <c r="G2016" s="1092"/>
      <c r="H2016" s="1092"/>
      <c r="I2016" s="1092"/>
      <c r="J2016" s="1092"/>
      <c r="K2016" s="1092"/>
      <c r="L2016" s="1092"/>
      <c r="M2016" s="1076"/>
      <c r="N2016" s="1092"/>
      <c r="O2016" s="1092"/>
      <c r="P2016" s="1076"/>
      <c r="Q2016" s="1133"/>
      <c r="R2016" s="1103"/>
    </row>
    <row r="2017" spans="1:18" ht="20.25" customHeight="1">
      <c r="A2017" s="1130" t="s">
        <v>780</v>
      </c>
      <c r="B2017" s="1093">
        <v>105</v>
      </c>
      <c r="C2017" s="1092">
        <v>105</v>
      </c>
      <c r="D2017" s="1092">
        <v>105</v>
      </c>
      <c r="E2017" s="1093">
        <v>105</v>
      </c>
      <c r="F2017" s="1092">
        <v>105</v>
      </c>
      <c r="G2017" s="1092">
        <v>105</v>
      </c>
      <c r="H2017" s="1092">
        <v>105</v>
      </c>
      <c r="I2017" s="1092">
        <v>105</v>
      </c>
      <c r="J2017" s="1092">
        <v>105</v>
      </c>
      <c r="K2017" s="1092">
        <v>105</v>
      </c>
      <c r="L2017" s="1092">
        <v>105</v>
      </c>
      <c r="M2017" s="1076">
        <v>105</v>
      </c>
      <c r="N2017" s="1092">
        <v>105</v>
      </c>
      <c r="O2017" s="1092">
        <v>105</v>
      </c>
      <c r="P2017" s="1076">
        <v>105</v>
      </c>
      <c r="Q2017" s="1129" t="s">
        <v>781</v>
      </c>
      <c r="R2017" s="1103"/>
    </row>
    <row r="2018" spans="1:18" ht="20.25" customHeight="1">
      <c r="A2018" s="376" t="s">
        <v>782</v>
      </c>
      <c r="B2018" s="1088">
        <v>105.3</v>
      </c>
      <c r="C2018" s="1072">
        <v>105.3</v>
      </c>
      <c r="D2018" s="1072">
        <v>105.3</v>
      </c>
      <c r="E2018" s="1088">
        <v>105.3</v>
      </c>
      <c r="F2018" s="1072">
        <v>105.3</v>
      </c>
      <c r="G2018" s="1072">
        <v>105.3</v>
      </c>
      <c r="H2018" s="1072">
        <v>105.3</v>
      </c>
      <c r="I2018" s="1072">
        <v>105.3</v>
      </c>
      <c r="J2018" s="1072">
        <v>105.3</v>
      </c>
      <c r="K2018" s="1072">
        <v>105.3</v>
      </c>
      <c r="L2018" s="1072">
        <v>105.3</v>
      </c>
      <c r="M2018" s="1075">
        <v>105.3</v>
      </c>
      <c r="N2018" s="1072">
        <v>105.3</v>
      </c>
      <c r="O2018" s="1072">
        <v>105.3</v>
      </c>
      <c r="P2018" s="1075">
        <v>105.3</v>
      </c>
      <c r="Q2018" s="1133" t="s">
        <v>783</v>
      </c>
      <c r="R2018" s="1103"/>
    </row>
    <row r="2019" spans="1:18" ht="20.25" customHeight="1">
      <c r="A2019" s="376" t="s">
        <v>784</v>
      </c>
      <c r="B2019" s="1088">
        <v>107.4</v>
      </c>
      <c r="C2019" s="1072">
        <v>107.4</v>
      </c>
      <c r="D2019" s="1072">
        <v>107.4</v>
      </c>
      <c r="E2019" s="1088">
        <v>107.4</v>
      </c>
      <c r="F2019" s="1072">
        <v>107.4</v>
      </c>
      <c r="G2019" s="1072">
        <v>107.4</v>
      </c>
      <c r="H2019" s="1072">
        <v>107.4</v>
      </c>
      <c r="I2019" s="1072">
        <v>107.4</v>
      </c>
      <c r="J2019" s="1072">
        <v>107.4</v>
      </c>
      <c r="K2019" s="1072">
        <v>107.4</v>
      </c>
      <c r="L2019" s="1072">
        <v>107.4</v>
      </c>
      <c r="M2019" s="1075">
        <v>107.4</v>
      </c>
      <c r="N2019" s="1072">
        <v>107.4</v>
      </c>
      <c r="O2019" s="1072">
        <v>107.4</v>
      </c>
      <c r="P2019" s="1075">
        <v>107.4</v>
      </c>
      <c r="Q2019" s="1133" t="s">
        <v>785</v>
      </c>
      <c r="R2019" s="1103"/>
    </row>
    <row r="2020" spans="1:18" ht="20.25" customHeight="1">
      <c r="A2020" s="376" t="s">
        <v>786</v>
      </c>
      <c r="B2020" s="1088">
        <v>104.5</v>
      </c>
      <c r="C2020" s="1072">
        <v>104.5</v>
      </c>
      <c r="D2020" s="1072">
        <v>104.5</v>
      </c>
      <c r="E2020" s="1088">
        <v>104.5</v>
      </c>
      <c r="F2020" s="1072">
        <v>104.5</v>
      </c>
      <c r="G2020" s="1072">
        <v>104.5</v>
      </c>
      <c r="H2020" s="1072">
        <v>104.5</v>
      </c>
      <c r="I2020" s="1072">
        <v>104.5</v>
      </c>
      <c r="J2020" s="1072">
        <v>104.5</v>
      </c>
      <c r="K2020" s="1072">
        <v>104.5</v>
      </c>
      <c r="L2020" s="1072">
        <v>104.5</v>
      </c>
      <c r="M2020" s="1075">
        <v>104.5</v>
      </c>
      <c r="N2020" s="1072">
        <v>104.5</v>
      </c>
      <c r="O2020" s="1072">
        <v>104.5</v>
      </c>
      <c r="P2020" s="1075">
        <v>104.5</v>
      </c>
      <c r="Q2020" s="1133" t="s">
        <v>787</v>
      </c>
      <c r="R2020" s="1103"/>
    </row>
    <row r="2021" spans="1:18" ht="15" customHeight="1">
      <c r="A2021" s="1154"/>
      <c r="B2021" s="1088"/>
      <c r="C2021" s="1072"/>
      <c r="D2021" s="1072"/>
      <c r="E2021" s="1081"/>
      <c r="I2021" s="1071"/>
      <c r="L2021" s="1071"/>
      <c r="M2021" s="1077"/>
      <c r="N2021" s="1071"/>
      <c r="P2021" s="1077"/>
      <c r="Q2021" s="1133"/>
      <c r="R2021" s="1103"/>
    </row>
    <row r="2022" spans="1:18" ht="15" customHeight="1">
      <c r="A2022" s="1154"/>
      <c r="B2022" s="1088"/>
      <c r="C2022" s="1072"/>
      <c r="D2022" s="1072"/>
      <c r="E2022" s="1081"/>
      <c r="I2022" s="1071"/>
      <c r="L2022" s="1071"/>
      <c r="M2022" s="1077"/>
      <c r="N2022" s="1071"/>
      <c r="P2022" s="1077"/>
      <c r="Q2022" s="1133"/>
      <c r="R2022" s="1103"/>
    </row>
    <row r="2023" spans="1:18" ht="15" customHeight="1">
      <c r="A2023" s="1154"/>
      <c r="B2023" s="1088"/>
      <c r="C2023" s="1072"/>
      <c r="D2023" s="1072"/>
      <c r="E2023" s="1081"/>
      <c r="I2023" s="1071"/>
      <c r="L2023" s="1071"/>
      <c r="M2023" s="1077"/>
      <c r="N2023" s="1071"/>
      <c r="P2023" s="1077"/>
      <c r="Q2023" s="1133"/>
      <c r="R2023" s="1103"/>
    </row>
    <row r="2024" spans="1:18" ht="15" customHeight="1">
      <c r="A2024" s="1154"/>
      <c r="B2024" s="1088"/>
      <c r="C2024" s="1072"/>
      <c r="D2024" s="1072"/>
      <c r="E2024" s="1081"/>
      <c r="I2024" s="1071"/>
      <c r="L2024" s="1071"/>
      <c r="M2024" s="1077"/>
      <c r="N2024" s="1071"/>
      <c r="P2024" s="1077"/>
      <c r="Q2024" s="1133"/>
      <c r="R2024" s="1103"/>
    </row>
    <row r="2025" spans="1:18" ht="15" customHeight="1">
      <c r="A2025" s="1154"/>
      <c r="B2025" s="1088"/>
      <c r="C2025" s="1072"/>
      <c r="D2025" s="1072"/>
      <c r="E2025" s="1081"/>
      <c r="I2025" s="1071"/>
      <c r="L2025" s="1071"/>
      <c r="M2025" s="1077"/>
      <c r="N2025" s="1071"/>
      <c r="P2025" s="1077"/>
      <c r="Q2025" s="1133"/>
      <c r="R2025" s="1082"/>
    </row>
    <row r="2026" spans="1:18" ht="15" customHeight="1">
      <c r="A2026" s="1154"/>
      <c r="B2026" s="1088"/>
      <c r="C2026" s="1072"/>
      <c r="D2026" s="1072"/>
      <c r="E2026" s="1081"/>
      <c r="I2026" s="1071"/>
      <c r="L2026" s="1071"/>
      <c r="M2026" s="1077"/>
      <c r="N2026" s="1071"/>
      <c r="P2026" s="1077"/>
      <c r="Q2026" s="1133"/>
    </row>
    <row r="2027" spans="1:18" ht="15" customHeight="1">
      <c r="A2027" s="1144"/>
      <c r="B2027" s="1087"/>
      <c r="C2027" s="1086"/>
      <c r="D2027" s="1086"/>
      <c r="E2027" s="1084"/>
      <c r="F2027" s="1078"/>
      <c r="G2027" s="1078"/>
      <c r="H2027" s="1078"/>
      <c r="I2027" s="1078"/>
      <c r="J2027" s="1078"/>
      <c r="K2027" s="1078"/>
      <c r="L2027" s="1078"/>
      <c r="M2027" s="1085"/>
      <c r="N2027" s="1078"/>
      <c r="O2027" s="1078"/>
      <c r="P2027" s="1085"/>
      <c r="Q2027" s="1150" t="s">
        <v>262</v>
      </c>
      <c r="R2027" s="1082"/>
    </row>
    <row r="2028" spans="1:18" ht="15" customHeight="1">
      <c r="B2028" s="1072"/>
      <c r="C2028" s="1072"/>
      <c r="D2028" s="1072"/>
      <c r="N2028" s="1071"/>
      <c r="R2028" s="1082"/>
    </row>
    <row r="2029" spans="1:18" s="787" customFormat="1" ht="29.25" customHeight="1">
      <c r="A2029" s="781" t="s">
        <v>579</v>
      </c>
      <c r="B2029" s="782"/>
      <c r="C2029" s="783"/>
      <c r="D2029" s="782"/>
      <c r="E2029" s="225"/>
      <c r="F2029" s="225"/>
      <c r="G2029" s="225"/>
      <c r="H2029" s="225"/>
      <c r="I2029" s="225"/>
      <c r="J2029" s="225"/>
      <c r="K2029" s="225"/>
      <c r="L2029" s="784"/>
      <c r="M2029" s="784"/>
      <c r="N2029" s="782"/>
      <c r="O2029" s="782"/>
      <c r="P2029" s="782"/>
      <c r="Q2029" s="785" t="s">
        <v>580</v>
      </c>
      <c r="R2029" s="786"/>
    </row>
    <row r="2030" spans="1:18" s="792" customFormat="1" ht="24.75" customHeight="1">
      <c r="A2030" s="788" t="s">
        <v>933</v>
      </c>
      <c r="B2030" s="782"/>
      <c r="C2030" s="783"/>
      <c r="D2030" s="782"/>
      <c r="E2030" s="226"/>
      <c r="F2030" s="225"/>
      <c r="G2030" s="225"/>
      <c r="H2030" s="225"/>
      <c r="I2030" s="227"/>
      <c r="J2030" s="227"/>
      <c r="K2030" s="225"/>
      <c r="L2030" s="789"/>
      <c r="M2030" s="789"/>
      <c r="N2030" s="782"/>
      <c r="O2030" s="782"/>
      <c r="P2030" s="782"/>
      <c r="Q2030" s="790" t="s">
        <v>934</v>
      </c>
      <c r="R2030" s="791"/>
    </row>
    <row r="2031" spans="1:18" s="796" customFormat="1" ht="18" customHeight="1">
      <c r="A2031" s="793" t="s">
        <v>648</v>
      </c>
      <c r="B2031" s="782"/>
      <c r="C2031" s="783"/>
      <c r="D2031" s="782"/>
      <c r="E2031" s="226"/>
      <c r="F2031" s="226"/>
      <c r="G2031" s="226"/>
      <c r="H2031" s="228"/>
      <c r="I2031" s="228"/>
      <c r="J2031" s="228"/>
      <c r="K2031" s="783"/>
      <c r="L2031" s="782"/>
      <c r="M2031" s="782"/>
      <c r="N2031" s="782"/>
      <c r="O2031" s="782"/>
      <c r="P2031" s="782"/>
      <c r="Q2031" s="794" t="s">
        <v>649</v>
      </c>
      <c r="R2031" s="795"/>
    </row>
    <row r="2032" spans="1:18" s="803" customFormat="1" ht="11.45" customHeight="1">
      <c r="A2032" s="797"/>
      <c r="B2032" s="782"/>
      <c r="C2032" s="782"/>
      <c r="D2032" s="782"/>
      <c r="E2032" s="800"/>
      <c r="F2032" s="800"/>
      <c r="G2032" s="800"/>
      <c r="H2032" s="800"/>
      <c r="I2032" s="800"/>
      <c r="J2032" s="800"/>
      <c r="K2032" s="799"/>
      <c r="L2032" s="799"/>
      <c r="M2032" s="799"/>
      <c r="N2032" s="798"/>
      <c r="O2032" s="798"/>
      <c r="P2032" s="782"/>
      <c r="Q2032" s="801"/>
      <c r="R2032" s="802"/>
    </row>
    <row r="2033" spans="1:18" s="803" customFormat="1" ht="12.75" customHeight="1">
      <c r="A2033" s="1212"/>
      <c r="B2033" s="2156">
        <v>2025</v>
      </c>
      <c r="C2033" s="2157"/>
      <c r="D2033" s="2157"/>
      <c r="E2033" s="2157"/>
      <c r="F2033" s="2157"/>
      <c r="G2033" s="2157"/>
      <c r="H2033" s="2157"/>
      <c r="I2033" s="2157"/>
      <c r="J2033" s="2157"/>
      <c r="K2033" s="2157"/>
      <c r="L2033" s="2157"/>
      <c r="M2033" s="2158"/>
      <c r="N2033" s="2157">
        <v>2024</v>
      </c>
      <c r="O2033" s="2157"/>
      <c r="P2033" s="2158"/>
      <c r="Q2033" s="1215"/>
      <c r="R2033" s="804"/>
    </row>
    <row r="2034" spans="1:18" s="803" customFormat="1" ht="12.75" customHeight="1">
      <c r="A2034" s="1213"/>
      <c r="B2034" s="2159"/>
      <c r="C2034" s="2160"/>
      <c r="D2034" s="2160"/>
      <c r="E2034" s="2160"/>
      <c r="F2034" s="2160"/>
      <c r="G2034" s="2160"/>
      <c r="H2034" s="2160"/>
      <c r="I2034" s="2160"/>
      <c r="J2034" s="2160"/>
      <c r="K2034" s="2160"/>
      <c r="L2034" s="2160"/>
      <c r="M2034" s="2161"/>
      <c r="N2034" s="2160"/>
      <c r="O2034" s="2160"/>
      <c r="P2034" s="2161"/>
      <c r="Q2034" s="1216" t="s">
        <v>68</v>
      </c>
      <c r="R2034" s="804"/>
    </row>
    <row r="2035" spans="1:18" s="803" customFormat="1" ht="12.75" customHeight="1">
      <c r="A2035" s="1213"/>
      <c r="B2035" s="647" t="s">
        <v>69</v>
      </c>
      <c r="C2035" s="648" t="s">
        <v>70</v>
      </c>
      <c r="D2035" s="648" t="s">
        <v>4</v>
      </c>
      <c r="E2035" s="647" t="s">
        <v>5</v>
      </c>
      <c r="F2035" s="648" t="s">
        <v>6</v>
      </c>
      <c r="G2035" s="648" t="s">
        <v>7</v>
      </c>
      <c r="H2035" s="647" t="s">
        <v>8</v>
      </c>
      <c r="I2035" s="648" t="s">
        <v>9</v>
      </c>
      <c r="J2035" s="649" t="s">
        <v>10</v>
      </c>
      <c r="K2035" s="650" t="s">
        <v>1</v>
      </c>
      <c r="L2035" s="651" t="s">
        <v>2</v>
      </c>
      <c r="M2035" s="652" t="s">
        <v>3</v>
      </c>
      <c r="N2035" s="653" t="s">
        <v>69</v>
      </c>
      <c r="O2035" s="653" t="s">
        <v>70</v>
      </c>
      <c r="P2035" s="654" t="s">
        <v>4</v>
      </c>
      <c r="Q2035" s="1216"/>
      <c r="R2035" s="804"/>
    </row>
    <row r="2036" spans="1:18" s="803" customFormat="1" ht="11.25" customHeight="1">
      <c r="A2036" s="1214"/>
      <c r="B2036" s="73" t="s">
        <v>71</v>
      </c>
      <c r="C2036" s="249" t="s">
        <v>72</v>
      </c>
      <c r="D2036" s="249" t="s">
        <v>73</v>
      </c>
      <c r="E2036" s="73" t="s">
        <v>12</v>
      </c>
      <c r="F2036" s="249" t="s">
        <v>13</v>
      </c>
      <c r="G2036" s="249" t="s">
        <v>14</v>
      </c>
      <c r="H2036" s="73" t="s">
        <v>15</v>
      </c>
      <c r="I2036" s="249" t="s">
        <v>16</v>
      </c>
      <c r="J2036" s="250" t="s">
        <v>17</v>
      </c>
      <c r="K2036" s="253" t="s">
        <v>11</v>
      </c>
      <c r="L2036" s="251" t="s">
        <v>19</v>
      </c>
      <c r="M2036" s="252" t="s">
        <v>20</v>
      </c>
      <c r="N2036" s="229" t="s">
        <v>71</v>
      </c>
      <c r="O2036" s="229" t="s">
        <v>72</v>
      </c>
      <c r="P2036" s="230" t="s">
        <v>73</v>
      </c>
      <c r="Q2036" s="1217"/>
      <c r="R2036" s="805"/>
    </row>
    <row r="2037" spans="1:18" ht="15" customHeight="1">
      <c r="A2037" s="1160"/>
      <c r="B2037" s="1152"/>
      <c r="C2037" s="1120"/>
      <c r="D2037" s="1120"/>
      <c r="E2037" s="1123"/>
      <c r="F2037" s="1099"/>
      <c r="G2037" s="1099"/>
      <c r="H2037" s="1099"/>
      <c r="I2037" s="1099"/>
      <c r="J2037" s="1099"/>
      <c r="K2037" s="1099"/>
      <c r="L2037" s="1099"/>
      <c r="M2037" s="1100"/>
      <c r="N2037" s="1099"/>
      <c r="O2037" s="1099"/>
      <c r="P2037" s="1100"/>
      <c r="Q2037" s="1161"/>
      <c r="R2037" s="1105"/>
    </row>
    <row r="2038" spans="1:18" ht="21" customHeight="1">
      <c r="A2038" s="1130" t="s">
        <v>790</v>
      </c>
      <c r="B2038" s="1093">
        <v>105.8</v>
      </c>
      <c r="C2038" s="1092">
        <v>105.8</v>
      </c>
      <c r="D2038" s="1092">
        <v>105.8</v>
      </c>
      <c r="E2038" s="1093">
        <v>105.8</v>
      </c>
      <c r="F2038" s="1092">
        <v>105.8</v>
      </c>
      <c r="G2038" s="1092">
        <v>105.8</v>
      </c>
      <c r="H2038" s="1092">
        <v>105.8</v>
      </c>
      <c r="I2038" s="1092">
        <v>105.8</v>
      </c>
      <c r="J2038" s="1092">
        <v>105.8</v>
      </c>
      <c r="K2038" s="1092">
        <v>107.7</v>
      </c>
      <c r="L2038" s="1092">
        <v>107.7</v>
      </c>
      <c r="M2038" s="1076">
        <v>107.7</v>
      </c>
      <c r="N2038" s="1092">
        <v>107.8</v>
      </c>
      <c r="O2038" s="1092">
        <v>107.8</v>
      </c>
      <c r="P2038" s="1076">
        <v>107.4</v>
      </c>
      <c r="Q2038" s="1127" t="s">
        <v>791</v>
      </c>
      <c r="R2038" s="1098"/>
    </row>
    <row r="2039" spans="1:18" ht="21" customHeight="1">
      <c r="A2039" s="376" t="s">
        <v>792</v>
      </c>
      <c r="B2039" s="1088">
        <v>104.9</v>
      </c>
      <c r="C2039" s="1072">
        <v>104.9</v>
      </c>
      <c r="D2039" s="1072">
        <v>104.9</v>
      </c>
      <c r="E2039" s="1088">
        <v>104.9</v>
      </c>
      <c r="F2039" s="1072">
        <v>104.9</v>
      </c>
      <c r="G2039" s="1072">
        <v>104.9</v>
      </c>
      <c r="H2039" s="1072">
        <v>104.9</v>
      </c>
      <c r="I2039" s="1072">
        <v>104.9</v>
      </c>
      <c r="J2039" s="1072">
        <v>104.9</v>
      </c>
      <c r="K2039" s="1072">
        <v>104.9</v>
      </c>
      <c r="L2039" s="1072">
        <v>104.9</v>
      </c>
      <c r="M2039" s="1075">
        <v>104.9</v>
      </c>
      <c r="N2039" s="1072">
        <v>104.9</v>
      </c>
      <c r="O2039" s="1072">
        <v>104.9</v>
      </c>
      <c r="P2039" s="1075">
        <v>104.9</v>
      </c>
      <c r="Q2039" s="1133" t="s">
        <v>793</v>
      </c>
      <c r="R2039" s="1106"/>
    </row>
    <row r="2040" spans="1:18" ht="21" customHeight="1">
      <c r="A2040" s="376" t="s">
        <v>796</v>
      </c>
      <c r="B2040" s="1088">
        <v>92.5</v>
      </c>
      <c r="C2040" s="1072">
        <v>92.5</v>
      </c>
      <c r="D2040" s="1072">
        <v>92.5</v>
      </c>
      <c r="E2040" s="1088">
        <v>92.5</v>
      </c>
      <c r="F2040" s="1072">
        <v>92.5</v>
      </c>
      <c r="G2040" s="1072">
        <v>92.5</v>
      </c>
      <c r="H2040" s="1072">
        <v>92.5</v>
      </c>
      <c r="I2040" s="1072">
        <v>92.5</v>
      </c>
      <c r="J2040" s="1072">
        <v>92.5</v>
      </c>
      <c r="K2040" s="1072">
        <v>100.4</v>
      </c>
      <c r="L2040" s="1072">
        <v>100.4</v>
      </c>
      <c r="M2040" s="1075">
        <v>100.4</v>
      </c>
      <c r="N2040" s="1072">
        <v>100.4</v>
      </c>
      <c r="O2040" s="1072">
        <v>100.4</v>
      </c>
      <c r="P2040" s="1075">
        <v>100.4</v>
      </c>
      <c r="Q2040" s="1132" t="s">
        <v>797</v>
      </c>
      <c r="R2040" s="1103"/>
    </row>
    <row r="2041" spans="1:18" ht="21" customHeight="1">
      <c r="A2041" s="376" t="s">
        <v>798</v>
      </c>
      <c r="B2041" s="1088">
        <v>80.900000000000006</v>
      </c>
      <c r="C2041" s="1072">
        <v>80.900000000000006</v>
      </c>
      <c r="D2041" s="1072">
        <v>80.900000000000006</v>
      </c>
      <c r="E2041" s="1088">
        <v>80.900000000000006</v>
      </c>
      <c r="F2041" s="1072">
        <v>80.900000000000006</v>
      </c>
      <c r="G2041" s="1072">
        <v>80.900000000000006</v>
      </c>
      <c r="H2041" s="1072">
        <v>80.900000000000006</v>
      </c>
      <c r="I2041" s="1072">
        <v>80.900000000000006</v>
      </c>
      <c r="J2041" s="1072">
        <v>80.900000000000006</v>
      </c>
      <c r="K2041" s="1072">
        <v>80.900000000000006</v>
      </c>
      <c r="L2041" s="1072">
        <v>80.900000000000006</v>
      </c>
      <c r="M2041" s="1075">
        <v>80.900000000000006</v>
      </c>
      <c r="N2041" s="1072">
        <v>80.900000000000006</v>
      </c>
      <c r="O2041" s="1072">
        <v>80.900000000000006</v>
      </c>
      <c r="P2041" s="1075">
        <v>80.900000000000006</v>
      </c>
      <c r="Q2041" s="1132" t="s">
        <v>799</v>
      </c>
      <c r="R2041" s="1103"/>
    </row>
    <row r="2042" spans="1:18" ht="21" customHeight="1">
      <c r="A2042" s="376" t="s">
        <v>800</v>
      </c>
      <c r="B2042" s="1088">
        <v>110</v>
      </c>
      <c r="C2042" s="1072">
        <v>110</v>
      </c>
      <c r="D2042" s="1072">
        <v>110</v>
      </c>
      <c r="E2042" s="1088">
        <v>110</v>
      </c>
      <c r="F2042" s="1072">
        <v>110</v>
      </c>
      <c r="G2042" s="1072">
        <v>110</v>
      </c>
      <c r="H2042" s="1072">
        <v>110</v>
      </c>
      <c r="I2042" s="1072">
        <v>110</v>
      </c>
      <c r="J2042" s="1072">
        <v>110</v>
      </c>
      <c r="K2042" s="1072">
        <v>110</v>
      </c>
      <c r="L2042" s="1072">
        <v>110</v>
      </c>
      <c r="M2042" s="1075">
        <v>110</v>
      </c>
      <c r="N2042" s="1072">
        <v>110</v>
      </c>
      <c r="O2042" s="1072">
        <v>110</v>
      </c>
      <c r="P2042" s="1075">
        <v>110</v>
      </c>
      <c r="Q2042" s="1151" t="s">
        <v>801</v>
      </c>
      <c r="R2042" s="1103"/>
    </row>
    <row r="2043" spans="1:18" ht="21" customHeight="1">
      <c r="A2043" s="1180" t="s">
        <v>802</v>
      </c>
      <c r="B2043" s="1088">
        <v>108.1</v>
      </c>
      <c r="C2043" s="1072">
        <v>108.1</v>
      </c>
      <c r="D2043" s="1072">
        <v>108.1</v>
      </c>
      <c r="E2043" s="1088">
        <v>108.1</v>
      </c>
      <c r="F2043" s="1072">
        <v>108.1</v>
      </c>
      <c r="G2043" s="1072">
        <v>108.1</v>
      </c>
      <c r="H2043" s="1072">
        <v>108.1</v>
      </c>
      <c r="I2043" s="1072">
        <v>108.1</v>
      </c>
      <c r="J2043" s="1072">
        <v>108.1</v>
      </c>
      <c r="K2043" s="1072">
        <v>108.1</v>
      </c>
      <c r="L2043" s="1072">
        <v>108.1</v>
      </c>
      <c r="M2043" s="1075">
        <v>108.1</v>
      </c>
      <c r="N2043" s="1072">
        <v>108.1</v>
      </c>
      <c r="O2043" s="1072">
        <v>108.1</v>
      </c>
      <c r="P2043" s="1075">
        <v>108.1</v>
      </c>
      <c r="Q2043" s="1136" t="s">
        <v>803</v>
      </c>
      <c r="R2043" s="1103"/>
    </row>
    <row r="2044" spans="1:18" ht="21" customHeight="1">
      <c r="A2044" s="376" t="s">
        <v>804</v>
      </c>
      <c r="B2044" s="1088">
        <v>125.1</v>
      </c>
      <c r="C2044" s="1072">
        <v>125.1</v>
      </c>
      <c r="D2044" s="1072">
        <v>125.1</v>
      </c>
      <c r="E2044" s="1088">
        <v>125.1</v>
      </c>
      <c r="F2044" s="1072">
        <v>125.1</v>
      </c>
      <c r="G2044" s="1072">
        <v>125.1</v>
      </c>
      <c r="H2044" s="1072">
        <v>125.1</v>
      </c>
      <c r="I2044" s="1072">
        <v>125.1</v>
      </c>
      <c r="J2044" s="1072">
        <v>125.1</v>
      </c>
      <c r="K2044" s="1072">
        <v>125.1</v>
      </c>
      <c r="L2044" s="1072">
        <v>125.1</v>
      </c>
      <c r="M2044" s="1075">
        <v>125.1</v>
      </c>
      <c r="N2044" s="1072">
        <v>125.1</v>
      </c>
      <c r="O2044" s="1072">
        <v>125.1</v>
      </c>
      <c r="P2044" s="1075">
        <v>125.1</v>
      </c>
      <c r="Q2044" s="1133" t="s">
        <v>805</v>
      </c>
      <c r="R2044" s="1103"/>
    </row>
    <row r="2045" spans="1:18" ht="21" customHeight="1">
      <c r="A2045" s="376" t="s">
        <v>806</v>
      </c>
      <c r="B2045" s="1088">
        <v>114.5</v>
      </c>
      <c r="C2045" s="1072">
        <v>114.5</v>
      </c>
      <c r="D2045" s="1072">
        <v>114.5</v>
      </c>
      <c r="E2045" s="1088">
        <v>114.5</v>
      </c>
      <c r="F2045" s="1072">
        <v>114.5</v>
      </c>
      <c r="G2045" s="1072">
        <v>114.5</v>
      </c>
      <c r="H2045" s="1072">
        <v>114.5</v>
      </c>
      <c r="I2045" s="1072">
        <v>114.5</v>
      </c>
      <c r="J2045" s="1072">
        <v>114.5</v>
      </c>
      <c r="K2045" s="1072">
        <v>114.5</v>
      </c>
      <c r="L2045" s="1072">
        <v>114.5</v>
      </c>
      <c r="M2045" s="1075">
        <v>114.5</v>
      </c>
      <c r="N2045" s="1072">
        <v>114.5</v>
      </c>
      <c r="O2045" s="1072">
        <v>114.5</v>
      </c>
      <c r="P2045" s="1075">
        <v>114.5</v>
      </c>
      <c r="Q2045" s="1133" t="s">
        <v>807</v>
      </c>
      <c r="R2045" s="1103"/>
    </row>
    <row r="2046" spans="1:18" ht="21" customHeight="1">
      <c r="A2046" s="376" t="s">
        <v>810</v>
      </c>
      <c r="B2046" s="1088">
        <v>132.30000000000001</v>
      </c>
      <c r="C2046" s="1072">
        <v>132.30000000000001</v>
      </c>
      <c r="D2046" s="1072">
        <v>132.30000000000001</v>
      </c>
      <c r="E2046" s="1088">
        <v>132.30000000000001</v>
      </c>
      <c r="F2046" s="1072">
        <v>132.30000000000001</v>
      </c>
      <c r="G2046" s="1072">
        <v>132.30000000000001</v>
      </c>
      <c r="H2046" s="1072">
        <v>132.30000000000001</v>
      </c>
      <c r="I2046" s="1072">
        <v>132.30000000000001</v>
      </c>
      <c r="J2046" s="1072">
        <v>132.30000000000001</v>
      </c>
      <c r="K2046" s="1072">
        <v>132.30000000000001</v>
      </c>
      <c r="L2046" s="1072">
        <v>132.30000000000001</v>
      </c>
      <c r="M2046" s="1075">
        <v>132.30000000000001</v>
      </c>
      <c r="N2046" s="1072">
        <v>132.30000000000001</v>
      </c>
      <c r="O2046" s="1072">
        <v>132.30000000000001</v>
      </c>
      <c r="P2046" s="1075">
        <v>132.30000000000001</v>
      </c>
      <c r="Q2046" s="1133" t="s">
        <v>811</v>
      </c>
      <c r="R2046" s="1103"/>
    </row>
    <row r="2047" spans="1:18" ht="21" customHeight="1">
      <c r="A2047" s="376" t="s">
        <v>812</v>
      </c>
      <c r="B2047" s="1088">
        <v>108.9</v>
      </c>
      <c r="C2047" s="1072">
        <v>108.9</v>
      </c>
      <c r="D2047" s="1072">
        <v>108.9</v>
      </c>
      <c r="E2047" s="1088">
        <v>108.9</v>
      </c>
      <c r="F2047" s="1072">
        <v>108.9</v>
      </c>
      <c r="G2047" s="1072">
        <v>108.9</v>
      </c>
      <c r="H2047" s="1072">
        <v>108.9</v>
      </c>
      <c r="I2047" s="1072">
        <v>108.9</v>
      </c>
      <c r="J2047" s="1072">
        <v>108.9</v>
      </c>
      <c r="K2047" s="1072">
        <v>108.9</v>
      </c>
      <c r="L2047" s="1072">
        <v>108.9</v>
      </c>
      <c r="M2047" s="1075">
        <v>108.9</v>
      </c>
      <c r="N2047" s="1072">
        <v>108.9</v>
      </c>
      <c r="O2047" s="1072">
        <v>108.9</v>
      </c>
      <c r="P2047" s="1075">
        <v>103.3</v>
      </c>
      <c r="Q2047" s="1133" t="s">
        <v>813</v>
      </c>
      <c r="R2047" s="1103"/>
    </row>
    <row r="2048" spans="1:18" ht="21" customHeight="1">
      <c r="A2048" s="376" t="s">
        <v>814</v>
      </c>
      <c r="B2048" s="1088">
        <v>100</v>
      </c>
      <c r="C2048" s="1072">
        <v>100</v>
      </c>
      <c r="D2048" s="1072">
        <v>100</v>
      </c>
      <c r="E2048" s="1088">
        <v>100</v>
      </c>
      <c r="F2048" s="1072">
        <v>100</v>
      </c>
      <c r="G2048" s="1072">
        <v>100</v>
      </c>
      <c r="H2048" s="1072">
        <v>100</v>
      </c>
      <c r="I2048" s="1072">
        <v>100</v>
      </c>
      <c r="J2048" s="1072">
        <v>100</v>
      </c>
      <c r="K2048" s="1072">
        <v>100</v>
      </c>
      <c r="L2048" s="1072">
        <v>100</v>
      </c>
      <c r="M2048" s="1075">
        <v>100</v>
      </c>
      <c r="N2048" s="1072">
        <v>100</v>
      </c>
      <c r="O2048" s="1072">
        <v>100</v>
      </c>
      <c r="P2048" s="1075">
        <v>100</v>
      </c>
      <c r="Q2048" s="1133" t="s">
        <v>815</v>
      </c>
      <c r="R2048" s="1103"/>
    </row>
    <row r="2049" spans="1:18" ht="21" customHeight="1">
      <c r="A2049" s="376" t="s">
        <v>816</v>
      </c>
      <c r="B2049" s="1088">
        <v>103.5</v>
      </c>
      <c r="C2049" s="1072">
        <v>103.5</v>
      </c>
      <c r="D2049" s="1072">
        <v>103.5</v>
      </c>
      <c r="E2049" s="1088">
        <v>103.5</v>
      </c>
      <c r="F2049" s="1072">
        <v>103.5</v>
      </c>
      <c r="G2049" s="1072">
        <v>103.5</v>
      </c>
      <c r="H2049" s="1072">
        <v>103.5</v>
      </c>
      <c r="I2049" s="1072">
        <v>103.5</v>
      </c>
      <c r="J2049" s="1072">
        <v>103.5</v>
      </c>
      <c r="K2049" s="1072">
        <v>103.5</v>
      </c>
      <c r="L2049" s="1072">
        <v>103.5</v>
      </c>
      <c r="M2049" s="1075">
        <v>103.5</v>
      </c>
      <c r="N2049" s="1072">
        <v>103.8</v>
      </c>
      <c r="O2049" s="1072">
        <v>103.8</v>
      </c>
      <c r="P2049" s="1075">
        <v>104.1</v>
      </c>
      <c r="Q2049" s="1133" t="s">
        <v>817</v>
      </c>
      <c r="R2049" s="1109"/>
    </row>
    <row r="2050" spans="1:18" ht="21" customHeight="1">
      <c r="A2050" s="376" t="s">
        <v>818</v>
      </c>
      <c r="B2050" s="1088">
        <v>109.4</v>
      </c>
      <c r="C2050" s="1072">
        <v>109.4</v>
      </c>
      <c r="D2050" s="1072">
        <v>109.4</v>
      </c>
      <c r="E2050" s="1088">
        <v>109.4</v>
      </c>
      <c r="F2050" s="1072">
        <v>109.4</v>
      </c>
      <c r="G2050" s="1072">
        <v>109.4</v>
      </c>
      <c r="H2050" s="1072">
        <v>109.4</v>
      </c>
      <c r="I2050" s="1072">
        <v>109.4</v>
      </c>
      <c r="J2050" s="1072">
        <v>109.4</v>
      </c>
      <c r="K2050" s="1072">
        <v>109.4</v>
      </c>
      <c r="L2050" s="1072">
        <v>109.4</v>
      </c>
      <c r="M2050" s="1075">
        <v>109.4</v>
      </c>
      <c r="N2050" s="1072">
        <v>109.4</v>
      </c>
      <c r="O2050" s="1072">
        <v>109.4</v>
      </c>
      <c r="P2050" s="1075">
        <v>109.4</v>
      </c>
      <c r="Q2050" s="1133" t="s">
        <v>819</v>
      </c>
      <c r="R2050" s="1103"/>
    </row>
    <row r="2051" spans="1:18" ht="21" customHeight="1">
      <c r="A2051" s="376" t="s">
        <v>820</v>
      </c>
      <c r="B2051" s="1088">
        <v>155.9</v>
      </c>
      <c r="C2051" s="1072">
        <v>155.9</v>
      </c>
      <c r="D2051" s="1072">
        <v>155.9</v>
      </c>
      <c r="E2051" s="1088">
        <v>155.9</v>
      </c>
      <c r="F2051" s="1072">
        <v>155.9</v>
      </c>
      <c r="G2051" s="1072">
        <v>155.9</v>
      </c>
      <c r="H2051" s="1072">
        <v>155.9</v>
      </c>
      <c r="I2051" s="1072">
        <v>155.9</v>
      </c>
      <c r="J2051" s="1072">
        <v>155.9</v>
      </c>
      <c r="K2051" s="1072">
        <v>155.9</v>
      </c>
      <c r="L2051" s="1072">
        <v>155.9</v>
      </c>
      <c r="M2051" s="1075">
        <v>155.9</v>
      </c>
      <c r="N2051" s="1072">
        <v>155.9</v>
      </c>
      <c r="O2051" s="1072">
        <v>155.9</v>
      </c>
      <c r="P2051" s="1075">
        <v>155.9</v>
      </c>
      <c r="Q2051" s="1133" t="s">
        <v>821</v>
      </c>
      <c r="R2051" s="1103"/>
    </row>
    <row r="2052" spans="1:18" ht="21" customHeight="1">
      <c r="A2052" s="376"/>
      <c r="B2052" s="1088"/>
      <c r="C2052" s="1072"/>
      <c r="D2052" s="1092"/>
      <c r="E2052" s="1093"/>
      <c r="F2052" s="1092"/>
      <c r="G2052" s="1092"/>
      <c r="H2052" s="1092"/>
      <c r="I2052" s="1092"/>
      <c r="J2052" s="1092"/>
      <c r="K2052" s="1092"/>
      <c r="L2052" s="1092"/>
      <c r="M2052" s="1076"/>
      <c r="N2052" s="1092"/>
      <c r="O2052" s="1092"/>
      <c r="P2052" s="1076"/>
      <c r="Q2052" s="1133"/>
      <c r="R2052" s="1103"/>
    </row>
    <row r="2053" spans="1:18" ht="21" customHeight="1">
      <c r="A2053" s="1130" t="s">
        <v>824</v>
      </c>
      <c r="B2053" s="1093">
        <v>116.7</v>
      </c>
      <c r="C2053" s="1092">
        <v>116.7</v>
      </c>
      <c r="D2053" s="1092">
        <v>116.7</v>
      </c>
      <c r="E2053" s="1093">
        <v>116.7</v>
      </c>
      <c r="F2053" s="1092">
        <v>116.7</v>
      </c>
      <c r="G2053" s="1092">
        <v>116.7</v>
      </c>
      <c r="H2053" s="1092">
        <v>116.7</v>
      </c>
      <c r="I2053" s="1092">
        <v>116.7</v>
      </c>
      <c r="J2053" s="1092">
        <v>116.7</v>
      </c>
      <c r="K2053" s="1092">
        <v>116.7</v>
      </c>
      <c r="L2053" s="1092">
        <v>116.7</v>
      </c>
      <c r="M2053" s="1076">
        <v>116.7</v>
      </c>
      <c r="N2053" s="1092">
        <v>116.7</v>
      </c>
      <c r="O2053" s="1092">
        <v>116.7</v>
      </c>
      <c r="P2053" s="1076">
        <v>116.7</v>
      </c>
      <c r="Q2053" s="1131" t="s">
        <v>825</v>
      </c>
      <c r="R2053" s="1104"/>
    </row>
    <row r="2054" spans="1:18" ht="21" customHeight="1">
      <c r="A2054" s="376" t="s">
        <v>826</v>
      </c>
      <c r="B2054" s="1088">
        <v>116.1</v>
      </c>
      <c r="C2054" s="1072">
        <v>116.1</v>
      </c>
      <c r="D2054" s="1072">
        <v>116.1</v>
      </c>
      <c r="E2054" s="1088">
        <v>116.1</v>
      </c>
      <c r="F2054" s="1072">
        <v>116.1</v>
      </c>
      <c r="G2054" s="1072">
        <v>116.1</v>
      </c>
      <c r="H2054" s="1072">
        <v>116.1</v>
      </c>
      <c r="I2054" s="1072">
        <v>116.1</v>
      </c>
      <c r="J2054" s="1072">
        <v>116.1</v>
      </c>
      <c r="K2054" s="1072">
        <v>116.1</v>
      </c>
      <c r="L2054" s="1072">
        <v>116.1</v>
      </c>
      <c r="M2054" s="1075">
        <v>116.1</v>
      </c>
      <c r="N2054" s="1072">
        <v>116.1</v>
      </c>
      <c r="O2054" s="1072">
        <v>116.1</v>
      </c>
      <c r="P2054" s="1075">
        <v>116.1</v>
      </c>
      <c r="Q2054" s="1133" t="s">
        <v>827</v>
      </c>
      <c r="R2054" s="1103"/>
    </row>
    <row r="2055" spans="1:18" ht="21" customHeight="1">
      <c r="A2055" s="376" t="s">
        <v>828</v>
      </c>
      <c r="B2055" s="1088">
        <v>117.8</v>
      </c>
      <c r="C2055" s="1072">
        <v>117.8</v>
      </c>
      <c r="D2055" s="1072">
        <v>117.8</v>
      </c>
      <c r="E2055" s="1088">
        <v>117.8</v>
      </c>
      <c r="F2055" s="1072">
        <v>117.8</v>
      </c>
      <c r="G2055" s="1072">
        <v>117.8</v>
      </c>
      <c r="H2055" s="1072">
        <v>117.8</v>
      </c>
      <c r="I2055" s="1072">
        <v>117.8</v>
      </c>
      <c r="J2055" s="1072">
        <v>117.8</v>
      </c>
      <c r="K2055" s="1072">
        <v>117.8</v>
      </c>
      <c r="L2055" s="1072">
        <v>117.8</v>
      </c>
      <c r="M2055" s="1075">
        <v>117.8</v>
      </c>
      <c r="N2055" s="1072">
        <v>117.8</v>
      </c>
      <c r="O2055" s="1072">
        <v>117.8</v>
      </c>
      <c r="P2055" s="1075">
        <v>117.8</v>
      </c>
      <c r="Q2055" s="1133" t="s">
        <v>829</v>
      </c>
      <c r="R2055" s="1103"/>
    </row>
    <row r="2056" spans="1:18" ht="21" customHeight="1">
      <c r="A2056" s="376"/>
      <c r="B2056" s="1088"/>
      <c r="C2056" s="1072"/>
      <c r="D2056" s="1092"/>
      <c r="E2056" s="1093"/>
      <c r="F2056" s="1092"/>
      <c r="G2056" s="1092"/>
      <c r="H2056" s="1092"/>
      <c r="I2056" s="1092"/>
      <c r="J2056" s="1092"/>
      <c r="K2056" s="1092"/>
      <c r="L2056" s="1092"/>
      <c r="M2056" s="1076"/>
      <c r="N2056" s="1092"/>
      <c r="O2056" s="1092"/>
      <c r="P2056" s="1076"/>
      <c r="Q2056" s="1133"/>
      <c r="R2056" s="1103"/>
    </row>
    <row r="2057" spans="1:18" ht="21" customHeight="1">
      <c r="A2057" s="1130" t="s">
        <v>836</v>
      </c>
      <c r="B2057" s="1093">
        <v>120.9</v>
      </c>
      <c r="C2057" s="1092">
        <v>120.9</v>
      </c>
      <c r="D2057" s="1092">
        <v>120.9</v>
      </c>
      <c r="E2057" s="1093">
        <v>120.9</v>
      </c>
      <c r="F2057" s="1092">
        <v>122.4</v>
      </c>
      <c r="G2057" s="1092">
        <v>122.4</v>
      </c>
      <c r="H2057" s="1092">
        <v>123.3</v>
      </c>
      <c r="I2057" s="1092">
        <v>123.3</v>
      </c>
      <c r="J2057" s="1092">
        <v>123.3</v>
      </c>
      <c r="K2057" s="1092">
        <v>121.3</v>
      </c>
      <c r="L2057" s="1092">
        <v>121.6</v>
      </c>
      <c r="M2057" s="1076">
        <v>121.6</v>
      </c>
      <c r="N2057" s="1092">
        <v>121.6</v>
      </c>
      <c r="O2057" s="1092">
        <v>121.6</v>
      </c>
      <c r="P2057" s="1076">
        <v>121.6</v>
      </c>
      <c r="Q2057" s="1129" t="s">
        <v>837</v>
      </c>
      <c r="R2057" s="1104"/>
    </row>
    <row r="2058" spans="1:18" ht="21" customHeight="1">
      <c r="A2058" s="376" t="s">
        <v>838</v>
      </c>
      <c r="B2058" s="1088">
        <v>121.5</v>
      </c>
      <c r="C2058" s="1072">
        <v>121.5</v>
      </c>
      <c r="D2058" s="1072">
        <v>121.5</v>
      </c>
      <c r="E2058" s="1088">
        <v>121.5</v>
      </c>
      <c r="F2058" s="1072">
        <v>123.1</v>
      </c>
      <c r="G2058" s="1072">
        <v>123.1</v>
      </c>
      <c r="H2058" s="1072">
        <v>124</v>
      </c>
      <c r="I2058" s="1072">
        <v>124</v>
      </c>
      <c r="J2058" s="1072">
        <v>124</v>
      </c>
      <c r="K2058" s="1072">
        <v>121.9</v>
      </c>
      <c r="L2058" s="1072">
        <v>122.2</v>
      </c>
      <c r="M2058" s="1075">
        <v>122.2</v>
      </c>
      <c r="N2058" s="1072">
        <v>122.2</v>
      </c>
      <c r="O2058" s="1072">
        <v>122.2</v>
      </c>
      <c r="P2058" s="1075">
        <v>122.2</v>
      </c>
      <c r="Q2058" s="1133" t="s">
        <v>839</v>
      </c>
      <c r="R2058" s="1103"/>
    </row>
    <row r="2059" spans="1:18" ht="21" customHeight="1">
      <c r="A2059" s="376" t="s">
        <v>842</v>
      </c>
      <c r="B2059" s="1088">
        <v>93</v>
      </c>
      <c r="C2059" s="1072">
        <v>93</v>
      </c>
      <c r="D2059" s="1072">
        <v>93</v>
      </c>
      <c r="E2059" s="1088">
        <v>93</v>
      </c>
      <c r="F2059" s="1072">
        <v>93</v>
      </c>
      <c r="G2059" s="1072">
        <v>93</v>
      </c>
      <c r="H2059" s="1072">
        <v>93</v>
      </c>
      <c r="I2059" s="1072">
        <v>93</v>
      </c>
      <c r="J2059" s="1072">
        <v>93</v>
      </c>
      <c r="K2059" s="1072">
        <v>93</v>
      </c>
      <c r="L2059" s="1072">
        <v>93</v>
      </c>
      <c r="M2059" s="1075">
        <v>93</v>
      </c>
      <c r="N2059" s="1072">
        <v>93</v>
      </c>
      <c r="O2059" s="1072">
        <v>93</v>
      </c>
      <c r="P2059" s="1075">
        <v>93</v>
      </c>
      <c r="Q2059" s="1133" t="s">
        <v>843</v>
      </c>
      <c r="R2059" s="1105"/>
    </row>
    <row r="2060" spans="1:18" ht="21" customHeight="1">
      <c r="A2060" s="376"/>
      <c r="B2060" s="1088"/>
      <c r="C2060" s="1072"/>
      <c r="D2060" s="1092"/>
      <c r="E2060" s="1093"/>
      <c r="F2060" s="1092"/>
      <c r="G2060" s="1092"/>
      <c r="H2060" s="1092"/>
      <c r="I2060" s="1092"/>
      <c r="J2060" s="1092"/>
      <c r="K2060" s="1092"/>
      <c r="L2060" s="1092"/>
      <c r="M2060" s="1076"/>
      <c r="N2060" s="1092"/>
      <c r="O2060" s="1092"/>
      <c r="P2060" s="1076"/>
      <c r="Q2060" s="1133"/>
      <c r="R2060" s="1105"/>
    </row>
    <row r="2061" spans="1:18" ht="21" customHeight="1">
      <c r="A2061" s="1130" t="s">
        <v>844</v>
      </c>
      <c r="B2061" s="1093">
        <v>116.6</v>
      </c>
      <c r="C2061" s="1092">
        <v>116.6</v>
      </c>
      <c r="D2061" s="1092">
        <v>116.6</v>
      </c>
      <c r="E2061" s="1093">
        <v>116.6</v>
      </c>
      <c r="F2061" s="1092">
        <v>116.6</v>
      </c>
      <c r="G2061" s="1092">
        <v>116.6</v>
      </c>
      <c r="H2061" s="1092">
        <v>116.6</v>
      </c>
      <c r="I2061" s="1092">
        <v>114.9</v>
      </c>
      <c r="J2061" s="1092">
        <v>114.7</v>
      </c>
      <c r="K2061" s="1092">
        <v>114.7</v>
      </c>
      <c r="L2061" s="1092">
        <v>114.7</v>
      </c>
      <c r="M2061" s="1076">
        <v>114.7</v>
      </c>
      <c r="N2061" s="1092">
        <v>114.7</v>
      </c>
      <c r="O2061" s="1092">
        <v>114.7</v>
      </c>
      <c r="P2061" s="1076">
        <v>114.6</v>
      </c>
      <c r="Q2061" s="1129" t="s">
        <v>845</v>
      </c>
      <c r="R2061" s="1103"/>
    </row>
    <row r="2062" spans="1:18" ht="21" customHeight="1">
      <c r="A2062" s="376" t="s">
        <v>846</v>
      </c>
      <c r="B2062" s="1088">
        <v>128.19999999999999</v>
      </c>
      <c r="C2062" s="1072">
        <v>128.19999999999999</v>
      </c>
      <c r="D2062" s="1072">
        <v>128.19999999999999</v>
      </c>
      <c r="E2062" s="1088">
        <v>128.19999999999999</v>
      </c>
      <c r="F2062" s="1072">
        <v>128.19999999999999</v>
      </c>
      <c r="G2062" s="1072">
        <v>128.19999999999999</v>
      </c>
      <c r="H2062" s="1072">
        <v>128.19999999999999</v>
      </c>
      <c r="I2062" s="1072">
        <v>128.19999999999999</v>
      </c>
      <c r="J2062" s="1072">
        <v>128.19999999999999</v>
      </c>
      <c r="K2062" s="1072">
        <v>128.19999999999999</v>
      </c>
      <c r="L2062" s="1072">
        <v>128.19999999999999</v>
      </c>
      <c r="M2062" s="1075">
        <v>128.19999999999999</v>
      </c>
      <c r="N2062" s="1072">
        <v>128.19999999999999</v>
      </c>
      <c r="O2062" s="1072">
        <v>128.19999999999999</v>
      </c>
      <c r="P2062" s="1075">
        <v>128.19999999999999</v>
      </c>
      <c r="Q2062" s="1133" t="s">
        <v>847</v>
      </c>
      <c r="R2062" s="1105"/>
    </row>
    <row r="2063" spans="1:18" ht="21" customHeight="1">
      <c r="A2063" s="376" t="s">
        <v>848</v>
      </c>
      <c r="B2063" s="1088">
        <v>100</v>
      </c>
      <c r="C2063" s="1072">
        <v>100</v>
      </c>
      <c r="D2063" s="1072">
        <v>100</v>
      </c>
      <c r="E2063" s="1088">
        <v>100</v>
      </c>
      <c r="F2063" s="1072">
        <v>100</v>
      </c>
      <c r="G2063" s="1072">
        <v>100</v>
      </c>
      <c r="H2063" s="1072">
        <v>100</v>
      </c>
      <c r="I2063" s="1072">
        <v>100</v>
      </c>
      <c r="J2063" s="1072">
        <v>100</v>
      </c>
      <c r="K2063" s="1072">
        <v>100</v>
      </c>
      <c r="L2063" s="1072">
        <v>100</v>
      </c>
      <c r="M2063" s="1075">
        <v>100</v>
      </c>
      <c r="N2063" s="1072">
        <v>100</v>
      </c>
      <c r="O2063" s="1072">
        <v>100</v>
      </c>
      <c r="P2063" s="1075">
        <v>100</v>
      </c>
      <c r="Q2063" s="1132" t="s">
        <v>849</v>
      </c>
      <c r="R2063" s="1105"/>
    </row>
    <row r="2064" spans="1:18" ht="21" customHeight="1">
      <c r="A2064" s="376" t="s">
        <v>850</v>
      </c>
      <c r="B2064" s="1088">
        <v>108.4</v>
      </c>
      <c r="C2064" s="1072">
        <v>108.4</v>
      </c>
      <c r="D2064" s="1072">
        <v>108.4</v>
      </c>
      <c r="E2064" s="1088">
        <v>108.4</v>
      </c>
      <c r="F2064" s="1072">
        <v>108.4</v>
      </c>
      <c r="G2064" s="1072">
        <v>108.4</v>
      </c>
      <c r="H2064" s="1072">
        <v>108.4</v>
      </c>
      <c r="I2064" s="1072">
        <v>108.4</v>
      </c>
      <c r="J2064" s="1072">
        <v>108.4</v>
      </c>
      <c r="K2064" s="1072">
        <v>108.4</v>
      </c>
      <c r="L2064" s="1072">
        <v>108.4</v>
      </c>
      <c r="M2064" s="1075">
        <v>108.4</v>
      </c>
      <c r="N2064" s="1072">
        <v>108.4</v>
      </c>
      <c r="O2064" s="1072">
        <v>108.4</v>
      </c>
      <c r="P2064" s="1075">
        <v>108.1</v>
      </c>
      <c r="Q2064" s="1132" t="s">
        <v>851</v>
      </c>
      <c r="R2064" s="168"/>
    </row>
    <row r="2065" spans="1:18" ht="21" customHeight="1">
      <c r="A2065" s="376" t="s">
        <v>852</v>
      </c>
      <c r="B2065" s="1088">
        <v>144.19999999999999</v>
      </c>
      <c r="C2065" s="1072">
        <v>144.19999999999999</v>
      </c>
      <c r="D2065" s="1072">
        <v>144.19999999999999</v>
      </c>
      <c r="E2065" s="1088">
        <v>144.19999999999999</v>
      </c>
      <c r="F2065" s="1072">
        <v>144.19999999999999</v>
      </c>
      <c r="G2065" s="1072">
        <v>144.19999999999999</v>
      </c>
      <c r="H2065" s="1072">
        <v>144.19999999999999</v>
      </c>
      <c r="I2065" s="1072">
        <v>119.7</v>
      </c>
      <c r="J2065" s="1072">
        <v>119.7</v>
      </c>
      <c r="K2065" s="1072">
        <v>119.7</v>
      </c>
      <c r="L2065" s="1072">
        <v>119.7</v>
      </c>
      <c r="M2065" s="1075">
        <v>119.7</v>
      </c>
      <c r="N2065" s="1072">
        <v>119.7</v>
      </c>
      <c r="O2065" s="1072">
        <v>119.7</v>
      </c>
      <c r="P2065" s="1075">
        <v>119.7</v>
      </c>
      <c r="Q2065" s="1133" t="s">
        <v>853</v>
      </c>
      <c r="R2065" s="1105"/>
    </row>
    <row r="2066" spans="1:18" ht="21" customHeight="1">
      <c r="A2066" s="376" t="s">
        <v>854</v>
      </c>
      <c r="B2066" s="1088">
        <v>109.7</v>
      </c>
      <c r="C2066" s="1072">
        <v>109.7</v>
      </c>
      <c r="D2066" s="1072">
        <v>109.7</v>
      </c>
      <c r="E2066" s="1088">
        <v>109.7</v>
      </c>
      <c r="F2066" s="1072">
        <v>109.7</v>
      </c>
      <c r="G2066" s="1072">
        <v>109.7</v>
      </c>
      <c r="H2066" s="1072">
        <v>109.7</v>
      </c>
      <c r="I2066" s="1072">
        <v>109.7</v>
      </c>
      <c r="J2066" s="1072">
        <v>109.7</v>
      </c>
      <c r="K2066" s="1072">
        <v>109.7</v>
      </c>
      <c r="L2066" s="1072">
        <v>109.7</v>
      </c>
      <c r="M2066" s="1075">
        <v>109.7</v>
      </c>
      <c r="N2066" s="1072">
        <v>109.7</v>
      </c>
      <c r="O2066" s="1072">
        <v>109.7</v>
      </c>
      <c r="P2066" s="1075">
        <v>109.7</v>
      </c>
      <c r="Q2066" s="1132" t="s">
        <v>855</v>
      </c>
    </row>
    <row r="2067" spans="1:18" ht="21" customHeight="1">
      <c r="A2067" s="376" t="s">
        <v>856</v>
      </c>
      <c r="B2067" s="1088">
        <v>103.2</v>
      </c>
      <c r="C2067" s="1072">
        <v>103.2</v>
      </c>
      <c r="D2067" s="1072">
        <v>103.2</v>
      </c>
      <c r="E2067" s="1088">
        <v>103.2</v>
      </c>
      <c r="F2067" s="1072">
        <v>103.2</v>
      </c>
      <c r="G2067" s="1072">
        <v>103.2</v>
      </c>
      <c r="H2067" s="1072">
        <v>103.2</v>
      </c>
      <c r="I2067" s="1072">
        <v>103.2</v>
      </c>
      <c r="J2067" s="1072">
        <v>103.2</v>
      </c>
      <c r="K2067" s="1072">
        <v>103.2</v>
      </c>
      <c r="L2067" s="1072">
        <v>103.2</v>
      </c>
      <c r="M2067" s="1075">
        <v>103.2</v>
      </c>
      <c r="N2067" s="1072">
        <v>103.2</v>
      </c>
      <c r="O2067" s="1072">
        <v>103.2</v>
      </c>
      <c r="P2067" s="1075">
        <v>103.2</v>
      </c>
      <c r="Q2067" s="1132" t="s">
        <v>857</v>
      </c>
    </row>
    <row r="2068" spans="1:18" ht="21" customHeight="1">
      <c r="A2068" s="376" t="s">
        <v>858</v>
      </c>
      <c r="B2068" s="1088">
        <v>100</v>
      </c>
      <c r="C2068" s="1072">
        <v>100</v>
      </c>
      <c r="D2068" s="1072">
        <v>100</v>
      </c>
      <c r="E2068" s="1088">
        <v>100</v>
      </c>
      <c r="F2068" s="1072">
        <v>100</v>
      </c>
      <c r="G2068" s="1072">
        <v>100</v>
      </c>
      <c r="H2068" s="1072">
        <v>100</v>
      </c>
      <c r="I2068" s="1072">
        <v>100</v>
      </c>
      <c r="J2068" s="1072">
        <v>100</v>
      </c>
      <c r="K2068" s="1072">
        <v>100</v>
      </c>
      <c r="L2068" s="1072">
        <v>100</v>
      </c>
      <c r="M2068" s="1075">
        <v>100</v>
      </c>
      <c r="N2068" s="1072">
        <v>100</v>
      </c>
      <c r="O2068" s="1072">
        <v>100</v>
      </c>
      <c r="P2068" s="1075">
        <v>100</v>
      </c>
      <c r="Q2068" s="1134" t="s">
        <v>859</v>
      </c>
    </row>
    <row r="2069" spans="1:18" ht="21" customHeight="1">
      <c r="A2069" s="376" t="s">
        <v>860</v>
      </c>
      <c r="B2069" s="1088">
        <v>113.3</v>
      </c>
      <c r="C2069" s="1072">
        <v>113.3</v>
      </c>
      <c r="D2069" s="1072">
        <v>113.3</v>
      </c>
      <c r="E2069" s="1088">
        <v>113.3</v>
      </c>
      <c r="F2069" s="1072">
        <v>113.3</v>
      </c>
      <c r="G2069" s="1072">
        <v>113.3</v>
      </c>
      <c r="H2069" s="1072">
        <v>113.3</v>
      </c>
      <c r="I2069" s="1072">
        <v>113.3</v>
      </c>
      <c r="J2069" s="1072">
        <v>108.1</v>
      </c>
      <c r="K2069" s="1072">
        <v>108.1</v>
      </c>
      <c r="L2069" s="1072">
        <v>108.1</v>
      </c>
      <c r="M2069" s="1075">
        <v>108.1</v>
      </c>
      <c r="N2069" s="1072">
        <v>108.1</v>
      </c>
      <c r="O2069" s="1072">
        <v>108.1</v>
      </c>
      <c r="P2069" s="1075">
        <v>108.1</v>
      </c>
      <c r="Q2069" s="1132" t="s">
        <v>861</v>
      </c>
    </row>
    <row r="2070" spans="1:18" ht="15" customHeight="1">
      <c r="A2070" s="1158"/>
      <c r="B2070" s="1088"/>
      <c r="C2070" s="1072"/>
      <c r="D2070" s="1072"/>
      <c r="E2070" s="1081"/>
      <c r="I2070" s="1071"/>
      <c r="L2070" s="1071"/>
      <c r="M2070" s="1077"/>
      <c r="N2070" s="1071"/>
      <c r="P2070" s="1077"/>
      <c r="Q2070" s="1125"/>
    </row>
    <row r="2071" spans="1:18" ht="15" customHeight="1">
      <c r="A2071" s="1139"/>
      <c r="B2071" s="1088"/>
      <c r="C2071" s="1072"/>
      <c r="D2071" s="1072"/>
      <c r="E2071" s="1081"/>
      <c r="I2071" s="1071"/>
      <c r="L2071" s="1071"/>
      <c r="M2071" s="1077"/>
      <c r="N2071" s="1071"/>
      <c r="P2071" s="1077"/>
      <c r="Q2071" s="1125"/>
    </row>
    <row r="2072" spans="1:18" ht="15" customHeight="1">
      <c r="A2072" s="1139"/>
      <c r="B2072" s="1088"/>
      <c r="C2072" s="1072"/>
      <c r="D2072" s="1072"/>
      <c r="E2072" s="1081"/>
      <c r="I2072" s="1071"/>
      <c r="L2072" s="1071"/>
      <c r="M2072" s="1077"/>
      <c r="N2072" s="1071"/>
      <c r="P2072" s="1077"/>
      <c r="Q2072" s="1125"/>
    </row>
    <row r="2073" spans="1:18" ht="15" customHeight="1">
      <c r="A2073" s="1139"/>
      <c r="B2073" s="1088"/>
      <c r="C2073" s="1072"/>
      <c r="D2073" s="1072"/>
      <c r="E2073" s="1081"/>
      <c r="I2073" s="1071"/>
      <c r="L2073" s="1071"/>
      <c r="M2073" s="1077"/>
      <c r="N2073" s="1071"/>
      <c r="P2073" s="1077"/>
      <c r="Q2073" s="1125"/>
    </row>
    <row r="2074" spans="1:18" ht="15" customHeight="1">
      <c r="A2074" s="1139"/>
      <c r="B2074" s="1088"/>
      <c r="C2074" s="1072"/>
      <c r="D2074" s="1072"/>
      <c r="E2074" s="1081"/>
      <c r="I2074" s="1071"/>
      <c r="L2074" s="1071"/>
      <c r="M2074" s="1077"/>
      <c r="N2074" s="1071"/>
      <c r="P2074" s="1077"/>
      <c r="Q2074" s="1125"/>
    </row>
    <row r="2075" spans="1:18" ht="15" customHeight="1">
      <c r="A2075" s="1139"/>
      <c r="B2075" s="1088"/>
      <c r="C2075" s="1072"/>
      <c r="D2075" s="1072"/>
      <c r="E2075" s="1081"/>
      <c r="I2075" s="1071"/>
      <c r="L2075" s="1071"/>
      <c r="M2075" s="1077"/>
      <c r="N2075" s="1071"/>
      <c r="P2075" s="1077"/>
      <c r="Q2075" s="1125"/>
    </row>
    <row r="2076" spans="1:18" ht="15" customHeight="1">
      <c r="A2076" s="1139"/>
      <c r="B2076" s="1088"/>
      <c r="C2076" s="1072"/>
      <c r="D2076" s="1072"/>
      <c r="E2076" s="1081"/>
      <c r="I2076" s="1071"/>
      <c r="L2076" s="1071"/>
      <c r="M2076" s="1077"/>
      <c r="N2076" s="1071"/>
      <c r="P2076" s="1077"/>
      <c r="Q2076" s="1125"/>
    </row>
    <row r="2077" spans="1:18" ht="15" customHeight="1">
      <c r="A2077" s="1139"/>
      <c r="B2077" s="1088"/>
      <c r="C2077" s="1072"/>
      <c r="D2077" s="1072"/>
      <c r="E2077" s="1081"/>
      <c r="I2077" s="1071"/>
      <c r="L2077" s="1071"/>
      <c r="M2077" s="1077"/>
      <c r="N2077" s="1071"/>
      <c r="P2077" s="1077"/>
      <c r="Q2077" s="1125"/>
    </row>
    <row r="2078" spans="1:18" ht="15" customHeight="1">
      <c r="A2078" s="1139"/>
      <c r="B2078" s="1088"/>
      <c r="C2078" s="1072"/>
      <c r="D2078" s="1072"/>
      <c r="E2078" s="1081"/>
      <c r="I2078" s="1071"/>
      <c r="L2078" s="1071"/>
      <c r="M2078" s="1077"/>
      <c r="N2078" s="1071"/>
      <c r="P2078" s="1077"/>
      <c r="Q2078" s="1125"/>
      <c r="R2078" s="1082"/>
    </row>
    <row r="2079" spans="1:18" ht="15" customHeight="1">
      <c r="A2079" s="1139"/>
      <c r="B2079" s="1088"/>
      <c r="C2079" s="1072"/>
      <c r="D2079" s="1072"/>
      <c r="E2079" s="1081"/>
      <c r="I2079" s="1071"/>
      <c r="L2079" s="1071"/>
      <c r="M2079" s="1077"/>
      <c r="N2079" s="1071"/>
      <c r="P2079" s="1077"/>
      <c r="Q2079" s="1125"/>
    </row>
    <row r="2080" spans="1:18" ht="15" customHeight="1">
      <c r="A2080" s="1144"/>
      <c r="B2080" s="1087"/>
      <c r="C2080" s="1086"/>
      <c r="D2080" s="1086"/>
      <c r="E2080" s="1084"/>
      <c r="F2080" s="1078"/>
      <c r="G2080" s="1078"/>
      <c r="H2080" s="1078"/>
      <c r="I2080" s="1078"/>
      <c r="J2080" s="1078"/>
      <c r="K2080" s="1078"/>
      <c r="L2080" s="1078"/>
      <c r="M2080" s="1085"/>
      <c r="N2080" s="1078"/>
      <c r="O2080" s="1078"/>
      <c r="P2080" s="1085"/>
      <c r="Q2080" s="1145"/>
    </row>
    <row r="2081" spans="1:18" ht="15" customHeight="1">
      <c r="A2081" s="1083" t="s">
        <v>644</v>
      </c>
      <c r="B2081" s="1072"/>
      <c r="C2081" s="1072"/>
      <c r="D2081" s="1072"/>
      <c r="N2081" s="1071"/>
      <c r="Q2081" s="1082" t="s">
        <v>862</v>
      </c>
    </row>
    <row r="2082" spans="1:18" s="787" customFormat="1" ht="29.25" customHeight="1">
      <c r="A2082" s="781" t="s">
        <v>579</v>
      </c>
      <c r="B2082" s="782"/>
      <c r="C2082" s="783"/>
      <c r="D2082" s="782"/>
      <c r="E2082" s="225"/>
      <c r="F2082" s="225"/>
      <c r="G2082" s="225"/>
      <c r="H2082" s="225"/>
      <c r="I2082" s="225"/>
      <c r="J2082" s="225"/>
      <c r="K2082" s="225"/>
      <c r="L2082" s="784"/>
      <c r="M2082" s="784"/>
      <c r="N2082" s="782"/>
      <c r="O2082" s="782"/>
      <c r="P2082" s="782"/>
      <c r="Q2082" s="785" t="s">
        <v>580</v>
      </c>
      <c r="R2082" s="786"/>
    </row>
    <row r="2083" spans="1:18" s="792" customFormat="1" ht="24.75" customHeight="1">
      <c r="A2083" s="788" t="s">
        <v>935</v>
      </c>
      <c r="B2083" s="782"/>
      <c r="C2083" s="783"/>
      <c r="D2083" s="782"/>
      <c r="E2083" s="226"/>
      <c r="F2083" s="225"/>
      <c r="G2083" s="225"/>
      <c r="H2083" s="225"/>
      <c r="I2083" s="227"/>
      <c r="J2083" s="227"/>
      <c r="K2083" s="225"/>
      <c r="L2083" s="789"/>
      <c r="M2083" s="789"/>
      <c r="N2083" s="782"/>
      <c r="O2083" s="782"/>
      <c r="P2083" s="782"/>
      <c r="Q2083" s="790" t="s">
        <v>936</v>
      </c>
      <c r="R2083" s="791"/>
    </row>
    <row r="2084" spans="1:18" s="796" customFormat="1" ht="18" customHeight="1">
      <c r="A2084" s="793" t="s">
        <v>648</v>
      </c>
      <c r="B2084" s="782"/>
      <c r="C2084" s="783"/>
      <c r="D2084" s="782"/>
      <c r="E2084" s="226"/>
      <c r="F2084" s="226"/>
      <c r="G2084" s="226"/>
      <c r="H2084" s="228"/>
      <c r="I2084" s="228"/>
      <c r="J2084" s="228"/>
      <c r="K2084" s="783"/>
      <c r="L2084" s="782"/>
      <c r="M2084" s="782"/>
      <c r="N2084" s="782"/>
      <c r="O2084" s="782"/>
      <c r="P2084" s="782"/>
      <c r="Q2084" s="794" t="s">
        <v>649</v>
      </c>
      <c r="R2084" s="795"/>
    </row>
    <row r="2085" spans="1:18" s="803" customFormat="1" ht="11.45" customHeight="1">
      <c r="A2085" s="797"/>
      <c r="B2085" s="782"/>
      <c r="C2085" s="782"/>
      <c r="D2085" s="782"/>
      <c r="E2085" s="800"/>
      <c r="F2085" s="800"/>
      <c r="G2085" s="800"/>
      <c r="H2085" s="800"/>
      <c r="I2085" s="800"/>
      <c r="J2085" s="800"/>
      <c r="K2085" s="799"/>
      <c r="L2085" s="799"/>
      <c r="M2085" s="799"/>
      <c r="N2085" s="798"/>
      <c r="O2085" s="798"/>
      <c r="P2085" s="782"/>
      <c r="Q2085" s="801"/>
      <c r="R2085" s="802"/>
    </row>
    <row r="2086" spans="1:18" s="803" customFormat="1" ht="12.75" customHeight="1">
      <c r="A2086" s="1212"/>
      <c r="B2086" s="2156">
        <v>2025</v>
      </c>
      <c r="C2086" s="2157"/>
      <c r="D2086" s="2157"/>
      <c r="E2086" s="2157"/>
      <c r="F2086" s="2157"/>
      <c r="G2086" s="2157"/>
      <c r="H2086" s="2157"/>
      <c r="I2086" s="2157"/>
      <c r="J2086" s="2157"/>
      <c r="K2086" s="2157"/>
      <c r="L2086" s="2157"/>
      <c r="M2086" s="2158"/>
      <c r="N2086" s="2157">
        <v>2024</v>
      </c>
      <c r="O2086" s="2157"/>
      <c r="P2086" s="2158"/>
      <c r="Q2086" s="1215"/>
      <c r="R2086" s="804"/>
    </row>
    <row r="2087" spans="1:18" s="803" customFormat="1" ht="12.75" customHeight="1">
      <c r="A2087" s="1213"/>
      <c r="B2087" s="2159"/>
      <c r="C2087" s="2160"/>
      <c r="D2087" s="2160"/>
      <c r="E2087" s="2160"/>
      <c r="F2087" s="2160"/>
      <c r="G2087" s="2160"/>
      <c r="H2087" s="2160"/>
      <c r="I2087" s="2160"/>
      <c r="J2087" s="2160"/>
      <c r="K2087" s="2160"/>
      <c r="L2087" s="2160"/>
      <c r="M2087" s="2161"/>
      <c r="N2087" s="2160"/>
      <c r="O2087" s="2160"/>
      <c r="P2087" s="2161"/>
      <c r="Q2087" s="1216" t="s">
        <v>68</v>
      </c>
      <c r="R2087" s="804"/>
    </row>
    <row r="2088" spans="1:18" s="803" customFormat="1" ht="12.75" customHeight="1">
      <c r="A2088" s="1213"/>
      <c r="B2088" s="647" t="s">
        <v>69</v>
      </c>
      <c r="C2088" s="648" t="s">
        <v>70</v>
      </c>
      <c r="D2088" s="648" t="s">
        <v>4</v>
      </c>
      <c r="E2088" s="647" t="s">
        <v>5</v>
      </c>
      <c r="F2088" s="648" t="s">
        <v>6</v>
      </c>
      <c r="G2088" s="648" t="s">
        <v>7</v>
      </c>
      <c r="H2088" s="647" t="s">
        <v>8</v>
      </c>
      <c r="I2088" s="648" t="s">
        <v>9</v>
      </c>
      <c r="J2088" s="649" t="s">
        <v>10</v>
      </c>
      <c r="K2088" s="650" t="s">
        <v>1</v>
      </c>
      <c r="L2088" s="651" t="s">
        <v>2</v>
      </c>
      <c r="M2088" s="652" t="s">
        <v>3</v>
      </c>
      <c r="N2088" s="653" t="s">
        <v>69</v>
      </c>
      <c r="O2088" s="653" t="s">
        <v>70</v>
      </c>
      <c r="P2088" s="654" t="s">
        <v>4</v>
      </c>
      <c r="Q2088" s="1216"/>
      <c r="R2088" s="804"/>
    </row>
    <row r="2089" spans="1:18" s="803" customFormat="1" ht="11.25" customHeight="1">
      <c r="A2089" s="1214"/>
      <c r="B2089" s="73" t="s">
        <v>71</v>
      </c>
      <c r="C2089" s="249" t="s">
        <v>72</v>
      </c>
      <c r="D2089" s="249" t="s">
        <v>73</v>
      </c>
      <c r="E2089" s="73" t="s">
        <v>12</v>
      </c>
      <c r="F2089" s="249" t="s">
        <v>13</v>
      </c>
      <c r="G2089" s="249" t="s">
        <v>14</v>
      </c>
      <c r="H2089" s="73" t="s">
        <v>15</v>
      </c>
      <c r="I2089" s="249" t="s">
        <v>16</v>
      </c>
      <c r="J2089" s="250" t="s">
        <v>17</v>
      </c>
      <c r="K2089" s="253" t="s">
        <v>11</v>
      </c>
      <c r="L2089" s="251" t="s">
        <v>19</v>
      </c>
      <c r="M2089" s="252" t="s">
        <v>20</v>
      </c>
      <c r="N2089" s="229" t="s">
        <v>71</v>
      </c>
      <c r="O2089" s="229" t="s">
        <v>72</v>
      </c>
      <c r="P2089" s="230" t="s">
        <v>73</v>
      </c>
      <c r="Q2089" s="1217"/>
      <c r="R2089" s="805"/>
    </row>
    <row r="2090" spans="1:18" ht="15" customHeight="1">
      <c r="A2090" s="1198"/>
      <c r="B2090" s="1152"/>
      <c r="C2090" s="1120"/>
      <c r="D2090" s="1120"/>
      <c r="E2090" s="1123"/>
      <c r="F2090" s="1099"/>
      <c r="G2090" s="1099"/>
      <c r="H2090" s="1099"/>
      <c r="I2090" s="1099"/>
      <c r="J2090" s="1099"/>
      <c r="K2090" s="1099"/>
      <c r="L2090" s="1099"/>
      <c r="M2090" s="1100"/>
      <c r="N2090" s="1099"/>
      <c r="O2090" s="1099"/>
      <c r="P2090" s="1100"/>
      <c r="Q2090" s="1161"/>
      <c r="R2090" s="1105"/>
    </row>
    <row r="2091" spans="1:18" ht="19.5" customHeight="1">
      <c r="A2091" s="1126" t="s">
        <v>650</v>
      </c>
      <c r="B2091" s="1093">
        <v>122.1</v>
      </c>
      <c r="C2091" s="1092">
        <v>122</v>
      </c>
      <c r="D2091" s="1092">
        <v>123.1</v>
      </c>
      <c r="E2091" s="1093">
        <v>123.9</v>
      </c>
      <c r="F2091" s="1092">
        <v>123.4</v>
      </c>
      <c r="G2091" s="1092">
        <v>122.5</v>
      </c>
      <c r="H2091" s="1092">
        <v>123.2</v>
      </c>
      <c r="I2091" s="1092">
        <v>122.1</v>
      </c>
      <c r="J2091" s="1092">
        <v>122.3</v>
      </c>
      <c r="K2091" s="1092">
        <v>122.4</v>
      </c>
      <c r="L2091" s="1092">
        <v>124.7</v>
      </c>
      <c r="M2091" s="1076">
        <v>125.1</v>
      </c>
      <c r="N2091" s="1092">
        <v>123.8</v>
      </c>
      <c r="O2091" s="1092">
        <v>123.2</v>
      </c>
      <c r="P2091" s="1076">
        <v>122.9</v>
      </c>
      <c r="Q2091" s="1127" t="s">
        <v>651</v>
      </c>
      <c r="R2091" s="1105"/>
    </row>
    <row r="2092" spans="1:18" ht="19.5" customHeight="1">
      <c r="A2092" s="1128"/>
      <c r="B2092" s="1088"/>
      <c r="C2092" s="1072"/>
      <c r="D2092" s="1092"/>
      <c r="E2092" s="1093"/>
      <c r="F2092" s="1092"/>
      <c r="G2092" s="1092"/>
      <c r="H2092" s="1092"/>
      <c r="I2092" s="1092"/>
      <c r="J2092" s="1092"/>
      <c r="K2092" s="1092"/>
      <c r="L2092" s="1092"/>
      <c r="M2092" s="1076"/>
      <c r="N2092" s="1092"/>
      <c r="O2092" s="1092"/>
      <c r="P2092" s="1076"/>
      <c r="Q2092" s="1129"/>
      <c r="R2092" s="1103"/>
    </row>
    <row r="2093" spans="1:18" ht="19.5" customHeight="1">
      <c r="A2093" s="1130" t="s">
        <v>652</v>
      </c>
      <c r="B2093" s="1093">
        <v>133.30000000000001</v>
      </c>
      <c r="C2093" s="1092">
        <v>133</v>
      </c>
      <c r="D2093" s="1092">
        <v>135.80000000000001</v>
      </c>
      <c r="E2093" s="1093">
        <v>138</v>
      </c>
      <c r="F2093" s="1092">
        <v>137.19999999999999</v>
      </c>
      <c r="G2093" s="1092">
        <v>134.9</v>
      </c>
      <c r="H2093" s="1092">
        <v>136.80000000000001</v>
      </c>
      <c r="I2093" s="1092">
        <v>134</v>
      </c>
      <c r="J2093" s="1092">
        <v>134.4</v>
      </c>
      <c r="K2093" s="1092">
        <v>134.69999999999999</v>
      </c>
      <c r="L2093" s="1092">
        <v>140.30000000000001</v>
      </c>
      <c r="M2093" s="1076">
        <v>141.30000000000001</v>
      </c>
      <c r="N2093" s="1092">
        <v>138.69999999999999</v>
      </c>
      <c r="O2093" s="1092">
        <v>137.19999999999999</v>
      </c>
      <c r="P2093" s="1076">
        <v>136.80000000000001</v>
      </c>
      <c r="Q2093" s="1131" t="s">
        <v>653</v>
      </c>
      <c r="R2093" s="1103"/>
    </row>
    <row r="2094" spans="1:18" ht="19.5" customHeight="1">
      <c r="A2094" s="376" t="s">
        <v>654</v>
      </c>
      <c r="B2094" s="1088">
        <v>125.9</v>
      </c>
      <c r="C2094" s="1072">
        <v>125.9</v>
      </c>
      <c r="D2094" s="1072">
        <v>126.3</v>
      </c>
      <c r="E2094" s="1088">
        <v>126.3</v>
      </c>
      <c r="F2094" s="1072">
        <v>126.7</v>
      </c>
      <c r="G2094" s="1072">
        <v>126.7</v>
      </c>
      <c r="H2094" s="1072">
        <v>127</v>
      </c>
      <c r="I2094" s="1072">
        <v>127</v>
      </c>
      <c r="J2094" s="1072">
        <v>126.8</v>
      </c>
      <c r="K2094" s="1072">
        <v>127.1</v>
      </c>
      <c r="L2094" s="1072">
        <v>127.2</v>
      </c>
      <c r="M2094" s="1075">
        <v>127.2</v>
      </c>
      <c r="N2094" s="1072">
        <v>127.7</v>
      </c>
      <c r="O2094" s="1072">
        <v>127.6</v>
      </c>
      <c r="P2094" s="1075">
        <v>127.9</v>
      </c>
      <c r="Q2094" s="1132" t="s">
        <v>655</v>
      </c>
      <c r="R2094" s="1103"/>
    </row>
    <row r="2095" spans="1:18" ht="19.5" customHeight="1">
      <c r="A2095" s="376" t="s">
        <v>656</v>
      </c>
      <c r="B2095" s="1088">
        <v>144.9</v>
      </c>
      <c r="C2095" s="1072">
        <v>144.9</v>
      </c>
      <c r="D2095" s="1072">
        <v>147.6</v>
      </c>
      <c r="E2095" s="1088">
        <v>148.5</v>
      </c>
      <c r="F2095" s="1072">
        <v>148.69999999999999</v>
      </c>
      <c r="G2095" s="1072">
        <v>145.1</v>
      </c>
      <c r="H2095" s="1072">
        <v>149.69999999999999</v>
      </c>
      <c r="I2095" s="1072">
        <v>143</v>
      </c>
      <c r="J2095" s="1072">
        <v>145.19999999999999</v>
      </c>
      <c r="K2095" s="1072">
        <v>146.6</v>
      </c>
      <c r="L2095" s="1072">
        <v>159.5</v>
      </c>
      <c r="M2095" s="1075">
        <v>159.5</v>
      </c>
      <c r="N2095" s="1072">
        <v>158</v>
      </c>
      <c r="O2095" s="1072">
        <v>155.9</v>
      </c>
      <c r="P2095" s="1075">
        <v>154.6</v>
      </c>
      <c r="Q2095" s="1132" t="s">
        <v>657</v>
      </c>
      <c r="R2095" s="1103"/>
    </row>
    <row r="2096" spans="1:18" ht="19.5" customHeight="1">
      <c r="A2096" s="376" t="s">
        <v>658</v>
      </c>
      <c r="B2096" s="1088">
        <v>140.5</v>
      </c>
      <c r="C2096" s="1072">
        <v>141.19999999999999</v>
      </c>
      <c r="D2096" s="1072">
        <v>139.30000000000001</v>
      </c>
      <c r="E2096" s="1088">
        <v>149.30000000000001</v>
      </c>
      <c r="F2096" s="1072">
        <v>145.4</v>
      </c>
      <c r="G2096" s="1072">
        <v>141.30000000000001</v>
      </c>
      <c r="H2096" s="1072">
        <v>140.4</v>
      </c>
      <c r="I2096" s="1072">
        <v>144.69999999999999</v>
      </c>
      <c r="J2096" s="1072">
        <v>130.19999999999999</v>
      </c>
      <c r="K2096" s="1072">
        <v>139.69999999999999</v>
      </c>
      <c r="L2096" s="1072">
        <v>179.5</v>
      </c>
      <c r="M2096" s="1075">
        <v>181.6</v>
      </c>
      <c r="N2096" s="1072">
        <v>161.5</v>
      </c>
      <c r="O2096" s="1072">
        <v>147.80000000000001</v>
      </c>
      <c r="P2096" s="1075">
        <v>144.1</v>
      </c>
      <c r="Q2096" s="1133" t="s">
        <v>659</v>
      </c>
      <c r="R2096" s="1103"/>
    </row>
    <row r="2097" spans="1:18" ht="19.5" customHeight="1">
      <c r="A2097" s="376" t="s">
        <v>660</v>
      </c>
      <c r="B2097" s="1088">
        <v>124.9</v>
      </c>
      <c r="C2097" s="1072">
        <v>121.9</v>
      </c>
      <c r="D2097" s="1072">
        <v>121.5</v>
      </c>
      <c r="E2097" s="1088">
        <v>120.5</v>
      </c>
      <c r="F2097" s="1072">
        <v>118.6</v>
      </c>
      <c r="G2097" s="1072">
        <v>121.1</v>
      </c>
      <c r="H2097" s="1072">
        <v>116.5</v>
      </c>
      <c r="I2097" s="1072">
        <v>116.5</v>
      </c>
      <c r="J2097" s="1072">
        <v>118.5</v>
      </c>
      <c r="K2097" s="1072">
        <v>121</v>
      </c>
      <c r="L2097" s="1072">
        <v>124</v>
      </c>
      <c r="M2097" s="1075">
        <v>124.5</v>
      </c>
      <c r="N2097" s="1072">
        <v>124</v>
      </c>
      <c r="O2097" s="1072">
        <v>122.4</v>
      </c>
      <c r="P2097" s="1075">
        <v>121.8</v>
      </c>
      <c r="Q2097" s="1133" t="s">
        <v>661</v>
      </c>
      <c r="R2097" s="1103"/>
    </row>
    <row r="2098" spans="1:18" ht="19.5" customHeight="1">
      <c r="A2098" s="376" t="s">
        <v>662</v>
      </c>
      <c r="B2098" s="1088">
        <v>120.3</v>
      </c>
      <c r="C2098" s="1072">
        <v>123.7</v>
      </c>
      <c r="D2098" s="1072">
        <v>132.4</v>
      </c>
      <c r="E2098" s="1088">
        <v>140.19999999999999</v>
      </c>
      <c r="F2098" s="1072">
        <v>143.19999999999999</v>
      </c>
      <c r="G2098" s="1072">
        <v>144.30000000000001</v>
      </c>
      <c r="H2098" s="1072">
        <v>144.69999999999999</v>
      </c>
      <c r="I2098" s="1072">
        <v>144.69999999999999</v>
      </c>
      <c r="J2098" s="1072">
        <v>144.5</v>
      </c>
      <c r="K2098" s="1072">
        <v>149</v>
      </c>
      <c r="L2098" s="1072">
        <v>150.4</v>
      </c>
      <c r="M2098" s="1075">
        <v>159.69999999999999</v>
      </c>
      <c r="N2098" s="1072">
        <v>157.1</v>
      </c>
      <c r="O2098" s="1072">
        <v>155.30000000000001</v>
      </c>
      <c r="P2098" s="1075">
        <v>153.30000000000001</v>
      </c>
      <c r="Q2098" s="1133" t="s">
        <v>663</v>
      </c>
      <c r="R2098" s="1103"/>
    </row>
    <row r="2099" spans="1:18" ht="19.5" customHeight="1">
      <c r="A2099" s="376" t="s">
        <v>664</v>
      </c>
      <c r="B2099" s="1088">
        <v>142.6</v>
      </c>
      <c r="C2099" s="1072">
        <v>142.9</v>
      </c>
      <c r="D2099" s="1072">
        <v>153.1</v>
      </c>
      <c r="E2099" s="1088">
        <v>159.19999999999999</v>
      </c>
      <c r="F2099" s="1072">
        <v>160.30000000000001</v>
      </c>
      <c r="G2099" s="1072">
        <v>149.80000000000001</v>
      </c>
      <c r="H2099" s="1072">
        <v>153.1</v>
      </c>
      <c r="I2099" s="1072">
        <v>145.9</v>
      </c>
      <c r="J2099" s="1072">
        <v>148</v>
      </c>
      <c r="K2099" s="1072">
        <v>138.9</v>
      </c>
      <c r="L2099" s="1072">
        <v>137.6</v>
      </c>
      <c r="M2099" s="1075">
        <v>134.4</v>
      </c>
      <c r="N2099" s="1072">
        <v>134.19999999999999</v>
      </c>
      <c r="O2099" s="1072">
        <v>132.1</v>
      </c>
      <c r="P2099" s="1075">
        <v>132.80000000000001</v>
      </c>
      <c r="Q2099" s="1133" t="s">
        <v>665</v>
      </c>
      <c r="R2099" s="1103"/>
    </row>
    <row r="2100" spans="1:18" ht="19.5" customHeight="1">
      <c r="A2100" s="376" t="s">
        <v>666</v>
      </c>
      <c r="B2100" s="1088">
        <v>154.19999999999999</v>
      </c>
      <c r="C2100" s="1072">
        <v>148.5</v>
      </c>
      <c r="D2100" s="1072">
        <v>151.6</v>
      </c>
      <c r="E2100" s="1088">
        <v>154.6</v>
      </c>
      <c r="F2100" s="1072">
        <v>145.80000000000001</v>
      </c>
      <c r="G2100" s="1072">
        <v>140.30000000000001</v>
      </c>
      <c r="H2100" s="1072">
        <v>147.30000000000001</v>
      </c>
      <c r="I2100" s="1072">
        <v>142.9</v>
      </c>
      <c r="J2100" s="1072">
        <v>143.69999999999999</v>
      </c>
      <c r="K2100" s="1072">
        <v>139.19999999999999</v>
      </c>
      <c r="L2100" s="1072">
        <v>135.69999999999999</v>
      </c>
      <c r="M2100" s="1075">
        <v>136.30000000000001</v>
      </c>
      <c r="N2100" s="1072">
        <v>127.3</v>
      </c>
      <c r="O2100" s="1072">
        <v>131.1</v>
      </c>
      <c r="P2100" s="1075">
        <v>133.19999999999999</v>
      </c>
      <c r="Q2100" s="1133" t="s">
        <v>667</v>
      </c>
      <c r="R2100" s="1103"/>
    </row>
    <row r="2101" spans="1:18" ht="19.5" customHeight="1">
      <c r="A2101" s="376" t="s">
        <v>668</v>
      </c>
      <c r="B2101" s="1088">
        <v>104.3</v>
      </c>
      <c r="C2101" s="1072">
        <v>104.3</v>
      </c>
      <c r="D2101" s="1072">
        <v>104.3</v>
      </c>
      <c r="E2101" s="1088">
        <v>104.3</v>
      </c>
      <c r="F2101" s="1072">
        <v>104.3</v>
      </c>
      <c r="G2101" s="1072">
        <v>104</v>
      </c>
      <c r="H2101" s="1072">
        <v>103.7</v>
      </c>
      <c r="I2101" s="1072">
        <v>103.7</v>
      </c>
      <c r="J2101" s="1072">
        <v>102.9</v>
      </c>
      <c r="K2101" s="1072">
        <v>103.9</v>
      </c>
      <c r="L2101" s="1072">
        <v>105.4</v>
      </c>
      <c r="M2101" s="1075">
        <v>105.8</v>
      </c>
      <c r="N2101" s="1072">
        <v>106.5</v>
      </c>
      <c r="O2101" s="1072">
        <v>106.4</v>
      </c>
      <c r="P2101" s="1075">
        <v>106.7</v>
      </c>
      <c r="Q2101" s="1133" t="s">
        <v>669</v>
      </c>
      <c r="R2101" s="1103"/>
    </row>
    <row r="2102" spans="1:18" ht="19.5" customHeight="1">
      <c r="A2102" s="376" t="s">
        <v>670</v>
      </c>
      <c r="B2102" s="1088">
        <v>116.9</v>
      </c>
      <c r="C2102" s="1072">
        <v>121.8</v>
      </c>
      <c r="D2102" s="1072">
        <v>120.3</v>
      </c>
      <c r="E2102" s="1088">
        <v>120.3</v>
      </c>
      <c r="F2102" s="1072">
        <v>120.3</v>
      </c>
      <c r="G2102" s="1072">
        <v>120.3</v>
      </c>
      <c r="H2102" s="1072">
        <v>121.1</v>
      </c>
      <c r="I2102" s="1072">
        <v>121.2</v>
      </c>
      <c r="J2102" s="1072">
        <v>121.1</v>
      </c>
      <c r="K2102" s="1072">
        <v>120.4</v>
      </c>
      <c r="L2102" s="1072">
        <v>122.6</v>
      </c>
      <c r="M2102" s="1075">
        <v>123.9</v>
      </c>
      <c r="N2102" s="1072">
        <v>122.8</v>
      </c>
      <c r="O2102" s="1072">
        <v>122.1</v>
      </c>
      <c r="P2102" s="1075">
        <v>121.4</v>
      </c>
      <c r="Q2102" s="1133" t="s">
        <v>671</v>
      </c>
      <c r="R2102" s="1104"/>
    </row>
    <row r="2103" spans="1:18" ht="19.5" customHeight="1">
      <c r="A2103" s="376" t="s">
        <v>672</v>
      </c>
      <c r="B2103" s="1088">
        <v>107.4</v>
      </c>
      <c r="C2103" s="1072">
        <v>107.4</v>
      </c>
      <c r="D2103" s="1072">
        <v>107.6</v>
      </c>
      <c r="E2103" s="1088">
        <v>107.2</v>
      </c>
      <c r="F2103" s="1072">
        <v>106.6</v>
      </c>
      <c r="G2103" s="1072">
        <v>106.4</v>
      </c>
      <c r="H2103" s="1072">
        <v>105.5</v>
      </c>
      <c r="I2103" s="1072">
        <v>105.5</v>
      </c>
      <c r="J2103" s="1072">
        <v>105.5</v>
      </c>
      <c r="K2103" s="1072">
        <v>105.5</v>
      </c>
      <c r="L2103" s="1072">
        <v>105.5</v>
      </c>
      <c r="M2103" s="1075">
        <v>105</v>
      </c>
      <c r="N2103" s="1072">
        <v>104.3</v>
      </c>
      <c r="O2103" s="1072">
        <v>104</v>
      </c>
      <c r="P2103" s="1075">
        <v>104</v>
      </c>
      <c r="Q2103" s="1133" t="s">
        <v>673</v>
      </c>
      <c r="R2103" s="1105"/>
    </row>
    <row r="2104" spans="1:18" ht="19.5" customHeight="1">
      <c r="A2104" s="376" t="s">
        <v>674</v>
      </c>
      <c r="B2104" s="1088">
        <v>110.9</v>
      </c>
      <c r="C2104" s="1072">
        <v>110.9</v>
      </c>
      <c r="D2104" s="1072">
        <v>110.9</v>
      </c>
      <c r="E2104" s="1088">
        <v>110.1</v>
      </c>
      <c r="F2104" s="1072">
        <v>108.4</v>
      </c>
      <c r="G2104" s="1072">
        <v>108.4</v>
      </c>
      <c r="H2104" s="1072">
        <v>108.4</v>
      </c>
      <c r="I2104" s="1072">
        <v>107.5</v>
      </c>
      <c r="J2104" s="1072">
        <v>109.4</v>
      </c>
      <c r="K2104" s="1072">
        <v>110.5</v>
      </c>
      <c r="L2104" s="1072">
        <v>110.5</v>
      </c>
      <c r="M2104" s="1075">
        <v>115</v>
      </c>
      <c r="N2104" s="1072">
        <v>115</v>
      </c>
      <c r="O2104" s="1072">
        <v>115</v>
      </c>
      <c r="P2104" s="1075">
        <v>115.2</v>
      </c>
      <c r="Q2104" s="1133" t="s">
        <v>675</v>
      </c>
      <c r="R2104" s="1103"/>
    </row>
    <row r="2105" spans="1:18" ht="19.5" customHeight="1">
      <c r="A2105" s="376"/>
      <c r="B2105" s="1088"/>
      <c r="C2105" s="1072"/>
      <c r="D2105" s="1092"/>
      <c r="E2105" s="1093"/>
      <c r="F2105" s="1092"/>
      <c r="G2105" s="1092"/>
      <c r="H2105" s="1092"/>
      <c r="I2105" s="1092"/>
      <c r="J2105" s="1092"/>
      <c r="K2105" s="1092"/>
      <c r="L2105" s="1092"/>
      <c r="M2105" s="1076"/>
      <c r="N2105" s="1092"/>
      <c r="O2105" s="1092"/>
      <c r="P2105" s="1076"/>
      <c r="Q2105" s="1133"/>
      <c r="R2105" s="1103"/>
    </row>
    <row r="2106" spans="1:18" ht="19.5" customHeight="1">
      <c r="A2106" s="1130" t="s">
        <v>676</v>
      </c>
      <c r="B2106" s="1093">
        <v>146.5</v>
      </c>
      <c r="C2106" s="1092">
        <v>146.5</v>
      </c>
      <c r="D2106" s="1092">
        <v>146.5</v>
      </c>
      <c r="E2106" s="1093">
        <v>146.5</v>
      </c>
      <c r="F2106" s="1092">
        <v>146.5</v>
      </c>
      <c r="G2106" s="1092">
        <v>146.5</v>
      </c>
      <c r="H2106" s="1092">
        <v>146.5</v>
      </c>
      <c r="I2106" s="1092">
        <v>146.5</v>
      </c>
      <c r="J2106" s="1092">
        <v>146.5</v>
      </c>
      <c r="K2106" s="1092">
        <v>145.6</v>
      </c>
      <c r="L2106" s="1092">
        <v>145.6</v>
      </c>
      <c r="M2106" s="1076">
        <v>145.6</v>
      </c>
      <c r="N2106" s="1092">
        <v>141.6</v>
      </c>
      <c r="O2106" s="1092">
        <v>141.6</v>
      </c>
      <c r="P2106" s="1076">
        <v>141.6</v>
      </c>
      <c r="Q2106" s="1129" t="s">
        <v>677</v>
      </c>
      <c r="R2106" s="1103"/>
    </row>
    <row r="2107" spans="1:18" ht="19.5" customHeight="1">
      <c r="A2107" s="376" t="s">
        <v>678</v>
      </c>
      <c r="B2107" s="1088">
        <v>168</v>
      </c>
      <c r="C2107" s="1072">
        <v>168</v>
      </c>
      <c r="D2107" s="1072">
        <v>168</v>
      </c>
      <c r="E2107" s="1088">
        <v>168</v>
      </c>
      <c r="F2107" s="1072">
        <v>168</v>
      </c>
      <c r="G2107" s="1072">
        <v>168</v>
      </c>
      <c r="H2107" s="1072">
        <v>168</v>
      </c>
      <c r="I2107" s="1072">
        <v>168</v>
      </c>
      <c r="J2107" s="1072">
        <v>168</v>
      </c>
      <c r="K2107" s="1072">
        <v>168</v>
      </c>
      <c r="L2107" s="1072">
        <v>168</v>
      </c>
      <c r="M2107" s="1075">
        <v>168</v>
      </c>
      <c r="N2107" s="1072">
        <v>168</v>
      </c>
      <c r="O2107" s="1072">
        <v>168</v>
      </c>
      <c r="P2107" s="1075">
        <v>168</v>
      </c>
      <c r="Q2107" s="1132" t="s">
        <v>679</v>
      </c>
      <c r="R2107" s="1103"/>
    </row>
    <row r="2108" spans="1:18" ht="19.5" customHeight="1">
      <c r="A2108" s="376" t="s">
        <v>680</v>
      </c>
      <c r="B2108" s="1088">
        <v>155.6</v>
      </c>
      <c r="C2108" s="1072">
        <v>155.6</v>
      </c>
      <c r="D2108" s="1072">
        <v>155.6</v>
      </c>
      <c r="E2108" s="1088">
        <v>155.6</v>
      </c>
      <c r="F2108" s="1072">
        <v>155.6</v>
      </c>
      <c r="G2108" s="1072">
        <v>155.6</v>
      </c>
      <c r="H2108" s="1072">
        <v>155.6</v>
      </c>
      <c r="I2108" s="1072">
        <v>155.6</v>
      </c>
      <c r="J2108" s="1072">
        <v>155.6</v>
      </c>
      <c r="K2108" s="1072">
        <v>155.6</v>
      </c>
      <c r="L2108" s="1072">
        <v>155.6</v>
      </c>
      <c r="M2108" s="1075">
        <v>155.6</v>
      </c>
      <c r="N2108" s="1072">
        <v>155.6</v>
      </c>
      <c r="O2108" s="1072">
        <v>155.6</v>
      </c>
      <c r="P2108" s="1075">
        <v>155.6</v>
      </c>
      <c r="Q2108" s="1133" t="s">
        <v>681</v>
      </c>
      <c r="R2108" s="1104"/>
    </row>
    <row r="2109" spans="1:18" ht="19.5" customHeight="1">
      <c r="A2109" s="376" t="s">
        <v>682</v>
      </c>
      <c r="B2109" s="1088">
        <v>145.80000000000001</v>
      </c>
      <c r="C2109" s="1072">
        <v>145.80000000000001</v>
      </c>
      <c r="D2109" s="1072">
        <v>145.80000000000001</v>
      </c>
      <c r="E2109" s="1088">
        <v>145.80000000000001</v>
      </c>
      <c r="F2109" s="1072">
        <v>145.80000000000001</v>
      </c>
      <c r="G2109" s="1072">
        <v>145.80000000000001</v>
      </c>
      <c r="H2109" s="1072">
        <v>145.80000000000001</v>
      </c>
      <c r="I2109" s="1072">
        <v>145.80000000000001</v>
      </c>
      <c r="J2109" s="1072">
        <v>145.80000000000001</v>
      </c>
      <c r="K2109" s="1072">
        <v>145.80000000000001</v>
      </c>
      <c r="L2109" s="1072">
        <v>145.80000000000001</v>
      </c>
      <c r="M2109" s="1075">
        <v>145.80000000000001</v>
      </c>
      <c r="N2109" s="1072">
        <v>145.80000000000001</v>
      </c>
      <c r="O2109" s="1072">
        <v>145.80000000000001</v>
      </c>
      <c r="P2109" s="1075">
        <v>145.80000000000001</v>
      </c>
      <c r="Q2109" s="1133" t="s">
        <v>683</v>
      </c>
      <c r="R2109" s="1103"/>
    </row>
    <row r="2110" spans="1:18" ht="19.5" customHeight="1">
      <c r="A2110" s="376" t="s">
        <v>684</v>
      </c>
      <c r="B2110" s="1088">
        <v>146.1</v>
      </c>
      <c r="C2110" s="1072">
        <v>146.1</v>
      </c>
      <c r="D2110" s="1072">
        <v>146.1</v>
      </c>
      <c r="E2110" s="1088">
        <v>146.1</v>
      </c>
      <c r="F2110" s="1072">
        <v>146.1</v>
      </c>
      <c r="G2110" s="1072">
        <v>146.1</v>
      </c>
      <c r="H2110" s="1072">
        <v>146.1</v>
      </c>
      <c r="I2110" s="1072">
        <v>146.1</v>
      </c>
      <c r="J2110" s="1072">
        <v>146.1</v>
      </c>
      <c r="K2110" s="1072">
        <v>145.1</v>
      </c>
      <c r="L2110" s="1072">
        <v>145.1</v>
      </c>
      <c r="M2110" s="1075">
        <v>145.1</v>
      </c>
      <c r="N2110" s="1072">
        <v>141</v>
      </c>
      <c r="O2110" s="1072">
        <v>141</v>
      </c>
      <c r="P2110" s="1075">
        <v>141</v>
      </c>
      <c r="Q2110" s="1133" t="s">
        <v>685</v>
      </c>
      <c r="R2110" s="1103"/>
    </row>
    <row r="2111" spans="1:18" ht="19.5" customHeight="1">
      <c r="A2111" s="376"/>
      <c r="B2111" s="1088"/>
      <c r="C2111" s="1072"/>
      <c r="D2111" s="1092"/>
      <c r="E2111" s="1093"/>
      <c r="F2111" s="1092"/>
      <c r="G2111" s="1092"/>
      <c r="H2111" s="1092"/>
      <c r="I2111" s="1092"/>
      <c r="J2111" s="1092"/>
      <c r="K2111" s="1092"/>
      <c r="L2111" s="1092"/>
      <c r="M2111" s="1076"/>
      <c r="N2111" s="1092"/>
      <c r="O2111" s="1092"/>
      <c r="P2111" s="1076"/>
      <c r="Q2111" s="1133"/>
      <c r="R2111" s="1103"/>
    </row>
    <row r="2112" spans="1:18" ht="19.5" customHeight="1">
      <c r="A2112" s="1130" t="s">
        <v>686</v>
      </c>
      <c r="B2112" s="1093">
        <v>107.1</v>
      </c>
      <c r="C2112" s="1092">
        <v>107.1</v>
      </c>
      <c r="D2112" s="1092">
        <v>107.1</v>
      </c>
      <c r="E2112" s="1093">
        <v>107.1</v>
      </c>
      <c r="F2112" s="1092">
        <v>107.1</v>
      </c>
      <c r="G2112" s="1092">
        <v>107.1</v>
      </c>
      <c r="H2112" s="1092">
        <v>107.1</v>
      </c>
      <c r="I2112" s="1092">
        <v>107.1</v>
      </c>
      <c r="J2112" s="1092">
        <v>107.1</v>
      </c>
      <c r="K2112" s="1092">
        <v>107.1</v>
      </c>
      <c r="L2112" s="1092">
        <v>107.1</v>
      </c>
      <c r="M2112" s="1076">
        <v>107.1</v>
      </c>
      <c r="N2112" s="1092">
        <v>107.1</v>
      </c>
      <c r="O2112" s="1092">
        <v>107.1</v>
      </c>
      <c r="P2112" s="1076">
        <v>107.1</v>
      </c>
      <c r="Q2112" s="1129" t="s">
        <v>687</v>
      </c>
      <c r="R2112" s="1103"/>
    </row>
    <row r="2113" spans="1:18" ht="19.5" customHeight="1">
      <c r="A2113" s="376" t="s">
        <v>688</v>
      </c>
      <c r="B2113" s="1088">
        <v>115.4</v>
      </c>
      <c r="C2113" s="1072">
        <v>115.4</v>
      </c>
      <c r="D2113" s="1072">
        <v>115.4</v>
      </c>
      <c r="E2113" s="1088">
        <v>115.4</v>
      </c>
      <c r="F2113" s="1072">
        <v>115.4</v>
      </c>
      <c r="G2113" s="1072">
        <v>115.4</v>
      </c>
      <c r="H2113" s="1072">
        <v>115.4</v>
      </c>
      <c r="I2113" s="1072">
        <v>115.4</v>
      </c>
      <c r="J2113" s="1072">
        <v>115.4</v>
      </c>
      <c r="K2113" s="1072">
        <v>115.4</v>
      </c>
      <c r="L2113" s="1072">
        <v>115.4</v>
      </c>
      <c r="M2113" s="1075">
        <v>115.4</v>
      </c>
      <c r="N2113" s="1072">
        <v>115.4</v>
      </c>
      <c r="O2113" s="1072">
        <v>115.4</v>
      </c>
      <c r="P2113" s="1075">
        <v>115.4</v>
      </c>
      <c r="Q2113" s="1133" t="s">
        <v>689</v>
      </c>
      <c r="R2113" s="1103"/>
    </row>
    <row r="2114" spans="1:18" ht="19.5" customHeight="1">
      <c r="A2114" s="376" t="s">
        <v>690</v>
      </c>
      <c r="B2114" s="1088">
        <v>111.1</v>
      </c>
      <c r="C2114" s="1072">
        <v>111.1</v>
      </c>
      <c r="D2114" s="1072">
        <v>111.1</v>
      </c>
      <c r="E2114" s="1088">
        <v>111.1</v>
      </c>
      <c r="F2114" s="1072">
        <v>111.1</v>
      </c>
      <c r="G2114" s="1072">
        <v>111.1</v>
      </c>
      <c r="H2114" s="1072">
        <v>111.1</v>
      </c>
      <c r="I2114" s="1072">
        <v>111.1</v>
      </c>
      <c r="J2114" s="1072">
        <v>111.1</v>
      </c>
      <c r="K2114" s="1072">
        <v>111.1</v>
      </c>
      <c r="L2114" s="1072">
        <v>111.1</v>
      </c>
      <c r="M2114" s="1075">
        <v>111.1</v>
      </c>
      <c r="N2114" s="1072">
        <v>111.1</v>
      </c>
      <c r="O2114" s="1072">
        <v>111.1</v>
      </c>
      <c r="P2114" s="1075">
        <v>111.1</v>
      </c>
      <c r="Q2114" s="1133" t="s">
        <v>691</v>
      </c>
      <c r="R2114" s="1103"/>
    </row>
    <row r="2115" spans="1:18" ht="19.5" customHeight="1">
      <c r="A2115" s="376" t="s">
        <v>692</v>
      </c>
      <c r="B2115" s="1088">
        <v>103.5</v>
      </c>
      <c r="C2115" s="1072">
        <v>103.5</v>
      </c>
      <c r="D2115" s="1072">
        <v>103.5</v>
      </c>
      <c r="E2115" s="1088">
        <v>103.5</v>
      </c>
      <c r="F2115" s="1072">
        <v>103.5</v>
      </c>
      <c r="G2115" s="1072">
        <v>103.5</v>
      </c>
      <c r="H2115" s="1072">
        <v>103.5</v>
      </c>
      <c r="I2115" s="1072">
        <v>103.5</v>
      </c>
      <c r="J2115" s="1072">
        <v>103.5</v>
      </c>
      <c r="K2115" s="1072">
        <v>103.5</v>
      </c>
      <c r="L2115" s="1072">
        <v>103.5</v>
      </c>
      <c r="M2115" s="1075">
        <v>103.5</v>
      </c>
      <c r="N2115" s="1072">
        <v>103.5</v>
      </c>
      <c r="O2115" s="1072">
        <v>103.5</v>
      </c>
      <c r="P2115" s="1075">
        <v>103.5</v>
      </c>
      <c r="Q2115" s="1133" t="s">
        <v>693</v>
      </c>
      <c r="R2115" s="1105"/>
    </row>
    <row r="2116" spans="1:18" ht="19.5" customHeight="1">
      <c r="A2116" s="376" t="s">
        <v>694</v>
      </c>
      <c r="B2116" s="1088">
        <v>100</v>
      </c>
      <c r="C2116" s="1072">
        <v>100</v>
      </c>
      <c r="D2116" s="1072">
        <v>100</v>
      </c>
      <c r="E2116" s="1088">
        <v>100</v>
      </c>
      <c r="F2116" s="1072">
        <v>100</v>
      </c>
      <c r="G2116" s="1072">
        <v>100</v>
      </c>
      <c r="H2116" s="1072">
        <v>100</v>
      </c>
      <c r="I2116" s="1072">
        <v>100</v>
      </c>
      <c r="J2116" s="1072">
        <v>100</v>
      </c>
      <c r="K2116" s="1072">
        <v>100</v>
      </c>
      <c r="L2116" s="1072">
        <v>100</v>
      </c>
      <c r="M2116" s="1075">
        <v>100</v>
      </c>
      <c r="N2116" s="1072">
        <v>100</v>
      </c>
      <c r="O2116" s="1072">
        <v>100</v>
      </c>
      <c r="P2116" s="1075">
        <v>100</v>
      </c>
      <c r="Q2116" s="1133" t="s">
        <v>695</v>
      </c>
      <c r="R2116" s="1109"/>
    </row>
    <row r="2117" spans="1:18" ht="19.5" customHeight="1">
      <c r="A2117" s="376" t="s">
        <v>696</v>
      </c>
      <c r="B2117" s="1088">
        <v>99.7</v>
      </c>
      <c r="C2117" s="1072">
        <v>99.7</v>
      </c>
      <c r="D2117" s="1072">
        <v>99.7</v>
      </c>
      <c r="E2117" s="1088">
        <v>99.7</v>
      </c>
      <c r="F2117" s="1072">
        <v>99.7</v>
      </c>
      <c r="G2117" s="1072">
        <v>99.7</v>
      </c>
      <c r="H2117" s="1072">
        <v>99.7</v>
      </c>
      <c r="I2117" s="1072">
        <v>99.7</v>
      </c>
      <c r="J2117" s="1072">
        <v>99.7</v>
      </c>
      <c r="K2117" s="1072">
        <v>99.7</v>
      </c>
      <c r="L2117" s="1072">
        <v>99.7</v>
      </c>
      <c r="M2117" s="1075">
        <v>99.7</v>
      </c>
      <c r="N2117" s="1072">
        <v>99.7</v>
      </c>
      <c r="O2117" s="1072">
        <v>99.7</v>
      </c>
      <c r="P2117" s="1075">
        <v>99.7</v>
      </c>
      <c r="Q2117" s="1133" t="s">
        <v>697</v>
      </c>
      <c r="R2117" s="1103"/>
    </row>
    <row r="2118" spans="1:18" ht="19.5" customHeight="1">
      <c r="A2118" s="376" t="s">
        <v>698</v>
      </c>
      <c r="B2118" s="1088">
        <v>97.6</v>
      </c>
      <c r="C2118" s="1072">
        <v>97.6</v>
      </c>
      <c r="D2118" s="1072">
        <v>97.6</v>
      </c>
      <c r="E2118" s="1088">
        <v>97.6</v>
      </c>
      <c r="F2118" s="1072">
        <v>97.6</v>
      </c>
      <c r="G2118" s="1072">
        <v>97.6</v>
      </c>
      <c r="H2118" s="1072">
        <v>97.6</v>
      </c>
      <c r="I2118" s="1072">
        <v>97.6</v>
      </c>
      <c r="J2118" s="1072">
        <v>97.6</v>
      </c>
      <c r="K2118" s="1072">
        <v>97.6</v>
      </c>
      <c r="L2118" s="1072">
        <v>97.6</v>
      </c>
      <c r="M2118" s="1075">
        <v>97.6</v>
      </c>
      <c r="N2118" s="1072">
        <v>97.6</v>
      </c>
      <c r="O2118" s="1072">
        <v>97.6</v>
      </c>
      <c r="P2118" s="1075">
        <v>97.6</v>
      </c>
      <c r="Q2118" s="1133" t="s">
        <v>699</v>
      </c>
      <c r="R2118" s="1105"/>
    </row>
    <row r="2119" spans="1:18" ht="19.5" customHeight="1">
      <c r="A2119" s="376"/>
      <c r="B2119" s="1088"/>
      <c r="C2119" s="1072"/>
      <c r="D2119" s="1092"/>
      <c r="E2119" s="1093"/>
      <c r="F2119" s="1092"/>
      <c r="G2119" s="1092"/>
      <c r="H2119" s="1092"/>
      <c r="I2119" s="1092"/>
      <c r="J2119" s="1092"/>
      <c r="K2119" s="1092"/>
      <c r="L2119" s="1092"/>
      <c r="M2119" s="1076"/>
      <c r="N2119" s="1092"/>
      <c r="O2119" s="1092"/>
      <c r="P2119" s="1076"/>
      <c r="Q2119" s="1132"/>
      <c r="R2119" s="1105"/>
    </row>
    <row r="2120" spans="1:18" ht="19.5" customHeight="1">
      <c r="A2120" s="1130" t="s">
        <v>700</v>
      </c>
      <c r="B2120" s="1093">
        <v>113.4</v>
      </c>
      <c r="C2120" s="1092">
        <v>113.4</v>
      </c>
      <c r="D2120" s="1092">
        <v>113.4</v>
      </c>
      <c r="E2120" s="1093">
        <v>113.4</v>
      </c>
      <c r="F2120" s="1092">
        <v>113.3</v>
      </c>
      <c r="G2120" s="1092">
        <v>113.3</v>
      </c>
      <c r="H2120" s="1092">
        <v>113.3</v>
      </c>
      <c r="I2120" s="1092">
        <v>113.3</v>
      </c>
      <c r="J2120" s="1092">
        <v>113.3</v>
      </c>
      <c r="K2120" s="1092">
        <v>113.3</v>
      </c>
      <c r="L2120" s="1092">
        <v>113.3</v>
      </c>
      <c r="M2120" s="1076">
        <v>113.3</v>
      </c>
      <c r="N2120" s="1092">
        <v>113.3</v>
      </c>
      <c r="O2120" s="1092">
        <v>113.3</v>
      </c>
      <c r="P2120" s="1076">
        <v>112.5</v>
      </c>
      <c r="Q2120" s="1131" t="s">
        <v>701</v>
      </c>
      <c r="R2120" s="168"/>
    </row>
    <row r="2121" spans="1:18" ht="19.5" customHeight="1">
      <c r="A2121" s="376" t="s">
        <v>702</v>
      </c>
      <c r="B2121" s="1088">
        <v>118</v>
      </c>
      <c r="C2121" s="1072">
        <v>118</v>
      </c>
      <c r="D2121" s="1072">
        <v>118</v>
      </c>
      <c r="E2121" s="1088">
        <v>118</v>
      </c>
      <c r="F2121" s="1072">
        <v>117.4</v>
      </c>
      <c r="G2121" s="1072">
        <v>117.4</v>
      </c>
      <c r="H2121" s="1072">
        <v>117.4</v>
      </c>
      <c r="I2121" s="1072">
        <v>117.4</v>
      </c>
      <c r="J2121" s="1072">
        <v>117.4</v>
      </c>
      <c r="K2121" s="1072">
        <v>117.4</v>
      </c>
      <c r="L2121" s="1072">
        <v>117.4</v>
      </c>
      <c r="M2121" s="1075">
        <v>117.4</v>
      </c>
      <c r="N2121" s="1072">
        <v>117.4</v>
      </c>
      <c r="O2121" s="1072">
        <v>117.4</v>
      </c>
      <c r="P2121" s="1075">
        <v>117.4</v>
      </c>
      <c r="Q2121" s="1133" t="s">
        <v>703</v>
      </c>
      <c r="R2121" s="1106"/>
    </row>
    <row r="2122" spans="1:18" ht="19.5" customHeight="1">
      <c r="A2122" s="376" t="s">
        <v>704</v>
      </c>
      <c r="B2122" s="1088">
        <v>123.2</v>
      </c>
      <c r="C2122" s="1072">
        <v>123.2</v>
      </c>
      <c r="D2122" s="1072">
        <v>123.2</v>
      </c>
      <c r="E2122" s="1088">
        <v>123.2</v>
      </c>
      <c r="F2122" s="1072">
        <v>123.2</v>
      </c>
      <c r="G2122" s="1072">
        <v>123.2</v>
      </c>
      <c r="H2122" s="1072">
        <v>123.2</v>
      </c>
      <c r="I2122" s="1072">
        <v>123.2</v>
      </c>
      <c r="J2122" s="1072">
        <v>123.2</v>
      </c>
      <c r="K2122" s="1072">
        <v>123.2</v>
      </c>
      <c r="L2122" s="1072">
        <v>123.2</v>
      </c>
      <c r="M2122" s="1075">
        <v>123.2</v>
      </c>
      <c r="N2122" s="1072">
        <v>123.2</v>
      </c>
      <c r="O2122" s="1072">
        <v>123.2</v>
      </c>
      <c r="P2122" s="1075">
        <v>123.2</v>
      </c>
      <c r="Q2122" s="1132" t="s">
        <v>705</v>
      </c>
      <c r="R2122" s="1106"/>
    </row>
    <row r="2123" spans="1:18" ht="19.5" customHeight="1">
      <c r="A2123" s="376" t="s">
        <v>706</v>
      </c>
      <c r="B2123" s="1088">
        <v>125.9</v>
      </c>
      <c r="C2123" s="1072">
        <v>125.9</v>
      </c>
      <c r="D2123" s="1072">
        <v>125.9</v>
      </c>
      <c r="E2123" s="1088">
        <v>125.9</v>
      </c>
      <c r="F2123" s="1072">
        <v>125.9</v>
      </c>
      <c r="G2123" s="1072">
        <v>125.9</v>
      </c>
      <c r="H2123" s="1072">
        <v>125.9</v>
      </c>
      <c r="I2123" s="1072">
        <v>125.9</v>
      </c>
      <c r="J2123" s="1072">
        <v>125.9</v>
      </c>
      <c r="K2123" s="1072">
        <v>125.9</v>
      </c>
      <c r="L2123" s="1072">
        <v>125.9</v>
      </c>
      <c r="M2123" s="1075">
        <v>125.9</v>
      </c>
      <c r="N2123" s="1072">
        <v>125.9</v>
      </c>
      <c r="O2123" s="1072">
        <v>125.9</v>
      </c>
      <c r="P2123" s="1075">
        <v>125.9</v>
      </c>
      <c r="Q2123" s="1132" t="s">
        <v>707</v>
      </c>
      <c r="R2123" s="168"/>
    </row>
    <row r="2124" spans="1:18" ht="19.5" customHeight="1">
      <c r="A2124" s="376" t="s">
        <v>708</v>
      </c>
      <c r="B2124" s="1088">
        <v>100</v>
      </c>
      <c r="C2124" s="1072">
        <v>100</v>
      </c>
      <c r="D2124" s="1072">
        <v>100</v>
      </c>
      <c r="E2124" s="1088">
        <v>100</v>
      </c>
      <c r="F2124" s="1072">
        <v>100</v>
      </c>
      <c r="G2124" s="1072">
        <v>100</v>
      </c>
      <c r="H2124" s="1072">
        <v>100</v>
      </c>
      <c r="I2124" s="1072">
        <v>100</v>
      </c>
      <c r="J2124" s="1072">
        <v>100</v>
      </c>
      <c r="K2124" s="1072">
        <v>100</v>
      </c>
      <c r="L2124" s="1072">
        <v>100</v>
      </c>
      <c r="M2124" s="1075">
        <v>100</v>
      </c>
      <c r="N2124" s="1072">
        <v>100</v>
      </c>
      <c r="O2124" s="1072">
        <v>100</v>
      </c>
      <c r="P2124" s="1075">
        <v>100</v>
      </c>
      <c r="Q2124" s="1134" t="s">
        <v>709</v>
      </c>
      <c r="R2124" s="168"/>
    </row>
    <row r="2125" spans="1:18" ht="19.5" customHeight="1">
      <c r="A2125" s="376" t="s">
        <v>710</v>
      </c>
      <c r="B2125" s="1088">
        <v>100</v>
      </c>
      <c r="C2125" s="1072">
        <v>100</v>
      </c>
      <c r="D2125" s="1072">
        <v>100</v>
      </c>
      <c r="E2125" s="1088">
        <v>100</v>
      </c>
      <c r="F2125" s="1072">
        <v>100</v>
      </c>
      <c r="G2125" s="1072">
        <v>100</v>
      </c>
      <c r="H2125" s="1072">
        <v>100</v>
      </c>
      <c r="I2125" s="1072">
        <v>100</v>
      </c>
      <c r="J2125" s="1072">
        <v>100</v>
      </c>
      <c r="K2125" s="1072">
        <v>100</v>
      </c>
      <c r="L2125" s="1072">
        <v>100</v>
      </c>
      <c r="M2125" s="1075">
        <v>100</v>
      </c>
      <c r="N2125" s="1072">
        <v>100</v>
      </c>
      <c r="O2125" s="1072">
        <v>100</v>
      </c>
      <c r="P2125" s="1075">
        <v>100</v>
      </c>
      <c r="Q2125" s="1136" t="s">
        <v>711</v>
      </c>
      <c r="R2125" s="168"/>
    </row>
    <row r="2126" spans="1:18" ht="19.5" customHeight="1">
      <c r="A2126" s="376" t="s">
        <v>712</v>
      </c>
      <c r="B2126" s="1088">
        <v>108.3</v>
      </c>
      <c r="C2126" s="1072">
        <v>108.3</v>
      </c>
      <c r="D2126" s="1072">
        <v>108.3</v>
      </c>
      <c r="E2126" s="1088">
        <v>108.3</v>
      </c>
      <c r="F2126" s="1072">
        <v>108.3</v>
      </c>
      <c r="G2126" s="1072">
        <v>108.3</v>
      </c>
      <c r="H2126" s="1072">
        <v>108.3</v>
      </c>
      <c r="I2126" s="1072">
        <v>108.3</v>
      </c>
      <c r="J2126" s="1072">
        <v>108.3</v>
      </c>
      <c r="K2126" s="1072">
        <v>108.3</v>
      </c>
      <c r="L2126" s="1072">
        <v>108.3</v>
      </c>
      <c r="M2126" s="1075">
        <v>108.3</v>
      </c>
      <c r="N2126" s="1072">
        <v>108.3</v>
      </c>
      <c r="O2126" s="1072">
        <v>108.3</v>
      </c>
      <c r="P2126" s="1075">
        <v>108.3</v>
      </c>
      <c r="Q2126" s="1136" t="s">
        <v>713</v>
      </c>
      <c r="R2126" s="168"/>
    </row>
    <row r="2127" spans="1:18" ht="19.5" customHeight="1">
      <c r="A2127" s="376" t="s">
        <v>714</v>
      </c>
      <c r="B2127" s="1088">
        <v>100</v>
      </c>
      <c r="C2127" s="1072">
        <v>100</v>
      </c>
      <c r="D2127" s="1072">
        <v>100</v>
      </c>
      <c r="E2127" s="1088">
        <v>100</v>
      </c>
      <c r="F2127" s="1072">
        <v>100</v>
      </c>
      <c r="G2127" s="1072">
        <v>100</v>
      </c>
      <c r="H2127" s="1072">
        <v>100</v>
      </c>
      <c r="I2127" s="1072">
        <v>100</v>
      </c>
      <c r="J2127" s="1072">
        <v>100</v>
      </c>
      <c r="K2127" s="1072">
        <v>100</v>
      </c>
      <c r="L2127" s="1072">
        <v>100</v>
      </c>
      <c r="M2127" s="1075">
        <v>100</v>
      </c>
      <c r="N2127" s="1072">
        <v>100</v>
      </c>
      <c r="O2127" s="1072">
        <v>100</v>
      </c>
      <c r="P2127" s="1075">
        <v>100</v>
      </c>
      <c r="Q2127" s="1134" t="s">
        <v>715</v>
      </c>
      <c r="R2127" s="168"/>
    </row>
    <row r="2128" spans="1:18" ht="19.5" customHeight="1">
      <c r="A2128" s="376" t="s">
        <v>716</v>
      </c>
      <c r="B2128" s="1088">
        <v>119.7</v>
      </c>
      <c r="C2128" s="1072">
        <v>119.7</v>
      </c>
      <c r="D2128" s="1072">
        <v>119.7</v>
      </c>
      <c r="E2128" s="1088">
        <v>119.7</v>
      </c>
      <c r="F2128" s="1072">
        <v>119.7</v>
      </c>
      <c r="G2128" s="1072">
        <v>119.7</v>
      </c>
      <c r="H2128" s="1072">
        <v>119.7</v>
      </c>
      <c r="I2128" s="1072">
        <v>119.7</v>
      </c>
      <c r="J2128" s="1072">
        <v>119.7</v>
      </c>
      <c r="K2128" s="1072">
        <v>119.7</v>
      </c>
      <c r="L2128" s="1072">
        <v>119.7</v>
      </c>
      <c r="M2128" s="1075">
        <v>119.7</v>
      </c>
      <c r="N2128" s="1072">
        <v>119.7</v>
      </c>
      <c r="O2128" s="1072">
        <v>119.7</v>
      </c>
      <c r="P2128" s="1075">
        <v>119.7</v>
      </c>
      <c r="Q2128" s="1134" t="s">
        <v>717</v>
      </c>
      <c r="R2128" s="168"/>
    </row>
    <row r="2129" spans="1:18" ht="19.5" customHeight="1">
      <c r="A2129" s="376" t="s">
        <v>718</v>
      </c>
      <c r="B2129" s="1088">
        <v>119.2</v>
      </c>
      <c r="C2129" s="1072">
        <v>119.2</v>
      </c>
      <c r="D2129" s="1072">
        <v>119.2</v>
      </c>
      <c r="E2129" s="1088">
        <v>119.2</v>
      </c>
      <c r="F2129" s="1072">
        <v>119.2</v>
      </c>
      <c r="G2129" s="1072">
        <v>119.2</v>
      </c>
      <c r="H2129" s="1072">
        <v>119.2</v>
      </c>
      <c r="I2129" s="1072">
        <v>119.2</v>
      </c>
      <c r="J2129" s="1072">
        <v>119.2</v>
      </c>
      <c r="K2129" s="1072">
        <v>119.2</v>
      </c>
      <c r="L2129" s="1072">
        <v>119.2</v>
      </c>
      <c r="M2129" s="1075">
        <v>119.2</v>
      </c>
      <c r="N2129" s="1072">
        <v>119.2</v>
      </c>
      <c r="O2129" s="1072">
        <v>119.2</v>
      </c>
      <c r="P2129" s="1075">
        <v>111.5</v>
      </c>
      <c r="Q2129" s="1134" t="s">
        <v>719</v>
      </c>
      <c r="R2129" s="168"/>
    </row>
    <row r="2130" spans="1:18" ht="15" customHeight="1">
      <c r="A2130" s="376"/>
      <c r="B2130" s="1088"/>
      <c r="C2130" s="1072"/>
      <c r="D2130" s="1072"/>
      <c r="E2130" s="1081"/>
      <c r="I2130" s="1071"/>
      <c r="L2130" s="1071"/>
      <c r="M2130" s="1077"/>
      <c r="N2130" s="1071"/>
      <c r="P2130" s="1077"/>
      <c r="Q2130" s="1134"/>
      <c r="R2130" s="168"/>
    </row>
    <row r="2131" spans="1:18" ht="15" customHeight="1">
      <c r="A2131" s="376"/>
      <c r="B2131" s="1088"/>
      <c r="C2131" s="1072"/>
      <c r="D2131" s="1072"/>
      <c r="E2131" s="1081"/>
      <c r="I2131" s="1071"/>
      <c r="L2131" s="1071"/>
      <c r="M2131" s="1077"/>
      <c r="N2131" s="1071"/>
      <c r="P2131" s="1077"/>
      <c r="Q2131" s="1134"/>
      <c r="R2131" s="168"/>
    </row>
    <row r="2132" spans="1:18" ht="15" customHeight="1">
      <c r="A2132" s="376"/>
      <c r="B2132" s="1088"/>
      <c r="C2132" s="1072"/>
      <c r="D2132" s="1072"/>
      <c r="E2132" s="1081"/>
      <c r="I2132" s="1071"/>
      <c r="L2132" s="1071"/>
      <c r="M2132" s="1077"/>
      <c r="N2132" s="1071"/>
      <c r="P2132" s="1077"/>
      <c r="Q2132" s="1134"/>
      <c r="R2132" s="171"/>
    </row>
    <row r="2133" spans="1:18" ht="15" customHeight="1">
      <c r="A2133" s="376"/>
      <c r="B2133" s="1088"/>
      <c r="C2133" s="1072"/>
      <c r="D2133" s="1072"/>
      <c r="E2133" s="1081"/>
      <c r="I2133" s="1071"/>
      <c r="L2133" s="1071"/>
      <c r="M2133" s="1077"/>
      <c r="N2133" s="1071"/>
      <c r="P2133" s="1077"/>
      <c r="Q2133" s="1134"/>
      <c r="R2133" s="171"/>
    </row>
    <row r="2134" spans="1:18" ht="15" customHeight="1">
      <c r="A2134" s="376"/>
      <c r="B2134" s="1088"/>
      <c r="C2134" s="1072"/>
      <c r="D2134" s="1072"/>
      <c r="E2134" s="1081"/>
      <c r="I2134" s="1071"/>
      <c r="L2134" s="1071"/>
      <c r="M2134" s="1077"/>
      <c r="N2134" s="1071"/>
      <c r="P2134" s="1077"/>
      <c r="Q2134" s="1134"/>
      <c r="R2134" s="171"/>
    </row>
    <row r="2135" spans="1:18" ht="15" customHeight="1">
      <c r="A2135" s="224"/>
      <c r="B2135" s="1087"/>
      <c r="C2135" s="1086"/>
      <c r="D2135" s="1086"/>
      <c r="E2135" s="1084"/>
      <c r="F2135" s="1078"/>
      <c r="G2135" s="1078"/>
      <c r="H2135" s="1078"/>
      <c r="I2135" s="1078"/>
      <c r="J2135" s="1078"/>
      <c r="K2135" s="1078"/>
      <c r="L2135" s="1078"/>
      <c r="M2135" s="1085"/>
      <c r="N2135" s="1078"/>
      <c r="O2135" s="1078"/>
      <c r="P2135" s="1085"/>
      <c r="Q2135" s="1138"/>
      <c r="R2135" s="171"/>
    </row>
    <row r="2136" spans="1:18" ht="15" customHeight="1">
      <c r="A2136" s="166"/>
      <c r="B2136" s="1072"/>
      <c r="C2136" s="1072"/>
      <c r="D2136" s="1072"/>
      <c r="N2136" s="1071"/>
      <c r="Q2136" s="171"/>
      <c r="R2136" s="171"/>
    </row>
    <row r="2137" spans="1:18" s="787" customFormat="1" ht="29.25" customHeight="1">
      <c r="A2137" s="781" t="s">
        <v>579</v>
      </c>
      <c r="B2137" s="782"/>
      <c r="C2137" s="783"/>
      <c r="D2137" s="782"/>
      <c r="E2137" s="225"/>
      <c r="F2137" s="225"/>
      <c r="G2137" s="225"/>
      <c r="H2137" s="225"/>
      <c r="I2137" s="225"/>
      <c r="J2137" s="225"/>
      <c r="K2137" s="225"/>
      <c r="L2137" s="784"/>
      <c r="M2137" s="784"/>
      <c r="N2137" s="782"/>
      <c r="O2137" s="782"/>
      <c r="P2137" s="782"/>
      <c r="Q2137" s="785" t="s">
        <v>580</v>
      </c>
      <c r="R2137" s="786"/>
    </row>
    <row r="2138" spans="1:18" s="792" customFormat="1" ht="24.75" customHeight="1">
      <c r="A2138" s="788" t="s">
        <v>937</v>
      </c>
      <c r="B2138" s="782"/>
      <c r="C2138" s="783"/>
      <c r="D2138" s="782"/>
      <c r="E2138" s="226"/>
      <c r="F2138" s="225"/>
      <c r="G2138" s="225"/>
      <c r="H2138" s="225"/>
      <c r="I2138" s="227"/>
      <c r="J2138" s="227"/>
      <c r="K2138" s="225"/>
      <c r="L2138" s="789"/>
      <c r="M2138" s="789"/>
      <c r="N2138" s="782"/>
      <c r="O2138" s="782"/>
      <c r="P2138" s="782"/>
      <c r="Q2138" s="790" t="s">
        <v>938</v>
      </c>
      <c r="R2138" s="791"/>
    </row>
    <row r="2139" spans="1:18" s="796" customFormat="1" ht="18" customHeight="1">
      <c r="A2139" s="793" t="s">
        <v>648</v>
      </c>
      <c r="B2139" s="782"/>
      <c r="C2139" s="783"/>
      <c r="D2139" s="782"/>
      <c r="E2139" s="226"/>
      <c r="F2139" s="226"/>
      <c r="G2139" s="226"/>
      <c r="H2139" s="228"/>
      <c r="I2139" s="228"/>
      <c r="J2139" s="228"/>
      <c r="K2139" s="783"/>
      <c r="L2139" s="782"/>
      <c r="M2139" s="782"/>
      <c r="N2139" s="782"/>
      <c r="O2139" s="782"/>
      <c r="P2139" s="782"/>
      <c r="Q2139" s="794" t="s">
        <v>649</v>
      </c>
      <c r="R2139" s="795"/>
    </row>
    <row r="2140" spans="1:18" s="803" customFormat="1" ht="11.45" customHeight="1">
      <c r="A2140" s="797"/>
      <c r="B2140" s="782"/>
      <c r="C2140" s="782"/>
      <c r="D2140" s="782"/>
      <c r="E2140" s="800"/>
      <c r="F2140" s="800"/>
      <c r="G2140" s="800"/>
      <c r="H2140" s="800"/>
      <c r="I2140" s="800"/>
      <c r="J2140" s="800"/>
      <c r="K2140" s="799"/>
      <c r="L2140" s="799"/>
      <c r="M2140" s="799"/>
      <c r="N2140" s="798"/>
      <c r="O2140" s="798"/>
      <c r="P2140" s="782"/>
      <c r="Q2140" s="801"/>
      <c r="R2140" s="802"/>
    </row>
    <row r="2141" spans="1:18" s="803" customFormat="1" ht="12.75" customHeight="1">
      <c r="A2141" s="1212"/>
      <c r="B2141" s="2156">
        <v>2025</v>
      </c>
      <c r="C2141" s="2157"/>
      <c r="D2141" s="2157"/>
      <c r="E2141" s="2157"/>
      <c r="F2141" s="2157"/>
      <c r="G2141" s="2157"/>
      <c r="H2141" s="2157"/>
      <c r="I2141" s="2157"/>
      <c r="J2141" s="2157"/>
      <c r="K2141" s="2157"/>
      <c r="L2141" s="2157"/>
      <c r="M2141" s="2158"/>
      <c r="N2141" s="2157">
        <v>2024</v>
      </c>
      <c r="O2141" s="2157"/>
      <c r="P2141" s="2158"/>
      <c r="Q2141" s="1215"/>
      <c r="R2141" s="804"/>
    </row>
    <row r="2142" spans="1:18" s="803" customFormat="1" ht="12.75" customHeight="1">
      <c r="A2142" s="1213"/>
      <c r="B2142" s="2159"/>
      <c r="C2142" s="2160"/>
      <c r="D2142" s="2160"/>
      <c r="E2142" s="2160"/>
      <c r="F2142" s="2160"/>
      <c r="G2142" s="2160"/>
      <c r="H2142" s="2160"/>
      <c r="I2142" s="2160"/>
      <c r="J2142" s="2160"/>
      <c r="K2142" s="2160"/>
      <c r="L2142" s="2160"/>
      <c r="M2142" s="2161"/>
      <c r="N2142" s="2160"/>
      <c r="O2142" s="2160"/>
      <c r="P2142" s="2161"/>
      <c r="Q2142" s="1216" t="s">
        <v>68</v>
      </c>
      <c r="R2142" s="804"/>
    </row>
    <row r="2143" spans="1:18" s="803" customFormat="1" ht="12.75" customHeight="1">
      <c r="A2143" s="1213"/>
      <c r="B2143" s="647" t="s">
        <v>69</v>
      </c>
      <c r="C2143" s="648" t="s">
        <v>70</v>
      </c>
      <c r="D2143" s="648" t="s">
        <v>4</v>
      </c>
      <c r="E2143" s="647" t="s">
        <v>5</v>
      </c>
      <c r="F2143" s="648" t="s">
        <v>6</v>
      </c>
      <c r="G2143" s="648" t="s">
        <v>7</v>
      </c>
      <c r="H2143" s="647" t="s">
        <v>8</v>
      </c>
      <c r="I2143" s="648" t="s">
        <v>9</v>
      </c>
      <c r="J2143" s="649" t="s">
        <v>10</v>
      </c>
      <c r="K2143" s="650" t="s">
        <v>1</v>
      </c>
      <c r="L2143" s="651" t="s">
        <v>2</v>
      </c>
      <c r="M2143" s="652" t="s">
        <v>3</v>
      </c>
      <c r="N2143" s="653" t="s">
        <v>69</v>
      </c>
      <c r="O2143" s="653" t="s">
        <v>70</v>
      </c>
      <c r="P2143" s="654" t="s">
        <v>4</v>
      </c>
      <c r="Q2143" s="1216"/>
      <c r="R2143" s="804"/>
    </row>
    <row r="2144" spans="1:18" s="803" customFormat="1" ht="11.25" customHeight="1">
      <c r="A2144" s="1214"/>
      <c r="B2144" s="73" t="s">
        <v>71</v>
      </c>
      <c r="C2144" s="249" t="s">
        <v>72</v>
      </c>
      <c r="D2144" s="249" t="s">
        <v>73</v>
      </c>
      <c r="E2144" s="73" t="s">
        <v>12</v>
      </c>
      <c r="F2144" s="249" t="s">
        <v>13</v>
      </c>
      <c r="G2144" s="249" t="s">
        <v>14</v>
      </c>
      <c r="H2144" s="73" t="s">
        <v>15</v>
      </c>
      <c r="I2144" s="249" t="s">
        <v>16</v>
      </c>
      <c r="J2144" s="250" t="s">
        <v>17</v>
      </c>
      <c r="K2144" s="253" t="s">
        <v>11</v>
      </c>
      <c r="L2144" s="251" t="s">
        <v>19</v>
      </c>
      <c r="M2144" s="252" t="s">
        <v>20</v>
      </c>
      <c r="N2144" s="229" t="s">
        <v>71</v>
      </c>
      <c r="O2144" s="229" t="s">
        <v>72</v>
      </c>
      <c r="P2144" s="230" t="s">
        <v>73</v>
      </c>
      <c r="Q2144" s="1217"/>
      <c r="R2144" s="805"/>
    </row>
    <row r="2145" spans="1:18" ht="15" customHeight="1">
      <c r="A2145" s="1160"/>
      <c r="B2145" s="1152"/>
      <c r="C2145" s="1120"/>
      <c r="D2145" s="1120"/>
      <c r="E2145" s="1123"/>
      <c r="F2145" s="1099"/>
      <c r="G2145" s="1099"/>
      <c r="H2145" s="1099"/>
      <c r="I2145" s="1099"/>
      <c r="J2145" s="1099"/>
      <c r="K2145" s="1099"/>
      <c r="L2145" s="1099"/>
      <c r="M2145" s="1100"/>
      <c r="N2145" s="1099"/>
      <c r="O2145" s="1099"/>
      <c r="P2145" s="1100"/>
      <c r="Q2145" s="1163"/>
      <c r="R2145" s="1103"/>
    </row>
    <row r="2146" spans="1:18" ht="20.25" customHeight="1">
      <c r="A2146" s="1130" t="s">
        <v>722</v>
      </c>
      <c r="B2146" s="1093">
        <v>110.4</v>
      </c>
      <c r="C2146" s="1092">
        <v>110.4</v>
      </c>
      <c r="D2146" s="1092">
        <v>110.4</v>
      </c>
      <c r="E2146" s="1093">
        <v>108.9</v>
      </c>
      <c r="F2146" s="1092">
        <v>108.9</v>
      </c>
      <c r="G2146" s="1092">
        <v>108.9</v>
      </c>
      <c r="H2146" s="1092">
        <v>108.9</v>
      </c>
      <c r="I2146" s="1092">
        <v>108.7</v>
      </c>
      <c r="J2146" s="1092">
        <v>108.7</v>
      </c>
      <c r="K2146" s="1092">
        <v>108.3</v>
      </c>
      <c r="L2146" s="1092">
        <v>108.4</v>
      </c>
      <c r="M2146" s="1076">
        <v>108.4</v>
      </c>
      <c r="N2146" s="1092">
        <v>108.4</v>
      </c>
      <c r="O2146" s="1092">
        <v>108.4</v>
      </c>
      <c r="P2146" s="1076">
        <v>108.3</v>
      </c>
      <c r="Q2146" s="1129" t="s">
        <v>971</v>
      </c>
      <c r="R2146" s="1103"/>
    </row>
    <row r="2147" spans="1:18" ht="20.25" customHeight="1">
      <c r="A2147" s="376" t="s">
        <v>723</v>
      </c>
      <c r="B2147" s="1088">
        <v>114</v>
      </c>
      <c r="C2147" s="1072">
        <v>114</v>
      </c>
      <c r="D2147" s="1072">
        <v>114</v>
      </c>
      <c r="E2147" s="1088">
        <v>114</v>
      </c>
      <c r="F2147" s="1072">
        <v>114</v>
      </c>
      <c r="G2147" s="1072">
        <v>114</v>
      </c>
      <c r="H2147" s="1072">
        <v>114</v>
      </c>
      <c r="I2147" s="1072">
        <v>114</v>
      </c>
      <c r="J2147" s="1072">
        <v>114</v>
      </c>
      <c r="K2147" s="1072">
        <v>114</v>
      </c>
      <c r="L2147" s="1072">
        <v>114</v>
      </c>
      <c r="M2147" s="1075">
        <v>114</v>
      </c>
      <c r="N2147" s="1072">
        <v>114</v>
      </c>
      <c r="O2147" s="1072">
        <v>114</v>
      </c>
      <c r="P2147" s="1075">
        <v>114</v>
      </c>
      <c r="Q2147" s="1132" t="s">
        <v>724</v>
      </c>
      <c r="R2147" s="1103"/>
    </row>
    <row r="2148" spans="1:18" ht="20.25" customHeight="1">
      <c r="A2148" s="376" t="s">
        <v>725</v>
      </c>
      <c r="B2148" s="1088">
        <v>102.5</v>
      </c>
      <c r="C2148" s="1072">
        <v>102.5</v>
      </c>
      <c r="D2148" s="1072">
        <v>102.5</v>
      </c>
      <c r="E2148" s="1088">
        <v>102.5</v>
      </c>
      <c r="F2148" s="1072">
        <v>102.5</v>
      </c>
      <c r="G2148" s="1072">
        <v>102.5</v>
      </c>
      <c r="H2148" s="1072">
        <v>102.5</v>
      </c>
      <c r="I2148" s="1072">
        <v>102.5</v>
      </c>
      <c r="J2148" s="1072">
        <v>102.5</v>
      </c>
      <c r="K2148" s="1072">
        <v>102.5</v>
      </c>
      <c r="L2148" s="1072">
        <v>102.5</v>
      </c>
      <c r="M2148" s="1075">
        <v>102.5</v>
      </c>
      <c r="N2148" s="1072">
        <v>102.5</v>
      </c>
      <c r="O2148" s="1072">
        <v>102.5</v>
      </c>
      <c r="P2148" s="1075">
        <v>102.5</v>
      </c>
      <c r="Q2148" s="1133" t="s">
        <v>726</v>
      </c>
      <c r="R2148" s="1103"/>
    </row>
    <row r="2149" spans="1:18" ht="20.25" customHeight="1">
      <c r="A2149" s="376" t="s">
        <v>727</v>
      </c>
      <c r="B2149" s="1088">
        <v>128.30000000000001</v>
      </c>
      <c r="C2149" s="1072">
        <v>128.30000000000001</v>
      </c>
      <c r="D2149" s="1072">
        <v>129</v>
      </c>
      <c r="E2149" s="1088">
        <v>127.3</v>
      </c>
      <c r="F2149" s="1072">
        <v>126.7</v>
      </c>
      <c r="G2149" s="1072">
        <v>126.7</v>
      </c>
      <c r="H2149" s="1072">
        <v>126.7</v>
      </c>
      <c r="I2149" s="1072">
        <v>126.7</v>
      </c>
      <c r="J2149" s="1072">
        <v>126.7</v>
      </c>
      <c r="K2149" s="1072">
        <v>126.7</v>
      </c>
      <c r="L2149" s="1072">
        <v>126.7</v>
      </c>
      <c r="M2149" s="1075">
        <v>126.7</v>
      </c>
      <c r="N2149" s="1072">
        <v>126.7</v>
      </c>
      <c r="O2149" s="1072">
        <v>126.7</v>
      </c>
      <c r="P2149" s="1075">
        <v>126.7</v>
      </c>
      <c r="Q2149" s="1133" t="s">
        <v>728</v>
      </c>
      <c r="R2149" s="1105"/>
    </row>
    <row r="2150" spans="1:18" ht="20.25" customHeight="1">
      <c r="A2150" s="376" t="s">
        <v>729</v>
      </c>
      <c r="B2150" s="1088">
        <v>109.9</v>
      </c>
      <c r="C2150" s="1072">
        <v>109.9</v>
      </c>
      <c r="D2150" s="1072">
        <v>109.9</v>
      </c>
      <c r="E2150" s="1088">
        <v>110.5</v>
      </c>
      <c r="F2150" s="1072">
        <v>110.5</v>
      </c>
      <c r="G2150" s="1072">
        <v>110.6</v>
      </c>
      <c r="H2150" s="1072">
        <v>110.6</v>
      </c>
      <c r="I2150" s="1072">
        <v>109.5</v>
      </c>
      <c r="J2150" s="1072">
        <v>109.5</v>
      </c>
      <c r="K2150" s="1072">
        <v>107.7</v>
      </c>
      <c r="L2150" s="1072">
        <v>107.7</v>
      </c>
      <c r="M2150" s="1075">
        <v>107.7</v>
      </c>
      <c r="N2150" s="1072">
        <v>107.7</v>
      </c>
      <c r="O2150" s="1072">
        <v>107.7</v>
      </c>
      <c r="P2150" s="1075">
        <v>107.7</v>
      </c>
      <c r="Q2150" s="1133" t="s">
        <v>730</v>
      </c>
      <c r="R2150" s="1103"/>
    </row>
    <row r="2151" spans="1:18" ht="20.25" customHeight="1">
      <c r="A2151" s="376" t="s">
        <v>731</v>
      </c>
      <c r="B2151" s="1088">
        <v>124.4</v>
      </c>
      <c r="C2151" s="1072">
        <v>124.4</v>
      </c>
      <c r="D2151" s="1072">
        <v>124.4</v>
      </c>
      <c r="E2151" s="1088">
        <v>120.5</v>
      </c>
      <c r="F2151" s="1072">
        <v>124.4</v>
      </c>
      <c r="G2151" s="1072">
        <v>124.4</v>
      </c>
      <c r="H2151" s="1072">
        <v>124.4</v>
      </c>
      <c r="I2151" s="1072">
        <v>124.4</v>
      </c>
      <c r="J2151" s="1072">
        <v>124.4</v>
      </c>
      <c r="K2151" s="1072">
        <v>122.8</v>
      </c>
      <c r="L2151" s="1072">
        <v>122.8</v>
      </c>
      <c r="M2151" s="1075">
        <v>122.8</v>
      </c>
      <c r="N2151" s="1072">
        <v>122.8</v>
      </c>
      <c r="O2151" s="1072">
        <v>122.8</v>
      </c>
      <c r="P2151" s="1075">
        <v>122.8</v>
      </c>
      <c r="Q2151" s="1133" t="s">
        <v>732</v>
      </c>
      <c r="R2151" s="1105"/>
    </row>
    <row r="2152" spans="1:18" s="1102" customFormat="1" ht="20.25" customHeight="1">
      <c r="A2152" s="376" t="s">
        <v>733</v>
      </c>
      <c r="B2152" s="1088">
        <v>113.1</v>
      </c>
      <c r="C2152" s="1072">
        <v>113.1</v>
      </c>
      <c r="D2152" s="1072">
        <v>113.1</v>
      </c>
      <c r="E2152" s="1088">
        <v>113.1</v>
      </c>
      <c r="F2152" s="1072">
        <v>113.1</v>
      </c>
      <c r="G2152" s="1072">
        <v>113.1</v>
      </c>
      <c r="H2152" s="1072">
        <v>113.1</v>
      </c>
      <c r="I2152" s="1072">
        <v>113.1</v>
      </c>
      <c r="J2152" s="1072">
        <v>113.1</v>
      </c>
      <c r="K2152" s="1072">
        <v>113.1</v>
      </c>
      <c r="L2152" s="1072">
        <v>113.1</v>
      </c>
      <c r="M2152" s="1075">
        <v>113.1</v>
      </c>
      <c r="N2152" s="1072">
        <v>113.1</v>
      </c>
      <c r="O2152" s="1072">
        <v>113.1</v>
      </c>
      <c r="P2152" s="1075">
        <v>113.1</v>
      </c>
      <c r="Q2152" s="1133" t="s">
        <v>734</v>
      </c>
      <c r="R2152" s="1103"/>
    </row>
    <row r="2153" spans="1:18" s="1102" customFormat="1" ht="20.25" customHeight="1">
      <c r="A2153" s="376" t="s">
        <v>735</v>
      </c>
      <c r="B2153" s="1088">
        <v>105.6</v>
      </c>
      <c r="C2153" s="1072">
        <v>105.6</v>
      </c>
      <c r="D2153" s="1072">
        <v>105.4</v>
      </c>
      <c r="E2153" s="1088">
        <v>105.4</v>
      </c>
      <c r="F2153" s="1072">
        <v>105.4</v>
      </c>
      <c r="G2153" s="1072">
        <v>105.2</v>
      </c>
      <c r="H2153" s="1072">
        <v>105.2</v>
      </c>
      <c r="I2153" s="1072">
        <v>105.2</v>
      </c>
      <c r="J2153" s="1072">
        <v>105.2</v>
      </c>
      <c r="K2153" s="1072">
        <v>105.2</v>
      </c>
      <c r="L2153" s="1072">
        <v>105.2</v>
      </c>
      <c r="M2153" s="1075">
        <v>105.2</v>
      </c>
      <c r="N2153" s="1072">
        <v>105.2</v>
      </c>
      <c r="O2153" s="1072">
        <v>105.2</v>
      </c>
      <c r="P2153" s="1075">
        <v>105.2</v>
      </c>
      <c r="Q2153" s="1132" t="s">
        <v>972</v>
      </c>
      <c r="R2153" s="1103"/>
    </row>
    <row r="2154" spans="1:18" s="1102" customFormat="1" ht="20.25" customHeight="1">
      <c r="A2154" s="376" t="s">
        <v>736</v>
      </c>
      <c r="B2154" s="1088">
        <v>116.7</v>
      </c>
      <c r="C2154" s="1072">
        <v>116.7</v>
      </c>
      <c r="D2154" s="1072">
        <v>116.5</v>
      </c>
      <c r="E2154" s="1088">
        <v>116.5</v>
      </c>
      <c r="F2154" s="1072">
        <v>116.5</v>
      </c>
      <c r="G2154" s="1072">
        <v>116.5</v>
      </c>
      <c r="H2154" s="1072">
        <v>116.5</v>
      </c>
      <c r="I2154" s="1072">
        <v>116.5</v>
      </c>
      <c r="J2154" s="1072">
        <v>116.5</v>
      </c>
      <c r="K2154" s="1072">
        <v>115.6</v>
      </c>
      <c r="L2154" s="1072">
        <v>116.2</v>
      </c>
      <c r="M2154" s="1075">
        <v>116.2</v>
      </c>
      <c r="N2154" s="1072">
        <v>116.2</v>
      </c>
      <c r="O2154" s="1072">
        <v>116.2</v>
      </c>
      <c r="P2154" s="1075">
        <v>115.6</v>
      </c>
      <c r="Q2154" s="1133" t="s">
        <v>737</v>
      </c>
      <c r="R2154" s="1104"/>
    </row>
    <row r="2155" spans="1:18" s="1102" customFormat="1" ht="20.25" customHeight="1">
      <c r="A2155" s="376" t="s">
        <v>738</v>
      </c>
      <c r="B2155" s="1088">
        <v>109.6</v>
      </c>
      <c r="C2155" s="1072">
        <v>109.5</v>
      </c>
      <c r="D2155" s="1072">
        <v>109.5</v>
      </c>
      <c r="E2155" s="1088">
        <v>104.3</v>
      </c>
      <c r="F2155" s="1072">
        <v>104.2</v>
      </c>
      <c r="G2155" s="1072">
        <v>104.2</v>
      </c>
      <c r="H2155" s="1072">
        <v>104.2</v>
      </c>
      <c r="I2155" s="1072">
        <v>104.2</v>
      </c>
      <c r="J2155" s="1072">
        <v>104.2</v>
      </c>
      <c r="K2155" s="1072">
        <v>104.2</v>
      </c>
      <c r="L2155" s="1072">
        <v>104.2</v>
      </c>
      <c r="M2155" s="1075">
        <v>104.2</v>
      </c>
      <c r="N2155" s="1072">
        <v>104.2</v>
      </c>
      <c r="O2155" s="1072">
        <v>104.2</v>
      </c>
      <c r="P2155" s="1075">
        <v>104.2</v>
      </c>
      <c r="Q2155" s="1132" t="s">
        <v>739</v>
      </c>
      <c r="R2155" s="1103"/>
    </row>
    <row r="2156" spans="1:18" s="1102" customFormat="1" ht="20.25" customHeight="1">
      <c r="A2156" s="376" t="s">
        <v>740</v>
      </c>
      <c r="B2156" s="1088">
        <v>106.5</v>
      </c>
      <c r="C2156" s="1072">
        <v>106.5</v>
      </c>
      <c r="D2156" s="1072">
        <v>106.5</v>
      </c>
      <c r="E2156" s="1088">
        <v>106.5</v>
      </c>
      <c r="F2156" s="1072">
        <v>106.5</v>
      </c>
      <c r="G2156" s="1072">
        <v>106.5</v>
      </c>
      <c r="H2156" s="1072">
        <v>106.5</v>
      </c>
      <c r="I2156" s="1072">
        <v>106.5</v>
      </c>
      <c r="J2156" s="1072">
        <v>106.5</v>
      </c>
      <c r="K2156" s="1072">
        <v>106.5</v>
      </c>
      <c r="L2156" s="1072">
        <v>106.5</v>
      </c>
      <c r="M2156" s="1075">
        <v>106.5</v>
      </c>
      <c r="N2156" s="1072">
        <v>106.5</v>
      </c>
      <c r="O2156" s="1072">
        <v>106.5</v>
      </c>
      <c r="P2156" s="1075">
        <v>106.5</v>
      </c>
      <c r="Q2156" s="1133" t="s">
        <v>741</v>
      </c>
      <c r="R2156" s="1103"/>
    </row>
    <row r="2157" spans="1:18" s="1102" customFormat="1" ht="20.25" customHeight="1">
      <c r="A2157" s="376"/>
      <c r="B2157" s="1088"/>
      <c r="C2157" s="1072"/>
      <c r="D2157" s="1092"/>
      <c r="E2157" s="1093"/>
      <c r="F2157" s="1092"/>
      <c r="G2157" s="1092"/>
      <c r="H2157" s="1092"/>
      <c r="I2157" s="1092"/>
      <c r="J2157" s="1092"/>
      <c r="K2157" s="1092"/>
      <c r="L2157" s="1092"/>
      <c r="M2157" s="1076"/>
      <c r="N2157" s="1092"/>
      <c r="O2157" s="1092"/>
      <c r="P2157" s="1076"/>
      <c r="Q2157" s="1133"/>
      <c r="R2157" s="1103"/>
    </row>
    <row r="2158" spans="1:18" s="1102" customFormat="1" ht="20.25" customHeight="1">
      <c r="A2158" s="1130" t="s">
        <v>742</v>
      </c>
      <c r="B2158" s="1093">
        <v>97</v>
      </c>
      <c r="C2158" s="1092">
        <v>97</v>
      </c>
      <c r="D2158" s="1092">
        <v>97</v>
      </c>
      <c r="E2158" s="1093">
        <v>97</v>
      </c>
      <c r="F2158" s="1092">
        <v>97</v>
      </c>
      <c r="G2158" s="1092">
        <v>97</v>
      </c>
      <c r="H2158" s="1092">
        <v>97</v>
      </c>
      <c r="I2158" s="1092">
        <v>97</v>
      </c>
      <c r="J2158" s="1092">
        <v>97</v>
      </c>
      <c r="K2158" s="1092">
        <v>97</v>
      </c>
      <c r="L2158" s="1092">
        <v>96.9</v>
      </c>
      <c r="M2158" s="1076">
        <v>96.9</v>
      </c>
      <c r="N2158" s="1092">
        <v>96.9</v>
      </c>
      <c r="O2158" s="1092">
        <v>96.9</v>
      </c>
      <c r="P2158" s="1076">
        <v>96.9</v>
      </c>
      <c r="Q2158" s="1129" t="s">
        <v>743</v>
      </c>
      <c r="R2158" s="1103"/>
    </row>
    <row r="2159" spans="1:18" s="1102" customFormat="1" ht="20.25" customHeight="1">
      <c r="A2159" s="376" t="s">
        <v>744</v>
      </c>
      <c r="B2159" s="1088">
        <v>90.8</v>
      </c>
      <c r="C2159" s="1072">
        <v>90.8</v>
      </c>
      <c r="D2159" s="1072">
        <v>90.8</v>
      </c>
      <c r="E2159" s="1088">
        <v>90.8</v>
      </c>
      <c r="F2159" s="1072">
        <v>90.8</v>
      </c>
      <c r="G2159" s="1072">
        <v>90.8</v>
      </c>
      <c r="H2159" s="1072">
        <v>90.8</v>
      </c>
      <c r="I2159" s="1072">
        <v>90.8</v>
      </c>
      <c r="J2159" s="1072">
        <v>90.8</v>
      </c>
      <c r="K2159" s="1072">
        <v>90.8</v>
      </c>
      <c r="L2159" s="1072">
        <v>90.8</v>
      </c>
      <c r="M2159" s="1075">
        <v>90.8</v>
      </c>
      <c r="N2159" s="1072">
        <v>90.9</v>
      </c>
      <c r="O2159" s="1072">
        <v>90.9</v>
      </c>
      <c r="P2159" s="1075">
        <v>90.9</v>
      </c>
      <c r="Q2159" s="1133" t="s">
        <v>745</v>
      </c>
      <c r="R2159" s="1103"/>
    </row>
    <row r="2160" spans="1:18" s="1102" customFormat="1" ht="20.25" customHeight="1">
      <c r="A2160" s="376" t="s">
        <v>746</v>
      </c>
      <c r="B2160" s="1088">
        <v>98.9</v>
      </c>
      <c r="C2160" s="1072">
        <v>98.9</v>
      </c>
      <c r="D2160" s="1072">
        <v>98.9</v>
      </c>
      <c r="E2160" s="1088">
        <v>98.9</v>
      </c>
      <c r="F2160" s="1072">
        <v>98.9</v>
      </c>
      <c r="G2160" s="1072">
        <v>98.9</v>
      </c>
      <c r="H2160" s="1072">
        <v>98.9</v>
      </c>
      <c r="I2160" s="1072">
        <v>98.9</v>
      </c>
      <c r="J2160" s="1072">
        <v>98.9</v>
      </c>
      <c r="K2160" s="1072">
        <v>98.9</v>
      </c>
      <c r="L2160" s="1072">
        <v>98.9</v>
      </c>
      <c r="M2160" s="1075">
        <v>98.9</v>
      </c>
      <c r="N2160" s="1072">
        <v>98.9</v>
      </c>
      <c r="O2160" s="1072">
        <v>97.7</v>
      </c>
      <c r="P2160" s="1075">
        <v>97.7</v>
      </c>
      <c r="Q2160" s="1133" t="s">
        <v>747</v>
      </c>
      <c r="R2160" s="1103"/>
    </row>
    <row r="2161" spans="1:18" s="1102" customFormat="1" ht="20.25" customHeight="1">
      <c r="A2161" s="376" t="s">
        <v>748</v>
      </c>
      <c r="B2161" s="1088">
        <v>100</v>
      </c>
      <c r="C2161" s="1072">
        <v>100</v>
      </c>
      <c r="D2161" s="1072">
        <v>100</v>
      </c>
      <c r="E2161" s="1088">
        <v>100</v>
      </c>
      <c r="F2161" s="1072">
        <v>100</v>
      </c>
      <c r="G2161" s="1072">
        <v>100</v>
      </c>
      <c r="H2161" s="1072">
        <v>100</v>
      </c>
      <c r="I2161" s="1072">
        <v>100</v>
      </c>
      <c r="J2161" s="1072">
        <v>100</v>
      </c>
      <c r="K2161" s="1072">
        <v>100</v>
      </c>
      <c r="L2161" s="1072">
        <v>100</v>
      </c>
      <c r="M2161" s="1075">
        <v>100</v>
      </c>
      <c r="N2161" s="1072">
        <v>100</v>
      </c>
      <c r="O2161" s="1072">
        <v>100</v>
      </c>
      <c r="P2161" s="1075">
        <v>100</v>
      </c>
      <c r="Q2161" s="1133" t="s">
        <v>749</v>
      </c>
      <c r="R2161" s="1103"/>
    </row>
    <row r="2162" spans="1:18" s="1102" customFormat="1" ht="20.25" customHeight="1">
      <c r="A2162" s="376" t="s">
        <v>750</v>
      </c>
      <c r="B2162" s="1088">
        <v>100.1</v>
      </c>
      <c r="C2162" s="1072">
        <v>100.1</v>
      </c>
      <c r="D2162" s="1072">
        <v>100.1</v>
      </c>
      <c r="E2162" s="1088">
        <v>100.1</v>
      </c>
      <c r="F2162" s="1072">
        <v>100.1</v>
      </c>
      <c r="G2162" s="1072">
        <v>100.1</v>
      </c>
      <c r="H2162" s="1072">
        <v>100.1</v>
      </c>
      <c r="I2162" s="1072">
        <v>100.1</v>
      </c>
      <c r="J2162" s="1072">
        <v>100.1</v>
      </c>
      <c r="K2162" s="1072">
        <v>100.1</v>
      </c>
      <c r="L2162" s="1072">
        <v>100.1</v>
      </c>
      <c r="M2162" s="1075">
        <v>100.1</v>
      </c>
      <c r="N2162" s="1072">
        <v>100.1</v>
      </c>
      <c r="O2162" s="1072">
        <v>100.1</v>
      </c>
      <c r="P2162" s="1075">
        <v>100.1</v>
      </c>
      <c r="Q2162" s="1133" t="s">
        <v>751</v>
      </c>
      <c r="R2162" s="1103"/>
    </row>
    <row r="2163" spans="1:18" s="1102" customFormat="1" ht="20.25" customHeight="1">
      <c r="A2163" s="376" t="s">
        <v>752</v>
      </c>
      <c r="B2163" s="1088">
        <v>106.8</v>
      </c>
      <c r="C2163" s="1072">
        <v>106.8</v>
      </c>
      <c r="D2163" s="1072">
        <v>106.8</v>
      </c>
      <c r="E2163" s="1088">
        <v>106.8</v>
      </c>
      <c r="F2163" s="1072">
        <v>106.8</v>
      </c>
      <c r="G2163" s="1072">
        <v>106.8</v>
      </c>
      <c r="H2163" s="1072">
        <v>106.8</v>
      </c>
      <c r="I2163" s="1072">
        <v>106.8</v>
      </c>
      <c r="J2163" s="1072">
        <v>106.8</v>
      </c>
      <c r="K2163" s="1072">
        <v>106.8</v>
      </c>
      <c r="L2163" s="1072">
        <v>106</v>
      </c>
      <c r="M2163" s="1075">
        <v>106</v>
      </c>
      <c r="N2163" s="1072">
        <v>106</v>
      </c>
      <c r="O2163" s="1072">
        <v>106</v>
      </c>
      <c r="P2163" s="1075">
        <v>106</v>
      </c>
      <c r="Q2163" s="1133" t="s">
        <v>753</v>
      </c>
      <c r="R2163" s="1104"/>
    </row>
    <row r="2164" spans="1:18" ht="20.25" customHeight="1">
      <c r="A2164" s="376" t="s">
        <v>754</v>
      </c>
      <c r="B2164" s="1088">
        <v>100</v>
      </c>
      <c r="C2164" s="1072">
        <v>100</v>
      </c>
      <c r="D2164" s="1072">
        <v>100</v>
      </c>
      <c r="E2164" s="1088">
        <v>100</v>
      </c>
      <c r="F2164" s="1072">
        <v>100</v>
      </c>
      <c r="G2164" s="1072">
        <v>100</v>
      </c>
      <c r="H2164" s="1072">
        <v>100</v>
      </c>
      <c r="I2164" s="1072">
        <v>100</v>
      </c>
      <c r="J2164" s="1072">
        <v>100</v>
      </c>
      <c r="K2164" s="1072">
        <v>100</v>
      </c>
      <c r="L2164" s="1072">
        <v>100</v>
      </c>
      <c r="M2164" s="1075">
        <v>100</v>
      </c>
      <c r="N2164" s="1072">
        <v>100</v>
      </c>
      <c r="O2164" s="1072">
        <v>100</v>
      </c>
      <c r="P2164" s="1075">
        <v>100</v>
      </c>
      <c r="Q2164" s="1133" t="s">
        <v>755</v>
      </c>
      <c r="R2164" s="1103"/>
    </row>
    <row r="2165" spans="1:18" ht="20.25" customHeight="1">
      <c r="A2165" s="376" t="s">
        <v>756</v>
      </c>
      <c r="B2165" s="1088">
        <v>100</v>
      </c>
      <c r="C2165" s="1072">
        <v>100</v>
      </c>
      <c r="D2165" s="1072">
        <v>100</v>
      </c>
      <c r="E2165" s="1088">
        <v>100</v>
      </c>
      <c r="F2165" s="1072">
        <v>100</v>
      </c>
      <c r="G2165" s="1072">
        <v>100</v>
      </c>
      <c r="H2165" s="1072">
        <v>100</v>
      </c>
      <c r="I2165" s="1072">
        <v>100</v>
      </c>
      <c r="J2165" s="1072">
        <v>100</v>
      </c>
      <c r="K2165" s="1072">
        <v>100</v>
      </c>
      <c r="L2165" s="1072">
        <v>100</v>
      </c>
      <c r="M2165" s="1075">
        <v>100</v>
      </c>
      <c r="N2165" s="1072">
        <v>100</v>
      </c>
      <c r="O2165" s="1072">
        <v>100</v>
      </c>
      <c r="P2165" s="1075">
        <v>100</v>
      </c>
      <c r="Q2165" s="1133" t="s">
        <v>757</v>
      </c>
      <c r="R2165" s="1105"/>
    </row>
    <row r="2166" spans="1:18" ht="20.25" customHeight="1">
      <c r="A2166" s="376"/>
      <c r="B2166" s="1088"/>
      <c r="C2166" s="1072"/>
      <c r="D2166" s="1092"/>
      <c r="E2166" s="1093"/>
      <c r="F2166" s="1092"/>
      <c r="G2166" s="1092"/>
      <c r="H2166" s="1092"/>
      <c r="I2166" s="1092"/>
      <c r="J2166" s="1092"/>
      <c r="K2166" s="1092"/>
      <c r="L2166" s="1092"/>
      <c r="M2166" s="1076"/>
      <c r="N2166" s="1092"/>
      <c r="O2166" s="1092"/>
      <c r="P2166" s="1076"/>
      <c r="Q2166" s="1133"/>
      <c r="R2166" s="1103"/>
    </row>
    <row r="2167" spans="1:18" ht="20.25" customHeight="1">
      <c r="A2167" s="1130" t="s">
        <v>758</v>
      </c>
      <c r="B2167" s="1093">
        <v>110.8</v>
      </c>
      <c r="C2167" s="1092">
        <v>111.3</v>
      </c>
      <c r="D2167" s="1092">
        <v>111.1</v>
      </c>
      <c r="E2167" s="1093">
        <v>111.3</v>
      </c>
      <c r="F2167" s="1092">
        <v>112.2</v>
      </c>
      <c r="G2167" s="1092">
        <v>112.4</v>
      </c>
      <c r="H2167" s="1092">
        <v>111.6</v>
      </c>
      <c r="I2167" s="1092">
        <v>111.8</v>
      </c>
      <c r="J2167" s="1092">
        <v>112.4</v>
      </c>
      <c r="K2167" s="1092">
        <v>113.1</v>
      </c>
      <c r="L2167" s="1092">
        <v>113.9</v>
      </c>
      <c r="M2167" s="1076">
        <v>113.2</v>
      </c>
      <c r="N2167" s="1092">
        <v>112.9</v>
      </c>
      <c r="O2167" s="1092">
        <v>113</v>
      </c>
      <c r="P2167" s="1076">
        <v>113.3</v>
      </c>
      <c r="Q2167" s="1129" t="s">
        <v>759</v>
      </c>
      <c r="R2167" s="1105"/>
    </row>
    <row r="2168" spans="1:18" ht="20.25" customHeight="1">
      <c r="A2168" s="376" t="s">
        <v>762</v>
      </c>
      <c r="B2168" s="1088">
        <v>120</v>
      </c>
      <c r="C2168" s="1072">
        <v>120</v>
      </c>
      <c r="D2168" s="1072">
        <v>120</v>
      </c>
      <c r="E2168" s="1088">
        <v>120</v>
      </c>
      <c r="F2168" s="1072">
        <v>120</v>
      </c>
      <c r="G2168" s="1072">
        <v>120</v>
      </c>
      <c r="H2168" s="1072">
        <v>120</v>
      </c>
      <c r="I2168" s="1072">
        <v>120</v>
      </c>
      <c r="J2168" s="1072">
        <v>120</v>
      </c>
      <c r="K2168" s="1072">
        <v>120</v>
      </c>
      <c r="L2168" s="1072">
        <v>120</v>
      </c>
      <c r="M2168" s="1075">
        <v>120</v>
      </c>
      <c r="N2168" s="1072">
        <v>120</v>
      </c>
      <c r="O2168" s="1072">
        <v>120</v>
      </c>
      <c r="P2168" s="1075">
        <v>120</v>
      </c>
      <c r="Q2168" s="1133" t="s">
        <v>763</v>
      </c>
      <c r="R2168" s="1103"/>
    </row>
    <row r="2169" spans="1:18" ht="20.25" customHeight="1">
      <c r="A2169" s="376" t="s">
        <v>764</v>
      </c>
      <c r="B2169" s="1088">
        <v>133.1</v>
      </c>
      <c r="C2169" s="1072">
        <v>133.1</v>
      </c>
      <c r="D2169" s="1072">
        <v>133.1</v>
      </c>
      <c r="E2169" s="1088">
        <v>133.1</v>
      </c>
      <c r="F2169" s="1072">
        <v>133.1</v>
      </c>
      <c r="G2169" s="1072">
        <v>133.1</v>
      </c>
      <c r="H2169" s="1072">
        <v>133.1</v>
      </c>
      <c r="I2169" s="1072">
        <v>133.1</v>
      </c>
      <c r="J2169" s="1072">
        <v>133.1</v>
      </c>
      <c r="K2169" s="1072">
        <v>133.1</v>
      </c>
      <c r="L2169" s="1072">
        <v>133.1</v>
      </c>
      <c r="M2169" s="1075">
        <v>133.1</v>
      </c>
      <c r="N2169" s="1072">
        <v>133.1</v>
      </c>
      <c r="O2169" s="1072">
        <v>133.1</v>
      </c>
      <c r="P2169" s="1075">
        <v>133.1</v>
      </c>
      <c r="Q2169" s="1132" t="s">
        <v>765</v>
      </c>
      <c r="R2169" s="1103"/>
    </row>
    <row r="2170" spans="1:18" ht="20.25" customHeight="1">
      <c r="A2170" s="376" t="s">
        <v>766</v>
      </c>
      <c r="B2170" s="1088">
        <v>109.6</v>
      </c>
      <c r="C2170" s="1072">
        <v>109.6</v>
      </c>
      <c r="D2170" s="1072">
        <v>109.6</v>
      </c>
      <c r="E2170" s="1088">
        <v>109.6</v>
      </c>
      <c r="F2170" s="1072">
        <v>109.6</v>
      </c>
      <c r="G2170" s="1072">
        <v>109.6</v>
      </c>
      <c r="H2170" s="1072">
        <v>109.6</v>
      </c>
      <c r="I2170" s="1072">
        <v>109.6</v>
      </c>
      <c r="J2170" s="1072">
        <v>109.6</v>
      </c>
      <c r="K2170" s="1072">
        <v>109.6</v>
      </c>
      <c r="L2170" s="1072">
        <v>109.6</v>
      </c>
      <c r="M2170" s="1075">
        <v>109.6</v>
      </c>
      <c r="N2170" s="1072">
        <v>104.3</v>
      </c>
      <c r="O2170" s="1072">
        <v>104.3</v>
      </c>
      <c r="P2170" s="1075">
        <v>105.4</v>
      </c>
      <c r="Q2170" s="1133" t="s">
        <v>767</v>
      </c>
      <c r="R2170" s="1103"/>
    </row>
    <row r="2171" spans="1:18" ht="20.25" customHeight="1">
      <c r="A2171" s="376" t="s">
        <v>768</v>
      </c>
      <c r="B2171" s="1088">
        <v>117.1</v>
      </c>
      <c r="C2171" s="1072">
        <v>118.9</v>
      </c>
      <c r="D2171" s="1072">
        <v>118.2</v>
      </c>
      <c r="E2171" s="1088">
        <v>119.2</v>
      </c>
      <c r="F2171" s="1072">
        <v>122.4</v>
      </c>
      <c r="G2171" s="1072">
        <v>123.4</v>
      </c>
      <c r="H2171" s="1072">
        <v>120.3</v>
      </c>
      <c r="I2171" s="1072">
        <v>121</v>
      </c>
      <c r="J2171" s="1072">
        <v>123.4</v>
      </c>
      <c r="K2171" s="1072">
        <v>127.5</v>
      </c>
      <c r="L2171" s="1072">
        <v>130.5</v>
      </c>
      <c r="M2171" s="1075">
        <v>128</v>
      </c>
      <c r="N2171" s="1072">
        <v>127.6</v>
      </c>
      <c r="O2171" s="1072">
        <v>127.8</v>
      </c>
      <c r="P2171" s="1075">
        <v>129</v>
      </c>
      <c r="Q2171" s="1132" t="s">
        <v>769</v>
      </c>
      <c r="R2171" s="1103"/>
    </row>
    <row r="2172" spans="1:18" ht="20.25" customHeight="1">
      <c r="A2172" s="376" t="s">
        <v>770</v>
      </c>
      <c r="B2172" s="1088">
        <v>114.9</v>
      </c>
      <c r="C2172" s="1072">
        <v>114.9</v>
      </c>
      <c r="D2172" s="1072">
        <v>114.9</v>
      </c>
      <c r="E2172" s="1088">
        <v>114.9</v>
      </c>
      <c r="F2172" s="1072">
        <v>114.9</v>
      </c>
      <c r="G2172" s="1072">
        <v>114.9</v>
      </c>
      <c r="H2172" s="1072">
        <v>114.9</v>
      </c>
      <c r="I2172" s="1072">
        <v>114.9</v>
      </c>
      <c r="J2172" s="1072">
        <v>114.9</v>
      </c>
      <c r="K2172" s="1072">
        <v>114.9</v>
      </c>
      <c r="L2172" s="1072">
        <v>114.9</v>
      </c>
      <c r="M2172" s="1075">
        <v>114.9</v>
      </c>
      <c r="N2172" s="1072">
        <v>114.9</v>
      </c>
      <c r="O2172" s="1072">
        <v>114.9</v>
      </c>
      <c r="P2172" s="1075">
        <v>114.9</v>
      </c>
      <c r="Q2172" s="1133" t="s">
        <v>771</v>
      </c>
      <c r="R2172" s="1104"/>
    </row>
    <row r="2173" spans="1:18" ht="20.25" customHeight="1">
      <c r="A2173" s="376" t="s">
        <v>772</v>
      </c>
      <c r="B2173" s="1088">
        <v>101.9</v>
      </c>
      <c r="C2173" s="1072">
        <v>101.9</v>
      </c>
      <c r="D2173" s="1072">
        <v>101.9</v>
      </c>
      <c r="E2173" s="1088">
        <v>101.9</v>
      </c>
      <c r="F2173" s="1072">
        <v>101.9</v>
      </c>
      <c r="G2173" s="1072">
        <v>101.9</v>
      </c>
      <c r="H2173" s="1072">
        <v>101.9</v>
      </c>
      <c r="I2173" s="1072">
        <v>101.9</v>
      </c>
      <c r="J2173" s="1072">
        <v>101.9</v>
      </c>
      <c r="K2173" s="1072">
        <v>101.9</v>
      </c>
      <c r="L2173" s="1072">
        <v>101.9</v>
      </c>
      <c r="M2173" s="1075">
        <v>101.9</v>
      </c>
      <c r="N2173" s="1072">
        <v>101.9</v>
      </c>
      <c r="O2173" s="1072">
        <v>101.9</v>
      </c>
      <c r="P2173" s="1075">
        <v>101.9</v>
      </c>
      <c r="Q2173" s="1133" t="s">
        <v>773</v>
      </c>
      <c r="R2173" s="1103"/>
    </row>
    <row r="2174" spans="1:18" ht="20.25" customHeight="1">
      <c r="A2174" s="376" t="s">
        <v>776</v>
      </c>
      <c r="B2174" s="1088">
        <v>103.7</v>
      </c>
      <c r="C2174" s="1072">
        <v>103.7</v>
      </c>
      <c r="D2174" s="1072">
        <v>103.7</v>
      </c>
      <c r="E2174" s="1088">
        <v>103.7</v>
      </c>
      <c r="F2174" s="1072">
        <v>103.7</v>
      </c>
      <c r="G2174" s="1072">
        <v>103.7</v>
      </c>
      <c r="H2174" s="1072">
        <v>103.7</v>
      </c>
      <c r="I2174" s="1072">
        <v>103.7</v>
      </c>
      <c r="J2174" s="1072">
        <v>103.7</v>
      </c>
      <c r="K2174" s="1072">
        <v>102.5</v>
      </c>
      <c r="L2174" s="1072">
        <v>102.5</v>
      </c>
      <c r="M2174" s="1075">
        <v>102.5</v>
      </c>
      <c r="N2174" s="1072">
        <v>102.5</v>
      </c>
      <c r="O2174" s="1072">
        <v>102.5</v>
      </c>
      <c r="P2174" s="1075">
        <v>102.5</v>
      </c>
      <c r="Q2174" s="1133" t="s">
        <v>777</v>
      </c>
      <c r="R2174" s="1103"/>
    </row>
    <row r="2175" spans="1:18" ht="20.25" customHeight="1">
      <c r="A2175" s="376"/>
      <c r="B2175" s="1088"/>
      <c r="C2175" s="1072"/>
      <c r="D2175" s="1092"/>
      <c r="E2175" s="1093"/>
      <c r="F2175" s="1092"/>
      <c r="G2175" s="1092"/>
      <c r="H2175" s="1092"/>
      <c r="I2175" s="1092"/>
      <c r="J2175" s="1092"/>
      <c r="K2175" s="1092"/>
      <c r="L2175" s="1092"/>
      <c r="M2175" s="1076"/>
      <c r="N2175" s="1092"/>
      <c r="O2175" s="1092"/>
      <c r="P2175" s="1076"/>
      <c r="Q2175" s="1133"/>
      <c r="R2175" s="1103"/>
    </row>
    <row r="2176" spans="1:18" ht="20.25" customHeight="1">
      <c r="A2176" s="1130" t="s">
        <v>780</v>
      </c>
      <c r="B2176" s="1093">
        <v>102.2</v>
      </c>
      <c r="C2176" s="1092">
        <v>102.2</v>
      </c>
      <c r="D2176" s="1092">
        <v>102.2</v>
      </c>
      <c r="E2176" s="1093">
        <v>102.2</v>
      </c>
      <c r="F2176" s="1092">
        <v>102.2</v>
      </c>
      <c r="G2176" s="1092">
        <v>102.2</v>
      </c>
      <c r="H2176" s="1092">
        <v>102.2</v>
      </c>
      <c r="I2176" s="1092">
        <v>102.2</v>
      </c>
      <c r="J2176" s="1092">
        <v>102.2</v>
      </c>
      <c r="K2176" s="1092">
        <v>102.2</v>
      </c>
      <c r="L2176" s="1092">
        <v>102.2</v>
      </c>
      <c r="M2176" s="1076">
        <v>102.2</v>
      </c>
      <c r="N2176" s="1092">
        <v>102.2</v>
      </c>
      <c r="O2176" s="1092">
        <v>102.2</v>
      </c>
      <c r="P2176" s="1076">
        <v>102.2</v>
      </c>
      <c r="Q2176" s="1129" t="s">
        <v>781</v>
      </c>
      <c r="R2176" s="1103"/>
    </row>
    <row r="2177" spans="1:18" ht="20.25" customHeight="1">
      <c r="A2177" s="376" t="s">
        <v>782</v>
      </c>
      <c r="B2177" s="1088">
        <v>110.1</v>
      </c>
      <c r="C2177" s="1072">
        <v>110.1</v>
      </c>
      <c r="D2177" s="1072">
        <v>110.1</v>
      </c>
      <c r="E2177" s="1088">
        <v>110.1</v>
      </c>
      <c r="F2177" s="1072">
        <v>110.1</v>
      </c>
      <c r="G2177" s="1072">
        <v>110.1</v>
      </c>
      <c r="H2177" s="1072">
        <v>110.1</v>
      </c>
      <c r="I2177" s="1072">
        <v>110.1</v>
      </c>
      <c r="J2177" s="1072">
        <v>110.1</v>
      </c>
      <c r="K2177" s="1072">
        <v>110.1</v>
      </c>
      <c r="L2177" s="1072">
        <v>110.1</v>
      </c>
      <c r="M2177" s="1075">
        <v>110.1</v>
      </c>
      <c r="N2177" s="1072">
        <v>110.1</v>
      </c>
      <c r="O2177" s="1072">
        <v>110.1</v>
      </c>
      <c r="P2177" s="1075">
        <v>110.1</v>
      </c>
      <c r="Q2177" s="1133" t="s">
        <v>783</v>
      </c>
      <c r="R2177" s="1103"/>
    </row>
    <row r="2178" spans="1:18" ht="20.25" customHeight="1">
      <c r="A2178" s="376" t="s">
        <v>784</v>
      </c>
      <c r="B2178" s="1088">
        <v>96</v>
      </c>
      <c r="C2178" s="1072">
        <v>96</v>
      </c>
      <c r="D2178" s="1072">
        <v>96</v>
      </c>
      <c r="E2178" s="1088">
        <v>96</v>
      </c>
      <c r="F2178" s="1072">
        <v>96</v>
      </c>
      <c r="G2178" s="1072">
        <v>96</v>
      </c>
      <c r="H2178" s="1072">
        <v>96</v>
      </c>
      <c r="I2178" s="1072">
        <v>96</v>
      </c>
      <c r="J2178" s="1072">
        <v>96</v>
      </c>
      <c r="K2178" s="1072">
        <v>96</v>
      </c>
      <c r="L2178" s="1072">
        <v>96</v>
      </c>
      <c r="M2178" s="1075">
        <v>96</v>
      </c>
      <c r="N2178" s="1072">
        <v>96</v>
      </c>
      <c r="O2178" s="1072">
        <v>96</v>
      </c>
      <c r="P2178" s="1075">
        <v>96</v>
      </c>
      <c r="Q2178" s="1133" t="s">
        <v>785</v>
      </c>
      <c r="R2178" s="1103"/>
    </row>
    <row r="2179" spans="1:18" ht="20.25" customHeight="1">
      <c r="A2179" s="376" t="s">
        <v>786</v>
      </c>
      <c r="B2179" s="1088">
        <v>103.4</v>
      </c>
      <c r="C2179" s="1072">
        <v>103.4</v>
      </c>
      <c r="D2179" s="1072">
        <v>103.4</v>
      </c>
      <c r="E2179" s="1088">
        <v>103.4</v>
      </c>
      <c r="F2179" s="1072">
        <v>103.4</v>
      </c>
      <c r="G2179" s="1072">
        <v>103.4</v>
      </c>
      <c r="H2179" s="1072">
        <v>103.4</v>
      </c>
      <c r="I2179" s="1072">
        <v>103.4</v>
      </c>
      <c r="J2179" s="1072">
        <v>103.4</v>
      </c>
      <c r="K2179" s="1072">
        <v>103.4</v>
      </c>
      <c r="L2179" s="1072">
        <v>103.4</v>
      </c>
      <c r="M2179" s="1075">
        <v>103.4</v>
      </c>
      <c r="N2179" s="1072">
        <v>103.4</v>
      </c>
      <c r="O2179" s="1072">
        <v>103.4</v>
      </c>
      <c r="P2179" s="1075">
        <v>103.4</v>
      </c>
      <c r="Q2179" s="1133" t="s">
        <v>787</v>
      </c>
      <c r="R2179" s="1103"/>
    </row>
    <row r="2180" spans="1:18" ht="15" customHeight="1">
      <c r="A2180" s="1154"/>
      <c r="B2180" s="1088"/>
      <c r="C2180" s="1072"/>
      <c r="D2180" s="1072"/>
      <c r="E2180" s="1081"/>
      <c r="I2180" s="1071"/>
      <c r="L2180" s="1071"/>
      <c r="M2180" s="1077"/>
      <c r="N2180" s="1071"/>
      <c r="P2180" s="1077"/>
      <c r="Q2180" s="1133"/>
      <c r="R2180" s="1103"/>
    </row>
    <row r="2181" spans="1:18" ht="15" customHeight="1">
      <c r="A2181" s="1154"/>
      <c r="B2181" s="1088"/>
      <c r="C2181" s="1072"/>
      <c r="D2181" s="1072"/>
      <c r="E2181" s="1081"/>
      <c r="I2181" s="1071"/>
      <c r="L2181" s="1071"/>
      <c r="M2181" s="1077"/>
      <c r="N2181" s="1071"/>
      <c r="P2181" s="1077"/>
      <c r="Q2181" s="1133"/>
      <c r="R2181" s="1103"/>
    </row>
    <row r="2182" spans="1:18" ht="15" customHeight="1">
      <c r="A2182" s="1154"/>
      <c r="B2182" s="1088"/>
      <c r="C2182" s="1072"/>
      <c r="D2182" s="1072"/>
      <c r="E2182" s="1081"/>
      <c r="I2182" s="1071"/>
      <c r="L2182" s="1071"/>
      <c r="M2182" s="1077"/>
      <c r="N2182" s="1071"/>
      <c r="P2182" s="1077"/>
      <c r="Q2182" s="1133"/>
      <c r="R2182" s="1103"/>
    </row>
    <row r="2183" spans="1:18" ht="15" customHeight="1">
      <c r="A2183" s="1154"/>
      <c r="B2183" s="1088"/>
      <c r="C2183" s="1072"/>
      <c r="D2183" s="1072"/>
      <c r="E2183" s="1081"/>
      <c r="I2183" s="1071"/>
      <c r="L2183" s="1071"/>
      <c r="M2183" s="1077"/>
      <c r="N2183" s="1071"/>
      <c r="P2183" s="1077"/>
      <c r="Q2183" s="1133"/>
      <c r="R2183" s="1103"/>
    </row>
    <row r="2184" spans="1:18" ht="15" customHeight="1">
      <c r="A2184" s="1154"/>
      <c r="B2184" s="1088"/>
      <c r="C2184" s="1072"/>
      <c r="D2184" s="1072"/>
      <c r="E2184" s="1081"/>
      <c r="I2184" s="1071"/>
      <c r="L2184" s="1071"/>
      <c r="M2184" s="1077"/>
      <c r="N2184" s="1071"/>
      <c r="P2184" s="1077"/>
      <c r="Q2184" s="1133"/>
      <c r="R2184" s="1103"/>
    </row>
    <row r="2185" spans="1:18" ht="15" customHeight="1">
      <c r="A2185" s="1154"/>
      <c r="B2185" s="1088"/>
      <c r="C2185" s="1072"/>
      <c r="D2185" s="1072"/>
      <c r="E2185" s="1081"/>
      <c r="I2185" s="1071"/>
      <c r="L2185" s="1071"/>
      <c r="M2185" s="1077"/>
      <c r="N2185" s="1071"/>
      <c r="P2185" s="1077"/>
      <c r="Q2185" s="1133"/>
      <c r="R2185" s="1082"/>
    </row>
    <row r="2186" spans="1:18" ht="15" customHeight="1">
      <c r="A2186" s="1154"/>
      <c r="B2186" s="1088"/>
      <c r="C2186" s="1072"/>
      <c r="D2186" s="1072"/>
      <c r="E2186" s="1081"/>
      <c r="I2186" s="1071"/>
      <c r="L2186" s="1071"/>
      <c r="M2186" s="1077"/>
      <c r="N2186" s="1071"/>
      <c r="P2186" s="1077"/>
      <c r="Q2186" s="1133"/>
    </row>
    <row r="2187" spans="1:18" ht="15" customHeight="1">
      <c r="A2187" s="1154"/>
      <c r="B2187" s="1088"/>
      <c r="C2187" s="1072"/>
      <c r="D2187" s="1072"/>
      <c r="E2187" s="1081"/>
      <c r="I2187" s="1071"/>
      <c r="L2187" s="1071"/>
      <c r="M2187" s="1077"/>
      <c r="N2187" s="1071"/>
      <c r="P2187" s="1077"/>
      <c r="Q2187" s="1133"/>
    </row>
    <row r="2188" spans="1:18" ht="15" customHeight="1">
      <c r="A2188" s="377"/>
      <c r="B2188" s="1088"/>
      <c r="C2188" s="1072"/>
      <c r="D2188" s="1072"/>
      <c r="E2188" s="1081"/>
      <c r="I2188" s="1071"/>
      <c r="L2188" s="1071"/>
      <c r="M2188" s="1077"/>
      <c r="N2188" s="1071"/>
      <c r="P2188" s="1077"/>
      <c r="Q2188" s="1133"/>
      <c r="R2188" s="1082"/>
    </row>
    <row r="2189" spans="1:18" ht="15" customHeight="1">
      <c r="A2189" s="1144"/>
      <c r="B2189" s="1087"/>
      <c r="C2189" s="1086"/>
      <c r="D2189" s="1086"/>
      <c r="E2189" s="1084"/>
      <c r="F2189" s="1078"/>
      <c r="G2189" s="1078"/>
      <c r="H2189" s="1078"/>
      <c r="I2189" s="1078"/>
      <c r="J2189" s="1078"/>
      <c r="K2189" s="1078"/>
      <c r="L2189" s="1078"/>
      <c r="M2189" s="1085"/>
      <c r="N2189" s="1078"/>
      <c r="O2189" s="1078"/>
      <c r="P2189" s="1085"/>
      <c r="Q2189" s="1150" t="s">
        <v>262</v>
      </c>
      <c r="R2189" s="1082"/>
    </row>
    <row r="2190" spans="1:18" ht="15" customHeight="1">
      <c r="B2190" s="1072"/>
      <c r="C2190" s="1072"/>
      <c r="D2190" s="1072"/>
      <c r="N2190" s="1071"/>
      <c r="R2190" s="1082"/>
    </row>
    <row r="2191" spans="1:18" s="787" customFormat="1" ht="29.25" customHeight="1">
      <c r="A2191" s="781" t="s">
        <v>579</v>
      </c>
      <c r="B2191" s="782"/>
      <c r="C2191" s="783"/>
      <c r="D2191" s="782"/>
      <c r="E2191" s="225"/>
      <c r="F2191" s="225"/>
      <c r="G2191" s="225"/>
      <c r="H2191" s="225"/>
      <c r="I2191" s="225"/>
      <c r="J2191" s="225"/>
      <c r="K2191" s="225"/>
      <c r="L2191" s="784"/>
      <c r="M2191" s="784"/>
      <c r="N2191" s="782"/>
      <c r="O2191" s="782"/>
      <c r="P2191" s="782"/>
      <c r="Q2191" s="785" t="s">
        <v>580</v>
      </c>
      <c r="R2191" s="786"/>
    </row>
    <row r="2192" spans="1:18" s="792" customFormat="1" ht="24.75" customHeight="1">
      <c r="A2192" s="788" t="s">
        <v>939</v>
      </c>
      <c r="B2192" s="782"/>
      <c r="C2192" s="783"/>
      <c r="D2192" s="782"/>
      <c r="E2192" s="226"/>
      <c r="F2192" s="225"/>
      <c r="G2192" s="225"/>
      <c r="H2192" s="225"/>
      <c r="I2192" s="227"/>
      <c r="J2192" s="227"/>
      <c r="K2192" s="225"/>
      <c r="L2192" s="789"/>
      <c r="M2192" s="789"/>
      <c r="N2192" s="782"/>
      <c r="O2192" s="782"/>
      <c r="P2192" s="782"/>
      <c r="Q2192" s="790" t="s">
        <v>940</v>
      </c>
      <c r="R2192" s="791"/>
    </row>
    <row r="2193" spans="1:18" s="796" customFormat="1" ht="18" customHeight="1">
      <c r="A2193" s="793" t="s">
        <v>648</v>
      </c>
      <c r="B2193" s="782"/>
      <c r="C2193" s="783"/>
      <c r="D2193" s="782"/>
      <c r="E2193" s="226"/>
      <c r="F2193" s="226"/>
      <c r="G2193" s="226"/>
      <c r="H2193" s="228"/>
      <c r="I2193" s="228"/>
      <c r="J2193" s="228"/>
      <c r="K2193" s="783"/>
      <c r="L2193" s="782"/>
      <c r="M2193" s="782"/>
      <c r="N2193" s="782"/>
      <c r="O2193" s="782"/>
      <c r="P2193" s="782"/>
      <c r="Q2193" s="794" t="s">
        <v>649</v>
      </c>
      <c r="R2193" s="795"/>
    </row>
    <row r="2194" spans="1:18" s="803" customFormat="1" ht="11.45" customHeight="1">
      <c r="A2194" s="797"/>
      <c r="B2194" s="782"/>
      <c r="C2194" s="782"/>
      <c r="D2194" s="782"/>
      <c r="E2194" s="800"/>
      <c r="F2194" s="800"/>
      <c r="G2194" s="800"/>
      <c r="H2194" s="800"/>
      <c r="I2194" s="800"/>
      <c r="J2194" s="800"/>
      <c r="K2194" s="799"/>
      <c r="L2194" s="799"/>
      <c r="M2194" s="799"/>
      <c r="N2194" s="798"/>
      <c r="O2194" s="798"/>
      <c r="P2194" s="782"/>
      <c r="Q2194" s="801"/>
      <c r="R2194" s="802"/>
    </row>
    <row r="2195" spans="1:18" s="803" customFormat="1" ht="12.75" customHeight="1">
      <c r="A2195" s="1212"/>
      <c r="B2195" s="2156">
        <v>2025</v>
      </c>
      <c r="C2195" s="2157"/>
      <c r="D2195" s="2157"/>
      <c r="E2195" s="2157"/>
      <c r="F2195" s="2157"/>
      <c r="G2195" s="2157"/>
      <c r="H2195" s="2157"/>
      <c r="I2195" s="2157"/>
      <c r="J2195" s="2157"/>
      <c r="K2195" s="2157"/>
      <c r="L2195" s="2157"/>
      <c r="M2195" s="2158"/>
      <c r="N2195" s="2157">
        <v>2024</v>
      </c>
      <c r="O2195" s="2157"/>
      <c r="P2195" s="2158"/>
      <c r="Q2195" s="1215"/>
      <c r="R2195" s="804"/>
    </row>
    <row r="2196" spans="1:18" s="803" customFormat="1" ht="12.75" customHeight="1">
      <c r="A2196" s="1213"/>
      <c r="B2196" s="2159"/>
      <c r="C2196" s="2160"/>
      <c r="D2196" s="2160"/>
      <c r="E2196" s="2160"/>
      <c r="F2196" s="2160"/>
      <c r="G2196" s="2160"/>
      <c r="H2196" s="2160"/>
      <c r="I2196" s="2160"/>
      <c r="J2196" s="2160"/>
      <c r="K2196" s="2160"/>
      <c r="L2196" s="2160"/>
      <c r="M2196" s="2161"/>
      <c r="N2196" s="2160"/>
      <c r="O2196" s="2160"/>
      <c r="P2196" s="2161"/>
      <c r="Q2196" s="1216" t="s">
        <v>68</v>
      </c>
      <c r="R2196" s="804"/>
    </row>
    <row r="2197" spans="1:18" s="803" customFormat="1" ht="12.75" customHeight="1">
      <c r="A2197" s="1213"/>
      <c r="B2197" s="647" t="s">
        <v>69</v>
      </c>
      <c r="C2197" s="648" t="s">
        <v>70</v>
      </c>
      <c r="D2197" s="648" t="s">
        <v>4</v>
      </c>
      <c r="E2197" s="647" t="s">
        <v>5</v>
      </c>
      <c r="F2197" s="648" t="s">
        <v>6</v>
      </c>
      <c r="G2197" s="648" t="s">
        <v>7</v>
      </c>
      <c r="H2197" s="647" t="s">
        <v>8</v>
      </c>
      <c r="I2197" s="648" t="s">
        <v>9</v>
      </c>
      <c r="J2197" s="649" t="s">
        <v>10</v>
      </c>
      <c r="K2197" s="650" t="s">
        <v>1</v>
      </c>
      <c r="L2197" s="651" t="s">
        <v>2</v>
      </c>
      <c r="M2197" s="652" t="s">
        <v>3</v>
      </c>
      <c r="N2197" s="653" t="s">
        <v>69</v>
      </c>
      <c r="O2197" s="653" t="s">
        <v>70</v>
      </c>
      <c r="P2197" s="654" t="s">
        <v>4</v>
      </c>
      <c r="Q2197" s="1216"/>
      <c r="R2197" s="804"/>
    </row>
    <row r="2198" spans="1:18" s="803" customFormat="1" ht="11.25" customHeight="1">
      <c r="A2198" s="1214"/>
      <c r="B2198" s="73" t="s">
        <v>71</v>
      </c>
      <c r="C2198" s="249" t="s">
        <v>72</v>
      </c>
      <c r="D2198" s="249" t="s">
        <v>73</v>
      </c>
      <c r="E2198" s="73" t="s">
        <v>12</v>
      </c>
      <c r="F2198" s="249" t="s">
        <v>13</v>
      </c>
      <c r="G2198" s="249" t="s">
        <v>14</v>
      </c>
      <c r="H2198" s="73" t="s">
        <v>15</v>
      </c>
      <c r="I2198" s="249" t="s">
        <v>16</v>
      </c>
      <c r="J2198" s="250" t="s">
        <v>17</v>
      </c>
      <c r="K2198" s="253" t="s">
        <v>11</v>
      </c>
      <c r="L2198" s="251" t="s">
        <v>19</v>
      </c>
      <c r="M2198" s="252" t="s">
        <v>20</v>
      </c>
      <c r="N2198" s="229" t="s">
        <v>71</v>
      </c>
      <c r="O2198" s="229" t="s">
        <v>72</v>
      </c>
      <c r="P2198" s="230" t="s">
        <v>73</v>
      </c>
      <c r="Q2198" s="1217"/>
      <c r="R2198" s="805"/>
    </row>
    <row r="2199" spans="1:18" s="1102" customFormat="1" ht="15" customHeight="1">
      <c r="A2199" s="1160"/>
      <c r="B2199" s="1152"/>
      <c r="C2199" s="1120"/>
      <c r="D2199" s="1120"/>
      <c r="E2199" s="1123"/>
      <c r="F2199" s="1099"/>
      <c r="G2199" s="1099"/>
      <c r="H2199" s="1099"/>
      <c r="I2199" s="1099"/>
      <c r="J2199" s="1099"/>
      <c r="K2199" s="1099"/>
      <c r="L2199" s="1099"/>
      <c r="M2199" s="1100"/>
      <c r="N2199" s="1099"/>
      <c r="O2199" s="1099"/>
      <c r="P2199" s="1100"/>
      <c r="Q2199" s="1161"/>
      <c r="R2199" s="1105"/>
    </row>
    <row r="2200" spans="1:18" s="1102" customFormat="1" ht="20.25" customHeight="1">
      <c r="A2200" s="1130" t="s">
        <v>790</v>
      </c>
      <c r="B2200" s="1093">
        <v>97.9</v>
      </c>
      <c r="C2200" s="1092">
        <v>97.8</v>
      </c>
      <c r="D2200" s="1092">
        <v>97.6</v>
      </c>
      <c r="E2200" s="1093">
        <v>98.1</v>
      </c>
      <c r="F2200" s="1092">
        <v>98.3</v>
      </c>
      <c r="G2200" s="1092">
        <v>98.3</v>
      </c>
      <c r="H2200" s="1092">
        <v>98.3</v>
      </c>
      <c r="I2200" s="1092">
        <v>98.3</v>
      </c>
      <c r="J2200" s="1092">
        <v>98.3</v>
      </c>
      <c r="K2200" s="1092">
        <v>98.5</v>
      </c>
      <c r="L2200" s="1092">
        <v>98.7</v>
      </c>
      <c r="M2200" s="1076">
        <v>98.7</v>
      </c>
      <c r="N2200" s="1092">
        <v>98.7</v>
      </c>
      <c r="O2200" s="1092">
        <v>98.7</v>
      </c>
      <c r="P2200" s="1076">
        <v>98.7</v>
      </c>
      <c r="Q2200" s="1127" t="s">
        <v>791</v>
      </c>
      <c r="R2200" s="1105"/>
    </row>
    <row r="2201" spans="1:18" s="1102" customFormat="1" ht="20.25" customHeight="1">
      <c r="A2201" s="376" t="s">
        <v>792</v>
      </c>
      <c r="B2201" s="1088">
        <v>78.8</v>
      </c>
      <c r="C2201" s="1072">
        <v>78.3</v>
      </c>
      <c r="D2201" s="1072">
        <v>77.3</v>
      </c>
      <c r="E2201" s="1088">
        <v>79.900000000000006</v>
      </c>
      <c r="F2201" s="1072">
        <v>80.599999999999994</v>
      </c>
      <c r="G2201" s="1072">
        <v>80.599999999999994</v>
      </c>
      <c r="H2201" s="1072">
        <v>80.599999999999994</v>
      </c>
      <c r="I2201" s="1072">
        <v>80.599999999999994</v>
      </c>
      <c r="J2201" s="1072">
        <v>80.599999999999994</v>
      </c>
      <c r="K2201" s="1072">
        <v>81.8</v>
      </c>
      <c r="L2201" s="1072">
        <v>82.8</v>
      </c>
      <c r="M2201" s="1075">
        <v>82.8</v>
      </c>
      <c r="N2201" s="1072">
        <v>82.8</v>
      </c>
      <c r="O2201" s="1072">
        <v>82.8</v>
      </c>
      <c r="P2201" s="1075">
        <v>82.8</v>
      </c>
      <c r="Q2201" s="1133" t="s">
        <v>793</v>
      </c>
      <c r="R2201" s="1098"/>
    </row>
    <row r="2202" spans="1:18" s="1102" customFormat="1" ht="20.25" customHeight="1">
      <c r="A2202" s="376" t="s">
        <v>794</v>
      </c>
      <c r="B2202" s="1088">
        <v>94.1</v>
      </c>
      <c r="C2202" s="1072">
        <v>94.1</v>
      </c>
      <c r="D2202" s="1072">
        <v>94.1</v>
      </c>
      <c r="E2202" s="1088">
        <v>94.1</v>
      </c>
      <c r="F2202" s="1072">
        <v>94.1</v>
      </c>
      <c r="G2202" s="1072">
        <v>94.1</v>
      </c>
      <c r="H2202" s="1072">
        <v>94.1</v>
      </c>
      <c r="I2202" s="1072">
        <v>94.1</v>
      </c>
      <c r="J2202" s="1072">
        <v>94.1</v>
      </c>
      <c r="K2202" s="1072">
        <v>94.1</v>
      </c>
      <c r="L2202" s="1072">
        <v>94.1</v>
      </c>
      <c r="M2202" s="1075">
        <v>94.1</v>
      </c>
      <c r="N2202" s="1072">
        <v>94.1</v>
      </c>
      <c r="O2202" s="1072">
        <v>94.1</v>
      </c>
      <c r="P2202" s="1075">
        <v>94.1</v>
      </c>
      <c r="Q2202" s="1132" t="s">
        <v>795</v>
      </c>
      <c r="R2202" s="1103"/>
    </row>
    <row r="2203" spans="1:18" s="1102" customFormat="1" ht="20.25" customHeight="1">
      <c r="A2203" s="376" t="s">
        <v>796</v>
      </c>
      <c r="B2203" s="1088">
        <v>92.9</v>
      </c>
      <c r="C2203" s="1072">
        <v>92.9</v>
      </c>
      <c r="D2203" s="1072">
        <v>92.9</v>
      </c>
      <c r="E2203" s="1088">
        <v>92.9</v>
      </c>
      <c r="F2203" s="1072">
        <v>92.9</v>
      </c>
      <c r="G2203" s="1072">
        <v>92.9</v>
      </c>
      <c r="H2203" s="1072">
        <v>92.9</v>
      </c>
      <c r="I2203" s="1072">
        <v>93</v>
      </c>
      <c r="J2203" s="1072">
        <v>93</v>
      </c>
      <c r="K2203" s="1072">
        <v>93</v>
      </c>
      <c r="L2203" s="1072">
        <v>93</v>
      </c>
      <c r="M2203" s="1075">
        <v>93</v>
      </c>
      <c r="N2203" s="1072">
        <v>93</v>
      </c>
      <c r="O2203" s="1072">
        <v>93</v>
      </c>
      <c r="P2203" s="1075">
        <v>93</v>
      </c>
      <c r="Q2203" s="1132" t="s">
        <v>797</v>
      </c>
      <c r="R2203" s="1103"/>
    </row>
    <row r="2204" spans="1:18" s="1102" customFormat="1" ht="20.25" customHeight="1">
      <c r="A2204" s="376" t="s">
        <v>798</v>
      </c>
      <c r="B2204" s="1088">
        <v>74.7</v>
      </c>
      <c r="C2204" s="1072">
        <v>74.7</v>
      </c>
      <c r="D2204" s="1072">
        <v>74.7</v>
      </c>
      <c r="E2204" s="1088">
        <v>74.7</v>
      </c>
      <c r="F2204" s="1072">
        <v>74.7</v>
      </c>
      <c r="G2204" s="1072">
        <v>74.7</v>
      </c>
      <c r="H2204" s="1072">
        <v>74.7</v>
      </c>
      <c r="I2204" s="1072">
        <v>74.7</v>
      </c>
      <c r="J2204" s="1072">
        <v>74.7</v>
      </c>
      <c r="K2204" s="1072">
        <v>74.7</v>
      </c>
      <c r="L2204" s="1072">
        <v>74.7</v>
      </c>
      <c r="M2204" s="1075">
        <v>74.7</v>
      </c>
      <c r="N2204" s="1072">
        <v>74.7</v>
      </c>
      <c r="O2204" s="1072">
        <v>74.7</v>
      </c>
      <c r="P2204" s="1075">
        <v>74.7</v>
      </c>
      <c r="Q2204" s="1132" t="s">
        <v>799</v>
      </c>
      <c r="R2204" s="1103"/>
    </row>
    <row r="2205" spans="1:18" s="1102" customFormat="1" ht="20.25" customHeight="1">
      <c r="A2205" s="376" t="s">
        <v>800</v>
      </c>
      <c r="B2205" s="1088">
        <v>99.7</v>
      </c>
      <c r="C2205" s="1072">
        <v>99.7</v>
      </c>
      <c r="D2205" s="1072">
        <v>99.7</v>
      </c>
      <c r="E2205" s="1088">
        <v>99.7</v>
      </c>
      <c r="F2205" s="1072">
        <v>99.7</v>
      </c>
      <c r="G2205" s="1072">
        <v>99.7</v>
      </c>
      <c r="H2205" s="1072">
        <v>99.7</v>
      </c>
      <c r="I2205" s="1072">
        <v>99.7</v>
      </c>
      <c r="J2205" s="1072">
        <v>99.7</v>
      </c>
      <c r="K2205" s="1072">
        <v>99.7</v>
      </c>
      <c r="L2205" s="1072">
        <v>99.7</v>
      </c>
      <c r="M2205" s="1075">
        <v>99.7</v>
      </c>
      <c r="N2205" s="1072">
        <v>99.7</v>
      </c>
      <c r="O2205" s="1072">
        <v>99.7</v>
      </c>
      <c r="P2205" s="1075">
        <v>99.7</v>
      </c>
      <c r="Q2205" s="1151" t="s">
        <v>801</v>
      </c>
      <c r="R2205" s="1103"/>
    </row>
    <row r="2206" spans="1:18" s="1102" customFormat="1" ht="20.25" customHeight="1">
      <c r="A2206" s="376" t="s">
        <v>804</v>
      </c>
      <c r="B2206" s="1088">
        <v>100</v>
      </c>
      <c r="C2206" s="1072">
        <v>100</v>
      </c>
      <c r="D2206" s="1072">
        <v>100</v>
      </c>
      <c r="E2206" s="1088">
        <v>100</v>
      </c>
      <c r="F2206" s="1072">
        <v>100</v>
      </c>
      <c r="G2206" s="1072">
        <v>100</v>
      </c>
      <c r="H2206" s="1072">
        <v>100</v>
      </c>
      <c r="I2206" s="1072">
        <v>100</v>
      </c>
      <c r="J2206" s="1072">
        <v>100</v>
      </c>
      <c r="K2206" s="1072">
        <v>100</v>
      </c>
      <c r="L2206" s="1072">
        <v>100</v>
      </c>
      <c r="M2206" s="1075">
        <v>100</v>
      </c>
      <c r="N2206" s="1072">
        <v>100</v>
      </c>
      <c r="O2206" s="1072">
        <v>100</v>
      </c>
      <c r="P2206" s="1075">
        <v>100</v>
      </c>
      <c r="Q2206" s="1133" t="s">
        <v>805</v>
      </c>
      <c r="R2206" s="1103"/>
    </row>
    <row r="2207" spans="1:18" s="1102" customFormat="1" ht="20.25" customHeight="1">
      <c r="A2207" s="376" t="s">
        <v>806</v>
      </c>
      <c r="B2207" s="1088">
        <v>103</v>
      </c>
      <c r="C2207" s="1072">
        <v>103</v>
      </c>
      <c r="D2207" s="1072">
        <v>103</v>
      </c>
      <c r="E2207" s="1088">
        <v>103</v>
      </c>
      <c r="F2207" s="1072">
        <v>103</v>
      </c>
      <c r="G2207" s="1072">
        <v>103</v>
      </c>
      <c r="H2207" s="1072">
        <v>103</v>
      </c>
      <c r="I2207" s="1072">
        <v>103</v>
      </c>
      <c r="J2207" s="1072">
        <v>103</v>
      </c>
      <c r="K2207" s="1072">
        <v>103</v>
      </c>
      <c r="L2207" s="1072">
        <v>103</v>
      </c>
      <c r="M2207" s="1075">
        <v>103</v>
      </c>
      <c r="N2207" s="1072">
        <v>103</v>
      </c>
      <c r="O2207" s="1072">
        <v>103</v>
      </c>
      <c r="P2207" s="1075">
        <v>103</v>
      </c>
      <c r="Q2207" s="1133" t="s">
        <v>807</v>
      </c>
      <c r="R2207" s="1103"/>
    </row>
    <row r="2208" spans="1:18" s="1102" customFormat="1" ht="20.25" customHeight="1">
      <c r="A2208" s="376" t="s">
        <v>808</v>
      </c>
      <c r="B2208" s="1088">
        <v>100</v>
      </c>
      <c r="C2208" s="1072">
        <v>100</v>
      </c>
      <c r="D2208" s="1072">
        <v>100</v>
      </c>
      <c r="E2208" s="1088">
        <v>100</v>
      </c>
      <c r="F2208" s="1072">
        <v>100</v>
      </c>
      <c r="G2208" s="1072">
        <v>100</v>
      </c>
      <c r="H2208" s="1072">
        <v>100</v>
      </c>
      <c r="I2208" s="1072">
        <v>100</v>
      </c>
      <c r="J2208" s="1072">
        <v>100</v>
      </c>
      <c r="K2208" s="1072">
        <v>100</v>
      </c>
      <c r="L2208" s="1072">
        <v>100</v>
      </c>
      <c r="M2208" s="1075">
        <v>100</v>
      </c>
      <c r="N2208" s="1072">
        <v>100</v>
      </c>
      <c r="O2208" s="1072">
        <v>100</v>
      </c>
      <c r="P2208" s="1075">
        <v>100</v>
      </c>
      <c r="Q2208" s="1133" t="s">
        <v>809</v>
      </c>
      <c r="R2208" s="1103"/>
    </row>
    <row r="2209" spans="1:18" s="1102" customFormat="1" ht="20.25" customHeight="1">
      <c r="A2209" s="376" t="s">
        <v>810</v>
      </c>
      <c r="B2209" s="1088">
        <v>100</v>
      </c>
      <c r="C2209" s="1072">
        <v>100</v>
      </c>
      <c r="D2209" s="1072">
        <v>100</v>
      </c>
      <c r="E2209" s="1088">
        <v>100</v>
      </c>
      <c r="F2209" s="1072">
        <v>100</v>
      </c>
      <c r="G2209" s="1072">
        <v>100</v>
      </c>
      <c r="H2209" s="1072">
        <v>100</v>
      </c>
      <c r="I2209" s="1072">
        <v>100</v>
      </c>
      <c r="J2209" s="1072">
        <v>100</v>
      </c>
      <c r="K2209" s="1072">
        <v>100</v>
      </c>
      <c r="L2209" s="1072">
        <v>100</v>
      </c>
      <c r="M2209" s="1075">
        <v>100</v>
      </c>
      <c r="N2209" s="1072">
        <v>100</v>
      </c>
      <c r="O2209" s="1072">
        <v>100</v>
      </c>
      <c r="P2209" s="1075">
        <v>100</v>
      </c>
      <c r="Q2209" s="1133" t="s">
        <v>811</v>
      </c>
      <c r="R2209" s="1103"/>
    </row>
    <row r="2210" spans="1:18" s="1102" customFormat="1" ht="20.25" customHeight="1">
      <c r="A2210" s="376" t="s">
        <v>812</v>
      </c>
      <c r="B2210" s="1088">
        <v>116.3</v>
      </c>
      <c r="C2210" s="1072">
        <v>116.3</v>
      </c>
      <c r="D2210" s="1072">
        <v>116.3</v>
      </c>
      <c r="E2210" s="1088">
        <v>116.3</v>
      </c>
      <c r="F2210" s="1072">
        <v>116.3</v>
      </c>
      <c r="G2210" s="1072">
        <v>116.3</v>
      </c>
      <c r="H2210" s="1072">
        <v>116.3</v>
      </c>
      <c r="I2210" s="1072">
        <v>116.3</v>
      </c>
      <c r="J2210" s="1072">
        <v>116.3</v>
      </c>
      <c r="K2210" s="1072">
        <v>116.3</v>
      </c>
      <c r="L2210" s="1072">
        <v>116.3</v>
      </c>
      <c r="M2210" s="1075">
        <v>116.3</v>
      </c>
      <c r="N2210" s="1072">
        <v>116.3</v>
      </c>
      <c r="O2210" s="1072">
        <v>116.3</v>
      </c>
      <c r="P2210" s="1075">
        <v>116.3</v>
      </c>
      <c r="Q2210" s="1133" t="s">
        <v>813</v>
      </c>
      <c r="R2210" s="1103"/>
    </row>
    <row r="2211" spans="1:18" s="1102" customFormat="1" ht="20.25" customHeight="1">
      <c r="A2211" s="376" t="s">
        <v>814</v>
      </c>
      <c r="B2211" s="1088">
        <v>100</v>
      </c>
      <c r="C2211" s="1072">
        <v>100</v>
      </c>
      <c r="D2211" s="1072">
        <v>100</v>
      </c>
      <c r="E2211" s="1088">
        <v>100</v>
      </c>
      <c r="F2211" s="1072">
        <v>100</v>
      </c>
      <c r="G2211" s="1072">
        <v>100</v>
      </c>
      <c r="H2211" s="1072">
        <v>100</v>
      </c>
      <c r="I2211" s="1072">
        <v>100</v>
      </c>
      <c r="J2211" s="1072">
        <v>100</v>
      </c>
      <c r="K2211" s="1072">
        <v>100</v>
      </c>
      <c r="L2211" s="1072">
        <v>100</v>
      </c>
      <c r="M2211" s="1075">
        <v>100</v>
      </c>
      <c r="N2211" s="1072">
        <v>100</v>
      </c>
      <c r="O2211" s="1072">
        <v>100</v>
      </c>
      <c r="P2211" s="1075">
        <v>100</v>
      </c>
      <c r="Q2211" s="1133" t="s">
        <v>815</v>
      </c>
      <c r="R2211" s="1103"/>
    </row>
    <row r="2212" spans="1:18" s="1102" customFormat="1" ht="20.25" customHeight="1">
      <c r="A2212" s="376" t="s">
        <v>816</v>
      </c>
      <c r="B2212" s="1088">
        <v>100.4</v>
      </c>
      <c r="C2212" s="1072">
        <v>100.4</v>
      </c>
      <c r="D2212" s="1072">
        <v>100.4</v>
      </c>
      <c r="E2212" s="1088">
        <v>100.4</v>
      </c>
      <c r="F2212" s="1072">
        <v>100.4</v>
      </c>
      <c r="G2212" s="1072">
        <v>100.4</v>
      </c>
      <c r="H2212" s="1072">
        <v>100.4</v>
      </c>
      <c r="I2212" s="1072">
        <v>100.4</v>
      </c>
      <c r="J2212" s="1072">
        <v>100.4</v>
      </c>
      <c r="K2212" s="1072">
        <v>100.4</v>
      </c>
      <c r="L2212" s="1072">
        <v>100.4</v>
      </c>
      <c r="M2212" s="1075">
        <v>100.4</v>
      </c>
      <c r="N2212" s="1072">
        <v>100.4</v>
      </c>
      <c r="O2212" s="1072">
        <v>100.4</v>
      </c>
      <c r="P2212" s="1075">
        <v>100.4</v>
      </c>
      <c r="Q2212" s="1133" t="s">
        <v>817</v>
      </c>
      <c r="R2212" s="1103"/>
    </row>
    <row r="2213" spans="1:18" s="1102" customFormat="1" ht="20.25" customHeight="1">
      <c r="A2213" s="376" t="s">
        <v>818</v>
      </c>
      <c r="B2213" s="1088">
        <v>122</v>
      </c>
      <c r="C2213" s="1072">
        <v>122</v>
      </c>
      <c r="D2213" s="1072">
        <v>122</v>
      </c>
      <c r="E2213" s="1088">
        <v>122</v>
      </c>
      <c r="F2213" s="1072">
        <v>122</v>
      </c>
      <c r="G2213" s="1072">
        <v>122</v>
      </c>
      <c r="H2213" s="1072">
        <v>122</v>
      </c>
      <c r="I2213" s="1072">
        <v>122</v>
      </c>
      <c r="J2213" s="1072">
        <v>122</v>
      </c>
      <c r="K2213" s="1072">
        <v>122</v>
      </c>
      <c r="L2213" s="1072">
        <v>122</v>
      </c>
      <c r="M2213" s="1075">
        <v>122</v>
      </c>
      <c r="N2213" s="1072">
        <v>122</v>
      </c>
      <c r="O2213" s="1072">
        <v>122</v>
      </c>
      <c r="P2213" s="1075">
        <v>122</v>
      </c>
      <c r="Q2213" s="1133" t="s">
        <v>819</v>
      </c>
      <c r="R2213" s="1109"/>
    </row>
    <row r="2214" spans="1:18" s="1102" customFormat="1" ht="20.25" customHeight="1">
      <c r="A2214" s="376" t="s">
        <v>820</v>
      </c>
      <c r="B2214" s="1088">
        <v>153.30000000000001</v>
      </c>
      <c r="C2214" s="1072">
        <v>153.30000000000001</v>
      </c>
      <c r="D2214" s="1072">
        <v>153.30000000000001</v>
      </c>
      <c r="E2214" s="1088">
        <v>153.30000000000001</v>
      </c>
      <c r="F2214" s="1072">
        <v>154.9</v>
      </c>
      <c r="G2214" s="1072">
        <v>154.9</v>
      </c>
      <c r="H2214" s="1072">
        <v>154.9</v>
      </c>
      <c r="I2214" s="1072">
        <v>154.9</v>
      </c>
      <c r="J2214" s="1072">
        <v>154.9</v>
      </c>
      <c r="K2214" s="1072">
        <v>154.9</v>
      </c>
      <c r="L2214" s="1072">
        <v>154.69999999999999</v>
      </c>
      <c r="M2214" s="1075">
        <v>154.69999999999999</v>
      </c>
      <c r="N2214" s="1072">
        <v>154.69999999999999</v>
      </c>
      <c r="O2214" s="1072">
        <v>154.69999999999999</v>
      </c>
      <c r="P2214" s="1075">
        <v>154.69999999999999</v>
      </c>
      <c r="Q2214" s="1133" t="s">
        <v>821</v>
      </c>
      <c r="R2214" s="1103"/>
    </row>
    <row r="2215" spans="1:18" s="1102" customFormat="1" ht="20.25" customHeight="1">
      <c r="A2215" s="376" t="s">
        <v>822</v>
      </c>
      <c r="B2215" s="1088">
        <v>166.7</v>
      </c>
      <c r="C2215" s="1072">
        <v>166.7</v>
      </c>
      <c r="D2215" s="1072">
        <v>166.7</v>
      </c>
      <c r="E2215" s="1088">
        <v>166.7</v>
      </c>
      <c r="F2215" s="1072">
        <v>166.7</v>
      </c>
      <c r="G2215" s="1072">
        <v>166.7</v>
      </c>
      <c r="H2215" s="1072">
        <v>166.7</v>
      </c>
      <c r="I2215" s="1072">
        <v>166.7</v>
      </c>
      <c r="J2215" s="1072">
        <v>166.7</v>
      </c>
      <c r="K2215" s="1072">
        <v>166.7</v>
      </c>
      <c r="L2215" s="1072">
        <v>166.7</v>
      </c>
      <c r="M2215" s="1075">
        <v>166.7</v>
      </c>
      <c r="N2215" s="1072">
        <v>166.7</v>
      </c>
      <c r="O2215" s="1072">
        <v>147.1</v>
      </c>
      <c r="P2215" s="1075">
        <v>123.5</v>
      </c>
      <c r="Q2215" s="1133" t="s">
        <v>823</v>
      </c>
      <c r="R2215" s="1103"/>
    </row>
    <row r="2216" spans="1:18" s="1102" customFormat="1" ht="20.25" customHeight="1">
      <c r="A2216" s="376"/>
      <c r="B2216" s="1088"/>
      <c r="C2216" s="1072"/>
      <c r="D2216" s="1092"/>
      <c r="E2216" s="1093"/>
      <c r="F2216" s="1092"/>
      <c r="G2216" s="1092"/>
      <c r="H2216" s="1092"/>
      <c r="I2216" s="1092"/>
      <c r="J2216" s="1092"/>
      <c r="K2216" s="1092"/>
      <c r="L2216" s="1092"/>
      <c r="M2216" s="1076"/>
      <c r="N2216" s="1092"/>
      <c r="O2216" s="1092"/>
      <c r="P2216" s="1076"/>
      <c r="Q2216" s="1133"/>
      <c r="R2216" s="1103"/>
    </row>
    <row r="2217" spans="1:18" s="1102" customFormat="1" ht="20.25" customHeight="1">
      <c r="A2217" s="1130" t="s">
        <v>824</v>
      </c>
      <c r="B2217" s="1093">
        <v>158.6</v>
      </c>
      <c r="C2217" s="1092">
        <v>158.6</v>
      </c>
      <c r="D2217" s="1092">
        <v>158.6</v>
      </c>
      <c r="E2217" s="1093">
        <v>158.6</v>
      </c>
      <c r="F2217" s="1092">
        <v>153.9</v>
      </c>
      <c r="G2217" s="1092">
        <v>153.9</v>
      </c>
      <c r="H2217" s="1092">
        <v>153.9</v>
      </c>
      <c r="I2217" s="1092">
        <v>153.9</v>
      </c>
      <c r="J2217" s="1092">
        <v>153.9</v>
      </c>
      <c r="K2217" s="1092">
        <v>153.9</v>
      </c>
      <c r="L2217" s="1092">
        <v>153.9</v>
      </c>
      <c r="M2217" s="1076">
        <v>153.9</v>
      </c>
      <c r="N2217" s="1092">
        <v>153.9</v>
      </c>
      <c r="O2217" s="1092">
        <v>153.9</v>
      </c>
      <c r="P2217" s="1076">
        <v>153.9</v>
      </c>
      <c r="Q2217" s="1131" t="s">
        <v>825</v>
      </c>
      <c r="R2217" s="1103"/>
    </row>
    <row r="2218" spans="1:18" s="1102" customFormat="1" ht="20.25" customHeight="1">
      <c r="A2218" s="376" t="s">
        <v>826</v>
      </c>
      <c r="B2218" s="1088">
        <v>181.4</v>
      </c>
      <c r="C2218" s="1072">
        <v>181.4</v>
      </c>
      <c r="D2218" s="1072">
        <v>181.4</v>
      </c>
      <c r="E2218" s="1088">
        <v>181.4</v>
      </c>
      <c r="F2218" s="1072">
        <v>169.7</v>
      </c>
      <c r="G2218" s="1072">
        <v>169.7</v>
      </c>
      <c r="H2218" s="1072">
        <v>169.7</v>
      </c>
      <c r="I2218" s="1072">
        <v>169.7</v>
      </c>
      <c r="J2218" s="1072">
        <v>169.7</v>
      </c>
      <c r="K2218" s="1072">
        <v>169.7</v>
      </c>
      <c r="L2218" s="1072">
        <v>169.7</v>
      </c>
      <c r="M2218" s="1075">
        <v>169.7</v>
      </c>
      <c r="N2218" s="1072">
        <v>169.7</v>
      </c>
      <c r="O2218" s="1072">
        <v>169.7</v>
      </c>
      <c r="P2218" s="1075">
        <v>169.7</v>
      </c>
      <c r="Q2218" s="1133" t="s">
        <v>827</v>
      </c>
      <c r="R2218" s="1104"/>
    </row>
    <row r="2219" spans="1:18" s="1102" customFormat="1" ht="20.25" customHeight="1">
      <c r="A2219" s="376" t="s">
        <v>828</v>
      </c>
      <c r="B2219" s="1088">
        <v>144.19999999999999</v>
      </c>
      <c r="C2219" s="1072">
        <v>144.19999999999999</v>
      </c>
      <c r="D2219" s="1072">
        <v>144.19999999999999</v>
      </c>
      <c r="E2219" s="1088">
        <v>144.19999999999999</v>
      </c>
      <c r="F2219" s="1072">
        <v>144.19999999999999</v>
      </c>
      <c r="G2219" s="1072">
        <v>144.19999999999999</v>
      </c>
      <c r="H2219" s="1072">
        <v>144.19999999999999</v>
      </c>
      <c r="I2219" s="1072">
        <v>144.19999999999999</v>
      </c>
      <c r="J2219" s="1072">
        <v>144.19999999999999</v>
      </c>
      <c r="K2219" s="1072">
        <v>144.19999999999999</v>
      </c>
      <c r="L2219" s="1072">
        <v>144.19999999999999</v>
      </c>
      <c r="M2219" s="1075">
        <v>144.19999999999999</v>
      </c>
      <c r="N2219" s="1072">
        <v>144.19999999999999</v>
      </c>
      <c r="O2219" s="1072">
        <v>144.19999999999999</v>
      </c>
      <c r="P2219" s="1075">
        <v>144.19999999999999</v>
      </c>
      <c r="Q2219" s="1133" t="s">
        <v>829</v>
      </c>
      <c r="R2219" s="1103"/>
    </row>
    <row r="2220" spans="1:18" s="1102" customFormat="1" ht="20.25" customHeight="1">
      <c r="A2220" s="376" t="s">
        <v>834</v>
      </c>
      <c r="B2220" s="1088">
        <v>100</v>
      </c>
      <c r="C2220" s="1072">
        <v>100</v>
      </c>
      <c r="D2220" s="1072">
        <v>100</v>
      </c>
      <c r="E2220" s="1088">
        <v>100</v>
      </c>
      <c r="F2220" s="1072">
        <v>100</v>
      </c>
      <c r="G2220" s="1072">
        <v>100</v>
      </c>
      <c r="H2220" s="1072">
        <v>100</v>
      </c>
      <c r="I2220" s="1072">
        <v>100</v>
      </c>
      <c r="J2220" s="1072">
        <v>100</v>
      </c>
      <c r="K2220" s="1072">
        <v>100</v>
      </c>
      <c r="L2220" s="1072">
        <v>100</v>
      </c>
      <c r="M2220" s="1075">
        <v>100</v>
      </c>
      <c r="N2220" s="1072">
        <v>100</v>
      </c>
      <c r="O2220" s="1072">
        <v>100</v>
      </c>
      <c r="P2220" s="1075">
        <v>100</v>
      </c>
      <c r="Q2220" s="1133" t="s">
        <v>835</v>
      </c>
      <c r="R2220" s="1103"/>
    </row>
    <row r="2221" spans="1:18" s="1102" customFormat="1" ht="20.25" customHeight="1">
      <c r="A2221" s="376"/>
      <c r="B2221" s="1088"/>
      <c r="C2221" s="1072"/>
      <c r="D2221" s="1092"/>
      <c r="E2221" s="1093"/>
      <c r="F2221" s="1092"/>
      <c r="G2221" s="1092"/>
      <c r="H2221" s="1092"/>
      <c r="I2221" s="1092"/>
      <c r="J2221" s="1092"/>
      <c r="K2221" s="1092"/>
      <c r="L2221" s="1092"/>
      <c r="M2221" s="1076"/>
      <c r="N2221" s="1092"/>
      <c r="O2221" s="1092"/>
      <c r="P2221" s="1076"/>
      <c r="Q2221" s="1133"/>
      <c r="R2221" s="1103"/>
    </row>
    <row r="2222" spans="1:18" s="1102" customFormat="1" ht="20.25" customHeight="1">
      <c r="A2222" s="1130" t="s">
        <v>836</v>
      </c>
      <c r="B2222" s="1093">
        <v>116.5</v>
      </c>
      <c r="C2222" s="1092">
        <v>116.5</v>
      </c>
      <c r="D2222" s="1092">
        <v>116.5</v>
      </c>
      <c r="E2222" s="1093">
        <v>116.5</v>
      </c>
      <c r="F2222" s="1092">
        <v>116.5</v>
      </c>
      <c r="G2222" s="1092">
        <v>116.5</v>
      </c>
      <c r="H2222" s="1092">
        <v>116.5</v>
      </c>
      <c r="I2222" s="1092">
        <v>116.5</v>
      </c>
      <c r="J2222" s="1092">
        <v>116.5</v>
      </c>
      <c r="K2222" s="1092">
        <v>114.5</v>
      </c>
      <c r="L2222" s="1092">
        <v>114.5</v>
      </c>
      <c r="M2222" s="1076">
        <v>114.5</v>
      </c>
      <c r="N2222" s="1092">
        <v>114.5</v>
      </c>
      <c r="O2222" s="1092">
        <v>114.5</v>
      </c>
      <c r="P2222" s="1076">
        <v>114.5</v>
      </c>
      <c r="Q2222" s="1129" t="s">
        <v>837</v>
      </c>
      <c r="R2222" s="1103"/>
    </row>
    <row r="2223" spans="1:18" s="1102" customFormat="1" ht="20.25" customHeight="1">
      <c r="A2223" s="376" t="s">
        <v>838</v>
      </c>
      <c r="B2223" s="1088">
        <v>115.1</v>
      </c>
      <c r="C2223" s="1072">
        <v>115.1</v>
      </c>
      <c r="D2223" s="1072">
        <v>115.1</v>
      </c>
      <c r="E2223" s="1088">
        <v>115.1</v>
      </c>
      <c r="F2223" s="1072">
        <v>115.1</v>
      </c>
      <c r="G2223" s="1072">
        <v>115.1</v>
      </c>
      <c r="H2223" s="1072">
        <v>115.1</v>
      </c>
      <c r="I2223" s="1072">
        <v>115.1</v>
      </c>
      <c r="J2223" s="1072">
        <v>115.1</v>
      </c>
      <c r="K2223" s="1072">
        <v>111.5</v>
      </c>
      <c r="L2223" s="1072">
        <v>111.5</v>
      </c>
      <c r="M2223" s="1075">
        <v>111.5</v>
      </c>
      <c r="N2223" s="1072">
        <v>111.5</v>
      </c>
      <c r="O2223" s="1072">
        <v>111.5</v>
      </c>
      <c r="P2223" s="1075">
        <v>111.5</v>
      </c>
      <c r="Q2223" s="1133" t="s">
        <v>839</v>
      </c>
      <c r="R2223" s="1104"/>
    </row>
    <row r="2224" spans="1:18" s="1102" customFormat="1" ht="20.25" customHeight="1">
      <c r="A2224" s="376" t="s">
        <v>840</v>
      </c>
      <c r="B2224" s="1088">
        <v>103.2</v>
      </c>
      <c r="C2224" s="1072">
        <v>103.2</v>
      </c>
      <c r="D2224" s="1072">
        <v>103.2</v>
      </c>
      <c r="E2224" s="1088">
        <v>103.2</v>
      </c>
      <c r="F2224" s="1072">
        <v>103.2</v>
      </c>
      <c r="G2224" s="1072">
        <v>103.2</v>
      </c>
      <c r="H2224" s="1072">
        <v>103.2</v>
      </c>
      <c r="I2224" s="1072">
        <v>103.2</v>
      </c>
      <c r="J2224" s="1072">
        <v>103.2</v>
      </c>
      <c r="K2224" s="1072">
        <v>100</v>
      </c>
      <c r="L2224" s="1072">
        <v>100</v>
      </c>
      <c r="M2224" s="1075">
        <v>100</v>
      </c>
      <c r="N2224" s="1072">
        <v>100</v>
      </c>
      <c r="O2224" s="1072">
        <v>100</v>
      </c>
      <c r="P2224" s="1075">
        <v>100</v>
      </c>
      <c r="Q2224" s="1133" t="s">
        <v>841</v>
      </c>
      <c r="R2224" s="1103"/>
    </row>
    <row r="2225" spans="1:18" s="1102" customFormat="1" ht="20.25" customHeight="1">
      <c r="A2225" s="376" t="s">
        <v>842</v>
      </c>
      <c r="B2225" s="1088">
        <v>118.3</v>
      </c>
      <c r="C2225" s="1072">
        <v>118.3</v>
      </c>
      <c r="D2225" s="1072">
        <v>118.3</v>
      </c>
      <c r="E2225" s="1088">
        <v>118.3</v>
      </c>
      <c r="F2225" s="1072">
        <v>118.3</v>
      </c>
      <c r="G2225" s="1072">
        <v>118.3</v>
      </c>
      <c r="H2225" s="1072">
        <v>118.3</v>
      </c>
      <c r="I2225" s="1072">
        <v>118.3</v>
      </c>
      <c r="J2225" s="1072">
        <v>118.3</v>
      </c>
      <c r="K2225" s="1072">
        <v>118.3</v>
      </c>
      <c r="L2225" s="1072">
        <v>118.3</v>
      </c>
      <c r="M2225" s="1075">
        <v>118.3</v>
      </c>
      <c r="N2225" s="1072">
        <v>118.3</v>
      </c>
      <c r="O2225" s="1072">
        <v>118.3</v>
      </c>
      <c r="P2225" s="1075">
        <v>118.3</v>
      </c>
      <c r="Q2225" s="1133" t="s">
        <v>843</v>
      </c>
      <c r="R2225" s="1105"/>
    </row>
    <row r="2226" spans="1:18" s="1102" customFormat="1" ht="20.25" customHeight="1">
      <c r="A2226" s="376"/>
      <c r="B2226" s="1088"/>
      <c r="C2226" s="1072"/>
      <c r="D2226" s="1092"/>
      <c r="E2226" s="1093"/>
      <c r="F2226" s="1092"/>
      <c r="G2226" s="1092"/>
      <c r="H2226" s="1092"/>
      <c r="I2226" s="1092"/>
      <c r="J2226" s="1092"/>
      <c r="K2226" s="1092"/>
      <c r="L2226" s="1092"/>
      <c r="M2226" s="1076"/>
      <c r="N2226" s="1092"/>
      <c r="O2226" s="1092"/>
      <c r="P2226" s="1076"/>
      <c r="Q2226" s="1133"/>
      <c r="R2226" s="1105"/>
    </row>
    <row r="2227" spans="1:18" s="1102" customFormat="1" ht="20.25" customHeight="1">
      <c r="A2227" s="1130" t="s">
        <v>844</v>
      </c>
      <c r="B2227" s="1093">
        <v>116.2</v>
      </c>
      <c r="C2227" s="1092">
        <v>116.2</v>
      </c>
      <c r="D2227" s="1092">
        <v>116.2</v>
      </c>
      <c r="E2227" s="1093">
        <v>115.7</v>
      </c>
      <c r="F2227" s="1092">
        <v>115.7</v>
      </c>
      <c r="G2227" s="1092">
        <v>115.7</v>
      </c>
      <c r="H2227" s="1092">
        <v>115.7</v>
      </c>
      <c r="I2227" s="1092">
        <v>115.7</v>
      </c>
      <c r="J2227" s="1092">
        <v>115.6</v>
      </c>
      <c r="K2227" s="1092">
        <v>115.3</v>
      </c>
      <c r="L2227" s="1092">
        <v>115.3</v>
      </c>
      <c r="M2227" s="1076">
        <v>115.3</v>
      </c>
      <c r="N2227" s="1092">
        <v>113.9</v>
      </c>
      <c r="O2227" s="1092">
        <v>113.9</v>
      </c>
      <c r="P2227" s="1076">
        <v>113.9</v>
      </c>
      <c r="Q2227" s="1129" t="s">
        <v>845</v>
      </c>
      <c r="R2227" s="1103"/>
    </row>
    <row r="2228" spans="1:18" s="1102" customFormat="1" ht="20.25" customHeight="1">
      <c r="A2228" s="376" t="s">
        <v>846</v>
      </c>
      <c r="B2228" s="1088">
        <v>138.19999999999999</v>
      </c>
      <c r="C2228" s="1072">
        <v>138.19999999999999</v>
      </c>
      <c r="D2228" s="1072">
        <v>138.19999999999999</v>
      </c>
      <c r="E2228" s="1088">
        <v>138.19999999999999</v>
      </c>
      <c r="F2228" s="1072">
        <v>138.19999999999999</v>
      </c>
      <c r="G2228" s="1072">
        <v>138.19999999999999</v>
      </c>
      <c r="H2228" s="1072">
        <v>138.19999999999999</v>
      </c>
      <c r="I2228" s="1072">
        <v>138.19999999999999</v>
      </c>
      <c r="J2228" s="1072">
        <v>138.19999999999999</v>
      </c>
      <c r="K2228" s="1072">
        <v>138.19999999999999</v>
      </c>
      <c r="L2228" s="1072">
        <v>138.19999999999999</v>
      </c>
      <c r="M2228" s="1075">
        <v>138.19999999999999</v>
      </c>
      <c r="N2228" s="1072">
        <v>132.19999999999999</v>
      </c>
      <c r="O2228" s="1072">
        <v>132.19999999999999</v>
      </c>
      <c r="P2228" s="1075">
        <v>132.19999999999999</v>
      </c>
      <c r="Q2228" s="1133" t="s">
        <v>847</v>
      </c>
      <c r="R2228" s="1105"/>
    </row>
    <row r="2229" spans="1:18" s="1102" customFormat="1" ht="20.25" customHeight="1">
      <c r="A2229" s="376" t="s">
        <v>848</v>
      </c>
      <c r="B2229" s="1088">
        <v>100</v>
      </c>
      <c r="C2229" s="1072">
        <v>100</v>
      </c>
      <c r="D2229" s="1072">
        <v>100</v>
      </c>
      <c r="E2229" s="1088">
        <v>100</v>
      </c>
      <c r="F2229" s="1072">
        <v>100</v>
      </c>
      <c r="G2229" s="1072">
        <v>100</v>
      </c>
      <c r="H2229" s="1072">
        <v>100</v>
      </c>
      <c r="I2229" s="1072">
        <v>100</v>
      </c>
      <c r="J2229" s="1072">
        <v>100</v>
      </c>
      <c r="K2229" s="1072">
        <v>100</v>
      </c>
      <c r="L2229" s="1072">
        <v>100</v>
      </c>
      <c r="M2229" s="1075">
        <v>100</v>
      </c>
      <c r="N2229" s="1072">
        <v>100</v>
      </c>
      <c r="O2229" s="1072">
        <v>100</v>
      </c>
      <c r="P2229" s="1075">
        <v>100</v>
      </c>
      <c r="Q2229" s="1132" t="s">
        <v>849</v>
      </c>
      <c r="R2229" s="1105"/>
    </row>
    <row r="2230" spans="1:18" s="1102" customFormat="1" ht="20.25" customHeight="1">
      <c r="A2230" s="376" t="s">
        <v>850</v>
      </c>
      <c r="B2230" s="1088">
        <v>111.5</v>
      </c>
      <c r="C2230" s="1072">
        <v>111.5</v>
      </c>
      <c r="D2230" s="1072">
        <v>111.5</v>
      </c>
      <c r="E2230" s="1088">
        <v>111.6</v>
      </c>
      <c r="F2230" s="1072">
        <v>111.6</v>
      </c>
      <c r="G2230" s="1072">
        <v>111.6</v>
      </c>
      <c r="H2230" s="1072">
        <v>111.6</v>
      </c>
      <c r="I2230" s="1072">
        <v>111.6</v>
      </c>
      <c r="J2230" s="1072">
        <v>111.3</v>
      </c>
      <c r="K2230" s="1072">
        <v>111.3</v>
      </c>
      <c r="L2230" s="1072">
        <v>111.3</v>
      </c>
      <c r="M2230" s="1075">
        <v>111.3</v>
      </c>
      <c r="N2230" s="1072">
        <v>111.3</v>
      </c>
      <c r="O2230" s="1072">
        <v>111.3</v>
      </c>
      <c r="P2230" s="1075">
        <v>111.3</v>
      </c>
      <c r="Q2230" s="1132" t="s">
        <v>851</v>
      </c>
      <c r="R2230" s="168"/>
    </row>
    <row r="2231" spans="1:18" s="1102" customFormat="1" ht="20.25" customHeight="1">
      <c r="A2231" s="376" t="s">
        <v>852</v>
      </c>
      <c r="B2231" s="1088">
        <v>204.6</v>
      </c>
      <c r="C2231" s="1072">
        <v>204.6</v>
      </c>
      <c r="D2231" s="1072">
        <v>203.2</v>
      </c>
      <c r="E2231" s="1088">
        <v>174.1</v>
      </c>
      <c r="F2231" s="1072">
        <v>173.1</v>
      </c>
      <c r="G2231" s="1072">
        <v>175.5</v>
      </c>
      <c r="H2231" s="1072">
        <v>175.5</v>
      </c>
      <c r="I2231" s="1072">
        <v>175.5</v>
      </c>
      <c r="J2231" s="1072">
        <v>175.5</v>
      </c>
      <c r="K2231" s="1072">
        <v>160.9</v>
      </c>
      <c r="L2231" s="1072">
        <v>160.9</v>
      </c>
      <c r="M2231" s="1075">
        <v>160.9</v>
      </c>
      <c r="N2231" s="1072">
        <v>160.9</v>
      </c>
      <c r="O2231" s="1072">
        <v>160.9</v>
      </c>
      <c r="P2231" s="1075">
        <v>160.9</v>
      </c>
      <c r="Q2231" s="1133" t="s">
        <v>853</v>
      </c>
      <c r="R2231" s="1105"/>
    </row>
    <row r="2232" spans="1:18" s="1102" customFormat="1" ht="20.25" customHeight="1">
      <c r="A2232" s="376" t="s">
        <v>854</v>
      </c>
      <c r="B2232" s="1088">
        <v>106.6</v>
      </c>
      <c r="C2232" s="1072">
        <v>106.6</v>
      </c>
      <c r="D2232" s="1072">
        <v>106.6</v>
      </c>
      <c r="E2232" s="1088">
        <v>106.6</v>
      </c>
      <c r="F2232" s="1072">
        <v>106.6</v>
      </c>
      <c r="G2232" s="1072">
        <v>106.6</v>
      </c>
      <c r="H2232" s="1072">
        <v>106.6</v>
      </c>
      <c r="I2232" s="1072">
        <v>106.6</v>
      </c>
      <c r="J2232" s="1072">
        <v>106.2</v>
      </c>
      <c r="K2232" s="1072">
        <v>106.2</v>
      </c>
      <c r="L2232" s="1072">
        <v>106.2</v>
      </c>
      <c r="M2232" s="1075">
        <v>106.2</v>
      </c>
      <c r="N2232" s="1072">
        <v>106.2</v>
      </c>
      <c r="O2232" s="1072">
        <v>106.2</v>
      </c>
      <c r="P2232" s="1075">
        <v>106.2</v>
      </c>
      <c r="Q2232" s="1132" t="s">
        <v>855</v>
      </c>
      <c r="R2232" s="1105"/>
    </row>
    <row r="2233" spans="1:18" s="1102" customFormat="1" ht="20.25" customHeight="1">
      <c r="A2233" s="376" t="s">
        <v>856</v>
      </c>
      <c r="B2233" s="1088">
        <v>103.9</v>
      </c>
      <c r="C2233" s="1072">
        <v>103.9</v>
      </c>
      <c r="D2233" s="1072">
        <v>103.9</v>
      </c>
      <c r="E2233" s="1088">
        <v>103.9</v>
      </c>
      <c r="F2233" s="1072">
        <v>103.9</v>
      </c>
      <c r="G2233" s="1072">
        <v>103.9</v>
      </c>
      <c r="H2233" s="1072">
        <v>103.9</v>
      </c>
      <c r="I2233" s="1072">
        <v>103.9</v>
      </c>
      <c r="J2233" s="1072">
        <v>103.9</v>
      </c>
      <c r="K2233" s="1072">
        <v>103.9</v>
      </c>
      <c r="L2233" s="1072">
        <v>103.9</v>
      </c>
      <c r="M2233" s="1075">
        <v>103.9</v>
      </c>
      <c r="N2233" s="1072">
        <v>103.9</v>
      </c>
      <c r="O2233" s="1072">
        <v>103.9</v>
      </c>
      <c r="P2233" s="1075">
        <v>103.9</v>
      </c>
      <c r="Q2233" s="1132" t="s">
        <v>857</v>
      </c>
      <c r="R2233" s="1105"/>
    </row>
    <row r="2234" spans="1:18" s="1102" customFormat="1" ht="20.25" customHeight="1">
      <c r="A2234" s="376" t="s">
        <v>858</v>
      </c>
      <c r="B2234" s="1088">
        <v>102.5</v>
      </c>
      <c r="C2234" s="1072">
        <v>102.5</v>
      </c>
      <c r="D2234" s="1072">
        <v>102.5</v>
      </c>
      <c r="E2234" s="1088">
        <v>102.5</v>
      </c>
      <c r="F2234" s="1072">
        <v>102.5</v>
      </c>
      <c r="G2234" s="1072">
        <v>102.5</v>
      </c>
      <c r="H2234" s="1072">
        <v>102.5</v>
      </c>
      <c r="I2234" s="1072">
        <v>102.5</v>
      </c>
      <c r="J2234" s="1072">
        <v>102.5</v>
      </c>
      <c r="K2234" s="1072">
        <v>102.5</v>
      </c>
      <c r="L2234" s="1072">
        <v>102.5</v>
      </c>
      <c r="M2234" s="1075">
        <v>102.5</v>
      </c>
      <c r="N2234" s="1072">
        <v>102.5</v>
      </c>
      <c r="O2234" s="1072">
        <v>102.5</v>
      </c>
      <c r="P2234" s="1075">
        <v>102.5</v>
      </c>
      <c r="Q2234" s="1134" t="s">
        <v>859</v>
      </c>
      <c r="R2234" s="1105"/>
    </row>
    <row r="2235" spans="1:18" s="1102" customFormat="1" ht="20.25" customHeight="1">
      <c r="A2235" s="376" t="s">
        <v>860</v>
      </c>
      <c r="B2235" s="1088">
        <v>101.4</v>
      </c>
      <c r="C2235" s="1072">
        <v>101.4</v>
      </c>
      <c r="D2235" s="1072">
        <v>101.4</v>
      </c>
      <c r="E2235" s="1088">
        <v>101.4</v>
      </c>
      <c r="F2235" s="1072">
        <v>101.4</v>
      </c>
      <c r="G2235" s="1072">
        <v>101.4</v>
      </c>
      <c r="H2235" s="1072">
        <v>101.4</v>
      </c>
      <c r="I2235" s="1072">
        <v>101.4</v>
      </c>
      <c r="J2235" s="1072">
        <v>101.4</v>
      </c>
      <c r="K2235" s="1072">
        <v>101.4</v>
      </c>
      <c r="L2235" s="1072">
        <v>101.4</v>
      </c>
      <c r="M2235" s="1075">
        <v>101.4</v>
      </c>
      <c r="N2235" s="1072">
        <v>101.4</v>
      </c>
      <c r="O2235" s="1072">
        <v>101.4</v>
      </c>
      <c r="P2235" s="1075">
        <v>101.4</v>
      </c>
      <c r="Q2235" s="1132" t="s">
        <v>861</v>
      </c>
      <c r="R2235" s="1105"/>
    </row>
    <row r="2236" spans="1:18" s="1102" customFormat="1" ht="15" customHeight="1">
      <c r="A2236" s="376"/>
      <c r="B2236" s="1088"/>
      <c r="C2236" s="1072"/>
      <c r="D2236" s="1072"/>
      <c r="E2236" s="1081"/>
      <c r="F2236" s="1071"/>
      <c r="G2236" s="1071"/>
      <c r="H2236" s="1071"/>
      <c r="I2236" s="1071"/>
      <c r="J2236" s="1071"/>
      <c r="K2236" s="1071"/>
      <c r="L2236" s="1071"/>
      <c r="M2236" s="1077"/>
      <c r="N2236" s="1071"/>
      <c r="O2236" s="1071"/>
      <c r="P2236" s="1077"/>
      <c r="Q2236" s="1132"/>
      <c r="R2236" s="1105"/>
    </row>
    <row r="2237" spans="1:18" s="1102" customFormat="1" ht="15" customHeight="1">
      <c r="A2237" s="376"/>
      <c r="B2237" s="1088"/>
      <c r="C2237" s="1072"/>
      <c r="D2237" s="1072"/>
      <c r="E2237" s="1081"/>
      <c r="F2237" s="1071"/>
      <c r="G2237" s="1071"/>
      <c r="H2237" s="1071"/>
      <c r="I2237" s="1071"/>
      <c r="J2237" s="1071"/>
      <c r="K2237" s="1071"/>
      <c r="L2237" s="1071"/>
      <c r="M2237" s="1077"/>
      <c r="N2237" s="1071"/>
      <c r="O2237" s="1071"/>
      <c r="P2237" s="1077"/>
      <c r="Q2237" s="1132"/>
      <c r="R2237" s="1105"/>
    </row>
    <row r="2238" spans="1:18" s="1102" customFormat="1" ht="15" customHeight="1">
      <c r="A2238" s="376"/>
      <c r="B2238" s="1088"/>
      <c r="C2238" s="1072"/>
      <c r="D2238" s="1072"/>
      <c r="E2238" s="1081"/>
      <c r="F2238" s="1071"/>
      <c r="G2238" s="1071"/>
      <c r="H2238" s="1071"/>
      <c r="I2238" s="1071"/>
      <c r="J2238" s="1071"/>
      <c r="K2238" s="1071"/>
      <c r="L2238" s="1071"/>
      <c r="M2238" s="1077"/>
      <c r="N2238" s="1071"/>
      <c r="O2238" s="1071"/>
      <c r="P2238" s="1077"/>
      <c r="Q2238" s="1132"/>
      <c r="R2238" s="1105"/>
    </row>
    <row r="2239" spans="1:18" s="1102" customFormat="1" ht="15" customHeight="1">
      <c r="A2239" s="376"/>
      <c r="B2239" s="1088"/>
      <c r="C2239" s="1072"/>
      <c r="D2239" s="1072"/>
      <c r="E2239" s="1081"/>
      <c r="F2239" s="1071"/>
      <c r="G2239" s="1071"/>
      <c r="H2239" s="1071"/>
      <c r="I2239" s="1071"/>
      <c r="J2239" s="1071"/>
      <c r="K2239" s="1071"/>
      <c r="L2239" s="1071"/>
      <c r="M2239" s="1077"/>
      <c r="N2239" s="1071"/>
      <c r="O2239" s="1071"/>
      <c r="P2239" s="1077"/>
      <c r="Q2239" s="1132"/>
      <c r="R2239" s="1105"/>
    </row>
    <row r="2240" spans="1:18" s="1102" customFormat="1" ht="15" customHeight="1">
      <c r="A2240" s="376"/>
      <c r="B2240" s="1088"/>
      <c r="C2240" s="1072"/>
      <c r="D2240" s="1072"/>
      <c r="E2240" s="1081"/>
      <c r="F2240" s="1071"/>
      <c r="G2240" s="1071"/>
      <c r="H2240" s="1071"/>
      <c r="I2240" s="1071"/>
      <c r="J2240" s="1071"/>
      <c r="K2240" s="1071"/>
      <c r="L2240" s="1071"/>
      <c r="M2240" s="1077"/>
      <c r="N2240" s="1071"/>
      <c r="O2240" s="1071"/>
      <c r="P2240" s="1077"/>
      <c r="Q2240" s="1132"/>
      <c r="R2240" s="1082"/>
    </row>
    <row r="2241" spans="1:18" s="1102" customFormat="1" ht="15" customHeight="1">
      <c r="A2241" s="1162"/>
      <c r="B2241" s="1088"/>
      <c r="C2241" s="1072"/>
      <c r="D2241" s="1072"/>
      <c r="E2241" s="1081"/>
      <c r="F2241" s="1071"/>
      <c r="G2241" s="1071"/>
      <c r="H2241" s="1071"/>
      <c r="I2241" s="1071"/>
      <c r="J2241" s="1071"/>
      <c r="K2241" s="1071"/>
      <c r="L2241" s="1071"/>
      <c r="M2241" s="1077"/>
      <c r="N2241" s="1071"/>
      <c r="O2241" s="1071"/>
      <c r="P2241" s="1077"/>
      <c r="Q2241" s="1125"/>
      <c r="R2241" s="1082"/>
    </row>
    <row r="2242" spans="1:18" s="1102" customFormat="1" ht="15" customHeight="1">
      <c r="A2242" s="1144"/>
      <c r="B2242" s="1087"/>
      <c r="C2242" s="1086"/>
      <c r="D2242" s="1086"/>
      <c r="E2242" s="1084"/>
      <c r="F2242" s="1078"/>
      <c r="G2242" s="1078"/>
      <c r="H2242" s="1078"/>
      <c r="I2242" s="1078"/>
      <c r="J2242" s="1078"/>
      <c r="K2242" s="1078"/>
      <c r="L2242" s="1078"/>
      <c r="M2242" s="1085"/>
      <c r="N2242" s="1078"/>
      <c r="O2242" s="1078"/>
      <c r="P2242" s="1085"/>
      <c r="Q2242" s="1145"/>
      <c r="R2242" s="1082"/>
    </row>
    <row r="2243" spans="1:18" s="1102" customFormat="1" ht="15" customHeight="1">
      <c r="A2243" s="1083" t="s">
        <v>644</v>
      </c>
      <c r="B2243" s="1072"/>
      <c r="C2243" s="1072"/>
      <c r="D2243" s="1072"/>
      <c r="E2243" s="1071"/>
      <c r="F2243" s="1071"/>
      <c r="G2243" s="1071"/>
      <c r="H2243" s="1071"/>
      <c r="I2243" s="1073"/>
      <c r="J2243" s="1071"/>
      <c r="K2243" s="1071"/>
      <c r="L2243" s="1073"/>
      <c r="M2243" s="1071"/>
      <c r="N2243" s="1071"/>
      <c r="O2243" s="1071"/>
      <c r="P2243" s="1071"/>
      <c r="Q2243" s="1082" t="s">
        <v>862</v>
      </c>
      <c r="R2243" s="1082"/>
    </row>
    <row r="2244" spans="1:18" s="787" customFormat="1" ht="29.25" customHeight="1">
      <c r="A2244" s="781" t="s">
        <v>579</v>
      </c>
      <c r="B2244" s="782"/>
      <c r="C2244" s="783"/>
      <c r="D2244" s="782"/>
      <c r="E2244" s="225"/>
      <c r="F2244" s="225"/>
      <c r="G2244" s="225"/>
      <c r="H2244" s="225"/>
      <c r="I2244" s="225"/>
      <c r="J2244" s="225"/>
      <c r="K2244" s="225"/>
      <c r="L2244" s="784"/>
      <c r="M2244" s="784"/>
      <c r="N2244" s="782"/>
      <c r="O2244" s="782"/>
      <c r="P2244" s="782"/>
      <c r="Q2244" s="785" t="s">
        <v>580</v>
      </c>
      <c r="R2244" s="786"/>
    </row>
    <row r="2245" spans="1:18" s="792" customFormat="1" ht="24.75" customHeight="1">
      <c r="A2245" s="788" t="s">
        <v>941</v>
      </c>
      <c r="B2245" s="782"/>
      <c r="C2245" s="783"/>
      <c r="D2245" s="782"/>
      <c r="E2245" s="226"/>
      <c r="F2245" s="225"/>
      <c r="G2245" s="225"/>
      <c r="H2245" s="225"/>
      <c r="I2245" s="227"/>
      <c r="J2245" s="227"/>
      <c r="K2245" s="225"/>
      <c r="L2245" s="789"/>
      <c r="M2245" s="789"/>
      <c r="N2245" s="782"/>
      <c r="O2245" s="782"/>
      <c r="P2245" s="782"/>
      <c r="Q2245" s="790" t="s">
        <v>942</v>
      </c>
      <c r="R2245" s="791"/>
    </row>
    <row r="2246" spans="1:18" s="796" customFormat="1" ht="18" customHeight="1">
      <c r="A2246" s="793" t="s">
        <v>648</v>
      </c>
      <c r="B2246" s="782"/>
      <c r="C2246" s="783"/>
      <c r="D2246" s="782"/>
      <c r="E2246" s="226"/>
      <c r="F2246" s="226"/>
      <c r="G2246" s="226"/>
      <c r="H2246" s="228"/>
      <c r="I2246" s="228"/>
      <c r="J2246" s="228"/>
      <c r="K2246" s="783"/>
      <c r="L2246" s="782"/>
      <c r="M2246" s="782"/>
      <c r="N2246" s="782"/>
      <c r="O2246" s="782"/>
      <c r="P2246" s="782"/>
      <c r="Q2246" s="794" t="s">
        <v>649</v>
      </c>
      <c r="R2246" s="795"/>
    </row>
    <row r="2247" spans="1:18" s="803" customFormat="1" ht="11.45" customHeight="1">
      <c r="A2247" s="797"/>
      <c r="B2247" s="782"/>
      <c r="C2247" s="782"/>
      <c r="D2247" s="782"/>
      <c r="E2247" s="800"/>
      <c r="F2247" s="800"/>
      <c r="G2247" s="800"/>
      <c r="H2247" s="800"/>
      <c r="I2247" s="800"/>
      <c r="J2247" s="800"/>
      <c r="K2247" s="799"/>
      <c r="L2247" s="799"/>
      <c r="M2247" s="799"/>
      <c r="N2247" s="798"/>
      <c r="O2247" s="798"/>
      <c r="P2247" s="782"/>
      <c r="Q2247" s="801"/>
      <c r="R2247" s="802"/>
    </row>
    <row r="2248" spans="1:18" s="803" customFormat="1" ht="12.75" customHeight="1">
      <c r="A2248" s="1212"/>
      <c r="B2248" s="2156">
        <v>2025</v>
      </c>
      <c r="C2248" s="2157"/>
      <c r="D2248" s="2157"/>
      <c r="E2248" s="2157"/>
      <c r="F2248" s="2157"/>
      <c r="G2248" s="2157"/>
      <c r="H2248" s="2157"/>
      <c r="I2248" s="2157"/>
      <c r="J2248" s="2157"/>
      <c r="K2248" s="2157"/>
      <c r="L2248" s="2157"/>
      <c r="M2248" s="2158"/>
      <c r="N2248" s="2157">
        <v>2024</v>
      </c>
      <c r="O2248" s="2157"/>
      <c r="P2248" s="2158"/>
      <c r="Q2248" s="1215"/>
      <c r="R2248" s="804"/>
    </row>
    <row r="2249" spans="1:18" s="803" customFormat="1" ht="12.75" customHeight="1">
      <c r="A2249" s="1213"/>
      <c r="B2249" s="2159"/>
      <c r="C2249" s="2160"/>
      <c r="D2249" s="2160"/>
      <c r="E2249" s="2160"/>
      <c r="F2249" s="2160"/>
      <c r="G2249" s="2160"/>
      <c r="H2249" s="2160"/>
      <c r="I2249" s="2160"/>
      <c r="J2249" s="2160"/>
      <c r="K2249" s="2160"/>
      <c r="L2249" s="2160"/>
      <c r="M2249" s="2161"/>
      <c r="N2249" s="2160"/>
      <c r="O2249" s="2160"/>
      <c r="P2249" s="2161"/>
      <c r="Q2249" s="1216" t="s">
        <v>68</v>
      </c>
      <c r="R2249" s="804"/>
    </row>
    <row r="2250" spans="1:18" s="803" customFormat="1" ht="12.75" customHeight="1">
      <c r="A2250" s="1213"/>
      <c r="B2250" s="647" t="s">
        <v>69</v>
      </c>
      <c r="C2250" s="648" t="s">
        <v>70</v>
      </c>
      <c r="D2250" s="648" t="s">
        <v>4</v>
      </c>
      <c r="E2250" s="647" t="s">
        <v>5</v>
      </c>
      <c r="F2250" s="648" t="s">
        <v>6</v>
      </c>
      <c r="G2250" s="648" t="s">
        <v>7</v>
      </c>
      <c r="H2250" s="647" t="s">
        <v>8</v>
      </c>
      <c r="I2250" s="648" t="s">
        <v>9</v>
      </c>
      <c r="J2250" s="649" t="s">
        <v>10</v>
      </c>
      <c r="K2250" s="650" t="s">
        <v>1</v>
      </c>
      <c r="L2250" s="651" t="s">
        <v>2</v>
      </c>
      <c r="M2250" s="652" t="s">
        <v>3</v>
      </c>
      <c r="N2250" s="653" t="s">
        <v>69</v>
      </c>
      <c r="O2250" s="653" t="s">
        <v>70</v>
      </c>
      <c r="P2250" s="654" t="s">
        <v>4</v>
      </c>
      <c r="Q2250" s="1216"/>
      <c r="R2250" s="804"/>
    </row>
    <row r="2251" spans="1:18" s="803" customFormat="1" ht="11.25" customHeight="1">
      <c r="A2251" s="1214"/>
      <c r="B2251" s="73" t="s">
        <v>71</v>
      </c>
      <c r="C2251" s="249" t="s">
        <v>72</v>
      </c>
      <c r="D2251" s="249" t="s">
        <v>73</v>
      </c>
      <c r="E2251" s="73" t="s">
        <v>12</v>
      </c>
      <c r="F2251" s="249" t="s">
        <v>13</v>
      </c>
      <c r="G2251" s="249" t="s">
        <v>14</v>
      </c>
      <c r="H2251" s="73" t="s">
        <v>15</v>
      </c>
      <c r="I2251" s="249" t="s">
        <v>16</v>
      </c>
      <c r="J2251" s="250" t="s">
        <v>17</v>
      </c>
      <c r="K2251" s="253" t="s">
        <v>11</v>
      </c>
      <c r="L2251" s="251" t="s">
        <v>19</v>
      </c>
      <c r="M2251" s="252" t="s">
        <v>20</v>
      </c>
      <c r="N2251" s="229" t="s">
        <v>71</v>
      </c>
      <c r="O2251" s="229" t="s">
        <v>72</v>
      </c>
      <c r="P2251" s="230" t="s">
        <v>73</v>
      </c>
      <c r="Q2251" s="1217"/>
      <c r="R2251" s="805"/>
    </row>
    <row r="2252" spans="1:18" s="1102" customFormat="1" ht="15" customHeight="1">
      <c r="A2252" s="1235"/>
      <c r="B2252" s="1152"/>
      <c r="C2252" s="1120"/>
      <c r="D2252" s="1120"/>
      <c r="E2252" s="1123"/>
      <c r="F2252" s="1099"/>
      <c r="G2252" s="1099"/>
      <c r="H2252" s="1099"/>
      <c r="I2252" s="1099"/>
      <c r="J2252" s="1099"/>
      <c r="K2252" s="1099"/>
      <c r="L2252" s="1099"/>
      <c r="M2252" s="1100"/>
      <c r="N2252" s="1099"/>
      <c r="O2252" s="1099"/>
      <c r="P2252" s="1100"/>
      <c r="Q2252" s="1161"/>
      <c r="R2252" s="1105"/>
    </row>
    <row r="2253" spans="1:18" s="1102" customFormat="1" ht="18.75" customHeight="1">
      <c r="A2253" s="1126" t="s">
        <v>650</v>
      </c>
      <c r="B2253" s="1093">
        <v>116.7</v>
      </c>
      <c r="C2253" s="1092">
        <v>116.4</v>
      </c>
      <c r="D2253" s="1092">
        <v>117.8</v>
      </c>
      <c r="E2253" s="1093">
        <v>119</v>
      </c>
      <c r="F2253" s="1092">
        <v>118.8</v>
      </c>
      <c r="G2253" s="1092">
        <v>117.4</v>
      </c>
      <c r="H2253" s="1092">
        <v>118</v>
      </c>
      <c r="I2253" s="1092">
        <v>117.7</v>
      </c>
      <c r="J2253" s="1092">
        <v>117.7</v>
      </c>
      <c r="K2253" s="1092">
        <v>117.9</v>
      </c>
      <c r="L2253" s="1092">
        <v>119</v>
      </c>
      <c r="M2253" s="1076">
        <v>119.2</v>
      </c>
      <c r="N2253" s="1092">
        <v>117.4</v>
      </c>
      <c r="O2253" s="1092">
        <v>117.2</v>
      </c>
      <c r="P2253" s="1076">
        <v>117.9</v>
      </c>
      <c r="Q2253" s="1127" t="s">
        <v>651</v>
      </c>
      <c r="R2253" s="1105"/>
    </row>
    <row r="2254" spans="1:18" s="1102" customFormat="1" ht="18.75" customHeight="1">
      <c r="A2254" s="1128"/>
      <c r="B2254" s="1088"/>
      <c r="C2254" s="1072"/>
      <c r="D2254" s="1092"/>
      <c r="E2254" s="1093"/>
      <c r="F2254" s="1092"/>
      <c r="G2254" s="1092"/>
      <c r="H2254" s="1092"/>
      <c r="I2254" s="1092"/>
      <c r="J2254" s="1092"/>
      <c r="K2254" s="1092"/>
      <c r="L2254" s="1092"/>
      <c r="M2254" s="1076"/>
      <c r="N2254" s="1092"/>
      <c r="O2254" s="1092"/>
      <c r="P2254" s="1076"/>
      <c r="Q2254" s="1129"/>
      <c r="R2254" s="1103"/>
    </row>
    <row r="2255" spans="1:18" s="1102" customFormat="1" ht="18.75" customHeight="1">
      <c r="A2255" s="1130" t="s">
        <v>652</v>
      </c>
      <c r="B2255" s="1093">
        <v>123</v>
      </c>
      <c r="C2255" s="1092">
        <v>122.1</v>
      </c>
      <c r="D2255" s="1092">
        <v>125.9</v>
      </c>
      <c r="E2255" s="1093">
        <v>128.9</v>
      </c>
      <c r="F2255" s="1092">
        <v>128.4</v>
      </c>
      <c r="G2255" s="1092">
        <v>125</v>
      </c>
      <c r="H2255" s="1092">
        <v>126.6</v>
      </c>
      <c r="I2255" s="1092">
        <v>125.7</v>
      </c>
      <c r="J2255" s="1092">
        <v>125.8</v>
      </c>
      <c r="K2255" s="1092">
        <v>126.1</v>
      </c>
      <c r="L2255" s="1092">
        <v>128.80000000000001</v>
      </c>
      <c r="M2255" s="1076">
        <v>130.30000000000001</v>
      </c>
      <c r="N2255" s="1092">
        <v>126.4</v>
      </c>
      <c r="O2255" s="1092">
        <v>125.9</v>
      </c>
      <c r="P2255" s="1076">
        <v>127.6</v>
      </c>
      <c r="Q2255" s="1131" t="s">
        <v>653</v>
      </c>
      <c r="R2255" s="1103"/>
    </row>
    <row r="2256" spans="1:18" s="1102" customFormat="1" ht="18.75" customHeight="1">
      <c r="A2256" s="376" t="s">
        <v>654</v>
      </c>
      <c r="B2256" s="1088">
        <v>116.4</v>
      </c>
      <c r="C2256" s="1072">
        <v>116.3</v>
      </c>
      <c r="D2256" s="1072">
        <v>115.6</v>
      </c>
      <c r="E2256" s="1088">
        <v>115</v>
      </c>
      <c r="F2256" s="1072">
        <v>114.9</v>
      </c>
      <c r="G2256" s="1072">
        <v>115.7</v>
      </c>
      <c r="H2256" s="1072">
        <v>116.4</v>
      </c>
      <c r="I2256" s="1072">
        <v>117.2</v>
      </c>
      <c r="J2256" s="1072">
        <v>117.2</v>
      </c>
      <c r="K2256" s="1072">
        <v>117.2</v>
      </c>
      <c r="L2256" s="1072">
        <v>117.2</v>
      </c>
      <c r="M2256" s="1075">
        <v>117.3</v>
      </c>
      <c r="N2256" s="1072">
        <v>117.2</v>
      </c>
      <c r="O2256" s="1072">
        <v>117.4</v>
      </c>
      <c r="P2256" s="1075">
        <v>118.8</v>
      </c>
      <c r="Q2256" s="1132" t="s">
        <v>655</v>
      </c>
      <c r="R2256" s="1103"/>
    </row>
    <row r="2257" spans="1:18" s="1102" customFormat="1" ht="18.75" customHeight="1">
      <c r="A2257" s="376" t="s">
        <v>656</v>
      </c>
      <c r="B2257" s="1088">
        <v>134.4</v>
      </c>
      <c r="C2257" s="1072">
        <v>137.69999999999999</v>
      </c>
      <c r="D2257" s="1072">
        <v>138.69999999999999</v>
      </c>
      <c r="E2257" s="1088">
        <v>145.4</v>
      </c>
      <c r="F2257" s="1072">
        <v>144.80000000000001</v>
      </c>
      <c r="G2257" s="1072">
        <v>139.80000000000001</v>
      </c>
      <c r="H2257" s="1072">
        <v>143</v>
      </c>
      <c r="I2257" s="1072">
        <v>136.30000000000001</v>
      </c>
      <c r="J2257" s="1072">
        <v>139.4</v>
      </c>
      <c r="K2257" s="1072">
        <v>138.1</v>
      </c>
      <c r="L2257" s="1072">
        <v>149.30000000000001</v>
      </c>
      <c r="M2257" s="1075">
        <v>153.80000000000001</v>
      </c>
      <c r="N2257" s="1072">
        <v>149.19999999999999</v>
      </c>
      <c r="O2257" s="1072">
        <v>145.9</v>
      </c>
      <c r="P2257" s="1075">
        <v>148.6</v>
      </c>
      <c r="Q2257" s="1132" t="s">
        <v>657</v>
      </c>
      <c r="R2257" s="1103"/>
    </row>
    <row r="2258" spans="1:18" s="1102" customFormat="1" ht="18.75" customHeight="1">
      <c r="A2258" s="376" t="s">
        <v>658</v>
      </c>
      <c r="B2258" s="1088">
        <v>150.9</v>
      </c>
      <c r="C2258" s="1072">
        <v>143</v>
      </c>
      <c r="D2258" s="1072">
        <v>137.5</v>
      </c>
      <c r="E2258" s="1088">
        <v>139.1</v>
      </c>
      <c r="F2258" s="1072">
        <v>142</v>
      </c>
      <c r="G2258" s="1072">
        <v>143.4</v>
      </c>
      <c r="H2258" s="1072">
        <v>147.80000000000001</v>
      </c>
      <c r="I2258" s="1072">
        <v>128.69999999999999</v>
      </c>
      <c r="J2258" s="1072">
        <v>135</v>
      </c>
      <c r="K2258" s="1072">
        <v>133.9</v>
      </c>
      <c r="L2258" s="1072">
        <v>159.19999999999999</v>
      </c>
      <c r="M2258" s="1075">
        <v>166</v>
      </c>
      <c r="N2258" s="1072">
        <v>140.6</v>
      </c>
      <c r="O2258" s="1072">
        <v>142</v>
      </c>
      <c r="P2258" s="1075">
        <v>147.30000000000001</v>
      </c>
      <c r="Q2258" s="1133" t="s">
        <v>659</v>
      </c>
      <c r="R2258" s="1103"/>
    </row>
    <row r="2259" spans="1:18" s="1102" customFormat="1" ht="18.75" customHeight="1">
      <c r="A2259" s="376" t="s">
        <v>660</v>
      </c>
      <c r="B2259" s="1088">
        <v>126.7</v>
      </c>
      <c r="C2259" s="1072">
        <v>123.9</v>
      </c>
      <c r="D2259" s="1072">
        <v>123.9</v>
      </c>
      <c r="E2259" s="1088">
        <v>120.8</v>
      </c>
      <c r="F2259" s="1072">
        <v>120.8</v>
      </c>
      <c r="G2259" s="1072">
        <v>113.1</v>
      </c>
      <c r="H2259" s="1072">
        <v>113.1</v>
      </c>
      <c r="I2259" s="1072">
        <v>113.1</v>
      </c>
      <c r="J2259" s="1072">
        <v>118</v>
      </c>
      <c r="K2259" s="1072">
        <v>120.8</v>
      </c>
      <c r="L2259" s="1072">
        <v>125.8</v>
      </c>
      <c r="M2259" s="1075">
        <v>123.9</v>
      </c>
      <c r="N2259" s="1072">
        <v>123.9</v>
      </c>
      <c r="O2259" s="1072">
        <v>123.9</v>
      </c>
      <c r="P2259" s="1075">
        <v>123.9</v>
      </c>
      <c r="Q2259" s="1133" t="s">
        <v>661</v>
      </c>
      <c r="R2259" s="1103"/>
    </row>
    <row r="2260" spans="1:18" s="1102" customFormat="1" ht="18.75" customHeight="1">
      <c r="A2260" s="376" t="s">
        <v>662</v>
      </c>
      <c r="B2260" s="1088">
        <v>118.8</v>
      </c>
      <c r="C2260" s="1072">
        <v>112.1</v>
      </c>
      <c r="D2260" s="1072">
        <v>138.19999999999999</v>
      </c>
      <c r="E2260" s="1088">
        <v>138.4</v>
      </c>
      <c r="F2260" s="1072">
        <v>138.19999999999999</v>
      </c>
      <c r="G2260" s="1072">
        <v>138.80000000000001</v>
      </c>
      <c r="H2260" s="1072">
        <v>142.69999999999999</v>
      </c>
      <c r="I2260" s="1072">
        <v>140.30000000000001</v>
      </c>
      <c r="J2260" s="1072">
        <v>140.30000000000001</v>
      </c>
      <c r="K2260" s="1072">
        <v>151.30000000000001</v>
      </c>
      <c r="L2260" s="1072">
        <v>154</v>
      </c>
      <c r="M2260" s="1075">
        <v>154.4</v>
      </c>
      <c r="N2260" s="1072">
        <v>155.19999999999999</v>
      </c>
      <c r="O2260" s="1072">
        <v>145.1</v>
      </c>
      <c r="P2260" s="1075">
        <v>146.5</v>
      </c>
      <c r="Q2260" s="1133" t="s">
        <v>663</v>
      </c>
      <c r="R2260" s="1103"/>
    </row>
    <row r="2261" spans="1:18" s="1102" customFormat="1" ht="18.75" customHeight="1">
      <c r="A2261" s="376" t="s">
        <v>664</v>
      </c>
      <c r="B2261" s="1088">
        <v>112.4</v>
      </c>
      <c r="C2261" s="1072">
        <v>124.7</v>
      </c>
      <c r="D2261" s="1072">
        <v>152.69999999999999</v>
      </c>
      <c r="E2261" s="1088">
        <v>166.2</v>
      </c>
      <c r="F2261" s="1072">
        <v>159.80000000000001</v>
      </c>
      <c r="G2261" s="1072">
        <v>152.30000000000001</v>
      </c>
      <c r="H2261" s="1072">
        <v>150.19999999999999</v>
      </c>
      <c r="I2261" s="1072">
        <v>136.6</v>
      </c>
      <c r="J2261" s="1072">
        <v>125.3</v>
      </c>
      <c r="K2261" s="1072">
        <v>119.6</v>
      </c>
      <c r="L2261" s="1072">
        <v>118.1</v>
      </c>
      <c r="M2261" s="1075">
        <v>115.9</v>
      </c>
      <c r="N2261" s="1072">
        <v>109.4</v>
      </c>
      <c r="O2261" s="1072">
        <v>118.4</v>
      </c>
      <c r="P2261" s="1075">
        <v>127</v>
      </c>
      <c r="Q2261" s="1133" t="s">
        <v>665</v>
      </c>
      <c r="R2261" s="1103"/>
    </row>
    <row r="2262" spans="1:18" s="1102" customFormat="1" ht="18.75" customHeight="1">
      <c r="A2262" s="376" t="s">
        <v>666</v>
      </c>
      <c r="B2262" s="1088">
        <v>136.5</v>
      </c>
      <c r="C2262" s="1072">
        <v>129.5</v>
      </c>
      <c r="D2262" s="1072">
        <v>119.5</v>
      </c>
      <c r="E2262" s="1088">
        <v>127.2</v>
      </c>
      <c r="F2262" s="1072">
        <v>126.3</v>
      </c>
      <c r="G2262" s="1072">
        <v>114.6</v>
      </c>
      <c r="H2262" s="1072">
        <v>115.4</v>
      </c>
      <c r="I2262" s="1072">
        <v>132.69999999999999</v>
      </c>
      <c r="J2262" s="1072">
        <v>129.69999999999999</v>
      </c>
      <c r="K2262" s="1072">
        <v>123</v>
      </c>
      <c r="L2262" s="1072">
        <v>113.6</v>
      </c>
      <c r="M2262" s="1075">
        <v>115.8</v>
      </c>
      <c r="N2262" s="1072">
        <v>101.8</v>
      </c>
      <c r="O2262" s="1072">
        <v>111.3</v>
      </c>
      <c r="P2262" s="1075">
        <v>109.6</v>
      </c>
      <c r="Q2262" s="1133" t="s">
        <v>667</v>
      </c>
      <c r="R2262" s="1103"/>
    </row>
    <row r="2263" spans="1:18" s="1102" customFormat="1" ht="18.75" customHeight="1">
      <c r="A2263" s="376" t="s">
        <v>668</v>
      </c>
      <c r="B2263" s="1088">
        <v>104.5</v>
      </c>
      <c r="C2263" s="1072">
        <v>103.4</v>
      </c>
      <c r="D2263" s="1072">
        <v>103.6</v>
      </c>
      <c r="E2263" s="1088">
        <v>103.3</v>
      </c>
      <c r="F2263" s="1072">
        <v>103.1</v>
      </c>
      <c r="G2263" s="1072">
        <v>102.7</v>
      </c>
      <c r="H2263" s="1072">
        <v>102.7</v>
      </c>
      <c r="I2263" s="1072">
        <v>102.4</v>
      </c>
      <c r="J2263" s="1072">
        <v>102.4</v>
      </c>
      <c r="K2263" s="1072">
        <v>103.4</v>
      </c>
      <c r="L2263" s="1072">
        <v>102</v>
      </c>
      <c r="M2263" s="1075">
        <v>102.4</v>
      </c>
      <c r="N2263" s="1072">
        <v>104</v>
      </c>
      <c r="O2263" s="1072">
        <v>103.8</v>
      </c>
      <c r="P2263" s="1075">
        <v>103.8</v>
      </c>
      <c r="Q2263" s="1133" t="s">
        <v>669</v>
      </c>
      <c r="R2263" s="1103"/>
    </row>
    <row r="2264" spans="1:18" s="1102" customFormat="1" ht="18.75" customHeight="1">
      <c r="A2264" s="376" t="s">
        <v>670</v>
      </c>
      <c r="B2264" s="1088">
        <v>113.8</v>
      </c>
      <c r="C2264" s="1072">
        <v>111.4</v>
      </c>
      <c r="D2264" s="1072">
        <v>112.4</v>
      </c>
      <c r="E2264" s="1088">
        <v>112.6</v>
      </c>
      <c r="F2264" s="1072">
        <v>112.6</v>
      </c>
      <c r="G2264" s="1072">
        <v>111.1</v>
      </c>
      <c r="H2264" s="1072">
        <v>113.6</v>
      </c>
      <c r="I2264" s="1072">
        <v>116.5</v>
      </c>
      <c r="J2264" s="1072">
        <v>116.5</v>
      </c>
      <c r="K2264" s="1072">
        <v>115.9</v>
      </c>
      <c r="L2264" s="1072">
        <v>116.5</v>
      </c>
      <c r="M2264" s="1075">
        <v>116.2</v>
      </c>
      <c r="N2264" s="1072">
        <v>117.2</v>
      </c>
      <c r="O2264" s="1072">
        <v>115.4</v>
      </c>
      <c r="P2264" s="1075">
        <v>117.7</v>
      </c>
      <c r="Q2264" s="1133" t="s">
        <v>671</v>
      </c>
      <c r="R2264" s="1104"/>
    </row>
    <row r="2265" spans="1:18" s="1102" customFormat="1" ht="18.75" customHeight="1">
      <c r="A2265" s="376" t="s">
        <v>672</v>
      </c>
      <c r="B2265" s="1088">
        <v>100.4</v>
      </c>
      <c r="C2265" s="1072">
        <v>99.8</v>
      </c>
      <c r="D2265" s="1072">
        <v>100.3</v>
      </c>
      <c r="E2265" s="1088">
        <v>102</v>
      </c>
      <c r="F2265" s="1072">
        <v>104.1</v>
      </c>
      <c r="G2265" s="1072">
        <v>100.3</v>
      </c>
      <c r="H2265" s="1072">
        <v>102.2</v>
      </c>
      <c r="I2265" s="1072">
        <v>99.5</v>
      </c>
      <c r="J2265" s="1072">
        <v>98.1</v>
      </c>
      <c r="K2265" s="1072">
        <v>101.1</v>
      </c>
      <c r="L2265" s="1072">
        <v>102.3</v>
      </c>
      <c r="M2265" s="1075">
        <v>108.5</v>
      </c>
      <c r="N2265" s="1072">
        <v>103.4</v>
      </c>
      <c r="O2265" s="1072">
        <v>99.7</v>
      </c>
      <c r="P2265" s="1075">
        <v>99.9</v>
      </c>
      <c r="Q2265" s="1133" t="s">
        <v>673</v>
      </c>
      <c r="R2265" s="1105"/>
    </row>
    <row r="2266" spans="1:18" s="1102" customFormat="1" ht="18.75" customHeight="1">
      <c r="A2266" s="376" t="s">
        <v>674</v>
      </c>
      <c r="B2266" s="1088">
        <v>100</v>
      </c>
      <c r="C2266" s="1072">
        <v>101</v>
      </c>
      <c r="D2266" s="1072">
        <v>101</v>
      </c>
      <c r="E2266" s="1088">
        <v>101</v>
      </c>
      <c r="F2266" s="1072">
        <v>101</v>
      </c>
      <c r="G2266" s="1072">
        <v>101.3</v>
      </c>
      <c r="H2266" s="1072">
        <v>101.1</v>
      </c>
      <c r="I2266" s="1072">
        <v>101.7</v>
      </c>
      <c r="J2266" s="1072">
        <v>101.7</v>
      </c>
      <c r="K2266" s="1072">
        <v>101.1</v>
      </c>
      <c r="L2266" s="1072">
        <v>101.9</v>
      </c>
      <c r="M2266" s="1075">
        <v>102</v>
      </c>
      <c r="N2266" s="1072">
        <v>101.9</v>
      </c>
      <c r="O2266" s="1072">
        <v>101.2</v>
      </c>
      <c r="P2266" s="1075">
        <v>101.2</v>
      </c>
      <c r="Q2266" s="1133" t="s">
        <v>675</v>
      </c>
      <c r="R2266" s="1103"/>
    </row>
    <row r="2267" spans="1:18" s="1102" customFormat="1" ht="18.75" customHeight="1">
      <c r="A2267" s="376"/>
      <c r="B2267" s="1088"/>
      <c r="C2267" s="1072"/>
      <c r="D2267" s="1092"/>
      <c r="E2267" s="1093"/>
      <c r="F2267" s="1092"/>
      <c r="G2267" s="1092"/>
      <c r="H2267" s="1092"/>
      <c r="I2267" s="1092"/>
      <c r="J2267" s="1092"/>
      <c r="K2267" s="1092"/>
      <c r="L2267" s="1092"/>
      <c r="M2267" s="1076"/>
      <c r="N2267" s="1092"/>
      <c r="O2267" s="1092"/>
      <c r="P2267" s="1076"/>
      <c r="Q2267" s="1133"/>
      <c r="R2267" s="1103"/>
    </row>
    <row r="2268" spans="1:18" s="1102" customFormat="1" ht="18.75" customHeight="1">
      <c r="A2268" s="1130" t="s">
        <v>676</v>
      </c>
      <c r="B2268" s="1093">
        <v>140.19999999999999</v>
      </c>
      <c r="C2268" s="1092">
        <v>140.19999999999999</v>
      </c>
      <c r="D2268" s="1092">
        <v>140.19999999999999</v>
      </c>
      <c r="E2268" s="1093">
        <v>140.19999999999999</v>
      </c>
      <c r="F2268" s="1092">
        <v>140.19999999999999</v>
      </c>
      <c r="G2268" s="1092">
        <v>140.19999999999999</v>
      </c>
      <c r="H2268" s="1092">
        <v>140.19999999999999</v>
      </c>
      <c r="I2268" s="1092">
        <v>140.19999999999999</v>
      </c>
      <c r="J2268" s="1092">
        <v>140.19999999999999</v>
      </c>
      <c r="K2268" s="1092">
        <v>139.30000000000001</v>
      </c>
      <c r="L2268" s="1092">
        <v>139.30000000000001</v>
      </c>
      <c r="M2268" s="1076">
        <v>139.30000000000001</v>
      </c>
      <c r="N2268" s="1092">
        <v>135.6</v>
      </c>
      <c r="O2268" s="1092">
        <v>135.6</v>
      </c>
      <c r="P2268" s="1076">
        <v>135.6</v>
      </c>
      <c r="Q2268" s="1129" t="s">
        <v>677</v>
      </c>
      <c r="R2268" s="1103"/>
    </row>
    <row r="2269" spans="1:18" s="1102" customFormat="1" ht="18.75" customHeight="1">
      <c r="A2269" s="376" t="s">
        <v>678</v>
      </c>
      <c r="B2269" s="1088">
        <v>130.6</v>
      </c>
      <c r="C2269" s="1072">
        <v>130.6</v>
      </c>
      <c r="D2269" s="1072">
        <v>130.6</v>
      </c>
      <c r="E2269" s="1088">
        <v>130.6</v>
      </c>
      <c r="F2269" s="1072">
        <v>130.6</v>
      </c>
      <c r="G2269" s="1072">
        <v>130.6</v>
      </c>
      <c r="H2269" s="1072">
        <v>130.6</v>
      </c>
      <c r="I2269" s="1072">
        <v>130.6</v>
      </c>
      <c r="J2269" s="1072">
        <v>130.6</v>
      </c>
      <c r="K2269" s="1072">
        <v>130.6</v>
      </c>
      <c r="L2269" s="1072">
        <v>130.6</v>
      </c>
      <c r="M2269" s="1075">
        <v>130.6</v>
      </c>
      <c r="N2269" s="1072">
        <v>130.5</v>
      </c>
      <c r="O2269" s="1072">
        <v>130.5</v>
      </c>
      <c r="P2269" s="1075">
        <v>130.5</v>
      </c>
      <c r="Q2269" s="1132" t="s">
        <v>679</v>
      </c>
      <c r="R2269" s="1103"/>
    </row>
    <row r="2270" spans="1:18" s="1102" customFormat="1" ht="18.75" customHeight="1">
      <c r="A2270" s="376" t="s">
        <v>680</v>
      </c>
      <c r="B2270" s="1088">
        <v>101</v>
      </c>
      <c r="C2270" s="1072">
        <v>101</v>
      </c>
      <c r="D2270" s="1072">
        <v>101</v>
      </c>
      <c r="E2270" s="1088">
        <v>102.5</v>
      </c>
      <c r="F2270" s="1072">
        <v>102.5</v>
      </c>
      <c r="G2270" s="1072">
        <v>102.5</v>
      </c>
      <c r="H2270" s="1072">
        <v>102.5</v>
      </c>
      <c r="I2270" s="1072">
        <v>102.5</v>
      </c>
      <c r="J2270" s="1072">
        <v>102.5</v>
      </c>
      <c r="K2270" s="1072">
        <v>102.5</v>
      </c>
      <c r="L2270" s="1072">
        <v>102.5</v>
      </c>
      <c r="M2270" s="1075">
        <v>102.5</v>
      </c>
      <c r="N2270" s="1072">
        <v>104.5</v>
      </c>
      <c r="O2270" s="1072">
        <v>104.5</v>
      </c>
      <c r="P2270" s="1075">
        <v>104.5</v>
      </c>
      <c r="Q2270" s="1133" t="s">
        <v>681</v>
      </c>
      <c r="R2270" s="1104"/>
    </row>
    <row r="2271" spans="1:18" s="1102" customFormat="1" ht="18.75" customHeight="1">
      <c r="A2271" s="376" t="s">
        <v>682</v>
      </c>
      <c r="B2271" s="1088">
        <v>148.80000000000001</v>
      </c>
      <c r="C2271" s="1072">
        <v>148.80000000000001</v>
      </c>
      <c r="D2271" s="1072">
        <v>148.80000000000001</v>
      </c>
      <c r="E2271" s="1088">
        <v>145.19999999999999</v>
      </c>
      <c r="F2271" s="1072">
        <v>145.19999999999999</v>
      </c>
      <c r="G2271" s="1072">
        <v>145.19999999999999</v>
      </c>
      <c r="H2271" s="1072">
        <v>145.19999999999999</v>
      </c>
      <c r="I2271" s="1072">
        <v>145.19999999999999</v>
      </c>
      <c r="J2271" s="1072">
        <v>145.19999999999999</v>
      </c>
      <c r="K2271" s="1072">
        <v>145.19999999999999</v>
      </c>
      <c r="L2271" s="1072">
        <v>145.19999999999999</v>
      </c>
      <c r="M2271" s="1075">
        <v>145.19999999999999</v>
      </c>
      <c r="N2271" s="1072">
        <v>138</v>
      </c>
      <c r="O2271" s="1072">
        <v>138</v>
      </c>
      <c r="P2271" s="1075">
        <v>138</v>
      </c>
      <c r="Q2271" s="1133" t="s">
        <v>683</v>
      </c>
      <c r="R2271" s="1103"/>
    </row>
    <row r="2272" spans="1:18" s="1102" customFormat="1" ht="18.75" customHeight="1">
      <c r="A2272" s="376" t="s">
        <v>684</v>
      </c>
      <c r="B2272" s="1088">
        <v>141.30000000000001</v>
      </c>
      <c r="C2272" s="1072">
        <v>141.30000000000001</v>
      </c>
      <c r="D2272" s="1072">
        <v>141.30000000000001</v>
      </c>
      <c r="E2272" s="1088">
        <v>141.30000000000001</v>
      </c>
      <c r="F2272" s="1072">
        <v>141.30000000000001</v>
      </c>
      <c r="G2272" s="1072">
        <v>141.30000000000001</v>
      </c>
      <c r="H2272" s="1072">
        <v>141.30000000000001</v>
      </c>
      <c r="I2272" s="1072">
        <v>141.30000000000001</v>
      </c>
      <c r="J2272" s="1072">
        <v>141.30000000000001</v>
      </c>
      <c r="K2272" s="1072">
        <v>140.4</v>
      </c>
      <c r="L2272" s="1072">
        <v>140.4</v>
      </c>
      <c r="M2272" s="1075">
        <v>140.4</v>
      </c>
      <c r="N2272" s="1072">
        <v>136.4</v>
      </c>
      <c r="O2272" s="1072">
        <v>136.4</v>
      </c>
      <c r="P2272" s="1075">
        <v>136.4</v>
      </c>
      <c r="Q2272" s="1133" t="s">
        <v>685</v>
      </c>
      <c r="R2272" s="1103"/>
    </row>
    <row r="2273" spans="1:18" s="1102" customFormat="1" ht="18.75" customHeight="1">
      <c r="A2273" s="376"/>
      <c r="B2273" s="1088"/>
      <c r="C2273" s="1072"/>
      <c r="D2273" s="1092"/>
      <c r="E2273" s="1093"/>
      <c r="F2273" s="1092"/>
      <c r="G2273" s="1092"/>
      <c r="H2273" s="1092"/>
      <c r="I2273" s="1092"/>
      <c r="J2273" s="1092"/>
      <c r="K2273" s="1092"/>
      <c r="L2273" s="1092"/>
      <c r="M2273" s="1076"/>
      <c r="N2273" s="1092"/>
      <c r="O2273" s="1092"/>
      <c r="P2273" s="1076"/>
      <c r="Q2273" s="1133"/>
      <c r="R2273" s="1103"/>
    </row>
    <row r="2274" spans="1:18" s="1102" customFormat="1" ht="18.75" customHeight="1">
      <c r="A2274" s="1130" t="s">
        <v>686</v>
      </c>
      <c r="B2274" s="1093">
        <v>109</v>
      </c>
      <c r="C2274" s="1092">
        <v>109</v>
      </c>
      <c r="D2274" s="1092">
        <v>109</v>
      </c>
      <c r="E2274" s="1093">
        <v>109</v>
      </c>
      <c r="F2274" s="1092">
        <v>109</v>
      </c>
      <c r="G2274" s="1092">
        <v>109</v>
      </c>
      <c r="H2274" s="1092">
        <v>109</v>
      </c>
      <c r="I2274" s="1092">
        <v>109</v>
      </c>
      <c r="J2274" s="1092">
        <v>109</v>
      </c>
      <c r="K2274" s="1092">
        <v>109</v>
      </c>
      <c r="L2274" s="1092">
        <v>109</v>
      </c>
      <c r="M2274" s="1076">
        <v>109</v>
      </c>
      <c r="N2274" s="1092">
        <v>109</v>
      </c>
      <c r="O2274" s="1092">
        <v>109</v>
      </c>
      <c r="P2274" s="1076">
        <v>109</v>
      </c>
      <c r="Q2274" s="1129" t="s">
        <v>687</v>
      </c>
      <c r="R2274" s="1103"/>
    </row>
    <row r="2275" spans="1:18" s="1102" customFormat="1" ht="18.75" customHeight="1">
      <c r="A2275" s="376" t="s">
        <v>688</v>
      </c>
      <c r="B2275" s="1088">
        <v>109.6</v>
      </c>
      <c r="C2275" s="1072">
        <v>109.6</v>
      </c>
      <c r="D2275" s="1072">
        <v>109.6</v>
      </c>
      <c r="E2275" s="1088">
        <v>109.6</v>
      </c>
      <c r="F2275" s="1072">
        <v>109.6</v>
      </c>
      <c r="G2275" s="1072">
        <v>109.6</v>
      </c>
      <c r="H2275" s="1072">
        <v>109.6</v>
      </c>
      <c r="I2275" s="1072">
        <v>109.6</v>
      </c>
      <c r="J2275" s="1072">
        <v>109.6</v>
      </c>
      <c r="K2275" s="1072">
        <v>109.6</v>
      </c>
      <c r="L2275" s="1072">
        <v>109.6</v>
      </c>
      <c r="M2275" s="1075">
        <v>109.6</v>
      </c>
      <c r="N2275" s="1072">
        <v>109.6</v>
      </c>
      <c r="O2275" s="1072">
        <v>109.6</v>
      </c>
      <c r="P2275" s="1075">
        <v>109.6</v>
      </c>
      <c r="Q2275" s="1133" t="s">
        <v>689</v>
      </c>
      <c r="R2275" s="1103"/>
    </row>
    <row r="2276" spans="1:18" s="1102" customFormat="1" ht="18.75" customHeight="1">
      <c r="A2276" s="376" t="s">
        <v>690</v>
      </c>
      <c r="B2276" s="1088">
        <v>111.2</v>
      </c>
      <c r="C2276" s="1072">
        <v>111.2</v>
      </c>
      <c r="D2276" s="1072">
        <v>111.2</v>
      </c>
      <c r="E2276" s="1088">
        <v>111.2</v>
      </c>
      <c r="F2276" s="1072">
        <v>111.2</v>
      </c>
      <c r="G2276" s="1072">
        <v>111.2</v>
      </c>
      <c r="H2276" s="1072">
        <v>111.2</v>
      </c>
      <c r="I2276" s="1072">
        <v>111.2</v>
      </c>
      <c r="J2276" s="1072">
        <v>111.2</v>
      </c>
      <c r="K2276" s="1072">
        <v>111.2</v>
      </c>
      <c r="L2276" s="1072">
        <v>111.2</v>
      </c>
      <c r="M2276" s="1075">
        <v>111.2</v>
      </c>
      <c r="N2276" s="1072">
        <v>111.2</v>
      </c>
      <c r="O2276" s="1072">
        <v>111.2</v>
      </c>
      <c r="P2276" s="1075">
        <v>111.2</v>
      </c>
      <c r="Q2276" s="1133" t="s">
        <v>691</v>
      </c>
      <c r="R2276" s="1103"/>
    </row>
    <row r="2277" spans="1:18" s="1102" customFormat="1" ht="18.75" customHeight="1">
      <c r="A2277" s="376" t="s">
        <v>692</v>
      </c>
      <c r="B2277" s="1088">
        <v>100.8</v>
      </c>
      <c r="C2277" s="1072">
        <v>100.8</v>
      </c>
      <c r="D2277" s="1072">
        <v>100.8</v>
      </c>
      <c r="E2277" s="1088">
        <v>100.8</v>
      </c>
      <c r="F2277" s="1072">
        <v>100.8</v>
      </c>
      <c r="G2277" s="1072">
        <v>100.8</v>
      </c>
      <c r="H2277" s="1072">
        <v>100.8</v>
      </c>
      <c r="I2277" s="1072">
        <v>100.8</v>
      </c>
      <c r="J2277" s="1072">
        <v>100.8</v>
      </c>
      <c r="K2277" s="1072">
        <v>100.8</v>
      </c>
      <c r="L2277" s="1072">
        <v>100.8</v>
      </c>
      <c r="M2277" s="1075">
        <v>100.8</v>
      </c>
      <c r="N2277" s="1072">
        <v>100.8</v>
      </c>
      <c r="O2277" s="1072">
        <v>100.8</v>
      </c>
      <c r="P2277" s="1075">
        <v>100.8</v>
      </c>
      <c r="Q2277" s="1133" t="s">
        <v>693</v>
      </c>
      <c r="R2277" s="1105"/>
    </row>
    <row r="2278" spans="1:18" s="1102" customFormat="1" ht="18.75" customHeight="1">
      <c r="A2278" s="376" t="s">
        <v>694</v>
      </c>
      <c r="B2278" s="1088">
        <v>100.2</v>
      </c>
      <c r="C2278" s="1072">
        <v>100.2</v>
      </c>
      <c r="D2278" s="1072">
        <v>100.2</v>
      </c>
      <c r="E2278" s="1088">
        <v>100.2</v>
      </c>
      <c r="F2278" s="1072">
        <v>100.2</v>
      </c>
      <c r="G2278" s="1072">
        <v>100.2</v>
      </c>
      <c r="H2278" s="1072">
        <v>100.2</v>
      </c>
      <c r="I2278" s="1072">
        <v>100.2</v>
      </c>
      <c r="J2278" s="1072">
        <v>100.2</v>
      </c>
      <c r="K2278" s="1072">
        <v>100.2</v>
      </c>
      <c r="L2278" s="1072">
        <v>100.2</v>
      </c>
      <c r="M2278" s="1075">
        <v>100.2</v>
      </c>
      <c r="N2278" s="1072">
        <v>100.2</v>
      </c>
      <c r="O2278" s="1072">
        <v>100.2</v>
      </c>
      <c r="P2278" s="1075">
        <v>100.2</v>
      </c>
      <c r="Q2278" s="1133" t="s">
        <v>695</v>
      </c>
      <c r="R2278" s="1109"/>
    </row>
    <row r="2279" spans="1:18" s="1102" customFormat="1" ht="18.75" customHeight="1">
      <c r="A2279" s="376" t="s">
        <v>696</v>
      </c>
      <c r="B2279" s="1088">
        <v>107.5</v>
      </c>
      <c r="C2279" s="1072">
        <v>107.5</v>
      </c>
      <c r="D2279" s="1072">
        <v>107.5</v>
      </c>
      <c r="E2279" s="1088">
        <v>107.5</v>
      </c>
      <c r="F2279" s="1072">
        <v>107.5</v>
      </c>
      <c r="G2279" s="1072">
        <v>107.5</v>
      </c>
      <c r="H2279" s="1072">
        <v>107.5</v>
      </c>
      <c r="I2279" s="1072">
        <v>107.5</v>
      </c>
      <c r="J2279" s="1072">
        <v>107.5</v>
      </c>
      <c r="K2279" s="1072">
        <v>107.5</v>
      </c>
      <c r="L2279" s="1072">
        <v>107.5</v>
      </c>
      <c r="M2279" s="1075">
        <v>107.5</v>
      </c>
      <c r="N2279" s="1072">
        <v>107.5</v>
      </c>
      <c r="O2279" s="1072">
        <v>107.5</v>
      </c>
      <c r="P2279" s="1075">
        <v>107.5</v>
      </c>
      <c r="Q2279" s="1133" t="s">
        <v>697</v>
      </c>
      <c r="R2279" s="1103"/>
    </row>
    <row r="2280" spans="1:18" s="1102" customFormat="1" ht="18.75" customHeight="1">
      <c r="A2280" s="376" t="s">
        <v>698</v>
      </c>
      <c r="B2280" s="1088">
        <v>101.3</v>
      </c>
      <c r="C2280" s="1072">
        <v>101.3</v>
      </c>
      <c r="D2280" s="1072">
        <v>101.3</v>
      </c>
      <c r="E2280" s="1088">
        <v>101.3</v>
      </c>
      <c r="F2280" s="1072">
        <v>101.3</v>
      </c>
      <c r="G2280" s="1072">
        <v>101.3</v>
      </c>
      <c r="H2280" s="1072">
        <v>101.3</v>
      </c>
      <c r="I2280" s="1072">
        <v>101.3</v>
      </c>
      <c r="J2280" s="1072">
        <v>101.3</v>
      </c>
      <c r="K2280" s="1072">
        <v>101.3</v>
      </c>
      <c r="L2280" s="1072">
        <v>101.3</v>
      </c>
      <c r="M2280" s="1075">
        <v>101.3</v>
      </c>
      <c r="N2280" s="1072">
        <v>101.3</v>
      </c>
      <c r="O2280" s="1072">
        <v>101.3</v>
      </c>
      <c r="P2280" s="1075">
        <v>101.3</v>
      </c>
      <c r="Q2280" s="1133" t="s">
        <v>699</v>
      </c>
      <c r="R2280" s="1105"/>
    </row>
    <row r="2281" spans="1:18" s="1102" customFormat="1" ht="18.75" customHeight="1">
      <c r="A2281" s="376"/>
      <c r="B2281" s="1088"/>
      <c r="C2281" s="1072"/>
      <c r="D2281" s="1092"/>
      <c r="E2281" s="1093"/>
      <c r="F2281" s="1092"/>
      <c r="G2281" s="1092"/>
      <c r="H2281" s="1092"/>
      <c r="I2281" s="1092"/>
      <c r="J2281" s="1092"/>
      <c r="K2281" s="1092"/>
      <c r="L2281" s="1092"/>
      <c r="M2281" s="1076"/>
      <c r="N2281" s="1092"/>
      <c r="O2281" s="1092"/>
      <c r="P2281" s="1076"/>
      <c r="Q2281" s="1132"/>
      <c r="R2281" s="1105"/>
    </row>
    <row r="2282" spans="1:18" s="1102" customFormat="1" ht="18.75" customHeight="1">
      <c r="A2282" s="1130" t="s">
        <v>700</v>
      </c>
      <c r="B2282" s="1093">
        <v>106.2</v>
      </c>
      <c r="C2282" s="1092">
        <v>106.2</v>
      </c>
      <c r="D2282" s="1092">
        <v>106.1</v>
      </c>
      <c r="E2282" s="1093">
        <v>106.1</v>
      </c>
      <c r="F2282" s="1092">
        <v>106.1</v>
      </c>
      <c r="G2282" s="1092">
        <v>106.1</v>
      </c>
      <c r="H2282" s="1092">
        <v>106.1</v>
      </c>
      <c r="I2282" s="1092">
        <v>106.1</v>
      </c>
      <c r="J2282" s="1092">
        <v>106.1</v>
      </c>
      <c r="K2282" s="1092">
        <v>106.1</v>
      </c>
      <c r="L2282" s="1092">
        <v>106.1</v>
      </c>
      <c r="M2282" s="1076">
        <v>106.1</v>
      </c>
      <c r="N2282" s="1092">
        <v>106.1</v>
      </c>
      <c r="O2282" s="1092">
        <v>106.1</v>
      </c>
      <c r="P2282" s="1076">
        <v>106.1</v>
      </c>
      <c r="Q2282" s="1131" t="s">
        <v>701</v>
      </c>
      <c r="R2282" s="168"/>
    </row>
    <row r="2283" spans="1:18" s="1102" customFormat="1" ht="18.75" customHeight="1">
      <c r="A2283" s="376" t="s">
        <v>702</v>
      </c>
      <c r="B2283" s="1088">
        <v>107</v>
      </c>
      <c r="C2283" s="1072">
        <v>107</v>
      </c>
      <c r="D2283" s="1072">
        <v>107</v>
      </c>
      <c r="E2283" s="1088">
        <v>107</v>
      </c>
      <c r="F2283" s="1072">
        <v>107</v>
      </c>
      <c r="G2283" s="1072">
        <v>107</v>
      </c>
      <c r="H2283" s="1072">
        <v>107</v>
      </c>
      <c r="I2283" s="1072">
        <v>107</v>
      </c>
      <c r="J2283" s="1072">
        <v>107</v>
      </c>
      <c r="K2283" s="1072">
        <v>107</v>
      </c>
      <c r="L2283" s="1072">
        <v>107</v>
      </c>
      <c r="M2283" s="1075">
        <v>107</v>
      </c>
      <c r="N2283" s="1072">
        <v>107</v>
      </c>
      <c r="O2283" s="1072">
        <v>107</v>
      </c>
      <c r="P2283" s="1075">
        <v>107</v>
      </c>
      <c r="Q2283" s="1133" t="s">
        <v>703</v>
      </c>
      <c r="R2283" s="1106"/>
    </row>
    <row r="2284" spans="1:18" s="1102" customFormat="1" ht="18.75" customHeight="1">
      <c r="A2284" s="376" t="s">
        <v>704</v>
      </c>
      <c r="B2284" s="1088">
        <v>121.3</v>
      </c>
      <c r="C2284" s="1072">
        <v>121.3</v>
      </c>
      <c r="D2284" s="1072">
        <v>121.3</v>
      </c>
      <c r="E2284" s="1088">
        <v>121.3</v>
      </c>
      <c r="F2284" s="1072">
        <v>121.3</v>
      </c>
      <c r="G2284" s="1072">
        <v>121.3</v>
      </c>
      <c r="H2284" s="1072">
        <v>121.3</v>
      </c>
      <c r="I2284" s="1072">
        <v>121.3</v>
      </c>
      <c r="J2284" s="1072">
        <v>121.3</v>
      </c>
      <c r="K2284" s="1072">
        <v>121.3</v>
      </c>
      <c r="L2284" s="1072">
        <v>121.3</v>
      </c>
      <c r="M2284" s="1075">
        <v>121.3</v>
      </c>
      <c r="N2284" s="1072">
        <v>121.3</v>
      </c>
      <c r="O2284" s="1072">
        <v>121.3</v>
      </c>
      <c r="P2284" s="1075">
        <v>121.3</v>
      </c>
      <c r="Q2284" s="1132" t="s">
        <v>705</v>
      </c>
      <c r="R2284" s="1106"/>
    </row>
    <row r="2285" spans="1:18" s="1102" customFormat="1" ht="18.75" customHeight="1">
      <c r="A2285" s="376" t="s">
        <v>706</v>
      </c>
      <c r="B2285" s="1088">
        <v>100</v>
      </c>
      <c r="C2285" s="1072">
        <v>100</v>
      </c>
      <c r="D2285" s="1072">
        <v>100</v>
      </c>
      <c r="E2285" s="1088">
        <v>100</v>
      </c>
      <c r="F2285" s="1072">
        <v>100</v>
      </c>
      <c r="G2285" s="1072">
        <v>100</v>
      </c>
      <c r="H2285" s="1072">
        <v>100</v>
      </c>
      <c r="I2285" s="1072">
        <v>100</v>
      </c>
      <c r="J2285" s="1072">
        <v>100</v>
      </c>
      <c r="K2285" s="1072">
        <v>100</v>
      </c>
      <c r="L2285" s="1072">
        <v>100</v>
      </c>
      <c r="M2285" s="1075">
        <v>100</v>
      </c>
      <c r="N2285" s="1072">
        <v>100</v>
      </c>
      <c r="O2285" s="1072">
        <v>100</v>
      </c>
      <c r="P2285" s="1075">
        <v>100</v>
      </c>
      <c r="Q2285" s="1132" t="s">
        <v>707</v>
      </c>
      <c r="R2285" s="168"/>
    </row>
    <row r="2286" spans="1:18" ht="18.75" customHeight="1">
      <c r="A2286" s="376" t="s">
        <v>708</v>
      </c>
      <c r="B2286" s="1088">
        <v>100</v>
      </c>
      <c r="C2286" s="1072">
        <v>100</v>
      </c>
      <c r="D2286" s="1072">
        <v>100</v>
      </c>
      <c r="E2286" s="1088">
        <v>100</v>
      </c>
      <c r="F2286" s="1072">
        <v>100</v>
      </c>
      <c r="G2286" s="1072">
        <v>100</v>
      </c>
      <c r="H2286" s="1072">
        <v>100</v>
      </c>
      <c r="I2286" s="1072">
        <v>100</v>
      </c>
      <c r="J2286" s="1072">
        <v>100</v>
      </c>
      <c r="K2286" s="1072">
        <v>100</v>
      </c>
      <c r="L2286" s="1072">
        <v>100</v>
      </c>
      <c r="M2286" s="1075">
        <v>100</v>
      </c>
      <c r="N2286" s="1072">
        <v>100</v>
      </c>
      <c r="O2286" s="1072">
        <v>100</v>
      </c>
      <c r="P2286" s="1075">
        <v>100</v>
      </c>
      <c r="Q2286" s="1134" t="s">
        <v>709</v>
      </c>
      <c r="R2286" s="168"/>
    </row>
    <row r="2287" spans="1:18" ht="18.75" customHeight="1">
      <c r="A2287" s="376" t="s">
        <v>710</v>
      </c>
      <c r="B2287" s="1088">
        <v>100</v>
      </c>
      <c r="C2287" s="1072">
        <v>100</v>
      </c>
      <c r="D2287" s="1072">
        <v>100</v>
      </c>
      <c r="E2287" s="1088">
        <v>100</v>
      </c>
      <c r="F2287" s="1072">
        <v>100</v>
      </c>
      <c r="G2287" s="1072">
        <v>100</v>
      </c>
      <c r="H2287" s="1072">
        <v>100</v>
      </c>
      <c r="I2287" s="1072">
        <v>100</v>
      </c>
      <c r="J2287" s="1072">
        <v>100</v>
      </c>
      <c r="K2287" s="1072">
        <v>100</v>
      </c>
      <c r="L2287" s="1072">
        <v>100</v>
      </c>
      <c r="M2287" s="1075">
        <v>100</v>
      </c>
      <c r="N2287" s="1072">
        <v>100</v>
      </c>
      <c r="O2287" s="1072">
        <v>100</v>
      </c>
      <c r="P2287" s="1075">
        <v>100</v>
      </c>
      <c r="Q2287" s="1136" t="s">
        <v>711</v>
      </c>
      <c r="R2287" s="168"/>
    </row>
    <row r="2288" spans="1:18" ht="18.75" customHeight="1">
      <c r="A2288" s="376" t="s">
        <v>712</v>
      </c>
      <c r="B2288" s="1088">
        <v>100</v>
      </c>
      <c r="C2288" s="1072">
        <v>100</v>
      </c>
      <c r="D2288" s="1072">
        <v>100</v>
      </c>
      <c r="E2288" s="1088">
        <v>100</v>
      </c>
      <c r="F2288" s="1072">
        <v>100</v>
      </c>
      <c r="G2288" s="1072">
        <v>100</v>
      </c>
      <c r="H2288" s="1072">
        <v>100</v>
      </c>
      <c r="I2288" s="1072">
        <v>100</v>
      </c>
      <c r="J2288" s="1072">
        <v>100</v>
      </c>
      <c r="K2288" s="1072">
        <v>100</v>
      </c>
      <c r="L2288" s="1072">
        <v>100</v>
      </c>
      <c r="M2288" s="1075">
        <v>100</v>
      </c>
      <c r="N2288" s="1072">
        <v>100</v>
      </c>
      <c r="O2288" s="1072">
        <v>100</v>
      </c>
      <c r="P2288" s="1075">
        <v>100</v>
      </c>
      <c r="Q2288" s="1136" t="s">
        <v>713</v>
      </c>
      <c r="R2288" s="168"/>
    </row>
    <row r="2289" spans="1:18" ht="18.75" customHeight="1">
      <c r="A2289" s="376" t="s">
        <v>714</v>
      </c>
      <c r="B2289" s="1088">
        <v>100</v>
      </c>
      <c r="C2289" s="1072">
        <v>100</v>
      </c>
      <c r="D2289" s="1072">
        <v>100</v>
      </c>
      <c r="E2289" s="1088">
        <v>100</v>
      </c>
      <c r="F2289" s="1072">
        <v>100</v>
      </c>
      <c r="G2289" s="1072">
        <v>100</v>
      </c>
      <c r="H2289" s="1072">
        <v>100</v>
      </c>
      <c r="I2289" s="1072">
        <v>100</v>
      </c>
      <c r="J2289" s="1072">
        <v>100</v>
      </c>
      <c r="K2289" s="1072">
        <v>100</v>
      </c>
      <c r="L2289" s="1072">
        <v>100</v>
      </c>
      <c r="M2289" s="1075">
        <v>100</v>
      </c>
      <c r="N2289" s="1072">
        <v>100</v>
      </c>
      <c r="O2289" s="1072">
        <v>100</v>
      </c>
      <c r="P2289" s="1075">
        <v>100</v>
      </c>
      <c r="Q2289" s="1134" t="s">
        <v>715</v>
      </c>
      <c r="R2289" s="168"/>
    </row>
    <row r="2290" spans="1:18" ht="18.75" customHeight="1">
      <c r="A2290" s="376" t="s">
        <v>716</v>
      </c>
      <c r="B2290" s="1088">
        <v>123.3</v>
      </c>
      <c r="C2290" s="1072">
        <v>123.3</v>
      </c>
      <c r="D2290" s="1072">
        <v>123.3</v>
      </c>
      <c r="E2290" s="1088">
        <v>123.3</v>
      </c>
      <c r="F2290" s="1072">
        <v>123.3</v>
      </c>
      <c r="G2290" s="1072">
        <v>123.3</v>
      </c>
      <c r="H2290" s="1072">
        <v>123.3</v>
      </c>
      <c r="I2290" s="1072">
        <v>123.3</v>
      </c>
      <c r="J2290" s="1072">
        <v>123.3</v>
      </c>
      <c r="K2290" s="1072">
        <v>123.3</v>
      </c>
      <c r="L2290" s="1072">
        <v>123.3</v>
      </c>
      <c r="M2290" s="1075">
        <v>123.3</v>
      </c>
      <c r="N2290" s="1072">
        <v>123.3</v>
      </c>
      <c r="O2290" s="1072">
        <v>123.3</v>
      </c>
      <c r="P2290" s="1075">
        <v>123.3</v>
      </c>
      <c r="Q2290" s="1134" t="s">
        <v>717</v>
      </c>
      <c r="R2290" s="168"/>
    </row>
    <row r="2291" spans="1:18" ht="18.75" customHeight="1">
      <c r="A2291" s="376" t="s">
        <v>718</v>
      </c>
      <c r="B2291" s="1088">
        <v>114.3</v>
      </c>
      <c r="C2291" s="1072">
        <v>114.3</v>
      </c>
      <c r="D2291" s="1072">
        <v>107.1</v>
      </c>
      <c r="E2291" s="1088">
        <v>107.1</v>
      </c>
      <c r="F2291" s="1072">
        <v>107.1</v>
      </c>
      <c r="G2291" s="1072">
        <v>107.1</v>
      </c>
      <c r="H2291" s="1072">
        <v>107.1</v>
      </c>
      <c r="I2291" s="1072">
        <v>107.1</v>
      </c>
      <c r="J2291" s="1072">
        <v>107.1</v>
      </c>
      <c r="K2291" s="1072">
        <v>107.1</v>
      </c>
      <c r="L2291" s="1072">
        <v>107.1</v>
      </c>
      <c r="M2291" s="1075">
        <v>107.1</v>
      </c>
      <c r="N2291" s="1072">
        <v>107.1</v>
      </c>
      <c r="O2291" s="1072">
        <v>107.1</v>
      </c>
      <c r="P2291" s="1075">
        <v>107.1</v>
      </c>
      <c r="Q2291" s="1134" t="s">
        <v>719</v>
      </c>
      <c r="R2291" s="168"/>
    </row>
    <row r="2292" spans="1:18" ht="15" customHeight="1">
      <c r="A2292" s="376"/>
      <c r="B2292" s="1088"/>
      <c r="C2292" s="1072"/>
      <c r="D2292" s="1072"/>
      <c r="E2292" s="1081"/>
      <c r="I2292" s="1071"/>
      <c r="L2292" s="1071"/>
      <c r="M2292" s="1077"/>
      <c r="N2292" s="1071"/>
      <c r="P2292" s="1077"/>
      <c r="Q2292" s="1134"/>
      <c r="R2292" s="168"/>
    </row>
    <row r="2293" spans="1:18" ht="15" customHeight="1">
      <c r="A2293" s="376"/>
      <c r="B2293" s="1088"/>
      <c r="C2293" s="1072"/>
      <c r="D2293" s="1072"/>
      <c r="E2293" s="1081"/>
      <c r="I2293" s="1071"/>
      <c r="L2293" s="1071"/>
      <c r="M2293" s="1077"/>
      <c r="N2293" s="1071"/>
      <c r="P2293" s="1077"/>
      <c r="Q2293" s="1134"/>
      <c r="R2293" s="168"/>
    </row>
    <row r="2294" spans="1:18" ht="15" customHeight="1">
      <c r="A2294" s="376"/>
      <c r="B2294" s="1088"/>
      <c r="C2294" s="1072"/>
      <c r="D2294" s="1072"/>
      <c r="E2294" s="1081"/>
      <c r="I2294" s="1071"/>
      <c r="L2294" s="1071"/>
      <c r="M2294" s="1077"/>
      <c r="N2294" s="1071"/>
      <c r="P2294" s="1077"/>
      <c r="Q2294" s="1134"/>
      <c r="R2294" s="171"/>
    </row>
    <row r="2295" spans="1:18" ht="15" customHeight="1">
      <c r="A2295" s="376"/>
      <c r="B2295" s="1088"/>
      <c r="C2295" s="1072"/>
      <c r="D2295" s="1072"/>
      <c r="E2295" s="1081"/>
      <c r="I2295" s="1071"/>
      <c r="L2295" s="1071"/>
      <c r="M2295" s="1077"/>
      <c r="N2295" s="1071"/>
      <c r="P2295" s="1077"/>
      <c r="Q2295" s="1134"/>
      <c r="R2295" s="171"/>
    </row>
    <row r="2296" spans="1:18" ht="15" customHeight="1">
      <c r="A2296" s="376"/>
      <c r="B2296" s="1088"/>
      <c r="C2296" s="1072"/>
      <c r="D2296" s="1072"/>
      <c r="E2296" s="1081"/>
      <c r="I2296" s="1071"/>
      <c r="L2296" s="1071"/>
      <c r="M2296" s="1077"/>
      <c r="N2296" s="1071"/>
      <c r="P2296" s="1077"/>
      <c r="Q2296" s="1134"/>
      <c r="R2296" s="171"/>
    </row>
    <row r="2297" spans="1:18" ht="15" customHeight="1">
      <c r="A2297" s="1139"/>
      <c r="B2297" s="1088"/>
      <c r="C2297" s="1072"/>
      <c r="D2297" s="1072"/>
      <c r="E2297" s="1081"/>
      <c r="I2297" s="1071"/>
      <c r="L2297" s="1071"/>
      <c r="M2297" s="1077"/>
      <c r="N2297" s="1071"/>
      <c r="P2297" s="1077"/>
      <c r="Q2297" s="1134"/>
      <c r="R2297" s="171"/>
    </row>
    <row r="2298" spans="1:18" ht="15" customHeight="1">
      <c r="A2298" s="224"/>
      <c r="B2298" s="1087"/>
      <c r="C2298" s="1086"/>
      <c r="D2298" s="1086"/>
      <c r="E2298" s="1084"/>
      <c r="F2298" s="1078"/>
      <c r="G2298" s="1078"/>
      <c r="H2298" s="1078"/>
      <c r="I2298" s="1078"/>
      <c r="J2298" s="1078"/>
      <c r="K2298" s="1078"/>
      <c r="L2298" s="1078"/>
      <c r="M2298" s="1085"/>
      <c r="N2298" s="1078"/>
      <c r="O2298" s="1078"/>
      <c r="P2298" s="1085"/>
      <c r="Q2298" s="1138"/>
      <c r="R2298" s="171"/>
    </row>
    <row r="2299" spans="1:18" ht="15" customHeight="1">
      <c r="A2299" s="166"/>
      <c r="B2299" s="1072"/>
      <c r="C2299" s="1072"/>
      <c r="D2299" s="1072"/>
      <c r="L2299" s="1071"/>
      <c r="N2299" s="1071"/>
      <c r="Q2299" s="171"/>
      <c r="R2299" s="171"/>
    </row>
    <row r="2300" spans="1:18" s="787" customFormat="1" ht="29.25" customHeight="1">
      <c r="A2300" s="781" t="s">
        <v>579</v>
      </c>
      <c r="B2300" s="782"/>
      <c r="C2300" s="783"/>
      <c r="D2300" s="782"/>
      <c r="E2300" s="225"/>
      <c r="F2300" s="225"/>
      <c r="G2300" s="225"/>
      <c r="H2300" s="225"/>
      <c r="I2300" s="225"/>
      <c r="J2300" s="225"/>
      <c r="K2300" s="225"/>
      <c r="L2300" s="784"/>
      <c r="M2300" s="784"/>
      <c r="N2300" s="782"/>
      <c r="O2300" s="782"/>
      <c r="P2300" s="782"/>
      <c r="Q2300" s="785" t="s">
        <v>580</v>
      </c>
      <c r="R2300" s="786"/>
    </row>
    <row r="2301" spans="1:18" s="792" customFormat="1" ht="24.75" customHeight="1">
      <c r="A2301" s="788" t="s">
        <v>943</v>
      </c>
      <c r="B2301" s="782"/>
      <c r="C2301" s="783"/>
      <c r="D2301" s="782"/>
      <c r="E2301" s="226"/>
      <c r="F2301" s="225"/>
      <c r="G2301" s="225"/>
      <c r="H2301" s="225"/>
      <c r="I2301" s="227"/>
      <c r="J2301" s="227"/>
      <c r="K2301" s="225"/>
      <c r="L2301" s="789"/>
      <c r="M2301" s="789"/>
      <c r="N2301" s="782"/>
      <c r="O2301" s="782"/>
      <c r="P2301" s="782"/>
      <c r="Q2301" s="790" t="s">
        <v>944</v>
      </c>
      <c r="R2301" s="791"/>
    </row>
    <row r="2302" spans="1:18" s="796" customFormat="1" ht="18" customHeight="1">
      <c r="A2302" s="793" t="s">
        <v>648</v>
      </c>
      <c r="B2302" s="782"/>
      <c r="C2302" s="783"/>
      <c r="D2302" s="782"/>
      <c r="E2302" s="226"/>
      <c r="F2302" s="226"/>
      <c r="G2302" s="226"/>
      <c r="H2302" s="228"/>
      <c r="I2302" s="228"/>
      <c r="J2302" s="228"/>
      <c r="K2302" s="783"/>
      <c r="L2302" s="782"/>
      <c r="M2302" s="782"/>
      <c r="N2302" s="782"/>
      <c r="O2302" s="782"/>
      <c r="P2302" s="782"/>
      <c r="Q2302" s="794" t="s">
        <v>649</v>
      </c>
      <c r="R2302" s="795"/>
    </row>
    <row r="2303" spans="1:18" s="803" customFormat="1" ht="11.45" customHeight="1">
      <c r="A2303" s="797"/>
      <c r="B2303" s="782"/>
      <c r="C2303" s="782"/>
      <c r="D2303" s="782"/>
      <c r="E2303" s="800"/>
      <c r="F2303" s="800"/>
      <c r="G2303" s="800"/>
      <c r="H2303" s="800"/>
      <c r="I2303" s="800"/>
      <c r="J2303" s="800"/>
      <c r="K2303" s="799"/>
      <c r="L2303" s="799"/>
      <c r="M2303" s="799"/>
      <c r="N2303" s="798"/>
      <c r="O2303" s="798"/>
      <c r="P2303" s="782"/>
      <c r="Q2303" s="801"/>
      <c r="R2303" s="802"/>
    </row>
    <row r="2304" spans="1:18" s="803" customFormat="1" ht="12.75" customHeight="1">
      <c r="A2304" s="1212"/>
      <c r="B2304" s="2156">
        <v>2025</v>
      </c>
      <c r="C2304" s="2157"/>
      <c r="D2304" s="2157"/>
      <c r="E2304" s="2157"/>
      <c r="F2304" s="2157"/>
      <c r="G2304" s="2157"/>
      <c r="H2304" s="2157"/>
      <c r="I2304" s="2157"/>
      <c r="J2304" s="2157"/>
      <c r="K2304" s="2157"/>
      <c r="L2304" s="2157"/>
      <c r="M2304" s="2158"/>
      <c r="N2304" s="2157">
        <v>2024</v>
      </c>
      <c r="O2304" s="2157"/>
      <c r="P2304" s="2158"/>
      <c r="Q2304" s="1215"/>
      <c r="R2304" s="804"/>
    </row>
    <row r="2305" spans="1:18" s="803" customFormat="1" ht="12.75" customHeight="1">
      <c r="A2305" s="1213"/>
      <c r="B2305" s="2159"/>
      <c r="C2305" s="2160"/>
      <c r="D2305" s="2160"/>
      <c r="E2305" s="2160"/>
      <c r="F2305" s="2160"/>
      <c r="G2305" s="2160"/>
      <c r="H2305" s="2160"/>
      <c r="I2305" s="2160"/>
      <c r="J2305" s="2160"/>
      <c r="K2305" s="2160"/>
      <c r="L2305" s="2160"/>
      <c r="M2305" s="2161"/>
      <c r="N2305" s="2160"/>
      <c r="O2305" s="2160"/>
      <c r="P2305" s="2161"/>
      <c r="Q2305" s="1216" t="s">
        <v>68</v>
      </c>
      <c r="R2305" s="804"/>
    </row>
    <row r="2306" spans="1:18" s="803" customFormat="1" ht="12.75" customHeight="1">
      <c r="A2306" s="1213"/>
      <c r="B2306" s="647" t="s">
        <v>69</v>
      </c>
      <c r="C2306" s="648" t="s">
        <v>70</v>
      </c>
      <c r="D2306" s="648" t="s">
        <v>4</v>
      </c>
      <c r="E2306" s="647" t="s">
        <v>5</v>
      </c>
      <c r="F2306" s="648" t="s">
        <v>6</v>
      </c>
      <c r="G2306" s="648" t="s">
        <v>7</v>
      </c>
      <c r="H2306" s="647" t="s">
        <v>8</v>
      </c>
      <c r="I2306" s="648" t="s">
        <v>9</v>
      </c>
      <c r="J2306" s="649" t="s">
        <v>10</v>
      </c>
      <c r="K2306" s="650" t="s">
        <v>1</v>
      </c>
      <c r="L2306" s="651" t="s">
        <v>2</v>
      </c>
      <c r="M2306" s="652" t="s">
        <v>3</v>
      </c>
      <c r="N2306" s="653" t="s">
        <v>69</v>
      </c>
      <c r="O2306" s="653" t="s">
        <v>70</v>
      </c>
      <c r="P2306" s="654" t="s">
        <v>4</v>
      </c>
      <c r="Q2306" s="1216"/>
      <c r="R2306" s="804"/>
    </row>
    <row r="2307" spans="1:18" s="803" customFormat="1" ht="11.25" customHeight="1">
      <c r="A2307" s="1214"/>
      <c r="B2307" s="73" t="s">
        <v>71</v>
      </c>
      <c r="C2307" s="249" t="s">
        <v>72</v>
      </c>
      <c r="D2307" s="249" t="s">
        <v>73</v>
      </c>
      <c r="E2307" s="73" t="s">
        <v>12</v>
      </c>
      <c r="F2307" s="249" t="s">
        <v>13</v>
      </c>
      <c r="G2307" s="249" t="s">
        <v>14</v>
      </c>
      <c r="H2307" s="73" t="s">
        <v>15</v>
      </c>
      <c r="I2307" s="249" t="s">
        <v>16</v>
      </c>
      <c r="J2307" s="250" t="s">
        <v>17</v>
      </c>
      <c r="K2307" s="253" t="s">
        <v>11</v>
      </c>
      <c r="L2307" s="251" t="s">
        <v>19</v>
      </c>
      <c r="M2307" s="252" t="s">
        <v>20</v>
      </c>
      <c r="N2307" s="229" t="s">
        <v>71</v>
      </c>
      <c r="O2307" s="229" t="s">
        <v>72</v>
      </c>
      <c r="P2307" s="230" t="s">
        <v>73</v>
      </c>
      <c r="Q2307" s="1217"/>
      <c r="R2307" s="805"/>
    </row>
    <row r="2308" spans="1:18" s="1102" customFormat="1" ht="15" customHeight="1">
      <c r="A2308" s="1160"/>
      <c r="B2308" s="1152"/>
      <c r="C2308" s="1120"/>
      <c r="D2308" s="1120"/>
      <c r="E2308" s="1123"/>
      <c r="F2308" s="1099"/>
      <c r="G2308" s="1099"/>
      <c r="H2308" s="1099"/>
      <c r="I2308" s="1099"/>
      <c r="J2308" s="1099"/>
      <c r="K2308" s="1099"/>
      <c r="L2308" s="1099"/>
      <c r="M2308" s="1100"/>
      <c r="N2308" s="1099"/>
      <c r="O2308" s="1099"/>
      <c r="P2308" s="1100"/>
      <c r="Q2308" s="1163"/>
      <c r="R2308" s="1103"/>
    </row>
    <row r="2309" spans="1:18" s="1102" customFormat="1" ht="19.5" customHeight="1">
      <c r="A2309" s="1130" t="s">
        <v>722</v>
      </c>
      <c r="B2309" s="1093">
        <v>110.3</v>
      </c>
      <c r="C2309" s="1092">
        <v>110.3</v>
      </c>
      <c r="D2309" s="1092">
        <v>109.8</v>
      </c>
      <c r="E2309" s="1093">
        <v>109.8</v>
      </c>
      <c r="F2309" s="1092">
        <v>108.4</v>
      </c>
      <c r="G2309" s="1092">
        <v>108.4</v>
      </c>
      <c r="H2309" s="1092">
        <v>108.4</v>
      </c>
      <c r="I2309" s="1092">
        <v>108.4</v>
      </c>
      <c r="J2309" s="1092">
        <v>108.4</v>
      </c>
      <c r="K2309" s="1092">
        <v>108.4</v>
      </c>
      <c r="L2309" s="1092">
        <v>108.4</v>
      </c>
      <c r="M2309" s="1076">
        <v>108.4</v>
      </c>
      <c r="N2309" s="1092">
        <v>108.4</v>
      </c>
      <c r="O2309" s="1092">
        <v>108.4</v>
      </c>
      <c r="P2309" s="1076">
        <v>107.3</v>
      </c>
      <c r="Q2309" s="1129" t="s">
        <v>971</v>
      </c>
      <c r="R2309" s="1103"/>
    </row>
    <row r="2310" spans="1:18" s="1102" customFormat="1" ht="19.5" customHeight="1">
      <c r="A2310" s="376" t="s">
        <v>723</v>
      </c>
      <c r="B2310" s="1088">
        <v>120.9</v>
      </c>
      <c r="C2310" s="1072">
        <v>120.9</v>
      </c>
      <c r="D2310" s="1072">
        <v>120.9</v>
      </c>
      <c r="E2310" s="1088">
        <v>120.9</v>
      </c>
      <c r="F2310" s="1072">
        <v>120.9</v>
      </c>
      <c r="G2310" s="1072">
        <v>120.9</v>
      </c>
      <c r="H2310" s="1072">
        <v>120.9</v>
      </c>
      <c r="I2310" s="1072">
        <v>120.9</v>
      </c>
      <c r="J2310" s="1072">
        <v>120.9</v>
      </c>
      <c r="K2310" s="1072">
        <v>120.9</v>
      </c>
      <c r="L2310" s="1072">
        <v>120.9</v>
      </c>
      <c r="M2310" s="1075">
        <v>120.9</v>
      </c>
      <c r="N2310" s="1072">
        <v>120.9</v>
      </c>
      <c r="O2310" s="1072">
        <v>120.9</v>
      </c>
      <c r="P2310" s="1075">
        <v>110.5</v>
      </c>
      <c r="Q2310" s="1132" t="s">
        <v>724</v>
      </c>
      <c r="R2310" s="1103"/>
    </row>
    <row r="2311" spans="1:18" s="1102" customFormat="1" ht="19.5" customHeight="1">
      <c r="A2311" s="376" t="s">
        <v>725</v>
      </c>
      <c r="B2311" s="1088">
        <v>100.8</v>
      </c>
      <c r="C2311" s="1072">
        <v>100.8</v>
      </c>
      <c r="D2311" s="1072">
        <v>100.8</v>
      </c>
      <c r="E2311" s="1088">
        <v>100.8</v>
      </c>
      <c r="F2311" s="1072">
        <v>100.8</v>
      </c>
      <c r="G2311" s="1072">
        <v>100.8</v>
      </c>
      <c r="H2311" s="1072">
        <v>100.8</v>
      </c>
      <c r="I2311" s="1072">
        <v>100.8</v>
      </c>
      <c r="J2311" s="1072">
        <v>100.8</v>
      </c>
      <c r="K2311" s="1072">
        <v>100.8</v>
      </c>
      <c r="L2311" s="1072">
        <v>100.8</v>
      </c>
      <c r="M2311" s="1075">
        <v>100.8</v>
      </c>
      <c r="N2311" s="1072">
        <v>100.8</v>
      </c>
      <c r="O2311" s="1072">
        <v>100.8</v>
      </c>
      <c r="P2311" s="1075">
        <v>100.8</v>
      </c>
      <c r="Q2311" s="1133" t="s">
        <v>726</v>
      </c>
      <c r="R2311" s="1103"/>
    </row>
    <row r="2312" spans="1:18" s="1102" customFormat="1" ht="19.5" customHeight="1">
      <c r="A2312" s="376" t="s">
        <v>727</v>
      </c>
      <c r="B2312" s="1088">
        <v>101.6</v>
      </c>
      <c r="C2312" s="1072">
        <v>101.6</v>
      </c>
      <c r="D2312" s="1072">
        <v>101.3</v>
      </c>
      <c r="E2312" s="1088">
        <v>101.3</v>
      </c>
      <c r="F2312" s="1072">
        <v>101.3</v>
      </c>
      <c r="G2312" s="1072">
        <v>101.3</v>
      </c>
      <c r="H2312" s="1072">
        <v>101.3</v>
      </c>
      <c r="I2312" s="1072">
        <v>101.3</v>
      </c>
      <c r="J2312" s="1072">
        <v>101.3</v>
      </c>
      <c r="K2312" s="1072">
        <v>101.3</v>
      </c>
      <c r="L2312" s="1072">
        <v>101.3</v>
      </c>
      <c r="M2312" s="1075">
        <v>101.3</v>
      </c>
      <c r="N2312" s="1072">
        <v>101.3</v>
      </c>
      <c r="O2312" s="1072">
        <v>101.3</v>
      </c>
      <c r="P2312" s="1075">
        <v>101.3</v>
      </c>
      <c r="Q2312" s="1133" t="s">
        <v>728</v>
      </c>
      <c r="R2312" s="1105"/>
    </row>
    <row r="2313" spans="1:18" s="1102" customFormat="1" ht="19.5" customHeight="1">
      <c r="A2313" s="376" t="s">
        <v>729</v>
      </c>
      <c r="B2313" s="1088">
        <v>100</v>
      </c>
      <c r="C2313" s="1072">
        <v>100</v>
      </c>
      <c r="D2313" s="1072">
        <v>100</v>
      </c>
      <c r="E2313" s="1088">
        <v>100</v>
      </c>
      <c r="F2313" s="1072">
        <v>100</v>
      </c>
      <c r="G2313" s="1072">
        <v>100</v>
      </c>
      <c r="H2313" s="1072">
        <v>100</v>
      </c>
      <c r="I2313" s="1072">
        <v>100</v>
      </c>
      <c r="J2313" s="1072">
        <v>100</v>
      </c>
      <c r="K2313" s="1072">
        <v>100</v>
      </c>
      <c r="L2313" s="1072">
        <v>100</v>
      </c>
      <c r="M2313" s="1075">
        <v>100</v>
      </c>
      <c r="N2313" s="1072">
        <v>100</v>
      </c>
      <c r="O2313" s="1072">
        <v>100</v>
      </c>
      <c r="P2313" s="1075">
        <v>100</v>
      </c>
      <c r="Q2313" s="1133" t="s">
        <v>730</v>
      </c>
      <c r="R2313" s="1103"/>
    </row>
    <row r="2314" spans="1:18" s="1102" customFormat="1" ht="19.5" customHeight="1">
      <c r="A2314" s="376" t="s">
        <v>731</v>
      </c>
      <c r="B2314" s="1088">
        <v>101.6</v>
      </c>
      <c r="C2314" s="1072">
        <v>101.6</v>
      </c>
      <c r="D2314" s="1072">
        <v>101.6</v>
      </c>
      <c r="E2314" s="1088">
        <v>101.6</v>
      </c>
      <c r="F2314" s="1072">
        <v>101.6</v>
      </c>
      <c r="G2314" s="1072">
        <v>101.6</v>
      </c>
      <c r="H2314" s="1072">
        <v>101.6</v>
      </c>
      <c r="I2314" s="1072">
        <v>101.6</v>
      </c>
      <c r="J2314" s="1072">
        <v>101.6</v>
      </c>
      <c r="K2314" s="1072">
        <v>101.6</v>
      </c>
      <c r="L2314" s="1072">
        <v>101.6</v>
      </c>
      <c r="M2314" s="1075">
        <v>101.6</v>
      </c>
      <c r="N2314" s="1072">
        <v>101.6</v>
      </c>
      <c r="O2314" s="1072">
        <v>101.6</v>
      </c>
      <c r="P2314" s="1075">
        <v>101.6</v>
      </c>
      <c r="Q2314" s="1133" t="s">
        <v>732</v>
      </c>
      <c r="R2314" s="1105"/>
    </row>
    <row r="2315" spans="1:18" s="1102" customFormat="1" ht="19.5" customHeight="1">
      <c r="A2315" s="376" t="s">
        <v>733</v>
      </c>
      <c r="B2315" s="1088">
        <v>100</v>
      </c>
      <c r="C2315" s="1072">
        <v>100</v>
      </c>
      <c r="D2315" s="1072">
        <v>100</v>
      </c>
      <c r="E2315" s="1088">
        <v>100</v>
      </c>
      <c r="F2315" s="1072">
        <v>100</v>
      </c>
      <c r="G2315" s="1072">
        <v>100</v>
      </c>
      <c r="H2315" s="1072">
        <v>100</v>
      </c>
      <c r="I2315" s="1072">
        <v>100</v>
      </c>
      <c r="J2315" s="1072">
        <v>100</v>
      </c>
      <c r="K2315" s="1072">
        <v>100</v>
      </c>
      <c r="L2315" s="1072">
        <v>100</v>
      </c>
      <c r="M2315" s="1075">
        <v>100</v>
      </c>
      <c r="N2315" s="1072">
        <v>100</v>
      </c>
      <c r="O2315" s="1072">
        <v>100</v>
      </c>
      <c r="P2315" s="1075">
        <v>100</v>
      </c>
      <c r="Q2315" s="1133" t="s">
        <v>734</v>
      </c>
      <c r="R2315" s="1103"/>
    </row>
    <row r="2316" spans="1:18" s="1102" customFormat="1" ht="19.5" customHeight="1">
      <c r="A2316" s="376" t="s">
        <v>735</v>
      </c>
      <c r="B2316" s="1088">
        <v>100.2</v>
      </c>
      <c r="C2316" s="1072">
        <v>100.2</v>
      </c>
      <c r="D2316" s="1072">
        <v>100.2</v>
      </c>
      <c r="E2316" s="1088">
        <v>100.2</v>
      </c>
      <c r="F2316" s="1072">
        <v>102.4</v>
      </c>
      <c r="G2316" s="1072">
        <v>102.4</v>
      </c>
      <c r="H2316" s="1072">
        <v>102.4</v>
      </c>
      <c r="I2316" s="1072">
        <v>102.4</v>
      </c>
      <c r="J2316" s="1072">
        <v>102.4</v>
      </c>
      <c r="K2316" s="1072">
        <v>102.4</v>
      </c>
      <c r="L2316" s="1072">
        <v>102.4</v>
      </c>
      <c r="M2316" s="1075">
        <v>102.4</v>
      </c>
      <c r="N2316" s="1072">
        <v>102.4</v>
      </c>
      <c r="O2316" s="1072">
        <v>102.4</v>
      </c>
      <c r="P2316" s="1075">
        <v>102.4</v>
      </c>
      <c r="Q2316" s="1132" t="s">
        <v>972</v>
      </c>
      <c r="R2316" s="1103"/>
    </row>
    <row r="2317" spans="1:18" s="1102" customFormat="1" ht="19.5" customHeight="1">
      <c r="A2317" s="376" t="s">
        <v>736</v>
      </c>
      <c r="B2317" s="1088">
        <v>102.9</v>
      </c>
      <c r="C2317" s="1072">
        <v>102.9</v>
      </c>
      <c r="D2317" s="1072">
        <v>102.9</v>
      </c>
      <c r="E2317" s="1088">
        <v>102.9</v>
      </c>
      <c r="F2317" s="1072">
        <v>102.9</v>
      </c>
      <c r="G2317" s="1072">
        <v>102.9</v>
      </c>
      <c r="H2317" s="1072">
        <v>102.9</v>
      </c>
      <c r="I2317" s="1072">
        <v>102.9</v>
      </c>
      <c r="J2317" s="1072">
        <v>102.9</v>
      </c>
      <c r="K2317" s="1072">
        <v>102.9</v>
      </c>
      <c r="L2317" s="1072">
        <v>102.9</v>
      </c>
      <c r="M2317" s="1075">
        <v>102.9</v>
      </c>
      <c r="N2317" s="1072">
        <v>102.9</v>
      </c>
      <c r="O2317" s="1072">
        <v>102.9</v>
      </c>
      <c r="P2317" s="1075">
        <v>102.9</v>
      </c>
      <c r="Q2317" s="1133" t="s">
        <v>737</v>
      </c>
      <c r="R2317" s="1104"/>
    </row>
    <row r="2318" spans="1:18" s="1102" customFormat="1" ht="19.5" customHeight="1">
      <c r="A2318" s="376" t="s">
        <v>738</v>
      </c>
      <c r="B2318" s="1088">
        <v>120.8</v>
      </c>
      <c r="C2318" s="1072">
        <v>120.8</v>
      </c>
      <c r="D2318" s="1072">
        <v>119.5</v>
      </c>
      <c r="E2318" s="1088">
        <v>119.5</v>
      </c>
      <c r="F2318" s="1072">
        <v>115.4</v>
      </c>
      <c r="G2318" s="1072">
        <v>115.4</v>
      </c>
      <c r="H2318" s="1072">
        <v>115.4</v>
      </c>
      <c r="I2318" s="1072">
        <v>115.4</v>
      </c>
      <c r="J2318" s="1072">
        <v>115.4</v>
      </c>
      <c r="K2318" s="1072">
        <v>115.4</v>
      </c>
      <c r="L2318" s="1072">
        <v>115.4</v>
      </c>
      <c r="M2318" s="1075">
        <v>115.4</v>
      </c>
      <c r="N2318" s="1072">
        <v>115.4</v>
      </c>
      <c r="O2318" s="1072">
        <v>115.4</v>
      </c>
      <c r="P2318" s="1075">
        <v>115.4</v>
      </c>
      <c r="Q2318" s="1132" t="s">
        <v>739</v>
      </c>
      <c r="R2318" s="1103"/>
    </row>
    <row r="2319" spans="1:18" s="1102" customFormat="1" ht="19.5" customHeight="1">
      <c r="A2319" s="376" t="s">
        <v>740</v>
      </c>
      <c r="B2319" s="1088">
        <v>100</v>
      </c>
      <c r="C2319" s="1072">
        <v>100</v>
      </c>
      <c r="D2319" s="1072">
        <v>100</v>
      </c>
      <c r="E2319" s="1088">
        <v>100</v>
      </c>
      <c r="F2319" s="1072">
        <v>100</v>
      </c>
      <c r="G2319" s="1072">
        <v>100</v>
      </c>
      <c r="H2319" s="1072">
        <v>100</v>
      </c>
      <c r="I2319" s="1072">
        <v>100</v>
      </c>
      <c r="J2319" s="1072">
        <v>100</v>
      </c>
      <c r="K2319" s="1072">
        <v>100</v>
      </c>
      <c r="L2319" s="1072">
        <v>100</v>
      </c>
      <c r="M2319" s="1075">
        <v>100</v>
      </c>
      <c r="N2319" s="1072">
        <v>100</v>
      </c>
      <c r="O2319" s="1072">
        <v>100</v>
      </c>
      <c r="P2319" s="1075">
        <v>100</v>
      </c>
      <c r="Q2319" s="1133" t="s">
        <v>741</v>
      </c>
      <c r="R2319" s="1103"/>
    </row>
    <row r="2320" spans="1:18" s="1102" customFormat="1" ht="19.5" customHeight="1">
      <c r="A2320" s="376"/>
      <c r="B2320" s="1088"/>
      <c r="C2320" s="1072"/>
      <c r="D2320" s="1092"/>
      <c r="E2320" s="1093"/>
      <c r="F2320" s="1092"/>
      <c r="G2320" s="1092"/>
      <c r="H2320" s="1092"/>
      <c r="I2320" s="1092"/>
      <c r="J2320" s="1092"/>
      <c r="K2320" s="1092"/>
      <c r="L2320" s="1092"/>
      <c r="M2320" s="1076"/>
      <c r="N2320" s="1092"/>
      <c r="O2320" s="1092"/>
      <c r="P2320" s="1076"/>
      <c r="Q2320" s="1133"/>
      <c r="R2320" s="1103"/>
    </row>
    <row r="2321" spans="1:18" s="1102" customFormat="1" ht="19.5" customHeight="1">
      <c r="A2321" s="1130" t="s">
        <v>742</v>
      </c>
      <c r="B2321" s="1093">
        <v>101.6</v>
      </c>
      <c r="C2321" s="1092">
        <v>101.6</v>
      </c>
      <c r="D2321" s="1092">
        <v>101.6</v>
      </c>
      <c r="E2321" s="1093">
        <v>101.6</v>
      </c>
      <c r="F2321" s="1092">
        <v>101.6</v>
      </c>
      <c r="G2321" s="1092">
        <v>101.6</v>
      </c>
      <c r="H2321" s="1092">
        <v>101.6</v>
      </c>
      <c r="I2321" s="1092">
        <v>101.6</v>
      </c>
      <c r="J2321" s="1092">
        <v>101.6</v>
      </c>
      <c r="K2321" s="1092">
        <v>101.6</v>
      </c>
      <c r="L2321" s="1092">
        <v>101.6</v>
      </c>
      <c r="M2321" s="1076">
        <v>96.4</v>
      </c>
      <c r="N2321" s="1092">
        <v>96.5</v>
      </c>
      <c r="O2321" s="1092">
        <v>96.5</v>
      </c>
      <c r="P2321" s="1076">
        <v>96.5</v>
      </c>
      <c r="Q2321" s="1129" t="s">
        <v>743</v>
      </c>
      <c r="R2321" s="1103"/>
    </row>
    <row r="2322" spans="1:18" s="1102" customFormat="1" ht="19.5" customHeight="1">
      <c r="A2322" s="376" t="s">
        <v>744</v>
      </c>
      <c r="B2322" s="1088">
        <v>90.7</v>
      </c>
      <c r="C2322" s="1072">
        <v>90.7</v>
      </c>
      <c r="D2322" s="1072">
        <v>90.7</v>
      </c>
      <c r="E2322" s="1088">
        <v>90.7</v>
      </c>
      <c r="F2322" s="1072">
        <v>90.7</v>
      </c>
      <c r="G2322" s="1072">
        <v>90.8</v>
      </c>
      <c r="H2322" s="1072">
        <v>90.8</v>
      </c>
      <c r="I2322" s="1072">
        <v>90.8</v>
      </c>
      <c r="J2322" s="1072">
        <v>90.8</v>
      </c>
      <c r="K2322" s="1072">
        <v>90.8</v>
      </c>
      <c r="L2322" s="1072">
        <v>90.8</v>
      </c>
      <c r="M2322" s="1075">
        <v>90.8</v>
      </c>
      <c r="N2322" s="1072">
        <v>90.9</v>
      </c>
      <c r="O2322" s="1072">
        <v>90.9</v>
      </c>
      <c r="P2322" s="1075">
        <v>90.9</v>
      </c>
      <c r="Q2322" s="1133" t="s">
        <v>745</v>
      </c>
      <c r="R2322" s="1103"/>
    </row>
    <row r="2323" spans="1:18" s="1102" customFormat="1" ht="19.5" customHeight="1">
      <c r="A2323" s="376" t="s">
        <v>746</v>
      </c>
      <c r="B2323" s="1088">
        <v>100</v>
      </c>
      <c r="C2323" s="1072">
        <v>100</v>
      </c>
      <c r="D2323" s="1072">
        <v>100</v>
      </c>
      <c r="E2323" s="1088">
        <v>100</v>
      </c>
      <c r="F2323" s="1072">
        <v>100</v>
      </c>
      <c r="G2323" s="1072">
        <v>100</v>
      </c>
      <c r="H2323" s="1072">
        <v>100</v>
      </c>
      <c r="I2323" s="1072">
        <v>100</v>
      </c>
      <c r="J2323" s="1072">
        <v>100</v>
      </c>
      <c r="K2323" s="1072">
        <v>100</v>
      </c>
      <c r="L2323" s="1072">
        <v>100</v>
      </c>
      <c r="M2323" s="1075">
        <v>100</v>
      </c>
      <c r="N2323" s="1072">
        <v>100</v>
      </c>
      <c r="O2323" s="1072">
        <v>100</v>
      </c>
      <c r="P2323" s="1075">
        <v>100</v>
      </c>
      <c r="Q2323" s="1133" t="s">
        <v>747</v>
      </c>
      <c r="R2323" s="1103"/>
    </row>
    <row r="2324" spans="1:18" s="1102" customFormat="1" ht="19.5" customHeight="1">
      <c r="A2324" s="376" t="s">
        <v>748</v>
      </c>
      <c r="B2324" s="1088">
        <v>100</v>
      </c>
      <c r="C2324" s="1072">
        <v>100</v>
      </c>
      <c r="D2324" s="1072">
        <v>100</v>
      </c>
      <c r="E2324" s="1088">
        <v>100</v>
      </c>
      <c r="F2324" s="1072">
        <v>100</v>
      </c>
      <c r="G2324" s="1072">
        <v>100</v>
      </c>
      <c r="H2324" s="1072">
        <v>100</v>
      </c>
      <c r="I2324" s="1072">
        <v>100</v>
      </c>
      <c r="J2324" s="1072">
        <v>100</v>
      </c>
      <c r="K2324" s="1072">
        <v>100</v>
      </c>
      <c r="L2324" s="1072">
        <v>100</v>
      </c>
      <c r="M2324" s="1075">
        <v>100</v>
      </c>
      <c r="N2324" s="1072">
        <v>100</v>
      </c>
      <c r="O2324" s="1072">
        <v>100</v>
      </c>
      <c r="P2324" s="1075">
        <v>100</v>
      </c>
      <c r="Q2324" s="1133" t="s">
        <v>749</v>
      </c>
      <c r="R2324" s="1103"/>
    </row>
    <row r="2325" spans="1:18" s="1102" customFormat="1" ht="19.5" customHeight="1">
      <c r="A2325" s="376" t="s">
        <v>750</v>
      </c>
      <c r="B2325" s="1088">
        <v>125.3</v>
      </c>
      <c r="C2325" s="1072">
        <v>125.3</v>
      </c>
      <c r="D2325" s="1072">
        <v>125.3</v>
      </c>
      <c r="E2325" s="1088">
        <v>125.3</v>
      </c>
      <c r="F2325" s="1072">
        <v>125.3</v>
      </c>
      <c r="G2325" s="1072">
        <v>125.3</v>
      </c>
      <c r="H2325" s="1072">
        <v>125.3</v>
      </c>
      <c r="I2325" s="1072">
        <v>125.3</v>
      </c>
      <c r="J2325" s="1072">
        <v>125.3</v>
      </c>
      <c r="K2325" s="1072">
        <v>125.3</v>
      </c>
      <c r="L2325" s="1072">
        <v>125.3</v>
      </c>
      <c r="M2325" s="1075">
        <v>100.9</v>
      </c>
      <c r="N2325" s="1072">
        <v>100.9</v>
      </c>
      <c r="O2325" s="1072">
        <v>100.9</v>
      </c>
      <c r="P2325" s="1075">
        <v>100.9</v>
      </c>
      <c r="Q2325" s="1133" t="s">
        <v>751</v>
      </c>
      <c r="R2325" s="1103"/>
    </row>
    <row r="2326" spans="1:18" s="1102" customFormat="1" ht="19.5" customHeight="1">
      <c r="A2326" s="376" t="s">
        <v>752</v>
      </c>
      <c r="B2326" s="1088">
        <v>100.1</v>
      </c>
      <c r="C2326" s="1072">
        <v>100.1</v>
      </c>
      <c r="D2326" s="1072">
        <v>100.1</v>
      </c>
      <c r="E2326" s="1088">
        <v>100.1</v>
      </c>
      <c r="F2326" s="1072">
        <v>100.1</v>
      </c>
      <c r="G2326" s="1072">
        <v>100.1</v>
      </c>
      <c r="H2326" s="1072">
        <v>100.1</v>
      </c>
      <c r="I2326" s="1072">
        <v>100.1</v>
      </c>
      <c r="J2326" s="1072">
        <v>100.1</v>
      </c>
      <c r="K2326" s="1072">
        <v>100.1</v>
      </c>
      <c r="L2326" s="1072">
        <v>100.1</v>
      </c>
      <c r="M2326" s="1075">
        <v>100.1</v>
      </c>
      <c r="N2326" s="1072">
        <v>100.1</v>
      </c>
      <c r="O2326" s="1072">
        <v>100.1</v>
      </c>
      <c r="P2326" s="1075">
        <v>100.1</v>
      </c>
      <c r="Q2326" s="1133" t="s">
        <v>753</v>
      </c>
      <c r="R2326" s="1104"/>
    </row>
    <row r="2327" spans="1:18" s="1102" customFormat="1" ht="19.5" customHeight="1">
      <c r="A2327" s="376" t="s">
        <v>754</v>
      </c>
      <c r="B2327" s="1088">
        <v>100</v>
      </c>
      <c r="C2327" s="1072">
        <v>100</v>
      </c>
      <c r="D2327" s="1072">
        <v>100</v>
      </c>
      <c r="E2327" s="1088">
        <v>100</v>
      </c>
      <c r="F2327" s="1072">
        <v>100</v>
      </c>
      <c r="G2327" s="1072">
        <v>100</v>
      </c>
      <c r="H2327" s="1072">
        <v>100</v>
      </c>
      <c r="I2327" s="1072">
        <v>100</v>
      </c>
      <c r="J2327" s="1072">
        <v>100</v>
      </c>
      <c r="K2327" s="1072">
        <v>100</v>
      </c>
      <c r="L2327" s="1072">
        <v>100</v>
      </c>
      <c r="M2327" s="1075">
        <v>100</v>
      </c>
      <c r="N2327" s="1072">
        <v>100</v>
      </c>
      <c r="O2327" s="1072">
        <v>100</v>
      </c>
      <c r="P2327" s="1075">
        <v>100</v>
      </c>
      <c r="Q2327" s="1133" t="s">
        <v>755</v>
      </c>
      <c r="R2327" s="1103"/>
    </row>
    <row r="2328" spans="1:18" s="1102" customFormat="1" ht="19.5" customHeight="1">
      <c r="A2328" s="376" t="s">
        <v>756</v>
      </c>
      <c r="B2328" s="1088">
        <v>100</v>
      </c>
      <c r="C2328" s="1072">
        <v>100</v>
      </c>
      <c r="D2328" s="1072">
        <v>100</v>
      </c>
      <c r="E2328" s="1088">
        <v>100</v>
      </c>
      <c r="F2328" s="1072">
        <v>100</v>
      </c>
      <c r="G2328" s="1072">
        <v>100</v>
      </c>
      <c r="H2328" s="1072">
        <v>100</v>
      </c>
      <c r="I2328" s="1072">
        <v>100</v>
      </c>
      <c r="J2328" s="1072">
        <v>100</v>
      </c>
      <c r="K2328" s="1072">
        <v>100</v>
      </c>
      <c r="L2328" s="1072">
        <v>100</v>
      </c>
      <c r="M2328" s="1075">
        <v>100</v>
      </c>
      <c r="N2328" s="1072">
        <v>100</v>
      </c>
      <c r="O2328" s="1072">
        <v>100</v>
      </c>
      <c r="P2328" s="1075">
        <v>100</v>
      </c>
      <c r="Q2328" s="1133" t="s">
        <v>757</v>
      </c>
      <c r="R2328" s="1103"/>
    </row>
    <row r="2329" spans="1:18" s="1102" customFormat="1" ht="19.5" customHeight="1">
      <c r="A2329" s="376"/>
      <c r="B2329" s="1088"/>
      <c r="C2329" s="1072"/>
      <c r="D2329" s="1092"/>
      <c r="E2329" s="1093"/>
      <c r="F2329" s="1092"/>
      <c r="G2329" s="1092"/>
      <c r="H2329" s="1092"/>
      <c r="I2329" s="1092"/>
      <c r="J2329" s="1092"/>
      <c r="K2329" s="1092"/>
      <c r="L2329" s="1092"/>
      <c r="M2329" s="1076"/>
      <c r="N2329" s="1092"/>
      <c r="O2329" s="1092"/>
      <c r="P2329" s="1076"/>
      <c r="Q2329" s="1133"/>
      <c r="R2329" s="1105"/>
    </row>
    <row r="2330" spans="1:18" s="1102" customFormat="1" ht="19.5" customHeight="1">
      <c r="A2330" s="1130" t="s">
        <v>758</v>
      </c>
      <c r="B2330" s="1093">
        <v>127.6</v>
      </c>
      <c r="C2330" s="1092">
        <v>127.9</v>
      </c>
      <c r="D2330" s="1092">
        <v>128</v>
      </c>
      <c r="E2330" s="1093">
        <v>128.1</v>
      </c>
      <c r="F2330" s="1092">
        <v>128.80000000000001</v>
      </c>
      <c r="G2330" s="1092">
        <v>128.5</v>
      </c>
      <c r="H2330" s="1092">
        <v>127.4</v>
      </c>
      <c r="I2330" s="1092">
        <v>127.6</v>
      </c>
      <c r="J2330" s="1092">
        <v>128.5</v>
      </c>
      <c r="K2330" s="1092">
        <v>129.5</v>
      </c>
      <c r="L2330" s="1092">
        <v>130.30000000000001</v>
      </c>
      <c r="M2330" s="1076">
        <v>129.5</v>
      </c>
      <c r="N2330" s="1092">
        <v>129.30000000000001</v>
      </c>
      <c r="O2330" s="1092">
        <v>129</v>
      </c>
      <c r="P2330" s="1076">
        <v>129.69999999999999</v>
      </c>
      <c r="Q2330" s="1129" t="s">
        <v>759</v>
      </c>
      <c r="R2330" s="1103"/>
    </row>
    <row r="2331" spans="1:18" s="1102" customFormat="1" ht="19.5" customHeight="1">
      <c r="A2331" s="376" t="s">
        <v>760</v>
      </c>
      <c r="B2331" s="1088">
        <v>105.1</v>
      </c>
      <c r="C2331" s="1072">
        <v>105.1</v>
      </c>
      <c r="D2331" s="1072">
        <v>105.1</v>
      </c>
      <c r="E2331" s="1088">
        <v>105.1</v>
      </c>
      <c r="F2331" s="1072">
        <v>105.1</v>
      </c>
      <c r="G2331" s="1072">
        <v>105.1</v>
      </c>
      <c r="H2331" s="1072">
        <v>105.1</v>
      </c>
      <c r="I2331" s="1072">
        <v>105.1</v>
      </c>
      <c r="J2331" s="1072">
        <v>105.1</v>
      </c>
      <c r="K2331" s="1072">
        <v>105.1</v>
      </c>
      <c r="L2331" s="1072">
        <v>105.1</v>
      </c>
      <c r="M2331" s="1075">
        <v>105.1</v>
      </c>
      <c r="N2331" s="1072">
        <v>105.1</v>
      </c>
      <c r="O2331" s="1072">
        <v>105.1</v>
      </c>
      <c r="P2331" s="1075">
        <v>105.1</v>
      </c>
      <c r="Q2331" s="1133" t="s">
        <v>761</v>
      </c>
      <c r="R2331" s="1105"/>
    </row>
    <row r="2332" spans="1:18" s="1102" customFormat="1" ht="19.5" customHeight="1">
      <c r="A2332" s="376" t="s">
        <v>762</v>
      </c>
      <c r="B2332" s="1088">
        <v>135.6</v>
      </c>
      <c r="C2332" s="1072">
        <v>135.6</v>
      </c>
      <c r="D2332" s="1072">
        <v>135.6</v>
      </c>
      <c r="E2332" s="1088">
        <v>135.6</v>
      </c>
      <c r="F2332" s="1072">
        <v>135.6</v>
      </c>
      <c r="G2332" s="1072">
        <v>135.6</v>
      </c>
      <c r="H2332" s="1072">
        <v>135.6</v>
      </c>
      <c r="I2332" s="1072">
        <v>135.6</v>
      </c>
      <c r="J2332" s="1072">
        <v>135.6</v>
      </c>
      <c r="K2332" s="1072">
        <v>135.6</v>
      </c>
      <c r="L2332" s="1072">
        <v>135.6</v>
      </c>
      <c r="M2332" s="1075">
        <v>135.6</v>
      </c>
      <c r="N2332" s="1072">
        <v>135.6</v>
      </c>
      <c r="O2332" s="1072">
        <v>135.6</v>
      </c>
      <c r="P2332" s="1075">
        <v>135.6</v>
      </c>
      <c r="Q2332" s="1133" t="s">
        <v>763</v>
      </c>
      <c r="R2332" s="1103"/>
    </row>
    <row r="2333" spans="1:18" s="1102" customFormat="1" ht="19.5" customHeight="1">
      <c r="A2333" s="376" t="s">
        <v>764</v>
      </c>
      <c r="B2333" s="1088">
        <v>100</v>
      </c>
      <c r="C2333" s="1072">
        <v>100</v>
      </c>
      <c r="D2333" s="1072">
        <v>100</v>
      </c>
      <c r="E2333" s="1088">
        <v>100</v>
      </c>
      <c r="F2333" s="1072">
        <v>100</v>
      </c>
      <c r="G2333" s="1072">
        <v>100</v>
      </c>
      <c r="H2333" s="1072">
        <v>100</v>
      </c>
      <c r="I2333" s="1072">
        <v>100</v>
      </c>
      <c r="J2333" s="1072">
        <v>100</v>
      </c>
      <c r="K2333" s="1072">
        <v>100</v>
      </c>
      <c r="L2333" s="1072">
        <v>100</v>
      </c>
      <c r="M2333" s="1075">
        <v>100</v>
      </c>
      <c r="N2333" s="1072">
        <v>100</v>
      </c>
      <c r="O2333" s="1072">
        <v>100</v>
      </c>
      <c r="P2333" s="1075">
        <v>100</v>
      </c>
      <c r="Q2333" s="1132" t="s">
        <v>765</v>
      </c>
      <c r="R2333" s="1103"/>
    </row>
    <row r="2334" spans="1:18" s="1102" customFormat="1" ht="19.5" customHeight="1">
      <c r="A2334" s="376" t="s">
        <v>766</v>
      </c>
      <c r="B2334" s="1088">
        <v>100</v>
      </c>
      <c r="C2334" s="1072">
        <v>100</v>
      </c>
      <c r="D2334" s="1072">
        <v>100</v>
      </c>
      <c r="E2334" s="1088">
        <v>100</v>
      </c>
      <c r="F2334" s="1072">
        <v>100</v>
      </c>
      <c r="G2334" s="1072">
        <v>100</v>
      </c>
      <c r="H2334" s="1072">
        <v>100</v>
      </c>
      <c r="I2334" s="1072">
        <v>100</v>
      </c>
      <c r="J2334" s="1072">
        <v>100</v>
      </c>
      <c r="K2334" s="1072">
        <v>100</v>
      </c>
      <c r="L2334" s="1072">
        <v>100</v>
      </c>
      <c r="M2334" s="1075">
        <v>100</v>
      </c>
      <c r="N2334" s="1072">
        <v>100</v>
      </c>
      <c r="O2334" s="1072">
        <v>100</v>
      </c>
      <c r="P2334" s="1075">
        <v>100</v>
      </c>
      <c r="Q2334" s="1133" t="s">
        <v>767</v>
      </c>
      <c r="R2334" s="1103"/>
    </row>
    <row r="2335" spans="1:18" s="1102" customFormat="1" ht="19.5" customHeight="1">
      <c r="A2335" s="376" t="s">
        <v>768</v>
      </c>
      <c r="B2335" s="1088">
        <v>122.6</v>
      </c>
      <c r="C2335" s="1072">
        <v>123.7</v>
      </c>
      <c r="D2335" s="1072">
        <v>124</v>
      </c>
      <c r="E2335" s="1088">
        <v>124.5</v>
      </c>
      <c r="F2335" s="1072">
        <v>126.6</v>
      </c>
      <c r="G2335" s="1072">
        <v>125.9</v>
      </c>
      <c r="H2335" s="1072">
        <v>122</v>
      </c>
      <c r="I2335" s="1072">
        <v>122.9</v>
      </c>
      <c r="J2335" s="1072">
        <v>125.6</v>
      </c>
      <c r="K2335" s="1072">
        <v>129</v>
      </c>
      <c r="L2335" s="1072">
        <v>131.69999999999999</v>
      </c>
      <c r="M2335" s="1075">
        <v>129.1</v>
      </c>
      <c r="N2335" s="1072">
        <v>129</v>
      </c>
      <c r="O2335" s="1072">
        <v>128</v>
      </c>
      <c r="P2335" s="1075">
        <v>130.30000000000001</v>
      </c>
      <c r="Q2335" s="1132" t="s">
        <v>769</v>
      </c>
      <c r="R2335" s="1103"/>
    </row>
    <row r="2336" spans="1:18" s="1102" customFormat="1" ht="19.5" customHeight="1">
      <c r="A2336" s="376" t="s">
        <v>770</v>
      </c>
      <c r="B2336" s="1088">
        <v>102.3</v>
      </c>
      <c r="C2336" s="1072">
        <v>102.3</v>
      </c>
      <c r="D2336" s="1072">
        <v>102.3</v>
      </c>
      <c r="E2336" s="1088">
        <v>102.3</v>
      </c>
      <c r="F2336" s="1072">
        <v>102.3</v>
      </c>
      <c r="G2336" s="1072">
        <v>102.3</v>
      </c>
      <c r="H2336" s="1072">
        <v>102.3</v>
      </c>
      <c r="I2336" s="1072">
        <v>102.3</v>
      </c>
      <c r="J2336" s="1072">
        <v>102.3</v>
      </c>
      <c r="K2336" s="1072">
        <v>102.3</v>
      </c>
      <c r="L2336" s="1072">
        <v>102.3</v>
      </c>
      <c r="M2336" s="1075">
        <v>102.3</v>
      </c>
      <c r="N2336" s="1072">
        <v>100</v>
      </c>
      <c r="O2336" s="1072">
        <v>100</v>
      </c>
      <c r="P2336" s="1075">
        <v>100</v>
      </c>
      <c r="Q2336" s="1133" t="s">
        <v>771</v>
      </c>
      <c r="R2336" s="1103"/>
    </row>
    <row r="2337" spans="1:18" s="1102" customFormat="1" ht="19.5" customHeight="1">
      <c r="A2337" s="376" t="s">
        <v>772</v>
      </c>
      <c r="B2337" s="1088">
        <v>100.5</v>
      </c>
      <c r="C2337" s="1072">
        <v>100.5</v>
      </c>
      <c r="D2337" s="1072">
        <v>100.5</v>
      </c>
      <c r="E2337" s="1088">
        <v>100.5</v>
      </c>
      <c r="F2337" s="1072">
        <v>100.5</v>
      </c>
      <c r="G2337" s="1072">
        <v>100.5</v>
      </c>
      <c r="H2337" s="1072">
        <v>100.5</v>
      </c>
      <c r="I2337" s="1072">
        <v>100.5</v>
      </c>
      <c r="J2337" s="1072">
        <v>100.5</v>
      </c>
      <c r="K2337" s="1072">
        <v>100.5</v>
      </c>
      <c r="L2337" s="1072">
        <v>100.5</v>
      </c>
      <c r="M2337" s="1075">
        <v>100.5</v>
      </c>
      <c r="N2337" s="1072">
        <v>100.5</v>
      </c>
      <c r="O2337" s="1072">
        <v>100.5</v>
      </c>
      <c r="P2337" s="1075">
        <v>100.5</v>
      </c>
      <c r="Q2337" s="1133" t="s">
        <v>773</v>
      </c>
      <c r="R2337" s="1103"/>
    </row>
    <row r="2338" spans="1:18" s="1102" customFormat="1" ht="19.5" customHeight="1">
      <c r="A2338" s="376" t="s">
        <v>774</v>
      </c>
      <c r="B2338" s="1088">
        <v>113.5</v>
      </c>
      <c r="C2338" s="1072">
        <v>113.5</v>
      </c>
      <c r="D2338" s="1072">
        <v>113.5</v>
      </c>
      <c r="E2338" s="1088">
        <v>113.5</v>
      </c>
      <c r="F2338" s="1072">
        <v>113.5</v>
      </c>
      <c r="G2338" s="1072">
        <v>113.5</v>
      </c>
      <c r="H2338" s="1072">
        <v>113.5</v>
      </c>
      <c r="I2338" s="1072">
        <v>113.5</v>
      </c>
      <c r="J2338" s="1072">
        <v>113.5</v>
      </c>
      <c r="K2338" s="1072">
        <v>113.5</v>
      </c>
      <c r="L2338" s="1072">
        <v>113.5</v>
      </c>
      <c r="M2338" s="1075">
        <v>113.5</v>
      </c>
      <c r="N2338" s="1072">
        <v>113.5</v>
      </c>
      <c r="O2338" s="1072">
        <v>113.5</v>
      </c>
      <c r="P2338" s="1075">
        <v>113.5</v>
      </c>
      <c r="Q2338" s="1133" t="s">
        <v>775</v>
      </c>
      <c r="R2338" s="1104"/>
    </row>
    <row r="2339" spans="1:18" s="1102" customFormat="1" ht="19.5" customHeight="1">
      <c r="A2339" s="376" t="s">
        <v>776</v>
      </c>
      <c r="B2339" s="1088">
        <v>141.80000000000001</v>
      </c>
      <c r="C2339" s="1072">
        <v>141.80000000000001</v>
      </c>
      <c r="D2339" s="1072">
        <v>141.80000000000001</v>
      </c>
      <c r="E2339" s="1088">
        <v>141.80000000000001</v>
      </c>
      <c r="F2339" s="1072">
        <v>141.80000000000001</v>
      </c>
      <c r="G2339" s="1072">
        <v>141.80000000000001</v>
      </c>
      <c r="H2339" s="1072">
        <v>141.80000000000001</v>
      </c>
      <c r="I2339" s="1072">
        <v>141.80000000000001</v>
      </c>
      <c r="J2339" s="1072">
        <v>141.80000000000001</v>
      </c>
      <c r="K2339" s="1072">
        <v>141.80000000000001</v>
      </c>
      <c r="L2339" s="1072">
        <v>141.80000000000001</v>
      </c>
      <c r="M2339" s="1075">
        <v>141.80000000000001</v>
      </c>
      <c r="N2339" s="1072">
        <v>141.80000000000001</v>
      </c>
      <c r="O2339" s="1072">
        <v>141.80000000000001</v>
      </c>
      <c r="P2339" s="1075">
        <v>141.80000000000001</v>
      </c>
      <c r="Q2339" s="1133" t="s">
        <v>777</v>
      </c>
      <c r="R2339" s="1103"/>
    </row>
    <row r="2340" spans="1:18" s="1102" customFormat="1" ht="19.5" customHeight="1">
      <c r="A2340" s="376" t="s">
        <v>778</v>
      </c>
      <c r="B2340" s="1088">
        <v>132.1</v>
      </c>
      <c r="C2340" s="1072">
        <v>132.1</v>
      </c>
      <c r="D2340" s="1072">
        <v>132.1</v>
      </c>
      <c r="E2340" s="1088">
        <v>132.1</v>
      </c>
      <c r="F2340" s="1072">
        <v>132.1</v>
      </c>
      <c r="G2340" s="1072">
        <v>132.1</v>
      </c>
      <c r="H2340" s="1072">
        <v>132.1</v>
      </c>
      <c r="I2340" s="1072">
        <v>132.1</v>
      </c>
      <c r="J2340" s="1072">
        <v>132.1</v>
      </c>
      <c r="K2340" s="1072">
        <v>132.1</v>
      </c>
      <c r="L2340" s="1072">
        <v>132.1</v>
      </c>
      <c r="M2340" s="1075">
        <v>132.1</v>
      </c>
      <c r="N2340" s="1072">
        <v>132.1</v>
      </c>
      <c r="O2340" s="1072">
        <v>132.1</v>
      </c>
      <c r="P2340" s="1075">
        <v>132.1</v>
      </c>
      <c r="Q2340" s="1133" t="s">
        <v>779</v>
      </c>
      <c r="R2340" s="1103"/>
    </row>
    <row r="2341" spans="1:18" s="1102" customFormat="1" ht="19.5" customHeight="1">
      <c r="A2341" s="376"/>
      <c r="B2341" s="1088"/>
      <c r="C2341" s="1072"/>
      <c r="D2341" s="1092"/>
      <c r="E2341" s="1093"/>
      <c r="F2341" s="1092"/>
      <c r="G2341" s="1092"/>
      <c r="H2341" s="1092"/>
      <c r="I2341" s="1092"/>
      <c r="J2341" s="1092"/>
      <c r="K2341" s="1092"/>
      <c r="L2341" s="1092"/>
      <c r="M2341" s="1076"/>
      <c r="N2341" s="1092"/>
      <c r="O2341" s="1092"/>
      <c r="P2341" s="1076"/>
      <c r="Q2341" s="1133"/>
      <c r="R2341" s="1103"/>
    </row>
    <row r="2342" spans="1:18" s="1102" customFormat="1" ht="19.5" customHeight="1">
      <c r="A2342" s="1130" t="s">
        <v>780</v>
      </c>
      <c r="B2342" s="1093">
        <v>102.4</v>
      </c>
      <c r="C2342" s="1092">
        <v>102.4</v>
      </c>
      <c r="D2342" s="1092">
        <v>102.4</v>
      </c>
      <c r="E2342" s="1093">
        <v>102.4</v>
      </c>
      <c r="F2342" s="1092">
        <v>102.4</v>
      </c>
      <c r="G2342" s="1092">
        <v>102.4</v>
      </c>
      <c r="H2342" s="1092">
        <v>102.4</v>
      </c>
      <c r="I2342" s="1092">
        <v>102.4</v>
      </c>
      <c r="J2342" s="1092">
        <v>102.4</v>
      </c>
      <c r="K2342" s="1092">
        <v>102.4</v>
      </c>
      <c r="L2342" s="1092">
        <v>102.4</v>
      </c>
      <c r="M2342" s="1076">
        <v>102.4</v>
      </c>
      <c r="N2342" s="1092">
        <v>102.4</v>
      </c>
      <c r="O2342" s="1092">
        <v>102.4</v>
      </c>
      <c r="P2342" s="1076">
        <v>102.4</v>
      </c>
      <c r="Q2342" s="1129" t="s">
        <v>781</v>
      </c>
      <c r="R2342" s="1103"/>
    </row>
    <row r="2343" spans="1:18" s="1102" customFormat="1" ht="19.5" customHeight="1">
      <c r="A2343" s="376" t="s">
        <v>782</v>
      </c>
      <c r="B2343" s="1088">
        <v>105.1</v>
      </c>
      <c r="C2343" s="1072">
        <v>105.1</v>
      </c>
      <c r="D2343" s="1072">
        <v>105.1</v>
      </c>
      <c r="E2343" s="1088">
        <v>105.1</v>
      </c>
      <c r="F2343" s="1072">
        <v>105.1</v>
      </c>
      <c r="G2343" s="1072">
        <v>105.1</v>
      </c>
      <c r="H2343" s="1072">
        <v>105.1</v>
      </c>
      <c r="I2343" s="1072">
        <v>105.1</v>
      </c>
      <c r="J2343" s="1072">
        <v>105.1</v>
      </c>
      <c r="K2343" s="1072">
        <v>105.1</v>
      </c>
      <c r="L2343" s="1072">
        <v>105.1</v>
      </c>
      <c r="M2343" s="1075">
        <v>105.1</v>
      </c>
      <c r="N2343" s="1072">
        <v>105.1</v>
      </c>
      <c r="O2343" s="1072">
        <v>105.1</v>
      </c>
      <c r="P2343" s="1075">
        <v>105.1</v>
      </c>
      <c r="Q2343" s="1133" t="s">
        <v>783</v>
      </c>
      <c r="R2343" s="1103"/>
    </row>
    <row r="2344" spans="1:18" s="1102" customFormat="1" ht="19.5" customHeight="1">
      <c r="A2344" s="376" t="s">
        <v>784</v>
      </c>
      <c r="B2344" s="1088">
        <v>100</v>
      </c>
      <c r="C2344" s="1072">
        <v>100</v>
      </c>
      <c r="D2344" s="1072">
        <v>100</v>
      </c>
      <c r="E2344" s="1088">
        <v>100</v>
      </c>
      <c r="F2344" s="1072">
        <v>100</v>
      </c>
      <c r="G2344" s="1072">
        <v>100</v>
      </c>
      <c r="H2344" s="1072">
        <v>100</v>
      </c>
      <c r="I2344" s="1072">
        <v>100</v>
      </c>
      <c r="J2344" s="1072">
        <v>100</v>
      </c>
      <c r="K2344" s="1072">
        <v>100</v>
      </c>
      <c r="L2344" s="1072">
        <v>100</v>
      </c>
      <c r="M2344" s="1075">
        <v>100</v>
      </c>
      <c r="N2344" s="1072">
        <v>100</v>
      </c>
      <c r="O2344" s="1072">
        <v>100</v>
      </c>
      <c r="P2344" s="1075">
        <v>100</v>
      </c>
      <c r="Q2344" s="1133" t="s">
        <v>785</v>
      </c>
      <c r="R2344" s="1103"/>
    </row>
    <row r="2345" spans="1:18" s="1102" customFormat="1" ht="19.5" customHeight="1">
      <c r="A2345" s="376" t="s">
        <v>786</v>
      </c>
      <c r="B2345" s="1088">
        <v>102.9</v>
      </c>
      <c r="C2345" s="1072">
        <v>102.9</v>
      </c>
      <c r="D2345" s="1072">
        <v>102.9</v>
      </c>
      <c r="E2345" s="1088">
        <v>102.9</v>
      </c>
      <c r="F2345" s="1072">
        <v>102.9</v>
      </c>
      <c r="G2345" s="1072">
        <v>102.9</v>
      </c>
      <c r="H2345" s="1072">
        <v>102.9</v>
      </c>
      <c r="I2345" s="1072">
        <v>102.9</v>
      </c>
      <c r="J2345" s="1072">
        <v>102.9</v>
      </c>
      <c r="K2345" s="1072">
        <v>102.9</v>
      </c>
      <c r="L2345" s="1072">
        <v>102.9</v>
      </c>
      <c r="M2345" s="1075">
        <v>102.9</v>
      </c>
      <c r="N2345" s="1072">
        <v>102.9</v>
      </c>
      <c r="O2345" s="1072">
        <v>102.9</v>
      </c>
      <c r="P2345" s="1075">
        <v>102.9</v>
      </c>
      <c r="Q2345" s="1133" t="s">
        <v>787</v>
      </c>
      <c r="R2345" s="1103"/>
    </row>
    <row r="2346" spans="1:18" s="1102" customFormat="1" ht="15" customHeight="1">
      <c r="A2346" s="376"/>
      <c r="B2346" s="1088"/>
      <c r="C2346" s="1072"/>
      <c r="D2346" s="1072"/>
      <c r="E2346" s="1081"/>
      <c r="F2346" s="1071"/>
      <c r="G2346" s="1071"/>
      <c r="H2346" s="1071"/>
      <c r="I2346" s="1071"/>
      <c r="J2346" s="1071"/>
      <c r="K2346" s="1071"/>
      <c r="L2346" s="1071"/>
      <c r="M2346" s="1077"/>
      <c r="N2346" s="1071"/>
      <c r="O2346" s="1071"/>
      <c r="P2346" s="1077"/>
      <c r="Q2346" s="1133"/>
      <c r="R2346" s="1103"/>
    </row>
    <row r="2347" spans="1:18" s="1102" customFormat="1" ht="15" customHeight="1">
      <c r="A2347" s="376"/>
      <c r="B2347" s="1088"/>
      <c r="C2347" s="1072"/>
      <c r="D2347" s="1072"/>
      <c r="E2347" s="1081"/>
      <c r="F2347" s="1071"/>
      <c r="G2347" s="1071"/>
      <c r="H2347" s="1071"/>
      <c r="I2347" s="1071"/>
      <c r="J2347" s="1071"/>
      <c r="K2347" s="1071"/>
      <c r="L2347" s="1071"/>
      <c r="M2347" s="1077"/>
      <c r="N2347" s="1071"/>
      <c r="O2347" s="1071"/>
      <c r="P2347" s="1077"/>
      <c r="Q2347" s="1133"/>
      <c r="R2347" s="1103"/>
    </row>
    <row r="2348" spans="1:18" s="1102" customFormat="1" ht="15" customHeight="1">
      <c r="A2348" s="376"/>
      <c r="B2348" s="1088"/>
      <c r="C2348" s="1072"/>
      <c r="D2348" s="1072"/>
      <c r="E2348" s="1081"/>
      <c r="F2348" s="1071"/>
      <c r="G2348" s="1071"/>
      <c r="H2348" s="1071"/>
      <c r="I2348" s="1071"/>
      <c r="J2348" s="1071"/>
      <c r="K2348" s="1071"/>
      <c r="L2348" s="1071"/>
      <c r="M2348" s="1077"/>
      <c r="N2348" s="1071"/>
      <c r="O2348" s="1071"/>
      <c r="P2348" s="1077"/>
      <c r="Q2348" s="1133"/>
      <c r="R2348" s="1082"/>
    </row>
    <row r="2349" spans="1:18" s="1102" customFormat="1" ht="15" customHeight="1">
      <c r="A2349" s="376"/>
      <c r="B2349" s="1088"/>
      <c r="C2349" s="1072"/>
      <c r="D2349" s="1072"/>
      <c r="E2349" s="1081"/>
      <c r="F2349" s="1071"/>
      <c r="G2349" s="1071"/>
      <c r="H2349" s="1071"/>
      <c r="I2349" s="1071"/>
      <c r="J2349" s="1071"/>
      <c r="K2349" s="1071"/>
      <c r="L2349" s="1071"/>
      <c r="M2349" s="1077"/>
      <c r="N2349" s="1071"/>
      <c r="O2349" s="1071"/>
      <c r="P2349" s="1077"/>
      <c r="Q2349" s="1133"/>
      <c r="R2349" s="1082"/>
    </row>
    <row r="2350" spans="1:18" s="1102" customFormat="1" ht="15" customHeight="1">
      <c r="A2350" s="376"/>
      <c r="B2350" s="1088"/>
      <c r="C2350" s="1072"/>
      <c r="D2350" s="1072"/>
      <c r="E2350" s="1081"/>
      <c r="F2350" s="1071"/>
      <c r="G2350" s="1071"/>
      <c r="H2350" s="1071"/>
      <c r="I2350" s="1071"/>
      <c r="J2350" s="1071"/>
      <c r="K2350" s="1071"/>
      <c r="L2350" s="1071"/>
      <c r="M2350" s="1077"/>
      <c r="N2350" s="1071"/>
      <c r="O2350" s="1071"/>
      <c r="P2350" s="1077"/>
      <c r="Q2350" s="1133"/>
      <c r="R2350" s="1080"/>
    </row>
    <row r="2351" spans="1:18" s="1102" customFormat="1" ht="15" customHeight="1">
      <c r="A2351" s="376"/>
      <c r="B2351" s="1088"/>
      <c r="C2351" s="1072"/>
      <c r="D2351" s="1072"/>
      <c r="E2351" s="1081"/>
      <c r="F2351" s="1071"/>
      <c r="G2351" s="1071"/>
      <c r="H2351" s="1071"/>
      <c r="I2351" s="1071"/>
      <c r="J2351" s="1071"/>
      <c r="K2351" s="1071"/>
      <c r="L2351" s="1071"/>
      <c r="M2351" s="1077"/>
      <c r="N2351" s="1071"/>
      <c r="O2351" s="1071"/>
      <c r="P2351" s="1077"/>
      <c r="Q2351" s="1133"/>
      <c r="R2351" s="1080"/>
    </row>
    <row r="2352" spans="1:18" s="1102" customFormat="1" ht="15" customHeight="1">
      <c r="A2352" s="376"/>
      <c r="B2352" s="1088"/>
      <c r="C2352" s="1072"/>
      <c r="D2352" s="1072"/>
      <c r="E2352" s="1081"/>
      <c r="F2352" s="1071"/>
      <c r="G2352" s="1071"/>
      <c r="H2352" s="1071"/>
      <c r="I2352" s="1071"/>
      <c r="J2352" s="1071"/>
      <c r="K2352" s="1071"/>
      <c r="L2352" s="1071"/>
      <c r="M2352" s="1077"/>
      <c r="N2352" s="1071"/>
      <c r="O2352" s="1071"/>
      <c r="P2352" s="1077"/>
      <c r="Q2352" s="1133"/>
      <c r="R2352" s="1082"/>
    </row>
    <row r="2353" spans="1:18" s="1102" customFormat="1" ht="15" customHeight="1">
      <c r="A2353" s="1144"/>
      <c r="B2353" s="1087"/>
      <c r="C2353" s="1086"/>
      <c r="D2353" s="1086"/>
      <c r="E2353" s="1084"/>
      <c r="F2353" s="1078"/>
      <c r="G2353" s="1078"/>
      <c r="H2353" s="1078"/>
      <c r="I2353" s="1078"/>
      <c r="J2353" s="1078"/>
      <c r="K2353" s="1078"/>
      <c r="L2353" s="1078"/>
      <c r="M2353" s="1085"/>
      <c r="N2353" s="1078"/>
      <c r="O2353" s="1078"/>
      <c r="P2353" s="1085"/>
      <c r="Q2353" s="1150" t="s">
        <v>262</v>
      </c>
      <c r="R2353" s="1082"/>
    </row>
    <row r="2354" spans="1:18" s="1102" customFormat="1" ht="15" customHeight="1">
      <c r="A2354" s="123"/>
      <c r="B2354" s="1072"/>
      <c r="C2354" s="1072"/>
      <c r="D2354" s="1072"/>
      <c r="E2354" s="1071"/>
      <c r="F2354" s="1071"/>
      <c r="G2354" s="1071"/>
      <c r="H2354" s="1071"/>
      <c r="I2354" s="1073"/>
      <c r="J2354" s="1071"/>
      <c r="K2354" s="1071"/>
      <c r="L2354" s="1073"/>
      <c r="M2354" s="1071"/>
      <c r="N2354" s="1071"/>
      <c r="O2354" s="1071"/>
      <c r="P2354" s="1071"/>
      <c r="Q2354" s="1080"/>
      <c r="R2354" s="1082"/>
    </row>
    <row r="2355" spans="1:18" s="787" customFormat="1" ht="29.25" customHeight="1">
      <c r="A2355" s="781" t="s">
        <v>579</v>
      </c>
      <c r="B2355" s="782"/>
      <c r="C2355" s="783"/>
      <c r="D2355" s="782"/>
      <c r="E2355" s="225"/>
      <c r="F2355" s="225"/>
      <c r="G2355" s="225"/>
      <c r="H2355" s="225"/>
      <c r="I2355" s="225"/>
      <c r="J2355" s="225"/>
      <c r="K2355" s="225"/>
      <c r="L2355" s="784"/>
      <c r="M2355" s="784"/>
      <c r="N2355" s="782"/>
      <c r="O2355" s="782"/>
      <c r="P2355" s="782"/>
      <c r="Q2355" s="785" t="s">
        <v>580</v>
      </c>
      <c r="R2355" s="786"/>
    </row>
    <row r="2356" spans="1:18" s="792" customFormat="1" ht="24.75" customHeight="1">
      <c r="A2356" s="788" t="s">
        <v>945</v>
      </c>
      <c r="B2356" s="782"/>
      <c r="C2356" s="783"/>
      <c r="D2356" s="782"/>
      <c r="E2356" s="226"/>
      <c r="F2356" s="225"/>
      <c r="G2356" s="225"/>
      <c r="H2356" s="225"/>
      <c r="I2356" s="227"/>
      <c r="J2356" s="227"/>
      <c r="K2356" s="225"/>
      <c r="L2356" s="789"/>
      <c r="M2356" s="789"/>
      <c r="N2356" s="782"/>
      <c r="O2356" s="782"/>
      <c r="P2356" s="782"/>
      <c r="Q2356" s="790" t="s">
        <v>1523</v>
      </c>
      <c r="R2356" s="791"/>
    </row>
    <row r="2357" spans="1:18" s="796" customFormat="1" ht="18" customHeight="1">
      <c r="A2357" s="793" t="s">
        <v>648</v>
      </c>
      <c r="B2357" s="782"/>
      <c r="C2357" s="783"/>
      <c r="D2357" s="782"/>
      <c r="E2357" s="226"/>
      <c r="F2357" s="226"/>
      <c r="G2357" s="226"/>
      <c r="H2357" s="228"/>
      <c r="I2357" s="228"/>
      <c r="J2357" s="228"/>
      <c r="K2357" s="783"/>
      <c r="L2357" s="782"/>
      <c r="M2357" s="782"/>
      <c r="N2357" s="782"/>
      <c r="O2357" s="782"/>
      <c r="P2357" s="782"/>
      <c r="Q2357" s="794" t="s">
        <v>649</v>
      </c>
      <c r="R2357" s="795"/>
    </row>
    <row r="2358" spans="1:18" s="803" customFormat="1" ht="11.45" customHeight="1">
      <c r="A2358" s="797"/>
      <c r="B2358" s="782"/>
      <c r="C2358" s="782"/>
      <c r="D2358" s="782"/>
      <c r="E2358" s="800"/>
      <c r="F2358" s="800"/>
      <c r="G2358" s="800"/>
      <c r="H2358" s="800"/>
      <c r="I2358" s="800"/>
      <c r="J2358" s="800"/>
      <c r="K2358" s="799"/>
      <c r="L2358" s="799"/>
      <c r="M2358" s="799"/>
      <c r="N2358" s="798"/>
      <c r="O2358" s="798"/>
      <c r="P2358" s="782"/>
      <c r="Q2358" s="801"/>
      <c r="R2358" s="802"/>
    </row>
    <row r="2359" spans="1:18" s="803" customFormat="1" ht="12.75" customHeight="1">
      <c r="A2359" s="1212"/>
      <c r="B2359" s="2156">
        <v>2025</v>
      </c>
      <c r="C2359" s="2157"/>
      <c r="D2359" s="2157"/>
      <c r="E2359" s="2157"/>
      <c r="F2359" s="2157"/>
      <c r="G2359" s="2157"/>
      <c r="H2359" s="2157"/>
      <c r="I2359" s="2157"/>
      <c r="J2359" s="2157"/>
      <c r="K2359" s="2157"/>
      <c r="L2359" s="2157"/>
      <c r="M2359" s="2158"/>
      <c r="N2359" s="2157">
        <v>2024</v>
      </c>
      <c r="O2359" s="2157"/>
      <c r="P2359" s="2158"/>
      <c r="Q2359" s="1215"/>
      <c r="R2359" s="804"/>
    </row>
    <row r="2360" spans="1:18" s="803" customFormat="1" ht="12.75" customHeight="1">
      <c r="A2360" s="1213"/>
      <c r="B2360" s="2159"/>
      <c r="C2360" s="2160"/>
      <c r="D2360" s="2160"/>
      <c r="E2360" s="2160"/>
      <c r="F2360" s="2160"/>
      <c r="G2360" s="2160"/>
      <c r="H2360" s="2160"/>
      <c r="I2360" s="2160"/>
      <c r="J2360" s="2160"/>
      <c r="K2360" s="2160"/>
      <c r="L2360" s="2160"/>
      <c r="M2360" s="2161"/>
      <c r="N2360" s="2160"/>
      <c r="O2360" s="2160"/>
      <c r="P2360" s="2161"/>
      <c r="Q2360" s="1216" t="s">
        <v>68</v>
      </c>
      <c r="R2360" s="804"/>
    </row>
    <row r="2361" spans="1:18" s="803" customFormat="1" ht="12.75" customHeight="1">
      <c r="A2361" s="1213"/>
      <c r="B2361" s="647" t="s">
        <v>69</v>
      </c>
      <c r="C2361" s="648" t="s">
        <v>70</v>
      </c>
      <c r="D2361" s="648" t="s">
        <v>4</v>
      </c>
      <c r="E2361" s="647" t="s">
        <v>5</v>
      </c>
      <c r="F2361" s="648" t="s">
        <v>6</v>
      </c>
      <c r="G2361" s="648" t="s">
        <v>7</v>
      </c>
      <c r="H2361" s="647" t="s">
        <v>8</v>
      </c>
      <c r="I2361" s="648" t="s">
        <v>9</v>
      </c>
      <c r="J2361" s="649" t="s">
        <v>10</v>
      </c>
      <c r="K2361" s="650" t="s">
        <v>1</v>
      </c>
      <c r="L2361" s="651" t="s">
        <v>2</v>
      </c>
      <c r="M2361" s="652" t="s">
        <v>3</v>
      </c>
      <c r="N2361" s="653" t="s">
        <v>69</v>
      </c>
      <c r="O2361" s="653" t="s">
        <v>70</v>
      </c>
      <c r="P2361" s="654" t="s">
        <v>4</v>
      </c>
      <c r="Q2361" s="1216"/>
      <c r="R2361" s="804"/>
    </row>
    <row r="2362" spans="1:18" s="803" customFormat="1" ht="11.25" customHeight="1">
      <c r="A2362" s="1214"/>
      <c r="B2362" s="73" t="s">
        <v>71</v>
      </c>
      <c r="C2362" s="249" t="s">
        <v>72</v>
      </c>
      <c r="D2362" s="249" t="s">
        <v>73</v>
      </c>
      <c r="E2362" s="73" t="s">
        <v>12</v>
      </c>
      <c r="F2362" s="249" t="s">
        <v>13</v>
      </c>
      <c r="G2362" s="249" t="s">
        <v>14</v>
      </c>
      <c r="H2362" s="73" t="s">
        <v>15</v>
      </c>
      <c r="I2362" s="249" t="s">
        <v>16</v>
      </c>
      <c r="J2362" s="250" t="s">
        <v>17</v>
      </c>
      <c r="K2362" s="253" t="s">
        <v>11</v>
      </c>
      <c r="L2362" s="251" t="s">
        <v>19</v>
      </c>
      <c r="M2362" s="252" t="s">
        <v>20</v>
      </c>
      <c r="N2362" s="229" t="s">
        <v>71</v>
      </c>
      <c r="O2362" s="229" t="s">
        <v>72</v>
      </c>
      <c r="P2362" s="230" t="s">
        <v>73</v>
      </c>
      <c r="Q2362" s="1217"/>
      <c r="R2362" s="805"/>
    </row>
    <row r="2363" spans="1:18" s="1102" customFormat="1" ht="15" customHeight="1">
      <c r="A2363" s="1160"/>
      <c r="B2363" s="1152"/>
      <c r="C2363" s="1120"/>
      <c r="D2363" s="1120"/>
      <c r="E2363" s="1123"/>
      <c r="F2363" s="1099"/>
      <c r="G2363" s="1099"/>
      <c r="H2363" s="1099"/>
      <c r="I2363" s="1099"/>
      <c r="J2363" s="1099"/>
      <c r="K2363" s="1099"/>
      <c r="L2363" s="1099"/>
      <c r="M2363" s="1100"/>
      <c r="N2363" s="1099"/>
      <c r="O2363" s="1099"/>
      <c r="P2363" s="1100"/>
      <c r="Q2363" s="1161"/>
      <c r="R2363" s="1105"/>
    </row>
    <row r="2364" spans="1:18" s="1102" customFormat="1" ht="18.75" customHeight="1">
      <c r="A2364" s="1130" t="s">
        <v>790</v>
      </c>
      <c r="B2364" s="1093">
        <v>111.9</v>
      </c>
      <c r="C2364" s="1092">
        <v>111.9</v>
      </c>
      <c r="D2364" s="1092">
        <v>111.8</v>
      </c>
      <c r="E2364" s="1093">
        <v>111.8</v>
      </c>
      <c r="F2364" s="1092">
        <v>111.8</v>
      </c>
      <c r="G2364" s="1092">
        <v>111.8</v>
      </c>
      <c r="H2364" s="1092">
        <v>111.8</v>
      </c>
      <c r="I2364" s="1092">
        <v>111.8</v>
      </c>
      <c r="J2364" s="1092">
        <v>111.8</v>
      </c>
      <c r="K2364" s="1092">
        <v>111.8</v>
      </c>
      <c r="L2364" s="1092">
        <v>111.8</v>
      </c>
      <c r="M2364" s="1076">
        <v>112</v>
      </c>
      <c r="N2364" s="1092">
        <v>112</v>
      </c>
      <c r="O2364" s="1092">
        <v>112</v>
      </c>
      <c r="P2364" s="1076">
        <v>112</v>
      </c>
      <c r="Q2364" s="1127" t="s">
        <v>791</v>
      </c>
      <c r="R2364" s="1105"/>
    </row>
    <row r="2365" spans="1:18" s="1102" customFormat="1" ht="18.75" customHeight="1">
      <c r="A2365" s="376" t="s">
        <v>792</v>
      </c>
      <c r="B2365" s="1088">
        <v>112.8</v>
      </c>
      <c r="C2365" s="1072">
        <v>112.8</v>
      </c>
      <c r="D2365" s="1072">
        <v>113</v>
      </c>
      <c r="E2365" s="1088">
        <v>113</v>
      </c>
      <c r="F2365" s="1072">
        <v>113</v>
      </c>
      <c r="G2365" s="1072">
        <v>113</v>
      </c>
      <c r="H2365" s="1072">
        <v>113</v>
      </c>
      <c r="I2365" s="1072">
        <v>113</v>
      </c>
      <c r="J2365" s="1072">
        <v>113</v>
      </c>
      <c r="K2365" s="1072">
        <v>113</v>
      </c>
      <c r="L2365" s="1072">
        <v>113</v>
      </c>
      <c r="M2365" s="1075">
        <v>113</v>
      </c>
      <c r="N2365" s="1072">
        <v>113</v>
      </c>
      <c r="O2365" s="1072">
        <v>113</v>
      </c>
      <c r="P2365" s="1075">
        <v>113</v>
      </c>
      <c r="Q2365" s="1133" t="s">
        <v>793</v>
      </c>
      <c r="R2365" s="1098"/>
    </row>
    <row r="2366" spans="1:18" s="1102" customFormat="1" ht="18.75" customHeight="1">
      <c r="A2366" s="376" t="s">
        <v>794</v>
      </c>
      <c r="B2366" s="1088">
        <v>100</v>
      </c>
      <c r="C2366" s="1072">
        <v>100</v>
      </c>
      <c r="D2366" s="1072">
        <v>100</v>
      </c>
      <c r="E2366" s="1088">
        <v>100</v>
      </c>
      <c r="F2366" s="1072">
        <v>100</v>
      </c>
      <c r="G2366" s="1072">
        <v>100</v>
      </c>
      <c r="H2366" s="1072">
        <v>100</v>
      </c>
      <c r="I2366" s="1072">
        <v>100</v>
      </c>
      <c r="J2366" s="1072">
        <v>100</v>
      </c>
      <c r="K2366" s="1072">
        <v>100</v>
      </c>
      <c r="L2366" s="1072">
        <v>100</v>
      </c>
      <c r="M2366" s="1075">
        <v>100</v>
      </c>
      <c r="N2366" s="1072">
        <v>100</v>
      </c>
      <c r="O2366" s="1072">
        <v>100</v>
      </c>
      <c r="P2366" s="1075">
        <v>100</v>
      </c>
      <c r="Q2366" s="1132" t="s">
        <v>795</v>
      </c>
      <c r="R2366" s="1106"/>
    </row>
    <row r="2367" spans="1:18" s="1102" customFormat="1" ht="18.75" customHeight="1">
      <c r="A2367" s="376" t="s">
        <v>796</v>
      </c>
      <c r="B2367" s="1088">
        <v>101.9</v>
      </c>
      <c r="C2367" s="1072">
        <v>101.9</v>
      </c>
      <c r="D2367" s="1072">
        <v>101.9</v>
      </c>
      <c r="E2367" s="1088">
        <v>101.9</v>
      </c>
      <c r="F2367" s="1072">
        <v>101.9</v>
      </c>
      <c r="G2367" s="1072">
        <v>101.9</v>
      </c>
      <c r="H2367" s="1072">
        <v>101.9</v>
      </c>
      <c r="I2367" s="1072">
        <v>101.9</v>
      </c>
      <c r="J2367" s="1072">
        <v>101.9</v>
      </c>
      <c r="K2367" s="1072">
        <v>101.9</v>
      </c>
      <c r="L2367" s="1072">
        <v>101.9</v>
      </c>
      <c r="M2367" s="1075">
        <v>101.9</v>
      </c>
      <c r="N2367" s="1072">
        <v>101.9</v>
      </c>
      <c r="O2367" s="1072">
        <v>101.9</v>
      </c>
      <c r="P2367" s="1075">
        <v>101.9</v>
      </c>
      <c r="Q2367" s="1132" t="s">
        <v>797</v>
      </c>
      <c r="R2367" s="1103"/>
    </row>
    <row r="2368" spans="1:18" s="1102" customFormat="1" ht="18.75" customHeight="1">
      <c r="A2368" s="376" t="s">
        <v>798</v>
      </c>
      <c r="B2368" s="1088">
        <v>100</v>
      </c>
      <c r="C2368" s="1072">
        <v>100</v>
      </c>
      <c r="D2368" s="1072">
        <v>100</v>
      </c>
      <c r="E2368" s="1088">
        <v>100</v>
      </c>
      <c r="F2368" s="1072">
        <v>100</v>
      </c>
      <c r="G2368" s="1072">
        <v>100</v>
      </c>
      <c r="H2368" s="1072">
        <v>100</v>
      </c>
      <c r="I2368" s="1072">
        <v>100</v>
      </c>
      <c r="J2368" s="1072">
        <v>100</v>
      </c>
      <c r="K2368" s="1072">
        <v>100</v>
      </c>
      <c r="L2368" s="1072">
        <v>100</v>
      </c>
      <c r="M2368" s="1075">
        <v>100</v>
      </c>
      <c r="N2368" s="1072">
        <v>100</v>
      </c>
      <c r="O2368" s="1072">
        <v>100</v>
      </c>
      <c r="P2368" s="1075">
        <v>100</v>
      </c>
      <c r="Q2368" s="1132" t="s">
        <v>799</v>
      </c>
      <c r="R2368" s="1103"/>
    </row>
    <row r="2369" spans="1:18" s="1102" customFormat="1" ht="18.75" customHeight="1">
      <c r="A2369" s="376" t="s">
        <v>800</v>
      </c>
      <c r="B2369" s="1088">
        <v>100</v>
      </c>
      <c r="C2369" s="1072">
        <v>100</v>
      </c>
      <c r="D2369" s="1072">
        <v>100</v>
      </c>
      <c r="E2369" s="1088">
        <v>100</v>
      </c>
      <c r="F2369" s="1072">
        <v>100</v>
      </c>
      <c r="G2369" s="1072">
        <v>100</v>
      </c>
      <c r="H2369" s="1072">
        <v>100</v>
      </c>
      <c r="I2369" s="1072">
        <v>100</v>
      </c>
      <c r="J2369" s="1072">
        <v>100</v>
      </c>
      <c r="K2369" s="1072">
        <v>100</v>
      </c>
      <c r="L2369" s="1072">
        <v>100</v>
      </c>
      <c r="M2369" s="1075">
        <v>100</v>
      </c>
      <c r="N2369" s="1072">
        <v>100</v>
      </c>
      <c r="O2369" s="1072">
        <v>100</v>
      </c>
      <c r="P2369" s="1075">
        <v>100</v>
      </c>
      <c r="Q2369" s="1151" t="s">
        <v>801</v>
      </c>
      <c r="R2369" s="1103"/>
    </row>
    <row r="2370" spans="1:18" s="1102" customFormat="1" ht="18.75" customHeight="1">
      <c r="A2370" s="1180" t="s">
        <v>802</v>
      </c>
      <c r="B2370" s="1088">
        <v>100</v>
      </c>
      <c r="C2370" s="1072">
        <v>100</v>
      </c>
      <c r="D2370" s="1072">
        <v>100</v>
      </c>
      <c r="E2370" s="1088">
        <v>100</v>
      </c>
      <c r="F2370" s="1072">
        <v>100</v>
      </c>
      <c r="G2370" s="1072">
        <v>100</v>
      </c>
      <c r="H2370" s="1072">
        <v>100</v>
      </c>
      <c r="I2370" s="1072">
        <v>100</v>
      </c>
      <c r="J2370" s="1072">
        <v>100</v>
      </c>
      <c r="K2370" s="1072">
        <v>100</v>
      </c>
      <c r="L2370" s="1072">
        <v>100</v>
      </c>
      <c r="M2370" s="1075">
        <v>100</v>
      </c>
      <c r="N2370" s="1072">
        <v>100</v>
      </c>
      <c r="O2370" s="1072">
        <v>100</v>
      </c>
      <c r="P2370" s="1075">
        <v>100</v>
      </c>
      <c r="Q2370" s="1136" t="s">
        <v>803</v>
      </c>
      <c r="R2370" s="1103"/>
    </row>
    <row r="2371" spans="1:18" s="1102" customFormat="1" ht="18.75" customHeight="1">
      <c r="A2371" s="376" t="s">
        <v>804</v>
      </c>
      <c r="B2371" s="1088">
        <v>100</v>
      </c>
      <c r="C2371" s="1072">
        <v>100</v>
      </c>
      <c r="D2371" s="1072">
        <v>100</v>
      </c>
      <c r="E2371" s="1088">
        <v>100</v>
      </c>
      <c r="F2371" s="1072">
        <v>100</v>
      </c>
      <c r="G2371" s="1072">
        <v>100</v>
      </c>
      <c r="H2371" s="1072">
        <v>100</v>
      </c>
      <c r="I2371" s="1072">
        <v>100</v>
      </c>
      <c r="J2371" s="1072">
        <v>100</v>
      </c>
      <c r="K2371" s="1072">
        <v>100</v>
      </c>
      <c r="L2371" s="1072">
        <v>100</v>
      </c>
      <c r="M2371" s="1075">
        <v>100</v>
      </c>
      <c r="N2371" s="1072">
        <v>100</v>
      </c>
      <c r="O2371" s="1072">
        <v>100</v>
      </c>
      <c r="P2371" s="1075">
        <v>100</v>
      </c>
      <c r="Q2371" s="1133" t="s">
        <v>805</v>
      </c>
      <c r="R2371" s="1103"/>
    </row>
    <row r="2372" spans="1:18" s="1102" customFormat="1" ht="18.75" customHeight="1">
      <c r="A2372" s="376" t="s">
        <v>806</v>
      </c>
      <c r="B2372" s="1088">
        <v>100</v>
      </c>
      <c r="C2372" s="1072">
        <v>100</v>
      </c>
      <c r="D2372" s="1072">
        <v>100</v>
      </c>
      <c r="E2372" s="1088">
        <v>100</v>
      </c>
      <c r="F2372" s="1072">
        <v>100</v>
      </c>
      <c r="G2372" s="1072">
        <v>100</v>
      </c>
      <c r="H2372" s="1072">
        <v>100</v>
      </c>
      <c r="I2372" s="1072">
        <v>100</v>
      </c>
      <c r="J2372" s="1072">
        <v>100</v>
      </c>
      <c r="K2372" s="1072">
        <v>100</v>
      </c>
      <c r="L2372" s="1072">
        <v>100</v>
      </c>
      <c r="M2372" s="1075">
        <v>100</v>
      </c>
      <c r="N2372" s="1072">
        <v>100</v>
      </c>
      <c r="O2372" s="1072">
        <v>100</v>
      </c>
      <c r="P2372" s="1075">
        <v>100</v>
      </c>
      <c r="Q2372" s="1133" t="s">
        <v>807</v>
      </c>
      <c r="R2372" s="1103"/>
    </row>
    <row r="2373" spans="1:18" s="1102" customFormat="1" ht="18.75" customHeight="1">
      <c r="A2373" s="376" t="s">
        <v>808</v>
      </c>
      <c r="B2373" s="1088">
        <v>100</v>
      </c>
      <c r="C2373" s="1072">
        <v>100</v>
      </c>
      <c r="D2373" s="1072">
        <v>100</v>
      </c>
      <c r="E2373" s="1088">
        <v>100</v>
      </c>
      <c r="F2373" s="1072">
        <v>100</v>
      </c>
      <c r="G2373" s="1072">
        <v>100</v>
      </c>
      <c r="H2373" s="1072">
        <v>100</v>
      </c>
      <c r="I2373" s="1072">
        <v>100</v>
      </c>
      <c r="J2373" s="1072">
        <v>100</v>
      </c>
      <c r="K2373" s="1072">
        <v>100</v>
      </c>
      <c r="L2373" s="1072">
        <v>100</v>
      </c>
      <c r="M2373" s="1075">
        <v>100</v>
      </c>
      <c r="N2373" s="1072">
        <v>100</v>
      </c>
      <c r="O2373" s="1072">
        <v>100</v>
      </c>
      <c r="P2373" s="1075">
        <v>100</v>
      </c>
      <c r="Q2373" s="1133" t="s">
        <v>809</v>
      </c>
      <c r="R2373" s="1103"/>
    </row>
    <row r="2374" spans="1:18" s="1102" customFormat="1" ht="18.75" customHeight="1">
      <c r="A2374" s="376" t="s">
        <v>810</v>
      </c>
      <c r="B2374" s="1088">
        <v>100.7</v>
      </c>
      <c r="C2374" s="1072">
        <v>101.4</v>
      </c>
      <c r="D2374" s="1072">
        <v>102</v>
      </c>
      <c r="E2374" s="1088">
        <v>102</v>
      </c>
      <c r="F2374" s="1072">
        <v>102</v>
      </c>
      <c r="G2374" s="1072">
        <v>100</v>
      </c>
      <c r="H2374" s="1072">
        <v>100</v>
      </c>
      <c r="I2374" s="1072">
        <v>100</v>
      </c>
      <c r="J2374" s="1072">
        <v>100</v>
      </c>
      <c r="K2374" s="1072">
        <v>100</v>
      </c>
      <c r="L2374" s="1072">
        <v>100</v>
      </c>
      <c r="M2374" s="1075">
        <v>100</v>
      </c>
      <c r="N2374" s="1072">
        <v>100</v>
      </c>
      <c r="O2374" s="1072">
        <v>100</v>
      </c>
      <c r="P2374" s="1075">
        <v>100</v>
      </c>
      <c r="Q2374" s="1133" t="s">
        <v>811</v>
      </c>
      <c r="R2374" s="1103"/>
    </row>
    <row r="2375" spans="1:18" s="1102" customFormat="1" ht="18.75" customHeight="1">
      <c r="A2375" s="376" t="s">
        <v>812</v>
      </c>
      <c r="B2375" s="1088">
        <v>100</v>
      </c>
      <c r="C2375" s="1072">
        <v>100</v>
      </c>
      <c r="D2375" s="1072">
        <v>100</v>
      </c>
      <c r="E2375" s="1088">
        <v>100</v>
      </c>
      <c r="F2375" s="1072">
        <v>100</v>
      </c>
      <c r="G2375" s="1072">
        <v>100</v>
      </c>
      <c r="H2375" s="1072">
        <v>100</v>
      </c>
      <c r="I2375" s="1072">
        <v>100</v>
      </c>
      <c r="J2375" s="1072">
        <v>100</v>
      </c>
      <c r="K2375" s="1072">
        <v>100</v>
      </c>
      <c r="L2375" s="1072">
        <v>100</v>
      </c>
      <c r="M2375" s="1075">
        <v>100</v>
      </c>
      <c r="N2375" s="1072">
        <v>100</v>
      </c>
      <c r="O2375" s="1072">
        <v>100</v>
      </c>
      <c r="P2375" s="1075">
        <v>100</v>
      </c>
      <c r="Q2375" s="1133" t="s">
        <v>813</v>
      </c>
      <c r="R2375" s="1103"/>
    </row>
    <row r="2376" spans="1:18" s="1102" customFormat="1" ht="18.75" customHeight="1">
      <c r="A2376" s="376" t="s">
        <v>814</v>
      </c>
      <c r="B2376" s="1088">
        <v>100</v>
      </c>
      <c r="C2376" s="1072">
        <v>100</v>
      </c>
      <c r="D2376" s="1072">
        <v>100</v>
      </c>
      <c r="E2376" s="1088">
        <v>100</v>
      </c>
      <c r="F2376" s="1072">
        <v>100</v>
      </c>
      <c r="G2376" s="1072">
        <v>100</v>
      </c>
      <c r="H2376" s="1072">
        <v>100</v>
      </c>
      <c r="I2376" s="1072">
        <v>100</v>
      </c>
      <c r="J2376" s="1072">
        <v>100</v>
      </c>
      <c r="K2376" s="1072">
        <v>100</v>
      </c>
      <c r="L2376" s="1072">
        <v>100</v>
      </c>
      <c r="M2376" s="1075">
        <v>100</v>
      </c>
      <c r="N2376" s="1072">
        <v>100</v>
      </c>
      <c r="O2376" s="1072">
        <v>100</v>
      </c>
      <c r="P2376" s="1075">
        <v>100</v>
      </c>
      <c r="Q2376" s="1133" t="s">
        <v>815</v>
      </c>
      <c r="R2376" s="1103"/>
    </row>
    <row r="2377" spans="1:18" s="1102" customFormat="1" ht="18.75" customHeight="1">
      <c r="A2377" s="376" t="s">
        <v>816</v>
      </c>
      <c r="B2377" s="1088">
        <v>100.1</v>
      </c>
      <c r="C2377" s="1072">
        <v>100.1</v>
      </c>
      <c r="D2377" s="1072">
        <v>100.1</v>
      </c>
      <c r="E2377" s="1088">
        <v>100.1</v>
      </c>
      <c r="F2377" s="1072">
        <v>100.1</v>
      </c>
      <c r="G2377" s="1072">
        <v>100.1</v>
      </c>
      <c r="H2377" s="1072">
        <v>100.1</v>
      </c>
      <c r="I2377" s="1072">
        <v>100.1</v>
      </c>
      <c r="J2377" s="1072">
        <v>100.1</v>
      </c>
      <c r="K2377" s="1072">
        <v>100.1</v>
      </c>
      <c r="L2377" s="1072">
        <v>100.1</v>
      </c>
      <c r="M2377" s="1075">
        <v>100.1</v>
      </c>
      <c r="N2377" s="1072">
        <v>100.1</v>
      </c>
      <c r="O2377" s="1072">
        <v>100.1</v>
      </c>
      <c r="P2377" s="1075">
        <v>100.1</v>
      </c>
      <c r="Q2377" s="1133" t="s">
        <v>817</v>
      </c>
      <c r="R2377" s="1103"/>
    </row>
    <row r="2378" spans="1:18" s="1102" customFormat="1" ht="18.75" customHeight="1">
      <c r="A2378" s="376" t="s">
        <v>818</v>
      </c>
      <c r="B2378" s="1088">
        <v>121.6</v>
      </c>
      <c r="C2378" s="1072">
        <v>121.6</v>
      </c>
      <c r="D2378" s="1072">
        <v>121.6</v>
      </c>
      <c r="E2378" s="1088">
        <v>121.6</v>
      </c>
      <c r="F2378" s="1072">
        <v>121.6</v>
      </c>
      <c r="G2378" s="1072">
        <v>121.6</v>
      </c>
      <c r="H2378" s="1072">
        <v>121.6</v>
      </c>
      <c r="I2378" s="1072">
        <v>121.6</v>
      </c>
      <c r="J2378" s="1072">
        <v>121.6</v>
      </c>
      <c r="K2378" s="1072">
        <v>121.6</v>
      </c>
      <c r="L2378" s="1072">
        <v>121.6</v>
      </c>
      <c r="M2378" s="1075">
        <v>121.6</v>
      </c>
      <c r="N2378" s="1072">
        <v>121.6</v>
      </c>
      <c r="O2378" s="1072">
        <v>121.6</v>
      </c>
      <c r="P2378" s="1075">
        <v>121.6</v>
      </c>
      <c r="Q2378" s="1133" t="s">
        <v>819</v>
      </c>
      <c r="R2378" s="1109"/>
    </row>
    <row r="2379" spans="1:18" s="1102" customFormat="1" ht="18.75" customHeight="1">
      <c r="A2379" s="376" t="s">
        <v>820</v>
      </c>
      <c r="B2379" s="1088">
        <v>114</v>
      </c>
      <c r="C2379" s="1072">
        <v>114</v>
      </c>
      <c r="D2379" s="1072">
        <v>114</v>
      </c>
      <c r="E2379" s="1088">
        <v>114</v>
      </c>
      <c r="F2379" s="1072">
        <v>114</v>
      </c>
      <c r="G2379" s="1072">
        <v>114</v>
      </c>
      <c r="H2379" s="1072">
        <v>114</v>
      </c>
      <c r="I2379" s="1072">
        <v>114</v>
      </c>
      <c r="J2379" s="1072">
        <v>114</v>
      </c>
      <c r="K2379" s="1072">
        <v>114</v>
      </c>
      <c r="L2379" s="1072">
        <v>114</v>
      </c>
      <c r="M2379" s="1075">
        <v>114</v>
      </c>
      <c r="N2379" s="1072">
        <v>114</v>
      </c>
      <c r="O2379" s="1072">
        <v>114</v>
      </c>
      <c r="P2379" s="1075">
        <v>114</v>
      </c>
      <c r="Q2379" s="1133" t="s">
        <v>821</v>
      </c>
      <c r="R2379" s="1103"/>
    </row>
    <row r="2380" spans="1:18" s="1102" customFormat="1" ht="18.75" customHeight="1">
      <c r="A2380" s="376" t="s">
        <v>822</v>
      </c>
      <c r="B2380" s="1088">
        <v>147.80000000000001</v>
      </c>
      <c r="C2380" s="1072">
        <v>147.80000000000001</v>
      </c>
      <c r="D2380" s="1072">
        <v>146.80000000000001</v>
      </c>
      <c r="E2380" s="1088">
        <v>146.80000000000001</v>
      </c>
      <c r="F2380" s="1072">
        <v>146.80000000000001</v>
      </c>
      <c r="G2380" s="1072">
        <v>146.80000000000001</v>
      </c>
      <c r="H2380" s="1072">
        <v>146.80000000000001</v>
      </c>
      <c r="I2380" s="1072">
        <v>146.80000000000001</v>
      </c>
      <c r="J2380" s="1072">
        <v>146.80000000000001</v>
      </c>
      <c r="K2380" s="1072">
        <v>146.80000000000001</v>
      </c>
      <c r="L2380" s="1072">
        <v>146.80000000000001</v>
      </c>
      <c r="M2380" s="1075">
        <v>148.19999999999999</v>
      </c>
      <c r="N2380" s="1072">
        <v>148.19999999999999</v>
      </c>
      <c r="O2380" s="1072">
        <v>148.19999999999999</v>
      </c>
      <c r="P2380" s="1075">
        <v>148.19999999999999</v>
      </c>
      <c r="Q2380" s="1133" t="s">
        <v>823</v>
      </c>
      <c r="R2380" s="1103"/>
    </row>
    <row r="2381" spans="1:18" s="1102" customFormat="1" ht="18.75" customHeight="1">
      <c r="A2381" s="376"/>
      <c r="B2381" s="1088"/>
      <c r="C2381" s="1072"/>
      <c r="D2381" s="1092"/>
      <c r="E2381" s="1093"/>
      <c r="F2381" s="1092"/>
      <c r="G2381" s="1092"/>
      <c r="H2381" s="1092"/>
      <c r="I2381" s="1092"/>
      <c r="J2381" s="1092"/>
      <c r="K2381" s="1092"/>
      <c r="L2381" s="1092"/>
      <c r="M2381" s="1076"/>
      <c r="N2381" s="1092"/>
      <c r="O2381" s="1092"/>
      <c r="P2381" s="1076"/>
      <c r="Q2381" s="1133"/>
      <c r="R2381" s="1103"/>
    </row>
    <row r="2382" spans="1:18" s="1102" customFormat="1" ht="18.75" customHeight="1">
      <c r="A2382" s="1130" t="s">
        <v>824</v>
      </c>
      <c r="B2382" s="1093">
        <v>110.2</v>
      </c>
      <c r="C2382" s="1092">
        <v>110.2</v>
      </c>
      <c r="D2382" s="1092">
        <v>110.2</v>
      </c>
      <c r="E2382" s="1093">
        <v>110.2</v>
      </c>
      <c r="F2382" s="1092">
        <v>110.1</v>
      </c>
      <c r="G2382" s="1092">
        <v>110.1</v>
      </c>
      <c r="H2382" s="1092">
        <v>110.1</v>
      </c>
      <c r="I2382" s="1092">
        <v>110.1</v>
      </c>
      <c r="J2382" s="1092">
        <v>110.1</v>
      </c>
      <c r="K2382" s="1092">
        <v>110.1</v>
      </c>
      <c r="L2382" s="1092">
        <v>110.1</v>
      </c>
      <c r="M2382" s="1076">
        <v>110.1</v>
      </c>
      <c r="N2382" s="1092">
        <v>110.1</v>
      </c>
      <c r="O2382" s="1092">
        <v>110.1</v>
      </c>
      <c r="P2382" s="1076">
        <v>110.1</v>
      </c>
      <c r="Q2382" s="1131" t="s">
        <v>825</v>
      </c>
      <c r="R2382" s="1103"/>
    </row>
    <row r="2383" spans="1:18" s="1102" customFormat="1" ht="18.75" customHeight="1">
      <c r="A2383" s="376" t="s">
        <v>826</v>
      </c>
      <c r="B2383" s="1088">
        <v>102.5</v>
      </c>
      <c r="C2383" s="1072">
        <v>102.5</v>
      </c>
      <c r="D2383" s="1072">
        <v>102.5</v>
      </c>
      <c r="E2383" s="1088">
        <v>102.5</v>
      </c>
      <c r="F2383" s="1072">
        <v>102.1</v>
      </c>
      <c r="G2383" s="1072">
        <v>102.1</v>
      </c>
      <c r="H2383" s="1072">
        <v>102.1</v>
      </c>
      <c r="I2383" s="1072">
        <v>102.1</v>
      </c>
      <c r="J2383" s="1072">
        <v>102.1</v>
      </c>
      <c r="K2383" s="1072">
        <v>102.1</v>
      </c>
      <c r="L2383" s="1072">
        <v>102.1</v>
      </c>
      <c r="M2383" s="1075">
        <v>102.1</v>
      </c>
      <c r="N2383" s="1072">
        <v>102.1</v>
      </c>
      <c r="O2383" s="1072">
        <v>102.1</v>
      </c>
      <c r="P2383" s="1075">
        <v>102.1</v>
      </c>
      <c r="Q2383" s="1133" t="s">
        <v>827</v>
      </c>
      <c r="R2383" s="1103"/>
    </row>
    <row r="2384" spans="1:18" s="1102" customFormat="1" ht="18.75" customHeight="1">
      <c r="A2384" s="376" t="s">
        <v>828</v>
      </c>
      <c r="B2384" s="1088">
        <v>117.2</v>
      </c>
      <c r="C2384" s="1072">
        <v>117.2</v>
      </c>
      <c r="D2384" s="1072">
        <v>117.2</v>
      </c>
      <c r="E2384" s="1088">
        <v>117.2</v>
      </c>
      <c r="F2384" s="1072">
        <v>117.2</v>
      </c>
      <c r="G2384" s="1072">
        <v>117.2</v>
      </c>
      <c r="H2384" s="1072">
        <v>117.2</v>
      </c>
      <c r="I2384" s="1072">
        <v>117.2</v>
      </c>
      <c r="J2384" s="1072">
        <v>117.2</v>
      </c>
      <c r="K2384" s="1072">
        <v>117.2</v>
      </c>
      <c r="L2384" s="1072">
        <v>117.2</v>
      </c>
      <c r="M2384" s="1075">
        <v>117.2</v>
      </c>
      <c r="N2384" s="1072">
        <v>117.2</v>
      </c>
      <c r="O2384" s="1072">
        <v>117.2</v>
      </c>
      <c r="P2384" s="1075">
        <v>117.2</v>
      </c>
      <c r="Q2384" s="1133" t="s">
        <v>829</v>
      </c>
      <c r="R2384" s="1103"/>
    </row>
    <row r="2385" spans="1:18" s="1102" customFormat="1" ht="18.75" customHeight="1">
      <c r="A2385" s="376" t="s">
        <v>830</v>
      </c>
      <c r="B2385" s="1088">
        <v>100</v>
      </c>
      <c r="C2385" s="1072">
        <v>100</v>
      </c>
      <c r="D2385" s="1072">
        <v>100</v>
      </c>
      <c r="E2385" s="1088">
        <v>100</v>
      </c>
      <c r="F2385" s="1072">
        <v>100</v>
      </c>
      <c r="G2385" s="1072">
        <v>100</v>
      </c>
      <c r="H2385" s="1072">
        <v>100</v>
      </c>
      <c r="I2385" s="1072">
        <v>100</v>
      </c>
      <c r="J2385" s="1072">
        <v>100</v>
      </c>
      <c r="K2385" s="1072">
        <v>100</v>
      </c>
      <c r="L2385" s="1072">
        <v>100</v>
      </c>
      <c r="M2385" s="1075">
        <v>100</v>
      </c>
      <c r="N2385" s="1072">
        <v>100</v>
      </c>
      <c r="O2385" s="1072">
        <v>100</v>
      </c>
      <c r="P2385" s="1075">
        <v>100</v>
      </c>
      <c r="Q2385" s="1133" t="s">
        <v>831</v>
      </c>
      <c r="R2385" s="1104"/>
    </row>
    <row r="2386" spans="1:18" s="1102" customFormat="1" ht="18.75" customHeight="1">
      <c r="A2386" s="376" t="s">
        <v>832</v>
      </c>
      <c r="B2386" s="1088">
        <v>114.1</v>
      </c>
      <c r="C2386" s="1072">
        <v>114.1</v>
      </c>
      <c r="D2386" s="1072">
        <v>114.1</v>
      </c>
      <c r="E2386" s="1088">
        <v>114.1</v>
      </c>
      <c r="F2386" s="1072">
        <v>114.1</v>
      </c>
      <c r="G2386" s="1072">
        <v>114.1</v>
      </c>
      <c r="H2386" s="1072">
        <v>114.1</v>
      </c>
      <c r="I2386" s="1072">
        <v>114.1</v>
      </c>
      <c r="J2386" s="1072">
        <v>114.1</v>
      </c>
      <c r="K2386" s="1072">
        <v>114.1</v>
      </c>
      <c r="L2386" s="1072">
        <v>114.1</v>
      </c>
      <c r="M2386" s="1075">
        <v>114.1</v>
      </c>
      <c r="N2386" s="1072">
        <v>114.1</v>
      </c>
      <c r="O2386" s="1072">
        <v>114.1</v>
      </c>
      <c r="P2386" s="1075">
        <v>114.1</v>
      </c>
      <c r="Q2386" s="1133" t="s">
        <v>833</v>
      </c>
      <c r="R2386" s="1103"/>
    </row>
    <row r="2387" spans="1:18" s="1102" customFormat="1" ht="18.75" customHeight="1">
      <c r="A2387" s="376" t="s">
        <v>834</v>
      </c>
      <c r="B2387" s="1088">
        <v>87.5</v>
      </c>
      <c r="C2387" s="1072">
        <v>87.5</v>
      </c>
      <c r="D2387" s="1072">
        <v>87.5</v>
      </c>
      <c r="E2387" s="1088">
        <v>87.5</v>
      </c>
      <c r="F2387" s="1072">
        <v>87.5</v>
      </c>
      <c r="G2387" s="1072">
        <v>87.5</v>
      </c>
      <c r="H2387" s="1072">
        <v>87.5</v>
      </c>
      <c r="I2387" s="1072">
        <v>87.5</v>
      </c>
      <c r="J2387" s="1072">
        <v>87.5</v>
      </c>
      <c r="K2387" s="1072">
        <v>87.5</v>
      </c>
      <c r="L2387" s="1072">
        <v>87.5</v>
      </c>
      <c r="M2387" s="1075">
        <v>87.5</v>
      </c>
      <c r="N2387" s="1072">
        <v>87.5</v>
      </c>
      <c r="O2387" s="1072">
        <v>87.5</v>
      </c>
      <c r="P2387" s="1075">
        <v>87.5</v>
      </c>
      <c r="Q2387" s="1133" t="s">
        <v>835</v>
      </c>
      <c r="R2387" s="1103"/>
    </row>
    <row r="2388" spans="1:18" s="1102" customFormat="1" ht="18.75" customHeight="1">
      <c r="A2388" s="376"/>
      <c r="B2388" s="1088"/>
      <c r="C2388" s="1072"/>
      <c r="D2388" s="1092"/>
      <c r="E2388" s="1093"/>
      <c r="F2388" s="1092"/>
      <c r="G2388" s="1092"/>
      <c r="H2388" s="1092"/>
      <c r="I2388" s="1092"/>
      <c r="J2388" s="1092"/>
      <c r="K2388" s="1092"/>
      <c r="L2388" s="1092"/>
      <c r="M2388" s="1076"/>
      <c r="N2388" s="1092"/>
      <c r="O2388" s="1092"/>
      <c r="P2388" s="1076"/>
      <c r="Q2388" s="1133"/>
      <c r="R2388" s="1103"/>
    </row>
    <row r="2389" spans="1:18" s="1102" customFormat="1" ht="18.75" customHeight="1">
      <c r="A2389" s="1130" t="s">
        <v>836</v>
      </c>
      <c r="B2389" s="1093">
        <v>116.9</v>
      </c>
      <c r="C2389" s="1092">
        <v>116.9</v>
      </c>
      <c r="D2389" s="1092">
        <v>116.9</v>
      </c>
      <c r="E2389" s="1093">
        <v>116.9</v>
      </c>
      <c r="F2389" s="1092">
        <v>116.9</v>
      </c>
      <c r="G2389" s="1092">
        <v>116.9</v>
      </c>
      <c r="H2389" s="1092">
        <v>116.9</v>
      </c>
      <c r="I2389" s="1092">
        <v>116.9</v>
      </c>
      <c r="J2389" s="1092">
        <v>116.9</v>
      </c>
      <c r="K2389" s="1092">
        <v>116.9</v>
      </c>
      <c r="L2389" s="1092">
        <v>116.9</v>
      </c>
      <c r="M2389" s="1076">
        <v>116.9</v>
      </c>
      <c r="N2389" s="1092">
        <v>116.9</v>
      </c>
      <c r="O2389" s="1092">
        <v>116.9</v>
      </c>
      <c r="P2389" s="1076">
        <v>116.9</v>
      </c>
      <c r="Q2389" s="1129" t="s">
        <v>837</v>
      </c>
      <c r="R2389" s="1103"/>
    </row>
    <row r="2390" spans="1:18" s="1102" customFormat="1" ht="18.75" customHeight="1">
      <c r="A2390" s="376" t="s">
        <v>838</v>
      </c>
      <c r="B2390" s="1088">
        <v>117.8</v>
      </c>
      <c r="C2390" s="1072">
        <v>117.8</v>
      </c>
      <c r="D2390" s="1072">
        <v>117.8</v>
      </c>
      <c r="E2390" s="1088">
        <v>117.8</v>
      </c>
      <c r="F2390" s="1072">
        <v>117.8</v>
      </c>
      <c r="G2390" s="1072">
        <v>117.8</v>
      </c>
      <c r="H2390" s="1072">
        <v>117.8</v>
      </c>
      <c r="I2390" s="1072">
        <v>117.8</v>
      </c>
      <c r="J2390" s="1072">
        <v>117.8</v>
      </c>
      <c r="K2390" s="1072">
        <v>117.8</v>
      </c>
      <c r="L2390" s="1072">
        <v>117.8</v>
      </c>
      <c r="M2390" s="1075">
        <v>117.8</v>
      </c>
      <c r="N2390" s="1072">
        <v>117.8</v>
      </c>
      <c r="O2390" s="1072">
        <v>117.8</v>
      </c>
      <c r="P2390" s="1075">
        <v>117.8</v>
      </c>
      <c r="Q2390" s="1133" t="s">
        <v>839</v>
      </c>
      <c r="R2390" s="1104"/>
    </row>
    <row r="2391" spans="1:18" s="1102" customFormat="1" ht="18.75" customHeight="1">
      <c r="A2391" s="376" t="s">
        <v>840</v>
      </c>
      <c r="B2391" s="1088">
        <v>100</v>
      </c>
      <c r="C2391" s="1072">
        <v>100</v>
      </c>
      <c r="D2391" s="1072">
        <v>100</v>
      </c>
      <c r="E2391" s="1088">
        <v>100</v>
      </c>
      <c r="F2391" s="1072">
        <v>100</v>
      </c>
      <c r="G2391" s="1072">
        <v>100</v>
      </c>
      <c r="H2391" s="1072">
        <v>100</v>
      </c>
      <c r="I2391" s="1072">
        <v>100</v>
      </c>
      <c r="J2391" s="1072">
        <v>100</v>
      </c>
      <c r="K2391" s="1072">
        <v>100</v>
      </c>
      <c r="L2391" s="1072">
        <v>100</v>
      </c>
      <c r="M2391" s="1075">
        <v>100</v>
      </c>
      <c r="N2391" s="1072">
        <v>100</v>
      </c>
      <c r="O2391" s="1072">
        <v>100</v>
      </c>
      <c r="P2391" s="1075">
        <v>100</v>
      </c>
      <c r="Q2391" s="1133" t="s">
        <v>841</v>
      </c>
      <c r="R2391" s="1103"/>
    </row>
    <row r="2392" spans="1:18" s="1102" customFormat="1" ht="18.75" customHeight="1">
      <c r="A2392" s="376" t="s">
        <v>842</v>
      </c>
      <c r="B2392" s="1088">
        <v>92.9</v>
      </c>
      <c r="C2392" s="1072">
        <v>92.9</v>
      </c>
      <c r="D2392" s="1072">
        <v>92.9</v>
      </c>
      <c r="E2392" s="1088">
        <v>92.9</v>
      </c>
      <c r="F2392" s="1072">
        <v>92.9</v>
      </c>
      <c r="G2392" s="1072">
        <v>92.9</v>
      </c>
      <c r="H2392" s="1072">
        <v>92.9</v>
      </c>
      <c r="I2392" s="1072">
        <v>92.9</v>
      </c>
      <c r="J2392" s="1072">
        <v>92.9</v>
      </c>
      <c r="K2392" s="1072">
        <v>92.9</v>
      </c>
      <c r="L2392" s="1072">
        <v>92.9</v>
      </c>
      <c r="M2392" s="1075">
        <v>92.9</v>
      </c>
      <c r="N2392" s="1072">
        <v>92.9</v>
      </c>
      <c r="O2392" s="1072">
        <v>92.9</v>
      </c>
      <c r="P2392" s="1075">
        <v>92.9</v>
      </c>
      <c r="Q2392" s="1133" t="s">
        <v>843</v>
      </c>
      <c r="R2392" s="1105"/>
    </row>
    <row r="2393" spans="1:18" s="1102" customFormat="1" ht="18.75" customHeight="1">
      <c r="A2393" s="376"/>
      <c r="B2393" s="1088"/>
      <c r="C2393" s="1072"/>
      <c r="D2393" s="1092"/>
      <c r="E2393" s="1093"/>
      <c r="F2393" s="1092"/>
      <c r="G2393" s="1092"/>
      <c r="H2393" s="1092"/>
      <c r="I2393" s="1092"/>
      <c r="J2393" s="1092"/>
      <c r="K2393" s="1092"/>
      <c r="L2393" s="1092"/>
      <c r="M2393" s="1076"/>
      <c r="N2393" s="1092"/>
      <c r="O2393" s="1092"/>
      <c r="P2393" s="1076"/>
      <c r="Q2393" s="1133"/>
      <c r="R2393" s="1105"/>
    </row>
    <row r="2394" spans="1:18" s="1102" customFormat="1" ht="18.75" customHeight="1">
      <c r="A2394" s="1130" t="s">
        <v>844</v>
      </c>
      <c r="B2394" s="1093">
        <v>122.8</v>
      </c>
      <c r="C2394" s="1092">
        <v>122.8</v>
      </c>
      <c r="D2394" s="1092">
        <v>122.4</v>
      </c>
      <c r="E2394" s="1093">
        <v>122.4</v>
      </c>
      <c r="F2394" s="1092">
        <v>122.4</v>
      </c>
      <c r="G2394" s="1092">
        <v>122.4</v>
      </c>
      <c r="H2394" s="1092">
        <v>122.4</v>
      </c>
      <c r="I2394" s="1092">
        <v>122.4</v>
      </c>
      <c r="J2394" s="1092">
        <v>122.4</v>
      </c>
      <c r="K2394" s="1092">
        <v>122.4</v>
      </c>
      <c r="L2394" s="1092">
        <v>122.3</v>
      </c>
      <c r="M2394" s="1076">
        <v>122.3</v>
      </c>
      <c r="N2394" s="1092">
        <v>122.3</v>
      </c>
      <c r="O2394" s="1092">
        <v>122.3</v>
      </c>
      <c r="P2394" s="1076">
        <v>122.3</v>
      </c>
      <c r="Q2394" s="1129" t="s">
        <v>845</v>
      </c>
      <c r="R2394" s="1103"/>
    </row>
    <row r="2395" spans="1:18" s="1102" customFormat="1" ht="18.75" customHeight="1">
      <c r="A2395" s="376" t="s">
        <v>846</v>
      </c>
      <c r="B2395" s="1088">
        <v>141.30000000000001</v>
      </c>
      <c r="C2395" s="1072">
        <v>141.30000000000001</v>
      </c>
      <c r="D2395" s="1072">
        <v>141.30000000000001</v>
      </c>
      <c r="E2395" s="1088">
        <v>141.30000000000001</v>
      </c>
      <c r="F2395" s="1072">
        <v>141.30000000000001</v>
      </c>
      <c r="G2395" s="1072">
        <v>141.30000000000001</v>
      </c>
      <c r="H2395" s="1072">
        <v>141.30000000000001</v>
      </c>
      <c r="I2395" s="1072">
        <v>141.30000000000001</v>
      </c>
      <c r="J2395" s="1072">
        <v>141.30000000000001</v>
      </c>
      <c r="K2395" s="1072">
        <v>141.30000000000001</v>
      </c>
      <c r="L2395" s="1072">
        <v>141.30000000000001</v>
      </c>
      <c r="M2395" s="1075">
        <v>141.30000000000001</v>
      </c>
      <c r="N2395" s="1072">
        <v>141.30000000000001</v>
      </c>
      <c r="O2395" s="1072">
        <v>141.30000000000001</v>
      </c>
      <c r="P2395" s="1075">
        <v>141.30000000000001</v>
      </c>
      <c r="Q2395" s="1133" t="s">
        <v>847</v>
      </c>
      <c r="R2395" s="1105"/>
    </row>
    <row r="2396" spans="1:18" s="1102" customFormat="1" ht="18.75" customHeight="1">
      <c r="A2396" s="376" t="s">
        <v>848</v>
      </c>
      <c r="B2396" s="1088">
        <v>100</v>
      </c>
      <c r="C2396" s="1072">
        <v>100</v>
      </c>
      <c r="D2396" s="1072">
        <v>100</v>
      </c>
      <c r="E2396" s="1088">
        <v>100</v>
      </c>
      <c r="F2396" s="1072">
        <v>100</v>
      </c>
      <c r="G2396" s="1072">
        <v>100</v>
      </c>
      <c r="H2396" s="1072">
        <v>100</v>
      </c>
      <c r="I2396" s="1072">
        <v>100</v>
      </c>
      <c r="J2396" s="1072">
        <v>100</v>
      </c>
      <c r="K2396" s="1072">
        <v>100</v>
      </c>
      <c r="L2396" s="1072">
        <v>100</v>
      </c>
      <c r="M2396" s="1075">
        <v>100</v>
      </c>
      <c r="N2396" s="1072">
        <v>100</v>
      </c>
      <c r="O2396" s="1072">
        <v>100</v>
      </c>
      <c r="P2396" s="1075">
        <v>100</v>
      </c>
      <c r="Q2396" s="1132" t="s">
        <v>849</v>
      </c>
      <c r="R2396" s="1105"/>
    </row>
    <row r="2397" spans="1:18" s="1102" customFormat="1" ht="18.75" customHeight="1">
      <c r="A2397" s="376" t="s">
        <v>850</v>
      </c>
      <c r="B2397" s="1088">
        <v>103.8</v>
      </c>
      <c r="C2397" s="1072">
        <v>103.8</v>
      </c>
      <c r="D2397" s="1072">
        <v>103.8</v>
      </c>
      <c r="E2397" s="1088">
        <v>103.6</v>
      </c>
      <c r="F2397" s="1072">
        <v>103.6</v>
      </c>
      <c r="G2397" s="1072">
        <v>103.6</v>
      </c>
      <c r="H2397" s="1072">
        <v>103.6</v>
      </c>
      <c r="I2397" s="1072">
        <v>103.6</v>
      </c>
      <c r="J2397" s="1072">
        <v>103.6</v>
      </c>
      <c r="K2397" s="1072">
        <v>103.6</v>
      </c>
      <c r="L2397" s="1072">
        <v>103.6</v>
      </c>
      <c r="M2397" s="1075">
        <v>103.6</v>
      </c>
      <c r="N2397" s="1072">
        <v>103.6</v>
      </c>
      <c r="O2397" s="1072">
        <v>103.6</v>
      </c>
      <c r="P2397" s="1075">
        <v>103.6</v>
      </c>
      <c r="Q2397" s="1132" t="s">
        <v>851</v>
      </c>
      <c r="R2397" s="168"/>
    </row>
    <row r="2398" spans="1:18" s="1102" customFormat="1" ht="18.75" customHeight="1">
      <c r="A2398" s="376" t="s">
        <v>852</v>
      </c>
      <c r="B2398" s="1088">
        <v>189.1</v>
      </c>
      <c r="C2398" s="1072">
        <v>189.1</v>
      </c>
      <c r="D2398" s="1072">
        <v>172.8</v>
      </c>
      <c r="E2398" s="1088">
        <v>172.8</v>
      </c>
      <c r="F2398" s="1072">
        <v>172.8</v>
      </c>
      <c r="G2398" s="1072">
        <v>172.8</v>
      </c>
      <c r="H2398" s="1072">
        <v>172.8</v>
      </c>
      <c r="I2398" s="1072">
        <v>172.8</v>
      </c>
      <c r="J2398" s="1072">
        <v>172.8</v>
      </c>
      <c r="K2398" s="1072">
        <v>172.8</v>
      </c>
      <c r="L2398" s="1072">
        <v>167.9</v>
      </c>
      <c r="M2398" s="1075">
        <v>167.9</v>
      </c>
      <c r="N2398" s="1072">
        <v>167.9</v>
      </c>
      <c r="O2398" s="1072">
        <v>167.9</v>
      </c>
      <c r="P2398" s="1075">
        <v>170.4</v>
      </c>
      <c r="Q2398" s="1133" t="s">
        <v>853</v>
      </c>
      <c r="R2398" s="1105"/>
    </row>
    <row r="2399" spans="1:18" s="1102" customFormat="1" ht="18.75" customHeight="1">
      <c r="A2399" s="376" t="s">
        <v>854</v>
      </c>
      <c r="B2399" s="1088">
        <v>100.3</v>
      </c>
      <c r="C2399" s="1072">
        <v>100.3</v>
      </c>
      <c r="D2399" s="1072">
        <v>100.3</v>
      </c>
      <c r="E2399" s="1088">
        <v>100.3</v>
      </c>
      <c r="F2399" s="1072">
        <v>100.3</v>
      </c>
      <c r="G2399" s="1072">
        <v>100.3</v>
      </c>
      <c r="H2399" s="1072">
        <v>100.3</v>
      </c>
      <c r="I2399" s="1072">
        <v>100.3</v>
      </c>
      <c r="J2399" s="1072">
        <v>100.3</v>
      </c>
      <c r="K2399" s="1072">
        <v>100.3</v>
      </c>
      <c r="L2399" s="1072">
        <v>100.3</v>
      </c>
      <c r="M2399" s="1075">
        <v>100.3</v>
      </c>
      <c r="N2399" s="1072">
        <v>100.3</v>
      </c>
      <c r="O2399" s="1072">
        <v>100.3</v>
      </c>
      <c r="P2399" s="1075">
        <v>100.3</v>
      </c>
      <c r="Q2399" s="1132" t="s">
        <v>855</v>
      </c>
      <c r="R2399" s="1105"/>
    </row>
    <row r="2400" spans="1:18" s="1102" customFormat="1" ht="18.75" customHeight="1">
      <c r="A2400" s="376" t="s">
        <v>856</v>
      </c>
      <c r="B2400" s="1088">
        <v>103.4</v>
      </c>
      <c r="C2400" s="1072">
        <v>103.4</v>
      </c>
      <c r="D2400" s="1072">
        <v>103.4</v>
      </c>
      <c r="E2400" s="1088">
        <v>103.4</v>
      </c>
      <c r="F2400" s="1072">
        <v>103.4</v>
      </c>
      <c r="G2400" s="1072">
        <v>103.4</v>
      </c>
      <c r="H2400" s="1072">
        <v>103.4</v>
      </c>
      <c r="I2400" s="1072">
        <v>103.4</v>
      </c>
      <c r="J2400" s="1072">
        <v>103.4</v>
      </c>
      <c r="K2400" s="1072">
        <v>103.4</v>
      </c>
      <c r="L2400" s="1072">
        <v>103.4</v>
      </c>
      <c r="M2400" s="1075">
        <v>103.4</v>
      </c>
      <c r="N2400" s="1072">
        <v>103.4</v>
      </c>
      <c r="O2400" s="1072">
        <v>103.4</v>
      </c>
      <c r="P2400" s="1075">
        <v>103.4</v>
      </c>
      <c r="Q2400" s="1132" t="s">
        <v>857</v>
      </c>
      <c r="R2400" s="1105"/>
    </row>
    <row r="2401" spans="1:18" s="1102" customFormat="1" ht="18.75" customHeight="1">
      <c r="A2401" s="376" t="s">
        <v>858</v>
      </c>
      <c r="B2401" s="1088">
        <v>101.9</v>
      </c>
      <c r="C2401" s="1072">
        <v>101.9</v>
      </c>
      <c r="D2401" s="1072">
        <v>101.9</v>
      </c>
      <c r="E2401" s="1088">
        <v>101.9</v>
      </c>
      <c r="F2401" s="1072">
        <v>101.9</v>
      </c>
      <c r="G2401" s="1072">
        <v>101.9</v>
      </c>
      <c r="H2401" s="1072">
        <v>101.9</v>
      </c>
      <c r="I2401" s="1072">
        <v>101.9</v>
      </c>
      <c r="J2401" s="1072">
        <v>101.9</v>
      </c>
      <c r="K2401" s="1072">
        <v>101.9</v>
      </c>
      <c r="L2401" s="1072">
        <v>101.9</v>
      </c>
      <c r="M2401" s="1075">
        <v>101.9</v>
      </c>
      <c r="N2401" s="1072">
        <v>101.9</v>
      </c>
      <c r="O2401" s="1072">
        <v>101.9</v>
      </c>
      <c r="P2401" s="1075">
        <v>101.9</v>
      </c>
      <c r="Q2401" s="1134" t="s">
        <v>859</v>
      </c>
      <c r="R2401" s="1105"/>
    </row>
    <row r="2402" spans="1:18" s="1102" customFormat="1" ht="18.75" customHeight="1">
      <c r="A2402" s="376" t="s">
        <v>860</v>
      </c>
      <c r="B2402" s="1088">
        <v>104</v>
      </c>
      <c r="C2402" s="1072">
        <v>104</v>
      </c>
      <c r="D2402" s="1072">
        <v>104</v>
      </c>
      <c r="E2402" s="1088">
        <v>104</v>
      </c>
      <c r="F2402" s="1072">
        <v>104</v>
      </c>
      <c r="G2402" s="1072">
        <v>104</v>
      </c>
      <c r="H2402" s="1072">
        <v>104</v>
      </c>
      <c r="I2402" s="1072">
        <v>104</v>
      </c>
      <c r="J2402" s="1072">
        <v>104</v>
      </c>
      <c r="K2402" s="1072">
        <v>104</v>
      </c>
      <c r="L2402" s="1072">
        <v>104</v>
      </c>
      <c r="M2402" s="1075">
        <v>104</v>
      </c>
      <c r="N2402" s="1072">
        <v>104</v>
      </c>
      <c r="O2402" s="1072">
        <v>104</v>
      </c>
      <c r="P2402" s="1075">
        <v>104</v>
      </c>
      <c r="Q2402" s="1132" t="s">
        <v>861</v>
      </c>
      <c r="R2402" s="1105"/>
    </row>
    <row r="2403" spans="1:18" s="1102" customFormat="1" ht="15" customHeight="1">
      <c r="A2403" s="376"/>
      <c r="B2403" s="1088"/>
      <c r="C2403" s="1072"/>
      <c r="D2403" s="1072"/>
      <c r="E2403" s="1081"/>
      <c r="F2403" s="1071"/>
      <c r="G2403" s="1071"/>
      <c r="H2403" s="1071"/>
      <c r="I2403" s="1071"/>
      <c r="J2403" s="1071"/>
      <c r="K2403" s="1071"/>
      <c r="L2403" s="1071"/>
      <c r="M2403" s="1077"/>
      <c r="N2403" s="1071"/>
      <c r="O2403" s="1071"/>
      <c r="P2403" s="1077"/>
      <c r="Q2403" s="1132"/>
      <c r="R2403" s="1105"/>
    </row>
    <row r="2404" spans="1:18" s="1102" customFormat="1" ht="15" customHeight="1">
      <c r="A2404" s="376"/>
      <c r="B2404" s="1088"/>
      <c r="C2404" s="1072"/>
      <c r="D2404" s="1072"/>
      <c r="E2404" s="1081"/>
      <c r="F2404" s="1071"/>
      <c r="G2404" s="1071"/>
      <c r="H2404" s="1071"/>
      <c r="I2404" s="1071"/>
      <c r="J2404" s="1071"/>
      <c r="K2404" s="1071"/>
      <c r="L2404" s="1071"/>
      <c r="M2404" s="1077"/>
      <c r="N2404" s="1071"/>
      <c r="O2404" s="1071"/>
      <c r="P2404" s="1077"/>
      <c r="Q2404" s="1132"/>
      <c r="R2404" s="1105"/>
    </row>
    <row r="2405" spans="1:18" s="1102" customFormat="1" ht="15" customHeight="1">
      <c r="A2405" s="376"/>
      <c r="B2405" s="1088"/>
      <c r="C2405" s="1072"/>
      <c r="D2405" s="1072"/>
      <c r="E2405" s="1081"/>
      <c r="F2405" s="1071"/>
      <c r="G2405" s="1071"/>
      <c r="H2405" s="1071"/>
      <c r="I2405" s="1071"/>
      <c r="J2405" s="1071"/>
      <c r="K2405" s="1071"/>
      <c r="L2405" s="1071"/>
      <c r="M2405" s="1077"/>
      <c r="N2405" s="1071"/>
      <c r="O2405" s="1071"/>
      <c r="P2405" s="1077"/>
      <c r="Q2405" s="1132"/>
      <c r="R2405" s="1105"/>
    </row>
    <row r="2406" spans="1:18" s="1102" customFormat="1" ht="15" customHeight="1">
      <c r="A2406" s="376"/>
      <c r="B2406" s="1088"/>
      <c r="C2406" s="1072"/>
      <c r="D2406" s="1072"/>
      <c r="E2406" s="1081"/>
      <c r="F2406" s="1071"/>
      <c r="G2406" s="1071"/>
      <c r="H2406" s="1071"/>
      <c r="I2406" s="1071"/>
      <c r="J2406" s="1071"/>
      <c r="K2406" s="1071"/>
      <c r="L2406" s="1071"/>
      <c r="M2406" s="1077"/>
      <c r="N2406" s="1071"/>
      <c r="O2406" s="1071"/>
      <c r="P2406" s="1077"/>
      <c r="Q2406" s="1132"/>
      <c r="R2406" s="1105"/>
    </row>
    <row r="2407" spans="1:18" s="1102" customFormat="1" ht="15" customHeight="1">
      <c r="A2407" s="376"/>
      <c r="B2407" s="1088"/>
      <c r="C2407" s="1072"/>
      <c r="D2407" s="1072"/>
      <c r="E2407" s="1081"/>
      <c r="F2407" s="1071"/>
      <c r="G2407" s="1071"/>
      <c r="H2407" s="1071"/>
      <c r="I2407" s="1071"/>
      <c r="J2407" s="1071"/>
      <c r="K2407" s="1071"/>
      <c r="L2407" s="1071"/>
      <c r="M2407" s="1077"/>
      <c r="N2407" s="1071"/>
      <c r="O2407" s="1071"/>
      <c r="P2407" s="1077"/>
      <c r="Q2407" s="1132"/>
      <c r="R2407" s="1105"/>
    </row>
    <row r="2408" spans="1:18" s="1102" customFormat="1" ht="15" customHeight="1">
      <c r="A2408" s="376"/>
      <c r="B2408" s="1088"/>
      <c r="C2408" s="1072"/>
      <c r="D2408" s="1072"/>
      <c r="E2408" s="1081"/>
      <c r="F2408" s="1071"/>
      <c r="G2408" s="1071"/>
      <c r="H2408" s="1071"/>
      <c r="I2408" s="1071"/>
      <c r="J2408" s="1071"/>
      <c r="K2408" s="1071"/>
      <c r="L2408" s="1071"/>
      <c r="M2408" s="1077"/>
      <c r="N2408" s="1071"/>
      <c r="O2408" s="1071"/>
      <c r="P2408" s="1077"/>
      <c r="Q2408" s="1132"/>
      <c r="R2408" s="1089"/>
    </row>
    <row r="2409" spans="1:18" s="1102" customFormat="1" ht="15" customHeight="1">
      <c r="A2409" s="1144"/>
      <c r="B2409" s="1087"/>
      <c r="C2409" s="1086"/>
      <c r="D2409" s="1086"/>
      <c r="E2409" s="1084"/>
      <c r="F2409" s="1078"/>
      <c r="G2409" s="1078"/>
      <c r="H2409" s="1078"/>
      <c r="I2409" s="1078"/>
      <c r="J2409" s="1078"/>
      <c r="K2409" s="1078"/>
      <c r="L2409" s="1078"/>
      <c r="M2409" s="1085"/>
      <c r="N2409" s="1078"/>
      <c r="O2409" s="1078"/>
      <c r="P2409" s="1085"/>
      <c r="Q2409" s="1145"/>
      <c r="R2409" s="1082"/>
    </row>
    <row r="2410" spans="1:18" s="1102" customFormat="1" ht="15" customHeight="1">
      <c r="A2410" s="1083" t="s">
        <v>644</v>
      </c>
      <c r="B2410" s="1072"/>
      <c r="C2410" s="1072"/>
      <c r="D2410" s="1072"/>
      <c r="E2410" s="1071"/>
      <c r="F2410" s="1071"/>
      <c r="G2410" s="1071"/>
      <c r="H2410" s="1071"/>
      <c r="I2410" s="1073"/>
      <c r="J2410" s="1071"/>
      <c r="K2410" s="1071"/>
      <c r="L2410" s="1073"/>
      <c r="M2410" s="1071"/>
      <c r="N2410" s="1071"/>
      <c r="O2410" s="1071"/>
      <c r="P2410" s="1099"/>
      <c r="Q2410" s="1082" t="s">
        <v>862</v>
      </c>
      <c r="R2410" s="1079"/>
    </row>
    <row r="2411" spans="1:18" s="787" customFormat="1" ht="29.25" customHeight="1">
      <c r="A2411" s="781" t="s">
        <v>579</v>
      </c>
      <c r="B2411" s="782"/>
      <c r="C2411" s="783"/>
      <c r="D2411" s="782"/>
      <c r="E2411" s="225"/>
      <c r="F2411" s="225"/>
      <c r="G2411" s="225"/>
      <c r="H2411" s="225"/>
      <c r="I2411" s="225"/>
      <c r="J2411" s="225"/>
      <c r="K2411" s="225"/>
      <c r="L2411" s="784"/>
      <c r="M2411" s="784"/>
      <c r="N2411" s="782"/>
      <c r="O2411" s="782"/>
      <c r="P2411" s="782"/>
      <c r="Q2411" s="785" t="s">
        <v>580</v>
      </c>
      <c r="R2411" s="786"/>
    </row>
    <row r="2412" spans="1:18" s="792" customFormat="1" ht="24.75" customHeight="1">
      <c r="A2412" s="788" t="s">
        <v>946</v>
      </c>
      <c r="B2412" s="782"/>
      <c r="C2412" s="783"/>
      <c r="D2412" s="782"/>
      <c r="E2412" s="226"/>
      <c r="F2412" s="225"/>
      <c r="G2412" s="225"/>
      <c r="H2412" s="225"/>
      <c r="I2412" s="227"/>
      <c r="J2412" s="227"/>
      <c r="K2412" s="225"/>
      <c r="L2412" s="789"/>
      <c r="M2412" s="789"/>
      <c r="N2412" s="782"/>
      <c r="O2412" s="782"/>
      <c r="P2412" s="782"/>
      <c r="Q2412" s="790" t="s">
        <v>947</v>
      </c>
      <c r="R2412" s="791"/>
    </row>
    <row r="2413" spans="1:18" s="796" customFormat="1" ht="18" customHeight="1">
      <c r="A2413" s="793" t="s">
        <v>648</v>
      </c>
      <c r="B2413" s="782"/>
      <c r="C2413" s="783"/>
      <c r="D2413" s="782"/>
      <c r="E2413" s="226"/>
      <c r="F2413" s="226"/>
      <c r="G2413" s="226"/>
      <c r="H2413" s="228"/>
      <c r="I2413" s="228"/>
      <c r="J2413" s="228"/>
      <c r="K2413" s="783"/>
      <c r="L2413" s="782"/>
      <c r="M2413" s="782"/>
      <c r="N2413" s="782"/>
      <c r="O2413" s="782"/>
      <c r="P2413" s="782"/>
      <c r="Q2413" s="794" t="s">
        <v>649</v>
      </c>
      <c r="R2413" s="795"/>
    </row>
    <row r="2414" spans="1:18" s="803" customFormat="1" ht="11.45" customHeight="1">
      <c r="A2414" s="797"/>
      <c r="B2414" s="782"/>
      <c r="C2414" s="782"/>
      <c r="D2414" s="782"/>
      <c r="E2414" s="800"/>
      <c r="F2414" s="800"/>
      <c r="G2414" s="800"/>
      <c r="H2414" s="800"/>
      <c r="I2414" s="800"/>
      <c r="J2414" s="800"/>
      <c r="K2414" s="799"/>
      <c r="L2414" s="799"/>
      <c r="M2414" s="799"/>
      <c r="N2414" s="798"/>
      <c r="O2414" s="798"/>
      <c r="P2414" s="782"/>
      <c r="Q2414" s="801"/>
      <c r="R2414" s="802"/>
    </row>
    <row r="2415" spans="1:18" s="803" customFormat="1" ht="12.75" customHeight="1">
      <c r="A2415" s="1212"/>
      <c r="B2415" s="2156">
        <v>2025</v>
      </c>
      <c r="C2415" s="2157"/>
      <c r="D2415" s="2157"/>
      <c r="E2415" s="2157"/>
      <c r="F2415" s="2157"/>
      <c r="G2415" s="2157"/>
      <c r="H2415" s="2157"/>
      <c r="I2415" s="2157"/>
      <c r="J2415" s="2157"/>
      <c r="K2415" s="2157"/>
      <c r="L2415" s="2157"/>
      <c r="M2415" s="2158"/>
      <c r="N2415" s="2157">
        <v>2024</v>
      </c>
      <c r="O2415" s="2157"/>
      <c r="P2415" s="2158"/>
      <c r="Q2415" s="1215"/>
      <c r="R2415" s="804"/>
    </row>
    <row r="2416" spans="1:18" s="803" customFormat="1" ht="12.75" customHeight="1">
      <c r="A2416" s="1213"/>
      <c r="B2416" s="2159"/>
      <c r="C2416" s="2160"/>
      <c r="D2416" s="2160"/>
      <c r="E2416" s="2160"/>
      <c r="F2416" s="2160"/>
      <c r="G2416" s="2160"/>
      <c r="H2416" s="2160"/>
      <c r="I2416" s="2160"/>
      <c r="J2416" s="2160"/>
      <c r="K2416" s="2160"/>
      <c r="L2416" s="2160"/>
      <c r="M2416" s="2161"/>
      <c r="N2416" s="2160"/>
      <c r="O2416" s="2160"/>
      <c r="P2416" s="2161"/>
      <c r="Q2416" s="1216" t="s">
        <v>68</v>
      </c>
      <c r="R2416" s="804"/>
    </row>
    <row r="2417" spans="1:18" s="803" customFormat="1" ht="12.75" customHeight="1">
      <c r="A2417" s="1213"/>
      <c r="B2417" s="647" t="s">
        <v>69</v>
      </c>
      <c r="C2417" s="648" t="s">
        <v>70</v>
      </c>
      <c r="D2417" s="648" t="s">
        <v>4</v>
      </c>
      <c r="E2417" s="647" t="s">
        <v>5</v>
      </c>
      <c r="F2417" s="648" t="s">
        <v>6</v>
      </c>
      <c r="G2417" s="648" t="s">
        <v>7</v>
      </c>
      <c r="H2417" s="647" t="s">
        <v>8</v>
      </c>
      <c r="I2417" s="648" t="s">
        <v>9</v>
      </c>
      <c r="J2417" s="649" t="s">
        <v>10</v>
      </c>
      <c r="K2417" s="650" t="s">
        <v>1</v>
      </c>
      <c r="L2417" s="651" t="s">
        <v>2</v>
      </c>
      <c r="M2417" s="652" t="s">
        <v>3</v>
      </c>
      <c r="N2417" s="653" t="s">
        <v>69</v>
      </c>
      <c r="O2417" s="653" t="s">
        <v>70</v>
      </c>
      <c r="P2417" s="654" t="s">
        <v>4</v>
      </c>
      <c r="Q2417" s="1216"/>
      <c r="R2417" s="804"/>
    </row>
    <row r="2418" spans="1:18" s="803" customFormat="1" ht="11.25" customHeight="1">
      <c r="A2418" s="1214"/>
      <c r="B2418" s="73" t="s">
        <v>71</v>
      </c>
      <c r="C2418" s="249" t="s">
        <v>72</v>
      </c>
      <c r="D2418" s="249" t="s">
        <v>73</v>
      </c>
      <c r="E2418" s="73" t="s">
        <v>12</v>
      </c>
      <c r="F2418" s="249" t="s">
        <v>13</v>
      </c>
      <c r="G2418" s="249" t="s">
        <v>14</v>
      </c>
      <c r="H2418" s="73" t="s">
        <v>15</v>
      </c>
      <c r="I2418" s="249" t="s">
        <v>16</v>
      </c>
      <c r="J2418" s="250" t="s">
        <v>17</v>
      </c>
      <c r="K2418" s="253" t="s">
        <v>11</v>
      </c>
      <c r="L2418" s="251" t="s">
        <v>19</v>
      </c>
      <c r="M2418" s="252" t="s">
        <v>20</v>
      </c>
      <c r="N2418" s="229" t="s">
        <v>71</v>
      </c>
      <c r="O2418" s="229" t="s">
        <v>72</v>
      </c>
      <c r="P2418" s="230" t="s">
        <v>73</v>
      </c>
      <c r="Q2418" s="1217"/>
      <c r="R2418" s="805"/>
    </row>
    <row r="2419" spans="1:18" s="1102" customFormat="1" ht="15" customHeight="1">
      <c r="A2419" s="1235"/>
      <c r="B2419" s="1152"/>
      <c r="C2419" s="1120"/>
      <c r="D2419" s="1120"/>
      <c r="E2419" s="1123"/>
      <c r="F2419" s="1099"/>
      <c r="G2419" s="1099"/>
      <c r="H2419" s="1099"/>
      <c r="I2419" s="1099"/>
      <c r="J2419" s="1099"/>
      <c r="K2419" s="1099"/>
      <c r="L2419" s="1099"/>
      <c r="M2419" s="1100"/>
      <c r="N2419" s="1099"/>
      <c r="O2419" s="1099"/>
      <c r="P2419" s="1100"/>
      <c r="Q2419" s="1161"/>
      <c r="R2419" s="1105"/>
    </row>
    <row r="2420" spans="1:18" s="1102" customFormat="1" ht="19.5" customHeight="1">
      <c r="A2420" s="1126" t="s">
        <v>650</v>
      </c>
      <c r="B2420" s="1093">
        <v>122.7</v>
      </c>
      <c r="C2420" s="1092">
        <v>121.8</v>
      </c>
      <c r="D2420" s="1092">
        <v>123.2</v>
      </c>
      <c r="E2420" s="1093">
        <v>124.5</v>
      </c>
      <c r="F2420" s="1092">
        <v>124.4</v>
      </c>
      <c r="G2420" s="1092">
        <v>123</v>
      </c>
      <c r="H2420" s="1092">
        <v>123.2</v>
      </c>
      <c r="I2420" s="1092">
        <v>123.3</v>
      </c>
      <c r="J2420" s="1092">
        <v>124.8</v>
      </c>
      <c r="K2420" s="1092">
        <v>125</v>
      </c>
      <c r="L2420" s="1092">
        <v>125.7</v>
      </c>
      <c r="M2420" s="1076">
        <v>126</v>
      </c>
      <c r="N2420" s="1092">
        <v>124.4</v>
      </c>
      <c r="O2420" s="1092">
        <v>124.3</v>
      </c>
      <c r="P2420" s="1076">
        <v>125.3</v>
      </c>
      <c r="Q2420" s="1127" t="s">
        <v>651</v>
      </c>
      <c r="R2420" s="1105"/>
    </row>
    <row r="2421" spans="1:18" s="1102" customFormat="1" ht="19.5" customHeight="1">
      <c r="A2421" s="1128"/>
      <c r="B2421" s="1088"/>
      <c r="C2421" s="1072"/>
      <c r="D2421" s="1092"/>
      <c r="E2421" s="1093"/>
      <c r="F2421" s="1092"/>
      <c r="G2421" s="1092"/>
      <c r="H2421" s="1092"/>
      <c r="I2421" s="1092"/>
      <c r="J2421" s="1092"/>
      <c r="K2421" s="1092"/>
      <c r="L2421" s="1092"/>
      <c r="M2421" s="1076"/>
      <c r="N2421" s="1092"/>
      <c r="O2421" s="1092"/>
      <c r="P2421" s="1076"/>
      <c r="Q2421" s="1129"/>
      <c r="R2421" s="1103"/>
    </row>
    <row r="2422" spans="1:18" s="1102" customFormat="1" ht="19.5" customHeight="1">
      <c r="A2422" s="1130" t="s">
        <v>652</v>
      </c>
      <c r="B2422" s="1093">
        <v>129.5</v>
      </c>
      <c r="C2422" s="1092">
        <v>127.3</v>
      </c>
      <c r="D2422" s="1092">
        <v>130.4</v>
      </c>
      <c r="E2422" s="1093">
        <v>133.30000000000001</v>
      </c>
      <c r="F2422" s="1092">
        <v>133.19999999999999</v>
      </c>
      <c r="G2422" s="1092">
        <v>129.6</v>
      </c>
      <c r="H2422" s="1092">
        <v>130.19999999999999</v>
      </c>
      <c r="I2422" s="1092">
        <v>130.5</v>
      </c>
      <c r="J2422" s="1092">
        <v>133.9</v>
      </c>
      <c r="K2422" s="1092">
        <v>133.6</v>
      </c>
      <c r="L2422" s="1092">
        <v>135.30000000000001</v>
      </c>
      <c r="M2422" s="1076">
        <v>136.4</v>
      </c>
      <c r="N2422" s="1092">
        <v>132.80000000000001</v>
      </c>
      <c r="O2422" s="1092">
        <v>132.6</v>
      </c>
      <c r="P2422" s="1076">
        <v>134.6</v>
      </c>
      <c r="Q2422" s="1131" t="s">
        <v>653</v>
      </c>
      <c r="R2422" s="1103"/>
    </row>
    <row r="2423" spans="1:18" s="1102" customFormat="1" ht="19.5" customHeight="1">
      <c r="A2423" s="376" t="s">
        <v>654</v>
      </c>
      <c r="B2423" s="1088">
        <v>118.1</v>
      </c>
      <c r="C2423" s="1072">
        <v>118.1</v>
      </c>
      <c r="D2423" s="1072">
        <v>118.6</v>
      </c>
      <c r="E2423" s="1088">
        <v>118.6</v>
      </c>
      <c r="F2423" s="1072">
        <v>119</v>
      </c>
      <c r="G2423" s="1072">
        <v>119</v>
      </c>
      <c r="H2423" s="1072">
        <v>119.3</v>
      </c>
      <c r="I2423" s="1072">
        <v>119.4</v>
      </c>
      <c r="J2423" s="1072">
        <v>120.1</v>
      </c>
      <c r="K2423" s="1072">
        <v>117.2</v>
      </c>
      <c r="L2423" s="1072">
        <v>117.9</v>
      </c>
      <c r="M2423" s="1075">
        <v>119.3</v>
      </c>
      <c r="N2423" s="1072">
        <v>118.6</v>
      </c>
      <c r="O2423" s="1072">
        <v>118.8</v>
      </c>
      <c r="P2423" s="1075">
        <v>118.6</v>
      </c>
      <c r="Q2423" s="1132" t="s">
        <v>655</v>
      </c>
      <c r="R2423" s="1103"/>
    </row>
    <row r="2424" spans="1:18" s="1102" customFormat="1" ht="19.5" customHeight="1">
      <c r="A2424" s="376" t="s">
        <v>656</v>
      </c>
      <c r="B2424" s="1088">
        <v>133.5</v>
      </c>
      <c r="C2424" s="1072">
        <v>132.9</v>
      </c>
      <c r="D2424" s="1072">
        <v>133.69999999999999</v>
      </c>
      <c r="E2424" s="1088">
        <v>140.1</v>
      </c>
      <c r="F2424" s="1072">
        <v>140.30000000000001</v>
      </c>
      <c r="G2424" s="1072">
        <v>137.4</v>
      </c>
      <c r="H2424" s="1072">
        <v>138.30000000000001</v>
      </c>
      <c r="I2424" s="1072">
        <v>131.6</v>
      </c>
      <c r="J2424" s="1072">
        <v>133.69999999999999</v>
      </c>
      <c r="K2424" s="1072">
        <v>137.9</v>
      </c>
      <c r="L2424" s="1072">
        <v>144.5</v>
      </c>
      <c r="M2424" s="1075">
        <v>149.6</v>
      </c>
      <c r="N2424" s="1072">
        <v>149.5</v>
      </c>
      <c r="O2424" s="1072">
        <v>145.80000000000001</v>
      </c>
      <c r="P2424" s="1075">
        <v>149.69999999999999</v>
      </c>
      <c r="Q2424" s="1132" t="s">
        <v>657</v>
      </c>
      <c r="R2424" s="1103"/>
    </row>
    <row r="2425" spans="1:18" s="1102" customFormat="1" ht="19.5" customHeight="1">
      <c r="A2425" s="376" t="s">
        <v>658</v>
      </c>
      <c r="B2425" s="1088">
        <v>157.6</v>
      </c>
      <c r="C2425" s="1072">
        <v>144.6</v>
      </c>
      <c r="D2425" s="1072">
        <v>148</v>
      </c>
      <c r="E2425" s="1088">
        <v>150.6</v>
      </c>
      <c r="F2425" s="1072">
        <v>149.69999999999999</v>
      </c>
      <c r="G2425" s="1072">
        <v>146.4</v>
      </c>
      <c r="H2425" s="1072">
        <v>135.30000000000001</v>
      </c>
      <c r="I2425" s="1072">
        <v>137.9</v>
      </c>
      <c r="J2425" s="1072">
        <v>150.30000000000001</v>
      </c>
      <c r="K2425" s="1072">
        <v>160</v>
      </c>
      <c r="L2425" s="1072">
        <v>172.7</v>
      </c>
      <c r="M2425" s="1075">
        <v>169.7</v>
      </c>
      <c r="N2425" s="1072">
        <v>147.19999999999999</v>
      </c>
      <c r="O2425" s="1072">
        <v>137.69999999999999</v>
      </c>
      <c r="P2425" s="1075">
        <v>150.6</v>
      </c>
      <c r="Q2425" s="1133" t="s">
        <v>659</v>
      </c>
      <c r="R2425" s="1103"/>
    </row>
    <row r="2426" spans="1:18" s="1102" customFormat="1" ht="19.5" customHeight="1">
      <c r="A2426" s="376" t="s">
        <v>660</v>
      </c>
      <c r="B2426" s="1088">
        <v>126.8</v>
      </c>
      <c r="C2426" s="1072">
        <v>126.7</v>
      </c>
      <c r="D2426" s="1072">
        <v>126.2</v>
      </c>
      <c r="E2426" s="1088">
        <v>125.7</v>
      </c>
      <c r="F2426" s="1072">
        <v>125.8</v>
      </c>
      <c r="G2426" s="1072">
        <v>121</v>
      </c>
      <c r="H2426" s="1072">
        <v>117.2</v>
      </c>
      <c r="I2426" s="1072">
        <v>117.1</v>
      </c>
      <c r="J2426" s="1072">
        <v>120.8</v>
      </c>
      <c r="K2426" s="1072">
        <v>124.5</v>
      </c>
      <c r="L2426" s="1072">
        <v>127.7</v>
      </c>
      <c r="M2426" s="1075">
        <v>126.7</v>
      </c>
      <c r="N2426" s="1072">
        <v>126.1</v>
      </c>
      <c r="O2426" s="1072">
        <v>123.3</v>
      </c>
      <c r="P2426" s="1075">
        <v>118.7</v>
      </c>
      <c r="Q2426" s="1133" t="s">
        <v>661</v>
      </c>
      <c r="R2426" s="1103"/>
    </row>
    <row r="2427" spans="1:18" s="1102" customFormat="1" ht="19.5" customHeight="1">
      <c r="A2427" s="376" t="s">
        <v>662</v>
      </c>
      <c r="B2427" s="1088">
        <v>116.8</v>
      </c>
      <c r="C2427" s="1072">
        <v>116.9</v>
      </c>
      <c r="D2427" s="1072">
        <v>140.4</v>
      </c>
      <c r="E2427" s="1088">
        <v>143.1</v>
      </c>
      <c r="F2427" s="1072">
        <v>143.5</v>
      </c>
      <c r="G2427" s="1072">
        <v>143.80000000000001</v>
      </c>
      <c r="H2427" s="1072">
        <v>144.80000000000001</v>
      </c>
      <c r="I2427" s="1072">
        <v>146.9</v>
      </c>
      <c r="J2427" s="1072">
        <v>147</v>
      </c>
      <c r="K2427" s="1072">
        <v>155</v>
      </c>
      <c r="L2427" s="1072">
        <v>156.6</v>
      </c>
      <c r="M2427" s="1075">
        <v>158.19999999999999</v>
      </c>
      <c r="N2427" s="1072">
        <v>158.19999999999999</v>
      </c>
      <c r="O2427" s="1072">
        <v>160.1</v>
      </c>
      <c r="P2427" s="1075">
        <v>154.69999999999999</v>
      </c>
      <c r="Q2427" s="1133" t="s">
        <v>663</v>
      </c>
      <c r="R2427" s="1103"/>
    </row>
    <row r="2428" spans="1:18" s="1102" customFormat="1" ht="19.5" customHeight="1">
      <c r="A2428" s="376" t="s">
        <v>664</v>
      </c>
      <c r="B2428" s="1088">
        <v>139.30000000000001</v>
      </c>
      <c r="C2428" s="1072">
        <v>135.6</v>
      </c>
      <c r="D2428" s="1072">
        <v>138.30000000000001</v>
      </c>
      <c r="E2428" s="1088">
        <v>149.5</v>
      </c>
      <c r="F2428" s="1072">
        <v>152</v>
      </c>
      <c r="G2428" s="1072">
        <v>150.5</v>
      </c>
      <c r="H2428" s="1072">
        <v>152.1</v>
      </c>
      <c r="I2428" s="1072">
        <v>151.69999999999999</v>
      </c>
      <c r="J2428" s="1072">
        <v>165.6</v>
      </c>
      <c r="K2428" s="1072">
        <v>146.4</v>
      </c>
      <c r="L2428" s="1072">
        <v>145.5</v>
      </c>
      <c r="M2428" s="1075">
        <v>140.69999999999999</v>
      </c>
      <c r="N2428" s="1072">
        <v>136.30000000000001</v>
      </c>
      <c r="O2428" s="1072">
        <v>134.1</v>
      </c>
      <c r="P2428" s="1075">
        <v>146.1</v>
      </c>
      <c r="Q2428" s="1133" t="s">
        <v>665</v>
      </c>
      <c r="R2428" s="1103"/>
    </row>
    <row r="2429" spans="1:18" s="1102" customFormat="1" ht="19.5" customHeight="1">
      <c r="A2429" s="376" t="s">
        <v>666</v>
      </c>
      <c r="B2429" s="1088">
        <v>159.1</v>
      </c>
      <c r="C2429" s="1072">
        <v>152.1</v>
      </c>
      <c r="D2429" s="1072">
        <v>149.9</v>
      </c>
      <c r="E2429" s="1088">
        <v>154.6</v>
      </c>
      <c r="F2429" s="1072">
        <v>151.5</v>
      </c>
      <c r="G2429" s="1072">
        <v>134.5</v>
      </c>
      <c r="H2429" s="1072">
        <v>140.5</v>
      </c>
      <c r="I2429" s="1072">
        <v>149.6</v>
      </c>
      <c r="J2429" s="1072">
        <v>156.4</v>
      </c>
      <c r="K2429" s="1072">
        <v>146.5</v>
      </c>
      <c r="L2429" s="1072">
        <v>140.19999999999999</v>
      </c>
      <c r="M2429" s="1075">
        <v>141.9</v>
      </c>
      <c r="N2429" s="1072">
        <v>131.19999999999999</v>
      </c>
      <c r="O2429" s="1072">
        <v>138.6</v>
      </c>
      <c r="P2429" s="1075">
        <v>145.6</v>
      </c>
      <c r="Q2429" s="1133" t="s">
        <v>667</v>
      </c>
      <c r="R2429" s="1103"/>
    </row>
    <row r="2430" spans="1:18" s="1102" customFormat="1" ht="19.5" customHeight="1">
      <c r="A2430" s="376" t="s">
        <v>668</v>
      </c>
      <c r="B2430" s="1088">
        <v>106.9</v>
      </c>
      <c r="C2430" s="1072">
        <v>106.9</v>
      </c>
      <c r="D2430" s="1072">
        <v>106.9</v>
      </c>
      <c r="E2430" s="1088">
        <v>106.8</v>
      </c>
      <c r="F2430" s="1072">
        <v>106.8</v>
      </c>
      <c r="G2430" s="1072">
        <v>106.8</v>
      </c>
      <c r="H2430" s="1072">
        <v>107.1</v>
      </c>
      <c r="I2430" s="1072">
        <v>107</v>
      </c>
      <c r="J2430" s="1072">
        <v>106.8</v>
      </c>
      <c r="K2430" s="1072">
        <v>106.4</v>
      </c>
      <c r="L2430" s="1072">
        <v>106.4</v>
      </c>
      <c r="M2430" s="1075">
        <v>105.7</v>
      </c>
      <c r="N2430" s="1072">
        <v>105.7</v>
      </c>
      <c r="O2430" s="1072">
        <v>105.8</v>
      </c>
      <c r="P2430" s="1075">
        <v>105.2</v>
      </c>
      <c r="Q2430" s="1133" t="s">
        <v>669</v>
      </c>
      <c r="R2430" s="1103"/>
    </row>
    <row r="2431" spans="1:18" s="1102" customFormat="1" ht="19.5" customHeight="1">
      <c r="A2431" s="376" t="s">
        <v>670</v>
      </c>
      <c r="B2431" s="1088">
        <v>107.7</v>
      </c>
      <c r="C2431" s="1072">
        <v>107.3</v>
      </c>
      <c r="D2431" s="1072">
        <v>108.1</v>
      </c>
      <c r="E2431" s="1088">
        <v>108.1</v>
      </c>
      <c r="F2431" s="1072">
        <v>108.1</v>
      </c>
      <c r="G2431" s="1072">
        <v>108</v>
      </c>
      <c r="H2431" s="1072">
        <v>113.3</v>
      </c>
      <c r="I2431" s="1072">
        <v>112</v>
      </c>
      <c r="J2431" s="1072">
        <v>111.7</v>
      </c>
      <c r="K2431" s="1072">
        <v>110</v>
      </c>
      <c r="L2431" s="1072">
        <v>110.1</v>
      </c>
      <c r="M2431" s="1075">
        <v>110.9</v>
      </c>
      <c r="N2431" s="1072">
        <v>108.1</v>
      </c>
      <c r="O2431" s="1072">
        <v>107.6</v>
      </c>
      <c r="P2431" s="1075">
        <v>107.7</v>
      </c>
      <c r="Q2431" s="1133" t="s">
        <v>671</v>
      </c>
      <c r="R2431" s="1104"/>
    </row>
    <row r="2432" spans="1:18" s="1102" customFormat="1" ht="19.5" customHeight="1">
      <c r="A2432" s="376" t="s">
        <v>672</v>
      </c>
      <c r="B2432" s="1088">
        <v>110.6</v>
      </c>
      <c r="C2432" s="1072">
        <v>110.2</v>
      </c>
      <c r="D2432" s="1072">
        <v>109.8</v>
      </c>
      <c r="E2432" s="1088">
        <v>109.4</v>
      </c>
      <c r="F2432" s="1072">
        <v>109.4</v>
      </c>
      <c r="G2432" s="1072">
        <v>109.1</v>
      </c>
      <c r="H2432" s="1072">
        <v>110</v>
      </c>
      <c r="I2432" s="1072">
        <v>109.9</v>
      </c>
      <c r="J2432" s="1072">
        <v>110.5</v>
      </c>
      <c r="K2432" s="1072">
        <v>113.7</v>
      </c>
      <c r="L2432" s="1072">
        <v>112.4</v>
      </c>
      <c r="M2432" s="1075">
        <v>112.1</v>
      </c>
      <c r="N2432" s="1072">
        <v>110.5</v>
      </c>
      <c r="O2432" s="1072">
        <v>113.3</v>
      </c>
      <c r="P2432" s="1075">
        <v>111.7</v>
      </c>
      <c r="Q2432" s="1133" t="s">
        <v>673</v>
      </c>
      <c r="R2432" s="1105"/>
    </row>
    <row r="2433" spans="1:18" s="1102" customFormat="1" ht="19.5" customHeight="1">
      <c r="A2433" s="376" t="s">
        <v>674</v>
      </c>
      <c r="B2433" s="1088">
        <v>108.9</v>
      </c>
      <c r="C2433" s="1072">
        <v>108.9</v>
      </c>
      <c r="D2433" s="1072">
        <v>108.9</v>
      </c>
      <c r="E2433" s="1088">
        <v>108.9</v>
      </c>
      <c r="F2433" s="1072">
        <v>111.6</v>
      </c>
      <c r="G2433" s="1072">
        <v>111.4</v>
      </c>
      <c r="H2433" s="1072">
        <v>111.3</v>
      </c>
      <c r="I2433" s="1072">
        <v>112.3</v>
      </c>
      <c r="J2433" s="1072">
        <v>112.5</v>
      </c>
      <c r="K2433" s="1072">
        <v>113.9</v>
      </c>
      <c r="L2433" s="1072">
        <v>113.6</v>
      </c>
      <c r="M2433" s="1075">
        <v>114.4</v>
      </c>
      <c r="N2433" s="1072">
        <v>114.4</v>
      </c>
      <c r="O2433" s="1072">
        <v>114.4</v>
      </c>
      <c r="P2433" s="1075">
        <v>114.5</v>
      </c>
      <c r="Q2433" s="1133" t="s">
        <v>675</v>
      </c>
      <c r="R2433" s="1103"/>
    </row>
    <row r="2434" spans="1:18" s="1102" customFormat="1" ht="19.5" customHeight="1">
      <c r="A2434" s="376"/>
      <c r="B2434" s="1088"/>
      <c r="C2434" s="1072"/>
      <c r="D2434" s="1092"/>
      <c r="E2434" s="1093"/>
      <c r="F2434" s="1092"/>
      <c r="G2434" s="1092"/>
      <c r="H2434" s="1092"/>
      <c r="I2434" s="1092"/>
      <c r="J2434" s="1092"/>
      <c r="K2434" s="1092"/>
      <c r="L2434" s="1092"/>
      <c r="M2434" s="1076"/>
      <c r="N2434" s="1092"/>
      <c r="O2434" s="1092"/>
      <c r="P2434" s="1076"/>
      <c r="Q2434" s="1133"/>
      <c r="R2434" s="1103"/>
    </row>
    <row r="2435" spans="1:18" s="1102" customFormat="1" ht="19.5" customHeight="1">
      <c r="A2435" s="1130" t="s">
        <v>676</v>
      </c>
      <c r="B2435" s="1093">
        <v>143.19999999999999</v>
      </c>
      <c r="C2435" s="1092">
        <v>143.19999999999999</v>
      </c>
      <c r="D2435" s="1092">
        <v>143.19999999999999</v>
      </c>
      <c r="E2435" s="1093">
        <v>143.19999999999999</v>
      </c>
      <c r="F2435" s="1092">
        <v>143.19999999999999</v>
      </c>
      <c r="G2435" s="1092">
        <v>143.19999999999999</v>
      </c>
      <c r="H2435" s="1092">
        <v>143.19999999999999</v>
      </c>
      <c r="I2435" s="1092">
        <v>143.19999999999999</v>
      </c>
      <c r="J2435" s="1092">
        <v>143.19999999999999</v>
      </c>
      <c r="K2435" s="1092">
        <v>142.30000000000001</v>
      </c>
      <c r="L2435" s="1092">
        <v>142.30000000000001</v>
      </c>
      <c r="M2435" s="1076">
        <v>142.30000000000001</v>
      </c>
      <c r="N2435" s="1092">
        <v>138.5</v>
      </c>
      <c r="O2435" s="1092">
        <v>138.5</v>
      </c>
      <c r="P2435" s="1076">
        <v>138.5</v>
      </c>
      <c r="Q2435" s="1129" t="s">
        <v>677</v>
      </c>
      <c r="R2435" s="1103"/>
    </row>
    <row r="2436" spans="1:18" s="1102" customFormat="1" ht="19.5" customHeight="1">
      <c r="A2436" s="376" t="s">
        <v>678</v>
      </c>
      <c r="B2436" s="1088">
        <v>100</v>
      </c>
      <c r="C2436" s="1072">
        <v>100</v>
      </c>
      <c r="D2436" s="1072">
        <v>100</v>
      </c>
      <c r="E2436" s="1088">
        <v>100</v>
      </c>
      <c r="F2436" s="1072">
        <v>100</v>
      </c>
      <c r="G2436" s="1072">
        <v>100</v>
      </c>
      <c r="H2436" s="1072">
        <v>100</v>
      </c>
      <c r="I2436" s="1072">
        <v>100</v>
      </c>
      <c r="J2436" s="1072">
        <v>100</v>
      </c>
      <c r="K2436" s="1072">
        <v>100</v>
      </c>
      <c r="L2436" s="1072">
        <v>100</v>
      </c>
      <c r="M2436" s="1075">
        <v>100</v>
      </c>
      <c r="N2436" s="1072">
        <v>100</v>
      </c>
      <c r="O2436" s="1072">
        <v>100</v>
      </c>
      <c r="P2436" s="1075">
        <v>100</v>
      </c>
      <c r="Q2436" s="1132" t="s">
        <v>679</v>
      </c>
      <c r="R2436" s="1103"/>
    </row>
    <row r="2437" spans="1:18" s="1102" customFormat="1" ht="19.5" customHeight="1">
      <c r="A2437" s="376" t="s">
        <v>680</v>
      </c>
      <c r="B2437" s="1088">
        <v>100</v>
      </c>
      <c r="C2437" s="1072">
        <v>100</v>
      </c>
      <c r="D2437" s="1072">
        <v>100</v>
      </c>
      <c r="E2437" s="1088">
        <v>100</v>
      </c>
      <c r="F2437" s="1072">
        <v>100</v>
      </c>
      <c r="G2437" s="1072">
        <v>100</v>
      </c>
      <c r="H2437" s="1072">
        <v>100</v>
      </c>
      <c r="I2437" s="1072">
        <v>100</v>
      </c>
      <c r="J2437" s="1072">
        <v>100</v>
      </c>
      <c r="K2437" s="1072">
        <v>100</v>
      </c>
      <c r="L2437" s="1072">
        <v>100</v>
      </c>
      <c r="M2437" s="1075">
        <v>100</v>
      </c>
      <c r="N2437" s="1072">
        <v>100</v>
      </c>
      <c r="O2437" s="1072">
        <v>100</v>
      </c>
      <c r="P2437" s="1075">
        <v>100</v>
      </c>
      <c r="Q2437" s="1133" t="s">
        <v>681</v>
      </c>
      <c r="R2437" s="1104"/>
    </row>
    <row r="2438" spans="1:18" s="1102" customFormat="1" ht="19.5" customHeight="1">
      <c r="A2438" s="376" t="s">
        <v>682</v>
      </c>
      <c r="B2438" s="1088">
        <v>100</v>
      </c>
      <c r="C2438" s="1072">
        <v>100</v>
      </c>
      <c r="D2438" s="1072">
        <v>100</v>
      </c>
      <c r="E2438" s="1088">
        <v>100</v>
      </c>
      <c r="F2438" s="1072">
        <v>100</v>
      </c>
      <c r="G2438" s="1072">
        <v>100</v>
      </c>
      <c r="H2438" s="1072">
        <v>100</v>
      </c>
      <c r="I2438" s="1072">
        <v>100</v>
      </c>
      <c r="J2438" s="1072">
        <v>100</v>
      </c>
      <c r="K2438" s="1072">
        <v>100</v>
      </c>
      <c r="L2438" s="1072">
        <v>100</v>
      </c>
      <c r="M2438" s="1075">
        <v>100</v>
      </c>
      <c r="N2438" s="1072">
        <v>100</v>
      </c>
      <c r="O2438" s="1072">
        <v>100</v>
      </c>
      <c r="P2438" s="1075">
        <v>100</v>
      </c>
      <c r="Q2438" s="1133" t="s">
        <v>683</v>
      </c>
      <c r="R2438" s="1103"/>
    </row>
    <row r="2439" spans="1:18" s="1102" customFormat="1" ht="19.5" customHeight="1">
      <c r="A2439" s="376" t="s">
        <v>684</v>
      </c>
      <c r="B2439" s="1088">
        <v>146.1</v>
      </c>
      <c r="C2439" s="1072">
        <v>146.1</v>
      </c>
      <c r="D2439" s="1072">
        <v>146.1</v>
      </c>
      <c r="E2439" s="1088">
        <v>146.1</v>
      </c>
      <c r="F2439" s="1072">
        <v>146.1</v>
      </c>
      <c r="G2439" s="1072">
        <v>146.1</v>
      </c>
      <c r="H2439" s="1072">
        <v>146.1</v>
      </c>
      <c r="I2439" s="1072">
        <v>146.1</v>
      </c>
      <c r="J2439" s="1072">
        <v>146.1</v>
      </c>
      <c r="K2439" s="1072">
        <v>145.1</v>
      </c>
      <c r="L2439" s="1072">
        <v>145.1</v>
      </c>
      <c r="M2439" s="1075">
        <v>145.1</v>
      </c>
      <c r="N2439" s="1072">
        <v>141</v>
      </c>
      <c r="O2439" s="1072">
        <v>141</v>
      </c>
      <c r="P2439" s="1075">
        <v>141</v>
      </c>
      <c r="Q2439" s="1133" t="s">
        <v>685</v>
      </c>
      <c r="R2439" s="1103"/>
    </row>
    <row r="2440" spans="1:18" s="1102" customFormat="1" ht="19.5" customHeight="1">
      <c r="A2440" s="376"/>
      <c r="B2440" s="1088"/>
      <c r="C2440" s="1072"/>
      <c r="D2440" s="1092"/>
      <c r="E2440" s="1093"/>
      <c r="F2440" s="1092"/>
      <c r="G2440" s="1092"/>
      <c r="H2440" s="1092"/>
      <c r="I2440" s="1092"/>
      <c r="J2440" s="1092"/>
      <c r="K2440" s="1092"/>
      <c r="L2440" s="1092"/>
      <c r="M2440" s="1076"/>
      <c r="N2440" s="1092"/>
      <c r="O2440" s="1092"/>
      <c r="P2440" s="1076"/>
      <c r="Q2440" s="1133"/>
      <c r="R2440" s="1103"/>
    </row>
    <row r="2441" spans="1:18" s="1102" customFormat="1" ht="19.5" customHeight="1">
      <c r="A2441" s="1130" t="s">
        <v>686</v>
      </c>
      <c r="B2441" s="1093">
        <v>120.2</v>
      </c>
      <c r="C2441" s="1092">
        <v>120.2</v>
      </c>
      <c r="D2441" s="1092">
        <v>120.2</v>
      </c>
      <c r="E2441" s="1093">
        <v>120.2</v>
      </c>
      <c r="F2441" s="1092">
        <v>120.2</v>
      </c>
      <c r="G2441" s="1092">
        <v>120.2</v>
      </c>
      <c r="H2441" s="1092">
        <v>120.2</v>
      </c>
      <c r="I2441" s="1092">
        <v>120.2</v>
      </c>
      <c r="J2441" s="1092">
        <v>121</v>
      </c>
      <c r="K2441" s="1092">
        <v>121.6</v>
      </c>
      <c r="L2441" s="1092">
        <v>121.3</v>
      </c>
      <c r="M2441" s="1076">
        <v>121.5</v>
      </c>
      <c r="N2441" s="1092">
        <v>121.4</v>
      </c>
      <c r="O2441" s="1092">
        <v>121</v>
      </c>
      <c r="P2441" s="1076">
        <v>120.8</v>
      </c>
      <c r="Q2441" s="1129" t="s">
        <v>687</v>
      </c>
      <c r="R2441" s="1103"/>
    </row>
    <row r="2442" spans="1:18" s="1102" customFormat="1" ht="19.5" customHeight="1">
      <c r="A2442" s="376" t="s">
        <v>688</v>
      </c>
      <c r="B2442" s="1088">
        <v>107.3</v>
      </c>
      <c r="C2442" s="1072">
        <v>107.3</v>
      </c>
      <c r="D2442" s="1072">
        <v>107.3</v>
      </c>
      <c r="E2442" s="1088">
        <v>107.3</v>
      </c>
      <c r="F2442" s="1072">
        <v>107.3</v>
      </c>
      <c r="G2442" s="1072">
        <v>107.3</v>
      </c>
      <c r="H2442" s="1072">
        <v>107.3</v>
      </c>
      <c r="I2442" s="1072">
        <v>107.3</v>
      </c>
      <c r="J2442" s="1072">
        <v>107.3</v>
      </c>
      <c r="K2442" s="1072">
        <v>106.3</v>
      </c>
      <c r="L2442" s="1072">
        <v>107.3</v>
      </c>
      <c r="M2442" s="1075">
        <v>104.8</v>
      </c>
      <c r="N2442" s="1072">
        <v>104.8</v>
      </c>
      <c r="O2442" s="1072">
        <v>107.3</v>
      </c>
      <c r="P2442" s="1075">
        <v>103.7</v>
      </c>
      <c r="Q2442" s="1133" t="s">
        <v>689</v>
      </c>
      <c r="R2442" s="1103"/>
    </row>
    <row r="2443" spans="1:18" s="1102" customFormat="1" ht="19.5" customHeight="1">
      <c r="A2443" s="376" t="s">
        <v>690</v>
      </c>
      <c r="B2443" s="1088">
        <v>117.1</v>
      </c>
      <c r="C2443" s="1072">
        <v>117.1</v>
      </c>
      <c r="D2443" s="1072">
        <v>117.1</v>
      </c>
      <c r="E2443" s="1088">
        <v>117.1</v>
      </c>
      <c r="F2443" s="1072">
        <v>117.1</v>
      </c>
      <c r="G2443" s="1072">
        <v>117.1</v>
      </c>
      <c r="H2443" s="1072">
        <v>117.2</v>
      </c>
      <c r="I2443" s="1072">
        <v>117.2</v>
      </c>
      <c r="J2443" s="1072">
        <v>118.3</v>
      </c>
      <c r="K2443" s="1072">
        <v>119.4</v>
      </c>
      <c r="L2443" s="1072">
        <v>119</v>
      </c>
      <c r="M2443" s="1075">
        <v>119</v>
      </c>
      <c r="N2443" s="1072">
        <v>119</v>
      </c>
      <c r="O2443" s="1072">
        <v>118.3</v>
      </c>
      <c r="P2443" s="1075">
        <v>118.2</v>
      </c>
      <c r="Q2443" s="1133" t="s">
        <v>691</v>
      </c>
      <c r="R2443" s="1103"/>
    </row>
    <row r="2444" spans="1:18" s="1102" customFormat="1" ht="19.5" customHeight="1">
      <c r="A2444" s="376" t="s">
        <v>692</v>
      </c>
      <c r="B2444" s="1088">
        <v>134</v>
      </c>
      <c r="C2444" s="1072">
        <v>134</v>
      </c>
      <c r="D2444" s="1072">
        <v>134</v>
      </c>
      <c r="E2444" s="1088">
        <v>134</v>
      </c>
      <c r="F2444" s="1072">
        <v>134</v>
      </c>
      <c r="G2444" s="1072">
        <v>134</v>
      </c>
      <c r="H2444" s="1072">
        <v>134</v>
      </c>
      <c r="I2444" s="1072">
        <v>134</v>
      </c>
      <c r="J2444" s="1072">
        <v>134.19999999999999</v>
      </c>
      <c r="K2444" s="1072">
        <v>134.30000000000001</v>
      </c>
      <c r="L2444" s="1072">
        <v>134.30000000000001</v>
      </c>
      <c r="M2444" s="1075">
        <v>134.30000000000001</v>
      </c>
      <c r="N2444" s="1072">
        <v>134.30000000000001</v>
      </c>
      <c r="O2444" s="1072">
        <v>134.30000000000001</v>
      </c>
      <c r="P2444" s="1075">
        <v>134.30000000000001</v>
      </c>
      <c r="Q2444" s="1133" t="s">
        <v>693</v>
      </c>
      <c r="R2444" s="1105"/>
    </row>
    <row r="2445" spans="1:18" s="1102" customFormat="1" ht="19.5" customHeight="1">
      <c r="A2445" s="376" t="s">
        <v>694</v>
      </c>
      <c r="B2445" s="1088">
        <v>100.6</v>
      </c>
      <c r="C2445" s="1072">
        <v>100.6</v>
      </c>
      <c r="D2445" s="1072">
        <v>100.6</v>
      </c>
      <c r="E2445" s="1088">
        <v>100.6</v>
      </c>
      <c r="F2445" s="1072">
        <v>100.6</v>
      </c>
      <c r="G2445" s="1072">
        <v>100.6</v>
      </c>
      <c r="H2445" s="1072">
        <v>100.6</v>
      </c>
      <c r="I2445" s="1072">
        <v>100.6</v>
      </c>
      <c r="J2445" s="1072">
        <v>100.6</v>
      </c>
      <c r="K2445" s="1072">
        <v>100.6</v>
      </c>
      <c r="L2445" s="1072">
        <v>100.6</v>
      </c>
      <c r="M2445" s="1075">
        <v>100.6</v>
      </c>
      <c r="N2445" s="1072">
        <v>100.6</v>
      </c>
      <c r="O2445" s="1072">
        <v>100.6</v>
      </c>
      <c r="P2445" s="1075">
        <v>100.6</v>
      </c>
      <c r="Q2445" s="1133" t="s">
        <v>695</v>
      </c>
      <c r="R2445" s="1109"/>
    </row>
    <row r="2446" spans="1:18" s="1102" customFormat="1" ht="19.5" customHeight="1">
      <c r="A2446" s="376" t="s">
        <v>696</v>
      </c>
      <c r="B2446" s="1088">
        <v>123.6</v>
      </c>
      <c r="C2446" s="1072">
        <v>123.6</v>
      </c>
      <c r="D2446" s="1072">
        <v>123.6</v>
      </c>
      <c r="E2446" s="1088">
        <v>123.6</v>
      </c>
      <c r="F2446" s="1072">
        <v>123.6</v>
      </c>
      <c r="G2446" s="1072">
        <v>123.6</v>
      </c>
      <c r="H2446" s="1072">
        <v>123.6</v>
      </c>
      <c r="I2446" s="1072">
        <v>123.6</v>
      </c>
      <c r="J2446" s="1072">
        <v>123.2</v>
      </c>
      <c r="K2446" s="1072">
        <v>121.9</v>
      </c>
      <c r="L2446" s="1072">
        <v>121.7</v>
      </c>
      <c r="M2446" s="1075">
        <v>123.3</v>
      </c>
      <c r="N2446" s="1072">
        <v>122.6</v>
      </c>
      <c r="O2446" s="1072">
        <v>123.3</v>
      </c>
      <c r="P2446" s="1075">
        <v>122.7</v>
      </c>
      <c r="Q2446" s="1133" t="s">
        <v>697</v>
      </c>
      <c r="R2446" s="1103"/>
    </row>
    <row r="2447" spans="1:18" s="1102" customFormat="1" ht="19.5" customHeight="1">
      <c r="A2447" s="376" t="s">
        <v>698</v>
      </c>
      <c r="B2447" s="1088">
        <v>104.9</v>
      </c>
      <c r="C2447" s="1072">
        <v>104.9</v>
      </c>
      <c r="D2447" s="1072">
        <v>104.9</v>
      </c>
      <c r="E2447" s="1088">
        <v>104.9</v>
      </c>
      <c r="F2447" s="1072">
        <v>104.9</v>
      </c>
      <c r="G2447" s="1072">
        <v>104.9</v>
      </c>
      <c r="H2447" s="1072">
        <v>104.9</v>
      </c>
      <c r="I2447" s="1072">
        <v>104.9</v>
      </c>
      <c r="J2447" s="1072">
        <v>104.9</v>
      </c>
      <c r="K2447" s="1072">
        <v>104.9</v>
      </c>
      <c r="L2447" s="1072">
        <v>104.9</v>
      </c>
      <c r="M2447" s="1075">
        <v>104.9</v>
      </c>
      <c r="N2447" s="1072">
        <v>104.9</v>
      </c>
      <c r="O2447" s="1072">
        <v>104.9</v>
      </c>
      <c r="P2447" s="1075">
        <v>104.9</v>
      </c>
      <c r="Q2447" s="1133" t="s">
        <v>699</v>
      </c>
      <c r="R2447" s="1105"/>
    </row>
    <row r="2448" spans="1:18" s="1102" customFormat="1" ht="19.5" customHeight="1">
      <c r="A2448" s="376"/>
      <c r="B2448" s="1088"/>
      <c r="C2448" s="1072"/>
      <c r="D2448" s="1092"/>
      <c r="E2448" s="1093"/>
      <c r="F2448" s="1092"/>
      <c r="G2448" s="1092"/>
      <c r="H2448" s="1092"/>
      <c r="I2448" s="1092"/>
      <c r="J2448" s="1092"/>
      <c r="K2448" s="1092"/>
      <c r="L2448" s="1092"/>
      <c r="M2448" s="1076"/>
      <c r="N2448" s="1092"/>
      <c r="O2448" s="1092"/>
      <c r="P2448" s="1076"/>
      <c r="Q2448" s="1132"/>
      <c r="R2448" s="1105"/>
    </row>
    <row r="2449" spans="1:18" s="1102" customFormat="1" ht="19.5" customHeight="1">
      <c r="A2449" s="1130" t="s">
        <v>700</v>
      </c>
      <c r="B2449" s="1093">
        <v>117.3</v>
      </c>
      <c r="C2449" s="1092">
        <v>117.3</v>
      </c>
      <c r="D2449" s="1092">
        <v>117.3</v>
      </c>
      <c r="E2449" s="1093">
        <v>117.3</v>
      </c>
      <c r="F2449" s="1092">
        <v>117.5</v>
      </c>
      <c r="G2449" s="1092">
        <v>117.6</v>
      </c>
      <c r="H2449" s="1092">
        <v>117.7</v>
      </c>
      <c r="I2449" s="1092">
        <v>117.5</v>
      </c>
      <c r="J2449" s="1092">
        <v>117.5</v>
      </c>
      <c r="K2449" s="1092">
        <v>117.9</v>
      </c>
      <c r="L2449" s="1092">
        <v>117.6</v>
      </c>
      <c r="M2449" s="1076">
        <v>117.2</v>
      </c>
      <c r="N2449" s="1092">
        <v>117.9</v>
      </c>
      <c r="O2449" s="1092">
        <v>117.8</v>
      </c>
      <c r="P2449" s="1076">
        <v>117.8</v>
      </c>
      <c r="Q2449" s="1131" t="s">
        <v>701</v>
      </c>
      <c r="R2449" s="168"/>
    </row>
    <row r="2450" spans="1:18" s="1102" customFormat="1" ht="19.5" customHeight="1">
      <c r="A2450" s="376" t="s">
        <v>702</v>
      </c>
      <c r="B2450" s="1088">
        <v>106.6</v>
      </c>
      <c r="C2450" s="1072">
        <v>106.6</v>
      </c>
      <c r="D2450" s="1072">
        <v>106.6</v>
      </c>
      <c r="E2450" s="1108">
        <v>106.6</v>
      </c>
      <c r="F2450" s="1107">
        <v>106.6</v>
      </c>
      <c r="G2450" s="1107">
        <v>106.6</v>
      </c>
      <c r="H2450" s="1107">
        <v>106.6</v>
      </c>
      <c r="I2450" s="1107">
        <v>106.5</v>
      </c>
      <c r="J2450" s="1107">
        <v>106.5</v>
      </c>
      <c r="K2450" s="1107">
        <v>106.5</v>
      </c>
      <c r="L2450" s="1107">
        <v>106.5</v>
      </c>
      <c r="M2450" s="1164">
        <v>105.4</v>
      </c>
      <c r="N2450" s="1072">
        <v>105.4</v>
      </c>
      <c r="O2450" s="1072">
        <v>105.4</v>
      </c>
      <c r="P2450" s="1075">
        <v>105.4</v>
      </c>
      <c r="Q2450" s="1133" t="s">
        <v>703</v>
      </c>
      <c r="R2450" s="1106"/>
    </row>
    <row r="2451" spans="1:18" s="1102" customFormat="1" ht="19.5" customHeight="1">
      <c r="A2451" s="376" t="s">
        <v>704</v>
      </c>
      <c r="B2451" s="1088">
        <v>119.1</v>
      </c>
      <c r="C2451" s="1072">
        <v>119.1</v>
      </c>
      <c r="D2451" s="1072">
        <v>119.1</v>
      </c>
      <c r="E2451" s="1108">
        <v>119.1</v>
      </c>
      <c r="F2451" s="1107">
        <v>119.1</v>
      </c>
      <c r="G2451" s="1107">
        <v>119.1</v>
      </c>
      <c r="H2451" s="1107">
        <v>119.1</v>
      </c>
      <c r="I2451" s="1107">
        <v>118.6</v>
      </c>
      <c r="J2451" s="1107">
        <v>118.6</v>
      </c>
      <c r="K2451" s="1107">
        <v>119</v>
      </c>
      <c r="L2451" s="1107">
        <v>119</v>
      </c>
      <c r="M2451" s="1164">
        <v>119</v>
      </c>
      <c r="N2451" s="1072">
        <v>119</v>
      </c>
      <c r="O2451" s="1072">
        <v>119</v>
      </c>
      <c r="P2451" s="1075">
        <v>119</v>
      </c>
      <c r="Q2451" s="1132" t="s">
        <v>705</v>
      </c>
      <c r="R2451" s="1106"/>
    </row>
    <row r="2452" spans="1:18" s="1102" customFormat="1" ht="19.5" customHeight="1">
      <c r="A2452" s="376" t="s">
        <v>706</v>
      </c>
      <c r="B2452" s="1088">
        <v>211.7</v>
      </c>
      <c r="C2452" s="1072">
        <v>211.7</v>
      </c>
      <c r="D2452" s="1072">
        <v>211.7</v>
      </c>
      <c r="E2452" s="1108">
        <v>211.7</v>
      </c>
      <c r="F2452" s="1107">
        <v>211.7</v>
      </c>
      <c r="G2452" s="1107">
        <v>211.7</v>
      </c>
      <c r="H2452" s="1107">
        <v>211.7</v>
      </c>
      <c r="I2452" s="1107">
        <v>208.5</v>
      </c>
      <c r="J2452" s="1107">
        <v>208.5</v>
      </c>
      <c r="K2452" s="1107">
        <v>211.7</v>
      </c>
      <c r="L2452" s="1107">
        <v>208.5</v>
      </c>
      <c r="M2452" s="1164">
        <v>208.5</v>
      </c>
      <c r="N2452" s="1072">
        <v>216.4</v>
      </c>
      <c r="O2452" s="1072">
        <v>216.4</v>
      </c>
      <c r="P2452" s="1075">
        <v>216.4</v>
      </c>
      <c r="Q2452" s="1132" t="s">
        <v>707</v>
      </c>
      <c r="R2452" s="168"/>
    </row>
    <row r="2453" spans="1:18" s="1102" customFormat="1" ht="19.5" customHeight="1">
      <c r="A2453" s="376" t="s">
        <v>708</v>
      </c>
      <c r="B2453" s="1088">
        <v>100</v>
      </c>
      <c r="C2453" s="1072">
        <v>100</v>
      </c>
      <c r="D2453" s="1072">
        <v>100</v>
      </c>
      <c r="E2453" s="1088">
        <v>100</v>
      </c>
      <c r="F2453" s="1072">
        <v>100</v>
      </c>
      <c r="G2453" s="1072">
        <v>100</v>
      </c>
      <c r="H2453" s="1072">
        <v>100</v>
      </c>
      <c r="I2453" s="1072">
        <v>100</v>
      </c>
      <c r="J2453" s="1072">
        <v>100</v>
      </c>
      <c r="K2453" s="1072">
        <v>100</v>
      </c>
      <c r="L2453" s="1072">
        <v>100</v>
      </c>
      <c r="M2453" s="1075">
        <v>100</v>
      </c>
      <c r="N2453" s="1072">
        <v>100</v>
      </c>
      <c r="O2453" s="1072">
        <v>100</v>
      </c>
      <c r="P2453" s="1075">
        <v>100</v>
      </c>
      <c r="Q2453" s="1134" t="s">
        <v>709</v>
      </c>
      <c r="R2453" s="168"/>
    </row>
    <row r="2454" spans="1:18" s="1102" customFormat="1" ht="19.5" customHeight="1">
      <c r="A2454" s="376" t="s">
        <v>710</v>
      </c>
      <c r="B2454" s="1088">
        <v>100</v>
      </c>
      <c r="C2454" s="1072">
        <v>100</v>
      </c>
      <c r="D2454" s="1072">
        <v>100</v>
      </c>
      <c r="E2454" s="1088">
        <v>100</v>
      </c>
      <c r="F2454" s="1072">
        <v>100</v>
      </c>
      <c r="G2454" s="1072">
        <v>100</v>
      </c>
      <c r="H2454" s="1072">
        <v>100</v>
      </c>
      <c r="I2454" s="1072">
        <v>100</v>
      </c>
      <c r="J2454" s="1072">
        <v>100</v>
      </c>
      <c r="K2454" s="1072">
        <v>100</v>
      </c>
      <c r="L2454" s="1072">
        <v>100</v>
      </c>
      <c r="M2454" s="1075">
        <v>100</v>
      </c>
      <c r="N2454" s="1072">
        <v>100</v>
      </c>
      <c r="O2454" s="1072">
        <v>100</v>
      </c>
      <c r="P2454" s="1075">
        <v>100</v>
      </c>
      <c r="Q2454" s="1136" t="s">
        <v>711</v>
      </c>
      <c r="R2454" s="168"/>
    </row>
    <row r="2455" spans="1:18" s="1102" customFormat="1" ht="19.5" customHeight="1">
      <c r="A2455" s="376" t="s">
        <v>712</v>
      </c>
      <c r="B2455" s="1088">
        <v>100</v>
      </c>
      <c r="C2455" s="1072">
        <v>100</v>
      </c>
      <c r="D2455" s="1072">
        <v>100</v>
      </c>
      <c r="E2455" s="1088">
        <v>100</v>
      </c>
      <c r="F2455" s="1072">
        <v>100</v>
      </c>
      <c r="G2455" s="1072">
        <v>100</v>
      </c>
      <c r="H2455" s="1072">
        <v>100</v>
      </c>
      <c r="I2455" s="1072">
        <v>100</v>
      </c>
      <c r="J2455" s="1072">
        <v>100</v>
      </c>
      <c r="K2455" s="1072">
        <v>100</v>
      </c>
      <c r="L2455" s="1072">
        <v>100</v>
      </c>
      <c r="M2455" s="1075">
        <v>100</v>
      </c>
      <c r="N2455" s="1072">
        <v>100</v>
      </c>
      <c r="O2455" s="1072">
        <v>100</v>
      </c>
      <c r="P2455" s="1075">
        <v>100</v>
      </c>
      <c r="Q2455" s="1136" t="s">
        <v>713</v>
      </c>
      <c r="R2455" s="168"/>
    </row>
    <row r="2456" spans="1:18" s="1102" customFormat="1" ht="19.5" customHeight="1">
      <c r="A2456" s="376" t="s">
        <v>714</v>
      </c>
      <c r="B2456" s="1088">
        <v>100</v>
      </c>
      <c r="C2456" s="1072">
        <v>100</v>
      </c>
      <c r="D2456" s="1072">
        <v>100</v>
      </c>
      <c r="E2456" s="1088">
        <v>100</v>
      </c>
      <c r="F2456" s="1072">
        <v>100</v>
      </c>
      <c r="G2456" s="1072">
        <v>100</v>
      </c>
      <c r="H2456" s="1072">
        <v>100</v>
      </c>
      <c r="I2456" s="1072">
        <v>100</v>
      </c>
      <c r="J2456" s="1072">
        <v>100</v>
      </c>
      <c r="K2456" s="1072">
        <v>100</v>
      </c>
      <c r="L2456" s="1072">
        <v>100</v>
      </c>
      <c r="M2456" s="1075">
        <v>100</v>
      </c>
      <c r="N2456" s="1072">
        <v>100</v>
      </c>
      <c r="O2456" s="1072">
        <v>100</v>
      </c>
      <c r="P2456" s="1075">
        <v>100</v>
      </c>
      <c r="Q2456" s="1134" t="s">
        <v>715</v>
      </c>
      <c r="R2456" s="168"/>
    </row>
    <row r="2457" spans="1:18" s="1102" customFormat="1" ht="19.5" customHeight="1">
      <c r="A2457" s="376" t="s">
        <v>716</v>
      </c>
      <c r="B2457" s="1088">
        <v>125</v>
      </c>
      <c r="C2457" s="1072">
        <v>125</v>
      </c>
      <c r="D2457" s="1072">
        <v>125</v>
      </c>
      <c r="E2457" s="1088">
        <v>125</v>
      </c>
      <c r="F2457" s="1072">
        <v>125</v>
      </c>
      <c r="G2457" s="1072">
        <v>125</v>
      </c>
      <c r="H2457" s="1072">
        <v>125</v>
      </c>
      <c r="I2457" s="1072">
        <v>126.2</v>
      </c>
      <c r="J2457" s="1072">
        <v>126.2</v>
      </c>
      <c r="K2457" s="1072">
        <v>126.2</v>
      </c>
      <c r="L2457" s="1072">
        <v>126.2</v>
      </c>
      <c r="M2457" s="1075">
        <v>126.2</v>
      </c>
      <c r="N2457" s="1072">
        <v>125</v>
      </c>
      <c r="O2457" s="1072">
        <v>125</v>
      </c>
      <c r="P2457" s="1075">
        <v>125</v>
      </c>
      <c r="Q2457" s="1134" t="s">
        <v>717</v>
      </c>
      <c r="R2457" s="168"/>
    </row>
    <row r="2458" spans="1:18" s="1102" customFormat="1" ht="19.5" customHeight="1">
      <c r="A2458" s="376" t="s">
        <v>718</v>
      </c>
      <c r="B2458" s="1088">
        <v>91.8</v>
      </c>
      <c r="C2458" s="1072">
        <v>91.8</v>
      </c>
      <c r="D2458" s="1072">
        <v>91.8</v>
      </c>
      <c r="E2458" s="1088">
        <v>91.8</v>
      </c>
      <c r="F2458" s="1072">
        <v>99.5</v>
      </c>
      <c r="G2458" s="1072">
        <v>107.2</v>
      </c>
      <c r="H2458" s="1072">
        <v>116.3</v>
      </c>
      <c r="I2458" s="1072">
        <v>116.3</v>
      </c>
      <c r="J2458" s="1072">
        <v>116.3</v>
      </c>
      <c r="K2458" s="1072">
        <v>118.9</v>
      </c>
      <c r="L2458" s="1072">
        <v>118.9</v>
      </c>
      <c r="M2458" s="1075">
        <v>118.9</v>
      </c>
      <c r="N2458" s="1072">
        <v>118.9</v>
      </c>
      <c r="O2458" s="1072">
        <v>114.9</v>
      </c>
      <c r="P2458" s="1075">
        <v>114.9</v>
      </c>
      <c r="Q2458" s="1134" t="s">
        <v>719</v>
      </c>
      <c r="R2458" s="168"/>
    </row>
    <row r="2459" spans="1:18" s="1102" customFormat="1" ht="15" customHeight="1">
      <c r="A2459" s="376"/>
      <c r="B2459" s="1088"/>
      <c r="C2459" s="1072"/>
      <c r="D2459" s="1072"/>
      <c r="E2459" s="1081"/>
      <c r="F2459" s="1071"/>
      <c r="G2459" s="1071"/>
      <c r="H2459" s="1071"/>
      <c r="I2459" s="1071"/>
      <c r="J2459" s="1071"/>
      <c r="K2459" s="1071"/>
      <c r="L2459" s="1071"/>
      <c r="M2459" s="1077"/>
      <c r="N2459" s="1071"/>
      <c r="O2459" s="1071"/>
      <c r="P2459" s="1077"/>
      <c r="Q2459" s="1134"/>
      <c r="R2459" s="168"/>
    </row>
    <row r="2460" spans="1:18" s="1102" customFormat="1" ht="15" customHeight="1">
      <c r="A2460" s="376"/>
      <c r="B2460" s="1088"/>
      <c r="C2460" s="1072"/>
      <c r="D2460" s="1072"/>
      <c r="E2460" s="1081"/>
      <c r="F2460" s="1071"/>
      <c r="G2460" s="1071"/>
      <c r="H2460" s="1071"/>
      <c r="I2460" s="1071"/>
      <c r="J2460" s="1071"/>
      <c r="K2460" s="1071"/>
      <c r="L2460" s="1071"/>
      <c r="M2460" s="1077"/>
      <c r="N2460" s="1071"/>
      <c r="O2460" s="1071"/>
      <c r="P2460" s="1077"/>
      <c r="Q2460" s="1134"/>
      <c r="R2460" s="168"/>
    </row>
    <row r="2461" spans="1:18" s="1102" customFormat="1" ht="15" customHeight="1">
      <c r="A2461" s="376"/>
      <c r="B2461" s="1088"/>
      <c r="C2461" s="1072"/>
      <c r="D2461" s="1072"/>
      <c r="E2461" s="1081"/>
      <c r="F2461" s="1071"/>
      <c r="G2461" s="1071"/>
      <c r="H2461" s="1071"/>
      <c r="I2461" s="1071"/>
      <c r="J2461" s="1071"/>
      <c r="K2461" s="1071"/>
      <c r="L2461" s="1071"/>
      <c r="M2461" s="1077"/>
      <c r="N2461" s="1071"/>
      <c r="O2461" s="1071"/>
      <c r="P2461" s="1077"/>
      <c r="Q2461" s="1134"/>
      <c r="R2461" s="171"/>
    </row>
    <row r="2462" spans="1:18" s="1102" customFormat="1" ht="15" customHeight="1">
      <c r="A2462" s="376"/>
      <c r="B2462" s="1088"/>
      <c r="C2462" s="1072"/>
      <c r="D2462" s="1072"/>
      <c r="E2462" s="1081"/>
      <c r="F2462" s="1071"/>
      <c r="G2462" s="1071"/>
      <c r="H2462" s="1071"/>
      <c r="I2462" s="1071"/>
      <c r="J2462" s="1071"/>
      <c r="K2462" s="1071"/>
      <c r="L2462" s="1071"/>
      <c r="M2462" s="1077"/>
      <c r="N2462" s="1071"/>
      <c r="O2462" s="1071"/>
      <c r="P2462" s="1077"/>
      <c r="Q2462" s="1134"/>
      <c r="R2462" s="171"/>
    </row>
    <row r="2463" spans="1:18" s="1102" customFormat="1" ht="15" customHeight="1">
      <c r="A2463" s="376"/>
      <c r="B2463" s="1088"/>
      <c r="C2463" s="1072"/>
      <c r="D2463" s="1072"/>
      <c r="E2463" s="1081"/>
      <c r="F2463" s="1071"/>
      <c r="G2463" s="1071"/>
      <c r="H2463" s="1071"/>
      <c r="I2463" s="1071"/>
      <c r="J2463" s="1071"/>
      <c r="K2463" s="1071"/>
      <c r="L2463" s="1071"/>
      <c r="M2463" s="1077"/>
      <c r="N2463" s="1071"/>
      <c r="O2463" s="1071"/>
      <c r="P2463" s="1077"/>
      <c r="Q2463" s="1134"/>
      <c r="R2463" s="171"/>
    </row>
    <row r="2464" spans="1:18" s="1102" customFormat="1" ht="15" customHeight="1">
      <c r="A2464" s="224"/>
      <c r="B2464" s="1087"/>
      <c r="C2464" s="1086"/>
      <c r="D2464" s="1086"/>
      <c r="E2464" s="1084"/>
      <c r="F2464" s="1078"/>
      <c r="G2464" s="1078"/>
      <c r="H2464" s="1078"/>
      <c r="I2464" s="1078"/>
      <c r="J2464" s="1078"/>
      <c r="K2464" s="1078"/>
      <c r="L2464" s="1078"/>
      <c r="M2464" s="1085"/>
      <c r="N2464" s="1078"/>
      <c r="O2464" s="1078"/>
      <c r="P2464" s="1085"/>
      <c r="Q2464" s="1138"/>
      <c r="R2464" s="171"/>
    </row>
    <row r="2465" spans="1:18" s="1102" customFormat="1" ht="15" customHeight="1">
      <c r="A2465" s="166"/>
      <c r="B2465" s="1072"/>
      <c r="C2465" s="1072"/>
      <c r="D2465" s="1072"/>
      <c r="E2465" s="1071"/>
      <c r="F2465" s="1071"/>
      <c r="G2465" s="1071"/>
      <c r="H2465" s="1071"/>
      <c r="I2465" s="1073"/>
      <c r="J2465" s="1071"/>
      <c r="K2465" s="1071"/>
      <c r="L2465" s="1073"/>
      <c r="M2465" s="1071"/>
      <c r="N2465" s="1071"/>
      <c r="O2465" s="1071"/>
      <c r="P2465" s="1099"/>
      <c r="Q2465" s="171"/>
      <c r="R2465" s="171"/>
    </row>
    <row r="2466" spans="1:18" s="787" customFormat="1" ht="29.25" customHeight="1">
      <c r="A2466" s="781" t="s">
        <v>579</v>
      </c>
      <c r="B2466" s="782"/>
      <c r="C2466" s="783"/>
      <c r="D2466" s="782"/>
      <c r="E2466" s="225"/>
      <c r="F2466" s="225"/>
      <c r="G2466" s="225"/>
      <c r="H2466" s="225"/>
      <c r="I2466" s="225"/>
      <c r="J2466" s="225"/>
      <c r="K2466" s="225"/>
      <c r="L2466" s="784"/>
      <c r="M2466" s="784"/>
      <c r="N2466" s="782"/>
      <c r="O2466" s="782"/>
      <c r="P2466" s="782"/>
      <c r="Q2466" s="785" t="s">
        <v>580</v>
      </c>
      <c r="R2466" s="786"/>
    </row>
    <row r="2467" spans="1:18" s="792" customFormat="1" ht="24.75" customHeight="1">
      <c r="A2467" s="788" t="s">
        <v>948</v>
      </c>
      <c r="B2467" s="782"/>
      <c r="C2467" s="783"/>
      <c r="D2467" s="782"/>
      <c r="E2467" s="226"/>
      <c r="F2467" s="225"/>
      <c r="G2467" s="225"/>
      <c r="H2467" s="225"/>
      <c r="I2467" s="227"/>
      <c r="J2467" s="227"/>
      <c r="K2467" s="225"/>
      <c r="L2467" s="789"/>
      <c r="M2467" s="789"/>
      <c r="N2467" s="782"/>
      <c r="O2467" s="782"/>
      <c r="P2467" s="782"/>
      <c r="Q2467" s="790" t="s">
        <v>949</v>
      </c>
      <c r="R2467" s="791"/>
    </row>
    <row r="2468" spans="1:18" s="796" customFormat="1" ht="18" customHeight="1">
      <c r="A2468" s="793" t="s">
        <v>648</v>
      </c>
      <c r="B2468" s="782"/>
      <c r="C2468" s="783"/>
      <c r="D2468" s="782"/>
      <c r="E2468" s="226"/>
      <c r="F2468" s="226"/>
      <c r="G2468" s="226"/>
      <c r="H2468" s="228"/>
      <c r="I2468" s="228"/>
      <c r="J2468" s="228"/>
      <c r="K2468" s="783"/>
      <c r="L2468" s="782"/>
      <c r="M2468" s="782"/>
      <c r="N2468" s="782"/>
      <c r="O2468" s="782"/>
      <c r="P2468" s="782"/>
      <c r="Q2468" s="794" t="s">
        <v>649</v>
      </c>
      <c r="R2468" s="795"/>
    </row>
    <row r="2469" spans="1:18" s="803" customFormat="1" ht="11.45" customHeight="1">
      <c r="A2469" s="797"/>
      <c r="B2469" s="782"/>
      <c r="C2469" s="782"/>
      <c r="D2469" s="782"/>
      <c r="E2469" s="800"/>
      <c r="F2469" s="800"/>
      <c r="G2469" s="800"/>
      <c r="H2469" s="800"/>
      <c r="I2469" s="800"/>
      <c r="J2469" s="800"/>
      <c r="K2469" s="799"/>
      <c r="L2469" s="799"/>
      <c r="M2469" s="799"/>
      <c r="N2469" s="798"/>
      <c r="O2469" s="798"/>
      <c r="P2469" s="782"/>
      <c r="Q2469" s="801"/>
      <c r="R2469" s="802"/>
    </row>
    <row r="2470" spans="1:18" s="803" customFormat="1" ht="12.75" customHeight="1">
      <c r="A2470" s="1212"/>
      <c r="B2470" s="2156">
        <v>2025</v>
      </c>
      <c r="C2470" s="2157"/>
      <c r="D2470" s="2157"/>
      <c r="E2470" s="2157"/>
      <c r="F2470" s="2157"/>
      <c r="G2470" s="2157"/>
      <c r="H2470" s="2157"/>
      <c r="I2470" s="2157"/>
      <c r="J2470" s="2157"/>
      <c r="K2470" s="2157"/>
      <c r="L2470" s="2157"/>
      <c r="M2470" s="2158"/>
      <c r="N2470" s="2157">
        <v>2024</v>
      </c>
      <c r="O2470" s="2157"/>
      <c r="P2470" s="2158"/>
      <c r="Q2470" s="1215"/>
      <c r="R2470" s="804"/>
    </row>
    <row r="2471" spans="1:18" s="803" customFormat="1" ht="12.75" customHeight="1">
      <c r="A2471" s="1213"/>
      <c r="B2471" s="2159"/>
      <c r="C2471" s="2160"/>
      <c r="D2471" s="2160"/>
      <c r="E2471" s="2160"/>
      <c r="F2471" s="2160"/>
      <c r="G2471" s="2160"/>
      <c r="H2471" s="2160"/>
      <c r="I2471" s="2160"/>
      <c r="J2471" s="2160"/>
      <c r="K2471" s="2160"/>
      <c r="L2471" s="2160"/>
      <c r="M2471" s="2161"/>
      <c r="N2471" s="2160"/>
      <c r="O2471" s="2160"/>
      <c r="P2471" s="2161"/>
      <c r="Q2471" s="1216" t="s">
        <v>68</v>
      </c>
      <c r="R2471" s="804"/>
    </row>
    <row r="2472" spans="1:18" s="803" customFormat="1" ht="12.75" customHeight="1">
      <c r="A2472" s="1213"/>
      <c r="B2472" s="647" t="s">
        <v>69</v>
      </c>
      <c r="C2472" s="648" t="s">
        <v>70</v>
      </c>
      <c r="D2472" s="648" t="s">
        <v>4</v>
      </c>
      <c r="E2472" s="647" t="s">
        <v>5</v>
      </c>
      <c r="F2472" s="648" t="s">
        <v>6</v>
      </c>
      <c r="G2472" s="648" t="s">
        <v>7</v>
      </c>
      <c r="H2472" s="647" t="s">
        <v>8</v>
      </c>
      <c r="I2472" s="648" t="s">
        <v>9</v>
      </c>
      <c r="J2472" s="649" t="s">
        <v>10</v>
      </c>
      <c r="K2472" s="650" t="s">
        <v>1</v>
      </c>
      <c r="L2472" s="651" t="s">
        <v>2</v>
      </c>
      <c r="M2472" s="652" t="s">
        <v>3</v>
      </c>
      <c r="N2472" s="653" t="s">
        <v>69</v>
      </c>
      <c r="O2472" s="653" t="s">
        <v>70</v>
      </c>
      <c r="P2472" s="654" t="s">
        <v>4</v>
      </c>
      <c r="Q2472" s="1216"/>
      <c r="R2472" s="804"/>
    </row>
    <row r="2473" spans="1:18" s="803" customFormat="1" ht="11.25" customHeight="1">
      <c r="A2473" s="1214"/>
      <c r="B2473" s="73" t="s">
        <v>71</v>
      </c>
      <c r="C2473" s="249" t="s">
        <v>72</v>
      </c>
      <c r="D2473" s="249" t="s">
        <v>73</v>
      </c>
      <c r="E2473" s="73" t="s">
        <v>12</v>
      </c>
      <c r="F2473" s="249" t="s">
        <v>13</v>
      </c>
      <c r="G2473" s="249" t="s">
        <v>14</v>
      </c>
      <c r="H2473" s="73" t="s">
        <v>15</v>
      </c>
      <c r="I2473" s="249" t="s">
        <v>16</v>
      </c>
      <c r="J2473" s="250" t="s">
        <v>17</v>
      </c>
      <c r="K2473" s="253" t="s">
        <v>11</v>
      </c>
      <c r="L2473" s="251" t="s">
        <v>19</v>
      </c>
      <c r="M2473" s="252" t="s">
        <v>20</v>
      </c>
      <c r="N2473" s="229" t="s">
        <v>71</v>
      </c>
      <c r="O2473" s="229" t="s">
        <v>72</v>
      </c>
      <c r="P2473" s="230" t="s">
        <v>73</v>
      </c>
      <c r="Q2473" s="1217"/>
      <c r="R2473" s="805"/>
    </row>
    <row r="2474" spans="1:18" s="1102" customFormat="1" ht="15" customHeight="1">
      <c r="A2474" s="1160"/>
      <c r="B2474" s="1152"/>
      <c r="C2474" s="1120"/>
      <c r="D2474" s="1120"/>
      <c r="E2474" s="1123"/>
      <c r="F2474" s="1099"/>
      <c r="G2474" s="1099"/>
      <c r="H2474" s="1099"/>
      <c r="I2474" s="1099"/>
      <c r="J2474" s="1099"/>
      <c r="K2474" s="1099"/>
      <c r="L2474" s="1099"/>
      <c r="M2474" s="1100"/>
      <c r="N2474" s="1099"/>
      <c r="O2474" s="1099"/>
      <c r="P2474" s="1100"/>
      <c r="Q2474" s="1163"/>
      <c r="R2474" s="1103"/>
    </row>
    <row r="2475" spans="1:18" s="1102" customFormat="1" ht="20.25" customHeight="1">
      <c r="A2475" s="1130" t="s">
        <v>722</v>
      </c>
      <c r="B2475" s="1093">
        <v>112.3</v>
      </c>
      <c r="C2475" s="1092">
        <v>112.2</v>
      </c>
      <c r="D2475" s="1092">
        <v>112.2</v>
      </c>
      <c r="E2475" s="1093">
        <v>112.2</v>
      </c>
      <c r="F2475" s="1092">
        <v>112.2</v>
      </c>
      <c r="G2475" s="1092">
        <v>112.2</v>
      </c>
      <c r="H2475" s="1092">
        <v>111.1</v>
      </c>
      <c r="I2475" s="1092">
        <v>111.7</v>
      </c>
      <c r="J2475" s="1092">
        <v>111.6</v>
      </c>
      <c r="K2475" s="1092">
        <v>111.5</v>
      </c>
      <c r="L2475" s="1092">
        <v>111.6</v>
      </c>
      <c r="M2475" s="1076">
        <v>111.9</v>
      </c>
      <c r="N2475" s="1092">
        <v>111.7</v>
      </c>
      <c r="O2475" s="1092">
        <v>111.6</v>
      </c>
      <c r="P2475" s="1076">
        <v>112</v>
      </c>
      <c r="Q2475" s="1129" t="s">
        <v>971</v>
      </c>
      <c r="R2475" s="1103"/>
    </row>
    <row r="2476" spans="1:18" s="1102" customFormat="1" ht="20.25" customHeight="1">
      <c r="A2476" s="376" t="s">
        <v>723</v>
      </c>
      <c r="B2476" s="1088">
        <v>122.3</v>
      </c>
      <c r="C2476" s="1072">
        <v>122.3</v>
      </c>
      <c r="D2476" s="1072">
        <v>122.3</v>
      </c>
      <c r="E2476" s="1088">
        <v>122.3</v>
      </c>
      <c r="F2476" s="1072">
        <v>122.3</v>
      </c>
      <c r="G2476" s="1072">
        <v>121.7</v>
      </c>
      <c r="H2476" s="1072">
        <v>122.2</v>
      </c>
      <c r="I2476" s="1072">
        <v>124</v>
      </c>
      <c r="J2476" s="1072">
        <v>124</v>
      </c>
      <c r="K2476" s="1072">
        <v>123.9</v>
      </c>
      <c r="L2476" s="1072">
        <v>122.9</v>
      </c>
      <c r="M2476" s="1075">
        <v>124.4</v>
      </c>
      <c r="N2476" s="1072">
        <v>124</v>
      </c>
      <c r="O2476" s="1072">
        <v>124</v>
      </c>
      <c r="P2476" s="1075">
        <v>123.4</v>
      </c>
      <c r="Q2476" s="1132" t="s">
        <v>724</v>
      </c>
      <c r="R2476" s="1103"/>
    </row>
    <row r="2477" spans="1:18" s="1102" customFormat="1" ht="20.25" customHeight="1">
      <c r="A2477" s="376" t="s">
        <v>725</v>
      </c>
      <c r="B2477" s="1088">
        <v>112.4</v>
      </c>
      <c r="C2477" s="1072">
        <v>112.4</v>
      </c>
      <c r="D2477" s="1072">
        <v>112.4</v>
      </c>
      <c r="E2477" s="1088">
        <v>113.4</v>
      </c>
      <c r="F2477" s="1072">
        <v>113.4</v>
      </c>
      <c r="G2477" s="1072">
        <v>114.1</v>
      </c>
      <c r="H2477" s="1072">
        <v>114.1</v>
      </c>
      <c r="I2477" s="1072">
        <v>116.1</v>
      </c>
      <c r="J2477" s="1072">
        <v>116.1</v>
      </c>
      <c r="K2477" s="1072">
        <v>116.1</v>
      </c>
      <c r="L2477" s="1072">
        <v>116.1</v>
      </c>
      <c r="M2477" s="1075">
        <v>116.1</v>
      </c>
      <c r="N2477" s="1072">
        <v>116.1</v>
      </c>
      <c r="O2477" s="1072">
        <v>116.1</v>
      </c>
      <c r="P2477" s="1075">
        <v>114.6</v>
      </c>
      <c r="Q2477" s="1133" t="s">
        <v>726</v>
      </c>
      <c r="R2477" s="1103"/>
    </row>
    <row r="2478" spans="1:18" s="1102" customFormat="1" ht="20.25" customHeight="1">
      <c r="A2478" s="376" t="s">
        <v>727</v>
      </c>
      <c r="B2478" s="1088">
        <v>138.1</v>
      </c>
      <c r="C2478" s="1072">
        <v>138.1</v>
      </c>
      <c r="D2478" s="1072">
        <v>138.1</v>
      </c>
      <c r="E2478" s="1088">
        <v>138.1</v>
      </c>
      <c r="F2478" s="1072">
        <v>138.1</v>
      </c>
      <c r="G2478" s="1072">
        <v>138.1</v>
      </c>
      <c r="H2478" s="1072">
        <v>138.1</v>
      </c>
      <c r="I2478" s="1072">
        <v>138</v>
      </c>
      <c r="J2478" s="1072">
        <v>138.4</v>
      </c>
      <c r="K2478" s="1072">
        <v>138.69999999999999</v>
      </c>
      <c r="L2478" s="1072">
        <v>138.6</v>
      </c>
      <c r="M2478" s="1075">
        <v>139.6</v>
      </c>
      <c r="N2478" s="1072">
        <v>140</v>
      </c>
      <c r="O2478" s="1072">
        <v>140</v>
      </c>
      <c r="P2478" s="1075">
        <v>139.69999999999999</v>
      </c>
      <c r="Q2478" s="1133" t="s">
        <v>728</v>
      </c>
      <c r="R2478" s="1105"/>
    </row>
    <row r="2479" spans="1:18" s="1102" customFormat="1" ht="20.25" customHeight="1">
      <c r="A2479" s="376" t="s">
        <v>729</v>
      </c>
      <c r="B2479" s="1088">
        <v>120.1</v>
      </c>
      <c r="C2479" s="1072">
        <v>119.3</v>
      </c>
      <c r="D2479" s="1072">
        <v>119.3</v>
      </c>
      <c r="E2479" s="1088">
        <v>119.3</v>
      </c>
      <c r="F2479" s="1072">
        <v>119.3</v>
      </c>
      <c r="G2479" s="1072">
        <v>119</v>
      </c>
      <c r="H2479" s="1072">
        <v>116.3</v>
      </c>
      <c r="I2479" s="1072">
        <v>116.6</v>
      </c>
      <c r="J2479" s="1072">
        <v>117</v>
      </c>
      <c r="K2479" s="1072">
        <v>117.1</v>
      </c>
      <c r="L2479" s="1072">
        <v>117.2</v>
      </c>
      <c r="M2479" s="1075">
        <v>117.8</v>
      </c>
      <c r="N2479" s="1072">
        <v>116.5</v>
      </c>
      <c r="O2479" s="1072">
        <v>115.3</v>
      </c>
      <c r="P2479" s="1075">
        <v>115.6</v>
      </c>
      <c r="Q2479" s="1133" t="s">
        <v>730</v>
      </c>
      <c r="R2479" s="1103"/>
    </row>
    <row r="2480" spans="1:18" s="1102" customFormat="1" ht="20.25" customHeight="1">
      <c r="A2480" s="376" t="s">
        <v>731</v>
      </c>
      <c r="B2480" s="1088">
        <v>106.2</v>
      </c>
      <c r="C2480" s="1072">
        <v>106.2</v>
      </c>
      <c r="D2480" s="1072">
        <v>106.2</v>
      </c>
      <c r="E2480" s="1088">
        <v>106.2</v>
      </c>
      <c r="F2480" s="1072">
        <v>106.2</v>
      </c>
      <c r="G2480" s="1072">
        <v>106.2</v>
      </c>
      <c r="H2480" s="1072">
        <v>106.2</v>
      </c>
      <c r="I2480" s="1072">
        <v>105.9</v>
      </c>
      <c r="J2480" s="1072">
        <v>102.2</v>
      </c>
      <c r="K2480" s="1072">
        <v>103.1</v>
      </c>
      <c r="L2480" s="1072">
        <v>103.9</v>
      </c>
      <c r="M2480" s="1075">
        <v>103.4</v>
      </c>
      <c r="N2480" s="1072">
        <v>103.2</v>
      </c>
      <c r="O2480" s="1072">
        <v>102.6</v>
      </c>
      <c r="P2480" s="1075">
        <v>103.3</v>
      </c>
      <c r="Q2480" s="1133" t="s">
        <v>732</v>
      </c>
      <c r="R2480" s="1105"/>
    </row>
    <row r="2481" spans="1:18" s="1102" customFormat="1" ht="20.25" customHeight="1">
      <c r="A2481" s="376" t="s">
        <v>733</v>
      </c>
      <c r="B2481" s="1088">
        <v>164</v>
      </c>
      <c r="C2481" s="1072">
        <v>164</v>
      </c>
      <c r="D2481" s="1072">
        <v>164</v>
      </c>
      <c r="E2481" s="1088">
        <v>164</v>
      </c>
      <c r="F2481" s="1072">
        <v>164</v>
      </c>
      <c r="G2481" s="1072">
        <v>164</v>
      </c>
      <c r="H2481" s="1072">
        <v>184.1</v>
      </c>
      <c r="I2481" s="1072">
        <v>184.1</v>
      </c>
      <c r="J2481" s="1072">
        <v>184.1</v>
      </c>
      <c r="K2481" s="1072">
        <v>184.1</v>
      </c>
      <c r="L2481" s="1072">
        <v>184.1</v>
      </c>
      <c r="M2481" s="1075">
        <v>184.1</v>
      </c>
      <c r="N2481" s="1072">
        <v>184.1</v>
      </c>
      <c r="O2481" s="1072">
        <v>184.1</v>
      </c>
      <c r="P2481" s="1075">
        <v>184.1</v>
      </c>
      <c r="Q2481" s="1133" t="s">
        <v>734</v>
      </c>
      <c r="R2481" s="1103"/>
    </row>
    <row r="2482" spans="1:18" s="1102" customFormat="1" ht="20.25" customHeight="1">
      <c r="A2482" s="376" t="s">
        <v>735</v>
      </c>
      <c r="B2482" s="1088">
        <v>140</v>
      </c>
      <c r="C2482" s="1072">
        <v>140</v>
      </c>
      <c r="D2482" s="1072">
        <v>140</v>
      </c>
      <c r="E2482" s="1088">
        <v>140</v>
      </c>
      <c r="F2482" s="1072">
        <v>140</v>
      </c>
      <c r="G2482" s="1072">
        <v>138.19999999999999</v>
      </c>
      <c r="H2482" s="1072">
        <v>129.19999999999999</v>
      </c>
      <c r="I2482" s="1072">
        <v>129.19999999999999</v>
      </c>
      <c r="J2482" s="1072">
        <v>128.6</v>
      </c>
      <c r="K2482" s="1072">
        <v>128.6</v>
      </c>
      <c r="L2482" s="1072">
        <v>130.69999999999999</v>
      </c>
      <c r="M2482" s="1075">
        <v>130.1</v>
      </c>
      <c r="N2482" s="1072">
        <v>130.4</v>
      </c>
      <c r="O2482" s="1072">
        <v>130.4</v>
      </c>
      <c r="P2482" s="1075">
        <v>130.30000000000001</v>
      </c>
      <c r="Q2482" s="1132" t="s">
        <v>972</v>
      </c>
      <c r="R2482" s="1103"/>
    </row>
    <row r="2483" spans="1:18" s="1102" customFormat="1" ht="20.25" customHeight="1">
      <c r="A2483" s="376" t="s">
        <v>736</v>
      </c>
      <c r="B2483" s="1088">
        <v>114.2</v>
      </c>
      <c r="C2483" s="1072">
        <v>114.2</v>
      </c>
      <c r="D2483" s="1072">
        <v>114.2</v>
      </c>
      <c r="E2483" s="1088">
        <v>114.8</v>
      </c>
      <c r="F2483" s="1072">
        <v>113.2</v>
      </c>
      <c r="G2483" s="1072">
        <v>114</v>
      </c>
      <c r="H2483" s="1072">
        <v>114</v>
      </c>
      <c r="I2483" s="1072">
        <v>116.2</v>
      </c>
      <c r="J2483" s="1072">
        <v>114.9</v>
      </c>
      <c r="K2483" s="1072">
        <v>114.9</v>
      </c>
      <c r="L2483" s="1072">
        <v>114.9</v>
      </c>
      <c r="M2483" s="1075">
        <v>114.9</v>
      </c>
      <c r="N2483" s="1072">
        <v>114.9</v>
      </c>
      <c r="O2483" s="1072">
        <v>114.9</v>
      </c>
      <c r="P2483" s="1075">
        <v>114.9</v>
      </c>
      <c r="Q2483" s="1133" t="s">
        <v>737</v>
      </c>
      <c r="R2483" s="1104"/>
    </row>
    <row r="2484" spans="1:18" s="1102" customFormat="1" ht="20.25" customHeight="1">
      <c r="A2484" s="376" t="s">
        <v>738</v>
      </c>
      <c r="B2484" s="1088">
        <v>99</v>
      </c>
      <c r="C2484" s="1072">
        <v>99</v>
      </c>
      <c r="D2484" s="1072">
        <v>99</v>
      </c>
      <c r="E2484" s="1088">
        <v>99</v>
      </c>
      <c r="F2484" s="1072">
        <v>99</v>
      </c>
      <c r="G2484" s="1072">
        <v>99.7</v>
      </c>
      <c r="H2484" s="1072">
        <v>99.9</v>
      </c>
      <c r="I2484" s="1072">
        <v>99.9</v>
      </c>
      <c r="J2484" s="1072">
        <v>99.8</v>
      </c>
      <c r="K2484" s="1072">
        <v>99.5</v>
      </c>
      <c r="L2484" s="1072">
        <v>99.4</v>
      </c>
      <c r="M2484" s="1075">
        <v>99.4</v>
      </c>
      <c r="N2484" s="1072">
        <v>99.5</v>
      </c>
      <c r="O2484" s="1072">
        <v>99.5</v>
      </c>
      <c r="P2484" s="1075">
        <v>99.6</v>
      </c>
      <c r="Q2484" s="1132" t="s">
        <v>739</v>
      </c>
      <c r="R2484" s="1103"/>
    </row>
    <row r="2485" spans="1:18" s="1102" customFormat="1" ht="20.25" customHeight="1">
      <c r="A2485" s="376" t="s">
        <v>740</v>
      </c>
      <c r="B2485" s="1088">
        <v>100.5</v>
      </c>
      <c r="C2485" s="1072">
        <v>100.5</v>
      </c>
      <c r="D2485" s="1072">
        <v>100.5</v>
      </c>
      <c r="E2485" s="1088">
        <v>100.5</v>
      </c>
      <c r="F2485" s="1072">
        <v>100.5</v>
      </c>
      <c r="G2485" s="1072">
        <v>100.5</v>
      </c>
      <c r="H2485" s="1072">
        <v>100.5</v>
      </c>
      <c r="I2485" s="1072">
        <v>101.3</v>
      </c>
      <c r="J2485" s="1072">
        <v>102.2</v>
      </c>
      <c r="K2485" s="1072">
        <v>102.2</v>
      </c>
      <c r="L2485" s="1072">
        <v>102.2</v>
      </c>
      <c r="M2485" s="1075">
        <v>102.2</v>
      </c>
      <c r="N2485" s="1072">
        <v>102.2</v>
      </c>
      <c r="O2485" s="1072">
        <v>102.2</v>
      </c>
      <c r="P2485" s="1075">
        <v>106.4</v>
      </c>
      <c r="Q2485" s="1133" t="s">
        <v>741</v>
      </c>
      <c r="R2485" s="1103"/>
    </row>
    <row r="2486" spans="1:18" s="1102" customFormat="1" ht="20.25" customHeight="1">
      <c r="A2486" s="376"/>
      <c r="B2486" s="1088"/>
      <c r="C2486" s="1072"/>
      <c r="D2486" s="1092"/>
      <c r="E2486" s="1093"/>
      <c r="F2486" s="1092"/>
      <c r="G2486" s="1092"/>
      <c r="H2486" s="1092"/>
      <c r="I2486" s="1092"/>
      <c r="J2486" s="1092"/>
      <c r="K2486" s="1092"/>
      <c r="L2486" s="1092"/>
      <c r="M2486" s="1076"/>
      <c r="N2486" s="1092"/>
      <c r="O2486" s="1092"/>
      <c r="P2486" s="1076"/>
      <c r="Q2486" s="1133"/>
      <c r="R2486" s="1103"/>
    </row>
    <row r="2487" spans="1:18" s="1102" customFormat="1" ht="20.25" customHeight="1">
      <c r="A2487" s="1130" t="s">
        <v>742</v>
      </c>
      <c r="B2487" s="1093">
        <v>102.6</v>
      </c>
      <c r="C2487" s="1092">
        <v>102.6</v>
      </c>
      <c r="D2487" s="1092">
        <v>102.6</v>
      </c>
      <c r="E2487" s="1093">
        <v>102.6</v>
      </c>
      <c r="F2487" s="1092">
        <v>102.6</v>
      </c>
      <c r="G2487" s="1092">
        <v>102.6</v>
      </c>
      <c r="H2487" s="1092">
        <v>102.6</v>
      </c>
      <c r="I2487" s="1092">
        <v>103.1</v>
      </c>
      <c r="J2487" s="1092">
        <v>103.1</v>
      </c>
      <c r="K2487" s="1092">
        <v>103.1</v>
      </c>
      <c r="L2487" s="1092">
        <v>103.1</v>
      </c>
      <c r="M2487" s="1076">
        <v>103.1</v>
      </c>
      <c r="N2487" s="1092">
        <v>103.1</v>
      </c>
      <c r="O2487" s="1092">
        <v>103.1</v>
      </c>
      <c r="P2487" s="1076">
        <v>103.1</v>
      </c>
      <c r="Q2487" s="1129" t="s">
        <v>743</v>
      </c>
      <c r="R2487" s="1103"/>
    </row>
    <row r="2488" spans="1:18" s="1102" customFormat="1" ht="20.25" customHeight="1">
      <c r="A2488" s="376" t="s">
        <v>744</v>
      </c>
      <c r="B2488" s="1088">
        <v>90.7</v>
      </c>
      <c r="C2488" s="1072">
        <v>90.7</v>
      </c>
      <c r="D2488" s="1072">
        <v>90.7</v>
      </c>
      <c r="E2488" s="1088">
        <v>90.7</v>
      </c>
      <c r="F2488" s="1072">
        <v>90.7</v>
      </c>
      <c r="G2488" s="1072">
        <v>90.8</v>
      </c>
      <c r="H2488" s="1072">
        <v>90.8</v>
      </c>
      <c r="I2488" s="1072">
        <v>90.8</v>
      </c>
      <c r="J2488" s="1072">
        <v>90.8</v>
      </c>
      <c r="K2488" s="1072">
        <v>90.8</v>
      </c>
      <c r="L2488" s="1072">
        <v>90.8</v>
      </c>
      <c r="M2488" s="1075">
        <v>90.8</v>
      </c>
      <c r="N2488" s="1072">
        <v>90.8</v>
      </c>
      <c r="O2488" s="1072">
        <v>90.8</v>
      </c>
      <c r="P2488" s="1075">
        <v>90.8</v>
      </c>
      <c r="Q2488" s="1133" t="s">
        <v>745</v>
      </c>
      <c r="R2488" s="1103"/>
    </row>
    <row r="2489" spans="1:18" s="1102" customFormat="1" ht="20.25" customHeight="1">
      <c r="A2489" s="376" t="s">
        <v>746</v>
      </c>
      <c r="B2489" s="1088">
        <v>97.5</v>
      </c>
      <c r="C2489" s="1072">
        <v>97.5</v>
      </c>
      <c r="D2489" s="1072">
        <v>97.5</v>
      </c>
      <c r="E2489" s="1088">
        <v>97.5</v>
      </c>
      <c r="F2489" s="1072">
        <v>97.5</v>
      </c>
      <c r="G2489" s="1072">
        <v>97.5</v>
      </c>
      <c r="H2489" s="1072">
        <v>97.5</v>
      </c>
      <c r="I2489" s="1072">
        <v>100.2</v>
      </c>
      <c r="J2489" s="1072">
        <v>100.2</v>
      </c>
      <c r="K2489" s="1072">
        <v>101.4</v>
      </c>
      <c r="L2489" s="1072">
        <v>103.2</v>
      </c>
      <c r="M2489" s="1075">
        <v>102.8</v>
      </c>
      <c r="N2489" s="1072">
        <v>102.8</v>
      </c>
      <c r="O2489" s="1072">
        <v>102.8</v>
      </c>
      <c r="P2489" s="1075">
        <v>102.8</v>
      </c>
      <c r="Q2489" s="1133" t="s">
        <v>747</v>
      </c>
      <c r="R2489" s="1103"/>
    </row>
    <row r="2490" spans="1:18" s="1102" customFormat="1" ht="20.25" customHeight="1">
      <c r="A2490" s="376" t="s">
        <v>748</v>
      </c>
      <c r="B2490" s="1088">
        <v>142.19999999999999</v>
      </c>
      <c r="C2490" s="1072">
        <v>142.19999999999999</v>
      </c>
      <c r="D2490" s="1072">
        <v>142.19999999999999</v>
      </c>
      <c r="E2490" s="1088">
        <v>142.19999999999999</v>
      </c>
      <c r="F2490" s="1072">
        <v>142.19999999999999</v>
      </c>
      <c r="G2490" s="1072">
        <v>142.19999999999999</v>
      </c>
      <c r="H2490" s="1072">
        <v>142.19999999999999</v>
      </c>
      <c r="I2490" s="1072">
        <v>142.19999999999999</v>
      </c>
      <c r="J2490" s="1072">
        <v>139.6</v>
      </c>
      <c r="K2490" s="1072">
        <v>139.6</v>
      </c>
      <c r="L2490" s="1072">
        <v>139.6</v>
      </c>
      <c r="M2490" s="1075">
        <v>139.6</v>
      </c>
      <c r="N2490" s="1072">
        <v>139.6</v>
      </c>
      <c r="O2490" s="1072">
        <v>139.6</v>
      </c>
      <c r="P2490" s="1075">
        <v>139.6</v>
      </c>
      <c r="Q2490" s="1133" t="s">
        <v>749</v>
      </c>
      <c r="R2490" s="1103"/>
    </row>
    <row r="2491" spans="1:18" s="1102" customFormat="1" ht="20.25" customHeight="1">
      <c r="A2491" s="376" t="s">
        <v>750</v>
      </c>
      <c r="B2491" s="1088">
        <v>131.6</v>
      </c>
      <c r="C2491" s="1072">
        <v>131.6</v>
      </c>
      <c r="D2491" s="1072">
        <v>131.6</v>
      </c>
      <c r="E2491" s="1088">
        <v>131.6</v>
      </c>
      <c r="F2491" s="1072">
        <v>131.6</v>
      </c>
      <c r="G2491" s="1072">
        <v>131.6</v>
      </c>
      <c r="H2491" s="1072">
        <v>131.6</v>
      </c>
      <c r="I2491" s="1072">
        <v>130.69999999999999</v>
      </c>
      <c r="J2491" s="1072">
        <v>130.69999999999999</v>
      </c>
      <c r="K2491" s="1072">
        <v>130.69999999999999</v>
      </c>
      <c r="L2491" s="1072">
        <v>130.69999999999999</v>
      </c>
      <c r="M2491" s="1075">
        <v>130.69999999999999</v>
      </c>
      <c r="N2491" s="1072">
        <v>130.69999999999999</v>
      </c>
      <c r="O2491" s="1072">
        <v>130.69999999999999</v>
      </c>
      <c r="P2491" s="1075">
        <v>130.69999999999999</v>
      </c>
      <c r="Q2491" s="1133" t="s">
        <v>751</v>
      </c>
      <c r="R2491" s="1103"/>
    </row>
    <row r="2492" spans="1:18" s="1102" customFormat="1" ht="20.25" customHeight="1">
      <c r="A2492" s="376" t="s">
        <v>752</v>
      </c>
      <c r="B2492" s="1088">
        <v>113.7</v>
      </c>
      <c r="C2492" s="1072">
        <v>113.7</v>
      </c>
      <c r="D2492" s="1072">
        <v>113.7</v>
      </c>
      <c r="E2492" s="1088">
        <v>113.7</v>
      </c>
      <c r="F2492" s="1072">
        <v>113.7</v>
      </c>
      <c r="G2492" s="1072">
        <v>113.7</v>
      </c>
      <c r="H2492" s="1072">
        <v>113.7</v>
      </c>
      <c r="I2492" s="1072">
        <v>113.7</v>
      </c>
      <c r="J2492" s="1072">
        <v>113.7</v>
      </c>
      <c r="K2492" s="1072">
        <v>113.7</v>
      </c>
      <c r="L2492" s="1072">
        <v>113.7</v>
      </c>
      <c r="M2492" s="1075">
        <v>113.7</v>
      </c>
      <c r="N2492" s="1072">
        <v>113.7</v>
      </c>
      <c r="O2492" s="1072">
        <v>113.7</v>
      </c>
      <c r="P2492" s="1075">
        <v>113.7</v>
      </c>
      <c r="Q2492" s="1133" t="s">
        <v>753</v>
      </c>
      <c r="R2492" s="1104"/>
    </row>
    <row r="2493" spans="1:18" s="1102" customFormat="1" ht="20.25" customHeight="1">
      <c r="A2493" s="376" t="s">
        <v>754</v>
      </c>
      <c r="B2493" s="1088">
        <v>99.2</v>
      </c>
      <c r="C2493" s="1072">
        <v>99.2</v>
      </c>
      <c r="D2493" s="1072">
        <v>99.2</v>
      </c>
      <c r="E2493" s="1088">
        <v>99.2</v>
      </c>
      <c r="F2493" s="1072">
        <v>99.2</v>
      </c>
      <c r="G2493" s="1072">
        <v>99.2</v>
      </c>
      <c r="H2493" s="1072">
        <v>99.2</v>
      </c>
      <c r="I2493" s="1072">
        <v>102.2</v>
      </c>
      <c r="J2493" s="1072">
        <v>102.2</v>
      </c>
      <c r="K2493" s="1072">
        <v>102.2</v>
      </c>
      <c r="L2493" s="1072">
        <v>102.2</v>
      </c>
      <c r="M2493" s="1075">
        <v>102.2</v>
      </c>
      <c r="N2493" s="1072">
        <v>102.2</v>
      </c>
      <c r="O2493" s="1072">
        <v>102.2</v>
      </c>
      <c r="P2493" s="1075">
        <v>102.2</v>
      </c>
      <c r="Q2493" s="1133" t="s">
        <v>755</v>
      </c>
      <c r="R2493" s="1103"/>
    </row>
    <row r="2494" spans="1:18" s="1102" customFormat="1" ht="20.25" customHeight="1">
      <c r="A2494" s="376" t="s">
        <v>756</v>
      </c>
      <c r="B2494" s="1088">
        <v>120.1</v>
      </c>
      <c r="C2494" s="1072">
        <v>120.1</v>
      </c>
      <c r="D2494" s="1072">
        <v>120.1</v>
      </c>
      <c r="E2494" s="1088">
        <v>120.1</v>
      </c>
      <c r="F2494" s="1072">
        <v>120.1</v>
      </c>
      <c r="G2494" s="1072">
        <v>120.1</v>
      </c>
      <c r="H2494" s="1072">
        <v>120.1</v>
      </c>
      <c r="I2494" s="1072">
        <v>111.2</v>
      </c>
      <c r="J2494" s="1072">
        <v>111.2</v>
      </c>
      <c r="K2494" s="1072">
        <v>111.2</v>
      </c>
      <c r="L2494" s="1072">
        <v>111.2</v>
      </c>
      <c r="M2494" s="1075">
        <v>111.2</v>
      </c>
      <c r="N2494" s="1072">
        <v>111.2</v>
      </c>
      <c r="O2494" s="1072">
        <v>111.2</v>
      </c>
      <c r="P2494" s="1075">
        <v>111.2</v>
      </c>
      <c r="Q2494" s="1133" t="s">
        <v>757</v>
      </c>
      <c r="R2494" s="1103"/>
    </row>
    <row r="2495" spans="1:18" s="1102" customFormat="1" ht="20.25" customHeight="1">
      <c r="A2495" s="376"/>
      <c r="B2495" s="1088"/>
      <c r="C2495" s="1072"/>
      <c r="D2495" s="1092"/>
      <c r="E2495" s="1093"/>
      <c r="F2495" s="1092"/>
      <c r="G2495" s="1092"/>
      <c r="H2495" s="1092"/>
      <c r="I2495" s="1092"/>
      <c r="J2495" s="1092"/>
      <c r="K2495" s="1092"/>
      <c r="L2495" s="1092"/>
      <c r="M2495" s="1076"/>
      <c r="N2495" s="1092"/>
      <c r="O2495" s="1092"/>
      <c r="P2495" s="1076"/>
      <c r="Q2495" s="1133"/>
      <c r="R2495" s="1105"/>
    </row>
    <row r="2496" spans="1:18" s="1102" customFormat="1" ht="20.25" customHeight="1">
      <c r="A2496" s="1130" t="s">
        <v>758</v>
      </c>
      <c r="B2496" s="1093">
        <v>125</v>
      </c>
      <c r="C2496" s="1092">
        <v>125</v>
      </c>
      <c r="D2496" s="1092">
        <v>126.8</v>
      </c>
      <c r="E2496" s="1093">
        <v>127.1</v>
      </c>
      <c r="F2496" s="1092">
        <v>127.6</v>
      </c>
      <c r="G2496" s="1092">
        <v>127.2</v>
      </c>
      <c r="H2496" s="1092">
        <v>126.5</v>
      </c>
      <c r="I2496" s="1092">
        <v>125.4</v>
      </c>
      <c r="J2496" s="1092">
        <v>126.3</v>
      </c>
      <c r="K2496" s="1092">
        <v>126.5</v>
      </c>
      <c r="L2496" s="1092">
        <v>126.9</v>
      </c>
      <c r="M2496" s="1076">
        <v>125.2</v>
      </c>
      <c r="N2496" s="1092">
        <v>124.3</v>
      </c>
      <c r="O2496" s="1092">
        <v>124.9</v>
      </c>
      <c r="P2496" s="1076">
        <v>127.3</v>
      </c>
      <c r="Q2496" s="1129" t="s">
        <v>759</v>
      </c>
      <c r="R2496" s="1103"/>
    </row>
    <row r="2497" spans="1:18" s="1102" customFormat="1" ht="20.25" customHeight="1">
      <c r="A2497" s="376" t="s">
        <v>760</v>
      </c>
      <c r="B2497" s="1088">
        <v>117.4</v>
      </c>
      <c r="C2497" s="1072">
        <v>117.4</v>
      </c>
      <c r="D2497" s="1072">
        <v>117.4</v>
      </c>
      <c r="E2497" s="1088">
        <v>117.4</v>
      </c>
      <c r="F2497" s="1072">
        <v>117.4</v>
      </c>
      <c r="G2497" s="1072">
        <v>117.4</v>
      </c>
      <c r="H2497" s="1072">
        <v>117.4</v>
      </c>
      <c r="I2497" s="1072">
        <v>116.5</v>
      </c>
      <c r="J2497" s="1072">
        <v>116.5</v>
      </c>
      <c r="K2497" s="1072">
        <v>116.5</v>
      </c>
      <c r="L2497" s="1072">
        <v>116.5</v>
      </c>
      <c r="M2497" s="1075">
        <v>116.5</v>
      </c>
      <c r="N2497" s="1072">
        <v>109.9</v>
      </c>
      <c r="O2497" s="1072">
        <v>109.9</v>
      </c>
      <c r="P2497" s="1075">
        <v>109.9</v>
      </c>
      <c r="Q2497" s="1133" t="s">
        <v>761</v>
      </c>
      <c r="R2497" s="1105"/>
    </row>
    <row r="2498" spans="1:18" s="1102" customFormat="1" ht="20.25" customHeight="1">
      <c r="A2498" s="376" t="s">
        <v>762</v>
      </c>
      <c r="B2498" s="1088">
        <v>108.8</v>
      </c>
      <c r="C2498" s="1072">
        <v>108.8</v>
      </c>
      <c r="D2498" s="1072">
        <v>108.8</v>
      </c>
      <c r="E2498" s="1088">
        <v>108.8</v>
      </c>
      <c r="F2498" s="1072">
        <v>108.8</v>
      </c>
      <c r="G2498" s="1072">
        <v>108.8</v>
      </c>
      <c r="H2498" s="1072">
        <v>108.8</v>
      </c>
      <c r="I2498" s="1072">
        <v>108.8</v>
      </c>
      <c r="J2498" s="1072">
        <v>108.8</v>
      </c>
      <c r="K2498" s="1072">
        <v>108.8</v>
      </c>
      <c r="L2498" s="1072">
        <v>108.8</v>
      </c>
      <c r="M2498" s="1075">
        <v>108.8</v>
      </c>
      <c r="N2498" s="1072">
        <v>108.8</v>
      </c>
      <c r="O2498" s="1072">
        <v>108.8</v>
      </c>
      <c r="P2498" s="1075">
        <v>108.8</v>
      </c>
      <c r="Q2498" s="1133" t="s">
        <v>763</v>
      </c>
      <c r="R2498" s="1103"/>
    </row>
    <row r="2499" spans="1:18" s="1102" customFormat="1" ht="20.25" customHeight="1">
      <c r="A2499" s="376" t="s">
        <v>764</v>
      </c>
      <c r="B2499" s="1088">
        <v>84.6</v>
      </c>
      <c r="C2499" s="1072">
        <v>84.6</v>
      </c>
      <c r="D2499" s="1072">
        <v>84.6</v>
      </c>
      <c r="E2499" s="1088">
        <v>84.6</v>
      </c>
      <c r="F2499" s="1072">
        <v>84.6</v>
      </c>
      <c r="G2499" s="1072">
        <v>84.6</v>
      </c>
      <c r="H2499" s="1072">
        <v>84.6</v>
      </c>
      <c r="I2499" s="1072">
        <v>84.6</v>
      </c>
      <c r="J2499" s="1072">
        <v>84.6</v>
      </c>
      <c r="K2499" s="1072">
        <v>84.6</v>
      </c>
      <c r="L2499" s="1072">
        <v>84.6</v>
      </c>
      <c r="M2499" s="1075">
        <v>84.6</v>
      </c>
      <c r="N2499" s="1072">
        <v>84.6</v>
      </c>
      <c r="O2499" s="1072">
        <v>84.6</v>
      </c>
      <c r="P2499" s="1075">
        <v>84.6</v>
      </c>
      <c r="Q2499" s="1132" t="s">
        <v>765</v>
      </c>
      <c r="R2499" s="1103"/>
    </row>
    <row r="2500" spans="1:18" s="1102" customFormat="1" ht="20.25" customHeight="1">
      <c r="A2500" s="376" t="s">
        <v>766</v>
      </c>
      <c r="B2500" s="1088">
        <v>109.2</v>
      </c>
      <c r="C2500" s="1072">
        <v>109.2</v>
      </c>
      <c r="D2500" s="1072">
        <v>109.2</v>
      </c>
      <c r="E2500" s="1088">
        <v>109.2</v>
      </c>
      <c r="F2500" s="1072">
        <v>109.2</v>
      </c>
      <c r="G2500" s="1072">
        <v>109.2</v>
      </c>
      <c r="H2500" s="1072">
        <v>109.2</v>
      </c>
      <c r="I2500" s="1072">
        <v>108.3</v>
      </c>
      <c r="J2500" s="1072">
        <v>108.3</v>
      </c>
      <c r="K2500" s="1072">
        <v>108.3</v>
      </c>
      <c r="L2500" s="1072">
        <v>108.4</v>
      </c>
      <c r="M2500" s="1075">
        <v>108.4</v>
      </c>
      <c r="N2500" s="1072">
        <v>108.4</v>
      </c>
      <c r="O2500" s="1072">
        <v>108.4</v>
      </c>
      <c r="P2500" s="1075">
        <v>108.4</v>
      </c>
      <c r="Q2500" s="1133" t="s">
        <v>767</v>
      </c>
      <c r="R2500" s="1103"/>
    </row>
    <row r="2501" spans="1:18" s="1102" customFormat="1" ht="20.25" customHeight="1">
      <c r="A2501" s="376" t="s">
        <v>768</v>
      </c>
      <c r="B2501" s="1088">
        <v>119.1</v>
      </c>
      <c r="C2501" s="1072">
        <v>119</v>
      </c>
      <c r="D2501" s="1072">
        <v>119</v>
      </c>
      <c r="E2501" s="1088">
        <v>119.7</v>
      </c>
      <c r="F2501" s="1072">
        <v>121.7</v>
      </c>
      <c r="G2501" s="1072">
        <v>120.4</v>
      </c>
      <c r="H2501" s="1072">
        <v>118.2</v>
      </c>
      <c r="I2501" s="1072">
        <v>117.2</v>
      </c>
      <c r="J2501" s="1072">
        <v>121</v>
      </c>
      <c r="K2501" s="1072">
        <v>125.6</v>
      </c>
      <c r="L2501" s="1072">
        <v>126.8</v>
      </c>
      <c r="M2501" s="1075">
        <v>124.2</v>
      </c>
      <c r="N2501" s="1072">
        <v>124.2</v>
      </c>
      <c r="O2501" s="1072">
        <v>123.2</v>
      </c>
      <c r="P2501" s="1075">
        <v>125.3</v>
      </c>
      <c r="Q2501" s="1132" t="s">
        <v>769</v>
      </c>
      <c r="R2501" s="1103"/>
    </row>
    <row r="2502" spans="1:18" s="1102" customFormat="1" ht="20.25" customHeight="1">
      <c r="A2502" s="376" t="s">
        <v>770</v>
      </c>
      <c r="B2502" s="1088">
        <v>109.2</v>
      </c>
      <c r="C2502" s="1072">
        <v>109.2</v>
      </c>
      <c r="D2502" s="1072">
        <v>109.2</v>
      </c>
      <c r="E2502" s="1088">
        <v>109.2</v>
      </c>
      <c r="F2502" s="1072">
        <v>109.2</v>
      </c>
      <c r="G2502" s="1072">
        <v>109.2</v>
      </c>
      <c r="H2502" s="1072">
        <v>108</v>
      </c>
      <c r="I2502" s="1072">
        <v>109.2</v>
      </c>
      <c r="J2502" s="1072">
        <v>109.2</v>
      </c>
      <c r="K2502" s="1072">
        <v>109.2</v>
      </c>
      <c r="L2502" s="1072">
        <v>109.2</v>
      </c>
      <c r="M2502" s="1075">
        <v>109.2</v>
      </c>
      <c r="N2502" s="1072">
        <v>109.2</v>
      </c>
      <c r="O2502" s="1072">
        <v>109.2</v>
      </c>
      <c r="P2502" s="1075">
        <v>109.2</v>
      </c>
      <c r="Q2502" s="1133" t="s">
        <v>771</v>
      </c>
      <c r="R2502" s="1103"/>
    </row>
    <row r="2503" spans="1:18" s="1102" customFormat="1" ht="20.25" customHeight="1">
      <c r="A2503" s="376" t="s">
        <v>772</v>
      </c>
      <c r="B2503" s="1088">
        <v>107.3</v>
      </c>
      <c r="C2503" s="1072">
        <v>107.3</v>
      </c>
      <c r="D2503" s="1072">
        <v>107.3</v>
      </c>
      <c r="E2503" s="1088">
        <v>107.3</v>
      </c>
      <c r="F2503" s="1072">
        <v>107.4</v>
      </c>
      <c r="G2503" s="1072">
        <v>107.3</v>
      </c>
      <c r="H2503" s="1072">
        <v>107.4</v>
      </c>
      <c r="I2503" s="1072">
        <v>107.3</v>
      </c>
      <c r="J2503" s="1072">
        <v>107.4</v>
      </c>
      <c r="K2503" s="1072">
        <v>107.4</v>
      </c>
      <c r="L2503" s="1072">
        <v>107.4</v>
      </c>
      <c r="M2503" s="1075">
        <v>107.3</v>
      </c>
      <c r="N2503" s="1072">
        <v>107.3</v>
      </c>
      <c r="O2503" s="1072">
        <v>107.3</v>
      </c>
      <c r="P2503" s="1075">
        <v>107.2</v>
      </c>
      <c r="Q2503" s="1133" t="s">
        <v>773</v>
      </c>
      <c r="R2503" s="1080"/>
    </row>
    <row r="2504" spans="1:18" s="1102" customFormat="1" ht="20.25" customHeight="1">
      <c r="A2504" s="376" t="s">
        <v>774</v>
      </c>
      <c r="B2504" s="1088">
        <v>116.3</v>
      </c>
      <c r="C2504" s="1072">
        <v>116.3</v>
      </c>
      <c r="D2504" s="1072">
        <v>116.3</v>
      </c>
      <c r="E2504" s="1088">
        <v>116.3</v>
      </c>
      <c r="F2504" s="1072">
        <v>116.3</v>
      </c>
      <c r="G2504" s="1072">
        <v>116.3</v>
      </c>
      <c r="H2504" s="1072">
        <v>116.3</v>
      </c>
      <c r="I2504" s="1072">
        <v>116.3</v>
      </c>
      <c r="J2504" s="1072">
        <v>116.3</v>
      </c>
      <c r="K2504" s="1072">
        <v>116.3</v>
      </c>
      <c r="L2504" s="1072">
        <v>116.3</v>
      </c>
      <c r="M2504" s="1075">
        <v>116.3</v>
      </c>
      <c r="N2504" s="1072">
        <v>114.1</v>
      </c>
      <c r="O2504" s="1072">
        <v>112.9</v>
      </c>
      <c r="P2504" s="1075">
        <v>112.9</v>
      </c>
      <c r="Q2504" s="1133" t="s">
        <v>775</v>
      </c>
      <c r="R2504" s="1104"/>
    </row>
    <row r="2505" spans="1:18" s="1102" customFormat="1" ht="20.25" customHeight="1">
      <c r="A2505" s="376" t="s">
        <v>776</v>
      </c>
      <c r="B2505" s="1088">
        <v>145.30000000000001</v>
      </c>
      <c r="C2505" s="1072">
        <v>145.30000000000001</v>
      </c>
      <c r="D2505" s="1072">
        <v>145.30000000000001</v>
      </c>
      <c r="E2505" s="1088">
        <v>145.30000000000001</v>
      </c>
      <c r="F2505" s="1072">
        <v>145.30000000000001</v>
      </c>
      <c r="G2505" s="1072">
        <v>145.30000000000001</v>
      </c>
      <c r="H2505" s="1072">
        <v>145.30000000000001</v>
      </c>
      <c r="I2505" s="1072">
        <v>145.30000000000001</v>
      </c>
      <c r="J2505" s="1072">
        <v>145.30000000000001</v>
      </c>
      <c r="K2505" s="1072">
        <v>145.30000000000001</v>
      </c>
      <c r="L2505" s="1072">
        <v>145.30000000000001</v>
      </c>
      <c r="M2505" s="1075">
        <v>145.30000000000001</v>
      </c>
      <c r="N2505" s="1072">
        <v>145.30000000000001</v>
      </c>
      <c r="O2505" s="1072">
        <v>145.30000000000001</v>
      </c>
      <c r="P2505" s="1075">
        <v>145.30000000000001</v>
      </c>
      <c r="Q2505" s="1133" t="s">
        <v>777</v>
      </c>
      <c r="R2505" s="1103"/>
    </row>
    <row r="2506" spans="1:18" s="1102" customFormat="1" ht="20.25" customHeight="1">
      <c r="A2506" s="376" t="s">
        <v>778</v>
      </c>
      <c r="B2506" s="1088">
        <v>109.7</v>
      </c>
      <c r="C2506" s="1072">
        <v>110.1</v>
      </c>
      <c r="D2506" s="1072">
        <v>131</v>
      </c>
      <c r="E2506" s="1088">
        <v>131.5</v>
      </c>
      <c r="F2506" s="1072">
        <v>131.30000000000001</v>
      </c>
      <c r="G2506" s="1072">
        <v>131.5</v>
      </c>
      <c r="H2506" s="1072">
        <v>131.19999999999999</v>
      </c>
      <c r="I2506" s="1072">
        <v>121</v>
      </c>
      <c r="J2506" s="1072">
        <v>120.6</v>
      </c>
      <c r="K2506" s="1072">
        <v>110</v>
      </c>
      <c r="L2506" s="1072">
        <v>110.7</v>
      </c>
      <c r="M2506" s="1075">
        <v>98.4</v>
      </c>
      <c r="N2506" s="1072">
        <v>92.6</v>
      </c>
      <c r="O2506" s="1072">
        <v>103.2</v>
      </c>
      <c r="P2506" s="1075">
        <v>124.4</v>
      </c>
      <c r="Q2506" s="1133" t="s">
        <v>779</v>
      </c>
      <c r="R2506" s="1103"/>
    </row>
    <row r="2507" spans="1:18" s="1102" customFormat="1" ht="20.25" customHeight="1">
      <c r="A2507" s="376"/>
      <c r="B2507" s="1088"/>
      <c r="C2507" s="1072"/>
      <c r="D2507" s="1092"/>
      <c r="E2507" s="1093"/>
      <c r="F2507" s="1092"/>
      <c r="G2507" s="1092"/>
      <c r="H2507" s="1092"/>
      <c r="I2507" s="1092"/>
      <c r="J2507" s="1092"/>
      <c r="K2507" s="1092"/>
      <c r="L2507" s="1092"/>
      <c r="M2507" s="1076"/>
      <c r="N2507" s="1092"/>
      <c r="O2507" s="1092"/>
      <c r="P2507" s="1076"/>
      <c r="Q2507" s="1125"/>
      <c r="R2507" s="1103"/>
    </row>
    <row r="2508" spans="1:18" s="1102" customFormat="1" ht="20.25" customHeight="1">
      <c r="A2508" s="1130" t="s">
        <v>780</v>
      </c>
      <c r="B2508" s="1093">
        <v>105.4</v>
      </c>
      <c r="C2508" s="1092">
        <v>105.4</v>
      </c>
      <c r="D2508" s="1092">
        <v>105.4</v>
      </c>
      <c r="E2508" s="1093">
        <v>105.4</v>
      </c>
      <c r="F2508" s="1092">
        <v>105.4</v>
      </c>
      <c r="G2508" s="1092">
        <v>105.4</v>
      </c>
      <c r="H2508" s="1092">
        <v>105.4</v>
      </c>
      <c r="I2508" s="1092">
        <v>105.4</v>
      </c>
      <c r="J2508" s="1092">
        <v>105.4</v>
      </c>
      <c r="K2508" s="1092">
        <v>105.4</v>
      </c>
      <c r="L2508" s="1092">
        <v>105.4</v>
      </c>
      <c r="M2508" s="1076">
        <v>105.4</v>
      </c>
      <c r="N2508" s="1092">
        <v>105.2</v>
      </c>
      <c r="O2508" s="1092">
        <v>105.4</v>
      </c>
      <c r="P2508" s="1076">
        <v>105.1</v>
      </c>
      <c r="Q2508" s="1129" t="s">
        <v>781</v>
      </c>
      <c r="R2508" s="1103"/>
    </row>
    <row r="2509" spans="1:18" s="1102" customFormat="1" ht="20.25" customHeight="1">
      <c r="A2509" s="376" t="s">
        <v>782</v>
      </c>
      <c r="B2509" s="1088">
        <v>113.5</v>
      </c>
      <c r="C2509" s="1072">
        <v>113.5</v>
      </c>
      <c r="D2509" s="1072">
        <v>113.5</v>
      </c>
      <c r="E2509" s="1088">
        <v>113.5</v>
      </c>
      <c r="F2509" s="1072">
        <v>113.5</v>
      </c>
      <c r="G2509" s="1072">
        <v>113.5</v>
      </c>
      <c r="H2509" s="1072">
        <v>113.5</v>
      </c>
      <c r="I2509" s="1072">
        <v>113.5</v>
      </c>
      <c r="J2509" s="1072">
        <v>113.5</v>
      </c>
      <c r="K2509" s="1072">
        <v>113.5</v>
      </c>
      <c r="L2509" s="1072">
        <v>113.5</v>
      </c>
      <c r="M2509" s="1075">
        <v>113.5</v>
      </c>
      <c r="N2509" s="1072">
        <v>113</v>
      </c>
      <c r="O2509" s="1072">
        <v>113</v>
      </c>
      <c r="P2509" s="1075">
        <v>113</v>
      </c>
      <c r="Q2509" s="1133" t="s">
        <v>783</v>
      </c>
      <c r="R2509" s="1103"/>
    </row>
    <row r="2510" spans="1:18" s="1102" customFormat="1" ht="20.25" customHeight="1">
      <c r="A2510" s="376" t="s">
        <v>784</v>
      </c>
      <c r="B2510" s="1088">
        <v>108</v>
      </c>
      <c r="C2510" s="1072">
        <v>108</v>
      </c>
      <c r="D2510" s="1072">
        <v>108</v>
      </c>
      <c r="E2510" s="1088">
        <v>108</v>
      </c>
      <c r="F2510" s="1072">
        <v>108</v>
      </c>
      <c r="G2510" s="1072">
        <v>108</v>
      </c>
      <c r="H2510" s="1072">
        <v>108</v>
      </c>
      <c r="I2510" s="1072">
        <v>108</v>
      </c>
      <c r="J2510" s="1072">
        <v>108</v>
      </c>
      <c r="K2510" s="1072">
        <v>108</v>
      </c>
      <c r="L2510" s="1072">
        <v>108</v>
      </c>
      <c r="M2510" s="1075">
        <v>107.4</v>
      </c>
      <c r="N2510" s="1072">
        <v>106.2</v>
      </c>
      <c r="O2510" s="1072">
        <v>107.4</v>
      </c>
      <c r="P2510" s="1075">
        <v>105.5</v>
      </c>
      <c r="Q2510" s="1133" t="s">
        <v>785</v>
      </c>
      <c r="R2510" s="1103"/>
    </row>
    <row r="2511" spans="1:18" s="1102" customFormat="1" ht="20.25" customHeight="1">
      <c r="A2511" s="376" t="s">
        <v>786</v>
      </c>
      <c r="B2511" s="1088">
        <v>104.9</v>
      </c>
      <c r="C2511" s="1072">
        <v>104.9</v>
      </c>
      <c r="D2511" s="1072">
        <v>104.9</v>
      </c>
      <c r="E2511" s="1088">
        <v>104.9</v>
      </c>
      <c r="F2511" s="1072">
        <v>104.9</v>
      </c>
      <c r="G2511" s="1072">
        <v>104.9</v>
      </c>
      <c r="H2511" s="1072">
        <v>104.9</v>
      </c>
      <c r="I2511" s="1072">
        <v>104.9</v>
      </c>
      <c r="J2511" s="1072">
        <v>104.9</v>
      </c>
      <c r="K2511" s="1072">
        <v>104.9</v>
      </c>
      <c r="L2511" s="1072">
        <v>104.9</v>
      </c>
      <c r="M2511" s="1075">
        <v>104.9</v>
      </c>
      <c r="N2511" s="1072">
        <v>104.9</v>
      </c>
      <c r="O2511" s="1072">
        <v>104.9</v>
      </c>
      <c r="P2511" s="1075">
        <v>104.9</v>
      </c>
      <c r="Q2511" s="1133" t="s">
        <v>787</v>
      </c>
      <c r="R2511" s="1103"/>
    </row>
    <row r="2512" spans="1:18" s="1102" customFormat="1" ht="15" customHeight="1">
      <c r="A2512" s="376"/>
      <c r="B2512" s="1088"/>
      <c r="C2512" s="1072"/>
      <c r="D2512" s="1072"/>
      <c r="E2512" s="1081"/>
      <c r="F2512" s="1071"/>
      <c r="G2512" s="1071"/>
      <c r="H2512" s="1071"/>
      <c r="I2512" s="1071"/>
      <c r="J2512" s="1071"/>
      <c r="K2512" s="1071"/>
      <c r="L2512" s="1071"/>
      <c r="M2512" s="1077"/>
      <c r="N2512" s="1071"/>
      <c r="O2512" s="1071"/>
      <c r="P2512" s="1077"/>
      <c r="Q2512" s="1133"/>
      <c r="R2512" s="1103"/>
    </row>
    <row r="2513" spans="1:18" s="1102" customFormat="1" ht="15" customHeight="1">
      <c r="A2513" s="376"/>
      <c r="B2513" s="1088"/>
      <c r="C2513" s="1072"/>
      <c r="D2513" s="1072"/>
      <c r="E2513" s="1081"/>
      <c r="F2513" s="1071"/>
      <c r="G2513" s="1071"/>
      <c r="H2513" s="1071"/>
      <c r="I2513" s="1071"/>
      <c r="J2513" s="1071"/>
      <c r="K2513" s="1071"/>
      <c r="L2513" s="1071"/>
      <c r="M2513" s="1077"/>
      <c r="N2513" s="1071"/>
      <c r="O2513" s="1071"/>
      <c r="P2513" s="1077"/>
      <c r="Q2513" s="1133"/>
      <c r="R2513" s="1103"/>
    </row>
    <row r="2514" spans="1:18" s="1102" customFormat="1" ht="15" customHeight="1">
      <c r="A2514" s="376"/>
      <c r="B2514" s="1088"/>
      <c r="C2514" s="1072"/>
      <c r="D2514" s="1072"/>
      <c r="E2514" s="1081"/>
      <c r="F2514" s="1071"/>
      <c r="G2514" s="1071"/>
      <c r="H2514" s="1071"/>
      <c r="I2514" s="1071"/>
      <c r="J2514" s="1071"/>
      <c r="K2514" s="1071"/>
      <c r="L2514" s="1071"/>
      <c r="M2514" s="1077"/>
      <c r="N2514" s="1071"/>
      <c r="O2514" s="1071"/>
      <c r="P2514" s="1077"/>
      <c r="Q2514" s="1133"/>
      <c r="R2514" s="1103"/>
    </row>
    <row r="2515" spans="1:18" s="1102" customFormat="1" ht="15" customHeight="1">
      <c r="A2515" s="376"/>
      <c r="B2515" s="1088"/>
      <c r="C2515" s="1072"/>
      <c r="D2515" s="1072"/>
      <c r="E2515" s="1081"/>
      <c r="F2515" s="1071"/>
      <c r="G2515" s="1071"/>
      <c r="H2515" s="1071"/>
      <c r="I2515" s="1071"/>
      <c r="J2515" s="1071"/>
      <c r="K2515" s="1071"/>
      <c r="L2515" s="1071"/>
      <c r="M2515" s="1077"/>
      <c r="N2515" s="1071"/>
      <c r="O2515" s="1071"/>
      <c r="P2515" s="1077"/>
      <c r="Q2515" s="1133"/>
      <c r="R2515" s="1082"/>
    </row>
    <row r="2516" spans="1:18" s="1102" customFormat="1" ht="15" customHeight="1">
      <c r="A2516" s="1148"/>
      <c r="B2516" s="1088"/>
      <c r="C2516" s="1072"/>
      <c r="D2516" s="1072"/>
      <c r="E2516" s="1081"/>
      <c r="F2516" s="1071"/>
      <c r="G2516" s="1071"/>
      <c r="H2516" s="1071"/>
      <c r="I2516" s="1071"/>
      <c r="J2516" s="1071"/>
      <c r="K2516" s="1071"/>
      <c r="L2516" s="1071"/>
      <c r="M2516" s="1077"/>
      <c r="N2516" s="1071"/>
      <c r="O2516" s="1071"/>
      <c r="P2516" s="1077"/>
      <c r="Q2516" s="1133"/>
      <c r="R2516" s="1082"/>
    </row>
    <row r="2517" spans="1:18" s="1102" customFormat="1" ht="15" customHeight="1">
      <c r="A2517" s="1144"/>
      <c r="B2517" s="1087"/>
      <c r="C2517" s="1086"/>
      <c r="D2517" s="1086"/>
      <c r="E2517" s="1084"/>
      <c r="F2517" s="1078"/>
      <c r="G2517" s="1078"/>
      <c r="H2517" s="1078"/>
      <c r="I2517" s="1078"/>
      <c r="J2517" s="1078"/>
      <c r="K2517" s="1078"/>
      <c r="L2517" s="1078"/>
      <c r="M2517" s="1085"/>
      <c r="N2517" s="1078"/>
      <c r="O2517" s="1078"/>
      <c r="P2517" s="1085"/>
      <c r="Q2517" s="1150" t="s">
        <v>262</v>
      </c>
      <c r="R2517" s="1082"/>
    </row>
    <row r="2518" spans="1:18" s="1102" customFormat="1" ht="15" customHeight="1">
      <c r="A2518" s="123"/>
      <c r="B2518" s="1072"/>
      <c r="C2518" s="1072"/>
      <c r="D2518" s="1072"/>
      <c r="E2518" s="1071"/>
      <c r="F2518" s="1071"/>
      <c r="G2518" s="1071"/>
      <c r="H2518" s="1071"/>
      <c r="I2518" s="1073"/>
      <c r="J2518" s="1071"/>
      <c r="K2518" s="1071"/>
      <c r="L2518" s="1073"/>
      <c r="M2518" s="1071"/>
      <c r="N2518" s="1071"/>
      <c r="O2518" s="1071"/>
      <c r="P2518" s="1071"/>
      <c r="Q2518" s="1080"/>
      <c r="R2518" s="1082"/>
    </row>
    <row r="2519" spans="1:18" s="787" customFormat="1" ht="29.25" customHeight="1">
      <c r="A2519" s="781" t="s">
        <v>579</v>
      </c>
      <c r="B2519" s="782"/>
      <c r="C2519" s="783"/>
      <c r="D2519" s="782"/>
      <c r="E2519" s="225"/>
      <c r="F2519" s="225"/>
      <c r="G2519" s="225"/>
      <c r="H2519" s="225"/>
      <c r="I2519" s="225"/>
      <c r="J2519" s="225"/>
      <c r="K2519" s="225"/>
      <c r="L2519" s="784"/>
      <c r="M2519" s="784"/>
      <c r="N2519" s="782"/>
      <c r="O2519" s="782"/>
      <c r="P2519" s="782"/>
      <c r="Q2519" s="785" t="s">
        <v>580</v>
      </c>
      <c r="R2519" s="786"/>
    </row>
    <row r="2520" spans="1:18" s="792" customFormat="1" ht="24.75" customHeight="1">
      <c r="A2520" s="788" t="s">
        <v>950</v>
      </c>
      <c r="B2520" s="782"/>
      <c r="C2520" s="783"/>
      <c r="D2520" s="782"/>
      <c r="E2520" s="226"/>
      <c r="F2520" s="225"/>
      <c r="G2520" s="225"/>
      <c r="H2520" s="225"/>
      <c r="I2520" s="227"/>
      <c r="J2520" s="227"/>
      <c r="K2520" s="225"/>
      <c r="L2520" s="789"/>
      <c r="M2520" s="789"/>
      <c r="N2520" s="782"/>
      <c r="O2520" s="782"/>
      <c r="P2520" s="782"/>
      <c r="Q2520" s="790" t="s">
        <v>951</v>
      </c>
      <c r="R2520" s="791"/>
    </row>
    <row r="2521" spans="1:18" s="796" customFormat="1" ht="18" customHeight="1">
      <c r="A2521" s="793" t="s">
        <v>648</v>
      </c>
      <c r="B2521" s="782"/>
      <c r="C2521" s="783"/>
      <c r="D2521" s="782"/>
      <c r="E2521" s="226"/>
      <c r="F2521" s="226"/>
      <c r="G2521" s="226"/>
      <c r="H2521" s="228"/>
      <c r="I2521" s="228"/>
      <c r="J2521" s="228"/>
      <c r="K2521" s="783"/>
      <c r="L2521" s="782"/>
      <c r="M2521" s="782"/>
      <c r="N2521" s="782"/>
      <c r="O2521" s="782"/>
      <c r="P2521" s="782"/>
      <c r="Q2521" s="794" t="s">
        <v>649</v>
      </c>
      <c r="R2521" s="795"/>
    </row>
    <row r="2522" spans="1:18" s="803" customFormat="1" ht="11.45" customHeight="1">
      <c r="A2522" s="797"/>
      <c r="B2522" s="782"/>
      <c r="C2522" s="782"/>
      <c r="D2522" s="782"/>
      <c r="E2522" s="800"/>
      <c r="F2522" s="800"/>
      <c r="G2522" s="800"/>
      <c r="H2522" s="800"/>
      <c r="I2522" s="800"/>
      <c r="J2522" s="800"/>
      <c r="K2522" s="799"/>
      <c r="L2522" s="799"/>
      <c r="M2522" s="799"/>
      <c r="N2522" s="798"/>
      <c r="O2522" s="798"/>
      <c r="P2522" s="782"/>
      <c r="Q2522" s="801"/>
      <c r="R2522" s="802"/>
    </row>
    <row r="2523" spans="1:18" s="803" customFormat="1" ht="12.75" customHeight="1">
      <c r="A2523" s="1212"/>
      <c r="B2523" s="2156">
        <v>2025</v>
      </c>
      <c r="C2523" s="2157"/>
      <c r="D2523" s="2157"/>
      <c r="E2523" s="2157"/>
      <c r="F2523" s="2157"/>
      <c r="G2523" s="2157"/>
      <c r="H2523" s="2157"/>
      <c r="I2523" s="2157"/>
      <c r="J2523" s="2157"/>
      <c r="K2523" s="2157"/>
      <c r="L2523" s="2157"/>
      <c r="M2523" s="2158"/>
      <c r="N2523" s="2157">
        <v>2024</v>
      </c>
      <c r="O2523" s="2157"/>
      <c r="P2523" s="2158"/>
      <c r="Q2523" s="1215"/>
      <c r="R2523" s="804"/>
    </row>
    <row r="2524" spans="1:18" s="803" customFormat="1" ht="12.75" customHeight="1">
      <c r="A2524" s="1213"/>
      <c r="B2524" s="2159"/>
      <c r="C2524" s="2160"/>
      <c r="D2524" s="2160"/>
      <c r="E2524" s="2160"/>
      <c r="F2524" s="2160"/>
      <c r="G2524" s="2160"/>
      <c r="H2524" s="2160"/>
      <c r="I2524" s="2160"/>
      <c r="J2524" s="2160"/>
      <c r="K2524" s="2160"/>
      <c r="L2524" s="2160"/>
      <c r="M2524" s="2161"/>
      <c r="N2524" s="2160"/>
      <c r="O2524" s="2160"/>
      <c r="P2524" s="2161"/>
      <c r="Q2524" s="1216" t="s">
        <v>68</v>
      </c>
      <c r="R2524" s="804"/>
    </row>
    <row r="2525" spans="1:18" s="803" customFormat="1" ht="12.75" customHeight="1">
      <c r="A2525" s="1213"/>
      <c r="B2525" s="647" t="s">
        <v>69</v>
      </c>
      <c r="C2525" s="648" t="s">
        <v>70</v>
      </c>
      <c r="D2525" s="648" t="s">
        <v>4</v>
      </c>
      <c r="E2525" s="647" t="s">
        <v>5</v>
      </c>
      <c r="F2525" s="648" t="s">
        <v>6</v>
      </c>
      <c r="G2525" s="648" t="s">
        <v>7</v>
      </c>
      <c r="H2525" s="647" t="s">
        <v>8</v>
      </c>
      <c r="I2525" s="648" t="s">
        <v>9</v>
      </c>
      <c r="J2525" s="649" t="s">
        <v>10</v>
      </c>
      <c r="K2525" s="650" t="s">
        <v>1</v>
      </c>
      <c r="L2525" s="651" t="s">
        <v>2</v>
      </c>
      <c r="M2525" s="652" t="s">
        <v>3</v>
      </c>
      <c r="N2525" s="653" t="s">
        <v>69</v>
      </c>
      <c r="O2525" s="653" t="s">
        <v>70</v>
      </c>
      <c r="P2525" s="654" t="s">
        <v>4</v>
      </c>
      <c r="Q2525" s="1216"/>
      <c r="R2525" s="804"/>
    </row>
    <row r="2526" spans="1:18" s="803" customFormat="1" ht="11.25" customHeight="1">
      <c r="A2526" s="1214"/>
      <c r="B2526" s="73" t="s">
        <v>71</v>
      </c>
      <c r="C2526" s="249" t="s">
        <v>72</v>
      </c>
      <c r="D2526" s="249" t="s">
        <v>73</v>
      </c>
      <c r="E2526" s="73" t="s">
        <v>12</v>
      </c>
      <c r="F2526" s="249" t="s">
        <v>13</v>
      </c>
      <c r="G2526" s="249" t="s">
        <v>14</v>
      </c>
      <c r="H2526" s="73" t="s">
        <v>15</v>
      </c>
      <c r="I2526" s="249" t="s">
        <v>16</v>
      </c>
      <c r="J2526" s="250" t="s">
        <v>17</v>
      </c>
      <c r="K2526" s="253" t="s">
        <v>11</v>
      </c>
      <c r="L2526" s="251" t="s">
        <v>19</v>
      </c>
      <c r="M2526" s="252" t="s">
        <v>20</v>
      </c>
      <c r="N2526" s="229" t="s">
        <v>71</v>
      </c>
      <c r="O2526" s="229" t="s">
        <v>72</v>
      </c>
      <c r="P2526" s="230" t="s">
        <v>73</v>
      </c>
      <c r="Q2526" s="1217"/>
      <c r="R2526" s="805"/>
    </row>
    <row r="2527" spans="1:18" s="1102" customFormat="1" ht="15" customHeight="1">
      <c r="A2527" s="1160"/>
      <c r="B2527" s="1152"/>
      <c r="C2527" s="1120"/>
      <c r="D2527" s="1120"/>
      <c r="E2527" s="1123"/>
      <c r="F2527" s="1099"/>
      <c r="G2527" s="1099"/>
      <c r="H2527" s="1099"/>
      <c r="I2527" s="1099"/>
      <c r="J2527" s="1099"/>
      <c r="K2527" s="1099"/>
      <c r="L2527" s="1099"/>
      <c r="M2527" s="1100"/>
      <c r="N2527" s="1099"/>
      <c r="O2527" s="1099"/>
      <c r="P2527" s="1099"/>
      <c r="Q2527" s="1176"/>
      <c r="R2527" s="1090"/>
    </row>
    <row r="2528" spans="1:18" s="1102" customFormat="1" ht="18.75" customHeight="1">
      <c r="A2528" s="1130" t="s">
        <v>790</v>
      </c>
      <c r="B2528" s="1093">
        <v>118.8</v>
      </c>
      <c r="C2528" s="1092">
        <v>118.8</v>
      </c>
      <c r="D2528" s="1092">
        <v>118.8</v>
      </c>
      <c r="E2528" s="1093">
        <v>118.8</v>
      </c>
      <c r="F2528" s="1092">
        <v>118.9</v>
      </c>
      <c r="G2528" s="1092">
        <v>118.9</v>
      </c>
      <c r="H2528" s="1092">
        <v>118.9</v>
      </c>
      <c r="I2528" s="1092">
        <v>119.8</v>
      </c>
      <c r="J2528" s="1092">
        <v>119.8</v>
      </c>
      <c r="K2528" s="1092">
        <v>120.6</v>
      </c>
      <c r="L2528" s="1092">
        <v>120.3</v>
      </c>
      <c r="M2528" s="1076">
        <v>120</v>
      </c>
      <c r="N2528" s="1092">
        <v>119.5</v>
      </c>
      <c r="O2528" s="1092">
        <v>119.4</v>
      </c>
      <c r="P2528" s="1092">
        <v>119.6</v>
      </c>
      <c r="Q2528" s="1166" t="s">
        <v>791</v>
      </c>
      <c r="R2528" s="1090"/>
    </row>
    <row r="2529" spans="1:18" s="1102" customFormat="1" ht="18.75" customHeight="1">
      <c r="A2529" s="376" t="s">
        <v>792</v>
      </c>
      <c r="B2529" s="1088">
        <v>89.5</v>
      </c>
      <c r="C2529" s="1072">
        <v>89.5</v>
      </c>
      <c r="D2529" s="1072">
        <v>89.5</v>
      </c>
      <c r="E2529" s="1088">
        <v>89.5</v>
      </c>
      <c r="F2529" s="1072">
        <v>89.5</v>
      </c>
      <c r="G2529" s="1072">
        <v>89.5</v>
      </c>
      <c r="H2529" s="1072">
        <v>89.5</v>
      </c>
      <c r="I2529" s="1072">
        <v>92.2</v>
      </c>
      <c r="J2529" s="1072">
        <v>92.4</v>
      </c>
      <c r="K2529" s="1072">
        <v>90.5</v>
      </c>
      <c r="L2529" s="1072">
        <v>87.1</v>
      </c>
      <c r="M2529" s="1075">
        <v>86</v>
      </c>
      <c r="N2529" s="1072">
        <v>86</v>
      </c>
      <c r="O2529" s="1072">
        <v>85.6</v>
      </c>
      <c r="P2529" s="1072">
        <v>86.6</v>
      </c>
      <c r="Q2529" s="1167" t="s">
        <v>793</v>
      </c>
      <c r="R2529" s="1098"/>
    </row>
    <row r="2530" spans="1:18" s="1102" customFormat="1" ht="18.75" customHeight="1">
      <c r="A2530" s="376" t="s">
        <v>794</v>
      </c>
      <c r="B2530" s="1088">
        <v>112.8</v>
      </c>
      <c r="C2530" s="1072">
        <v>112.8</v>
      </c>
      <c r="D2530" s="1072">
        <v>112.8</v>
      </c>
      <c r="E2530" s="1088">
        <v>112.8</v>
      </c>
      <c r="F2530" s="1072">
        <v>112.8</v>
      </c>
      <c r="G2530" s="1072">
        <v>112.8</v>
      </c>
      <c r="H2530" s="1072">
        <v>113</v>
      </c>
      <c r="I2530" s="1072">
        <v>114.2</v>
      </c>
      <c r="J2530" s="1072">
        <v>114.2</v>
      </c>
      <c r="K2530" s="1072">
        <v>116.1</v>
      </c>
      <c r="L2530" s="1072">
        <v>115.5</v>
      </c>
      <c r="M2530" s="1075">
        <v>114.7</v>
      </c>
      <c r="N2530" s="1072">
        <v>115.3</v>
      </c>
      <c r="O2530" s="1072">
        <v>115.1</v>
      </c>
      <c r="P2530" s="1072">
        <v>115.5</v>
      </c>
      <c r="Q2530" s="1168" t="s">
        <v>795</v>
      </c>
      <c r="R2530" s="1097"/>
    </row>
    <row r="2531" spans="1:18" s="1102" customFormat="1" ht="18.75" customHeight="1">
      <c r="A2531" s="376" t="s">
        <v>796</v>
      </c>
      <c r="B2531" s="1088">
        <v>122.3</v>
      </c>
      <c r="C2531" s="1072">
        <v>122.3</v>
      </c>
      <c r="D2531" s="1072">
        <v>122.3</v>
      </c>
      <c r="E2531" s="1088">
        <v>122.3</v>
      </c>
      <c r="F2531" s="1072">
        <v>122.3</v>
      </c>
      <c r="G2531" s="1072">
        <v>122.3</v>
      </c>
      <c r="H2531" s="1072">
        <v>122.3</v>
      </c>
      <c r="I2531" s="1072">
        <v>122.3</v>
      </c>
      <c r="J2531" s="1072">
        <v>122.3</v>
      </c>
      <c r="K2531" s="1072">
        <v>128.80000000000001</v>
      </c>
      <c r="L2531" s="1072">
        <v>130.19999999999999</v>
      </c>
      <c r="M2531" s="1075">
        <v>130.19999999999999</v>
      </c>
      <c r="N2531" s="1072">
        <v>131.80000000000001</v>
      </c>
      <c r="O2531" s="1072">
        <v>131.80000000000001</v>
      </c>
      <c r="P2531" s="1072">
        <v>131.80000000000001</v>
      </c>
      <c r="Q2531" s="1168" t="s">
        <v>797</v>
      </c>
      <c r="R2531" s="1091"/>
    </row>
    <row r="2532" spans="1:18" s="1102" customFormat="1" ht="18.75" customHeight="1">
      <c r="A2532" s="376" t="s">
        <v>798</v>
      </c>
      <c r="B2532" s="1088">
        <v>94</v>
      </c>
      <c r="C2532" s="1072">
        <v>94</v>
      </c>
      <c r="D2532" s="1072">
        <v>94</v>
      </c>
      <c r="E2532" s="1088">
        <v>94</v>
      </c>
      <c r="F2532" s="1072">
        <v>94</v>
      </c>
      <c r="G2532" s="1072">
        <v>94</v>
      </c>
      <c r="H2532" s="1072">
        <v>94</v>
      </c>
      <c r="I2532" s="1072">
        <v>94</v>
      </c>
      <c r="J2532" s="1072">
        <v>94</v>
      </c>
      <c r="K2532" s="1072">
        <v>94</v>
      </c>
      <c r="L2532" s="1072">
        <v>96.3</v>
      </c>
      <c r="M2532" s="1075">
        <v>96.3</v>
      </c>
      <c r="N2532" s="1072">
        <v>96.3</v>
      </c>
      <c r="O2532" s="1072">
        <v>96.3</v>
      </c>
      <c r="P2532" s="1072">
        <v>96.3</v>
      </c>
      <c r="Q2532" s="1168" t="s">
        <v>799</v>
      </c>
      <c r="R2532" s="1091"/>
    </row>
    <row r="2533" spans="1:18" s="1102" customFormat="1" ht="18.75" customHeight="1">
      <c r="A2533" s="376" t="s">
        <v>800</v>
      </c>
      <c r="B2533" s="1088">
        <v>128.19999999999999</v>
      </c>
      <c r="C2533" s="1072">
        <v>128.19999999999999</v>
      </c>
      <c r="D2533" s="1072">
        <v>128.19999999999999</v>
      </c>
      <c r="E2533" s="1088">
        <v>128.19999999999999</v>
      </c>
      <c r="F2533" s="1072">
        <v>128.19999999999999</v>
      </c>
      <c r="G2533" s="1072">
        <v>128.19999999999999</v>
      </c>
      <c r="H2533" s="1072">
        <v>129.9</v>
      </c>
      <c r="I2533" s="1072">
        <v>129.9</v>
      </c>
      <c r="J2533" s="1072">
        <v>129.9</v>
      </c>
      <c r="K2533" s="1072">
        <v>132.69999999999999</v>
      </c>
      <c r="L2533" s="1072">
        <v>132.69999999999999</v>
      </c>
      <c r="M2533" s="1075">
        <v>130.30000000000001</v>
      </c>
      <c r="N2533" s="1072">
        <v>129.6</v>
      </c>
      <c r="O2533" s="1072">
        <v>129.6</v>
      </c>
      <c r="P2533" s="1072">
        <v>129.6</v>
      </c>
      <c r="Q2533" s="1151" t="s">
        <v>801</v>
      </c>
      <c r="R2533" s="1091"/>
    </row>
    <row r="2534" spans="1:18" s="1102" customFormat="1" ht="18.75" customHeight="1">
      <c r="A2534" s="1180" t="s">
        <v>802</v>
      </c>
      <c r="B2534" s="1088">
        <v>133.30000000000001</v>
      </c>
      <c r="C2534" s="1072">
        <v>133.30000000000001</v>
      </c>
      <c r="D2534" s="1072">
        <v>133.30000000000001</v>
      </c>
      <c r="E2534" s="1088">
        <v>133.30000000000001</v>
      </c>
      <c r="F2534" s="1072">
        <v>133.30000000000001</v>
      </c>
      <c r="G2534" s="1072">
        <v>133.30000000000001</v>
      </c>
      <c r="H2534" s="1072">
        <v>133.30000000000001</v>
      </c>
      <c r="I2534" s="1072">
        <v>133.30000000000001</v>
      </c>
      <c r="J2534" s="1072">
        <v>133.30000000000001</v>
      </c>
      <c r="K2534" s="1072">
        <v>133.30000000000001</v>
      </c>
      <c r="L2534" s="1072">
        <v>133.30000000000001</v>
      </c>
      <c r="M2534" s="1075">
        <v>133.30000000000001</v>
      </c>
      <c r="N2534" s="1072">
        <v>133.30000000000001</v>
      </c>
      <c r="O2534" s="1072">
        <v>133.30000000000001</v>
      </c>
      <c r="P2534" s="1072">
        <v>133.30000000000001</v>
      </c>
      <c r="Q2534" s="1169" t="s">
        <v>803</v>
      </c>
      <c r="R2534" s="1091"/>
    </row>
    <row r="2535" spans="1:18" s="1102" customFormat="1" ht="18.75" customHeight="1">
      <c r="A2535" s="376" t="s">
        <v>804</v>
      </c>
      <c r="B2535" s="1088">
        <v>127.7</v>
      </c>
      <c r="C2535" s="1072">
        <v>127.7</v>
      </c>
      <c r="D2535" s="1072">
        <v>127.7</v>
      </c>
      <c r="E2535" s="1088">
        <v>127.7</v>
      </c>
      <c r="F2535" s="1072">
        <v>127.7</v>
      </c>
      <c r="G2535" s="1072">
        <v>127.7</v>
      </c>
      <c r="H2535" s="1072">
        <v>127.7</v>
      </c>
      <c r="I2535" s="1072">
        <v>127.7</v>
      </c>
      <c r="J2535" s="1072">
        <v>128.4</v>
      </c>
      <c r="K2535" s="1072">
        <v>132.6</v>
      </c>
      <c r="L2535" s="1072">
        <v>132.6</v>
      </c>
      <c r="M2535" s="1075">
        <v>131.9</v>
      </c>
      <c r="N2535" s="1072">
        <v>133.30000000000001</v>
      </c>
      <c r="O2535" s="1072">
        <v>134.6</v>
      </c>
      <c r="P2535" s="1072">
        <v>136.1</v>
      </c>
      <c r="Q2535" s="1167" t="s">
        <v>805</v>
      </c>
      <c r="R2535" s="1091"/>
    </row>
    <row r="2536" spans="1:18" s="1102" customFormat="1" ht="18.75" customHeight="1">
      <c r="A2536" s="376" t="s">
        <v>806</v>
      </c>
      <c r="B2536" s="1088">
        <v>102.2</v>
      </c>
      <c r="C2536" s="1072">
        <v>102.2</v>
      </c>
      <c r="D2536" s="1072">
        <v>102.2</v>
      </c>
      <c r="E2536" s="1088">
        <v>102.2</v>
      </c>
      <c r="F2536" s="1072">
        <v>102.2</v>
      </c>
      <c r="G2536" s="1072">
        <v>102.2</v>
      </c>
      <c r="H2536" s="1072">
        <v>102.2</v>
      </c>
      <c r="I2536" s="1072">
        <v>103.7</v>
      </c>
      <c r="J2536" s="1072">
        <v>103.7</v>
      </c>
      <c r="K2536" s="1072">
        <v>105.4</v>
      </c>
      <c r="L2536" s="1072">
        <v>105.4</v>
      </c>
      <c r="M2536" s="1075">
        <v>105.4</v>
      </c>
      <c r="N2536" s="1072">
        <v>105.4</v>
      </c>
      <c r="O2536" s="1072">
        <v>105.4</v>
      </c>
      <c r="P2536" s="1072">
        <v>105.4</v>
      </c>
      <c r="Q2536" s="1167" t="s">
        <v>807</v>
      </c>
      <c r="R2536" s="1091"/>
    </row>
    <row r="2537" spans="1:18" s="1102" customFormat="1" ht="18.75" customHeight="1">
      <c r="A2537" s="376" t="s">
        <v>808</v>
      </c>
      <c r="B2537" s="1088">
        <v>111.8</v>
      </c>
      <c r="C2537" s="1072">
        <v>111.8</v>
      </c>
      <c r="D2537" s="1072">
        <v>111.8</v>
      </c>
      <c r="E2537" s="1088">
        <v>111.8</v>
      </c>
      <c r="F2537" s="1072">
        <v>111.8</v>
      </c>
      <c r="G2537" s="1072">
        <v>111.8</v>
      </c>
      <c r="H2537" s="1072">
        <v>111.8</v>
      </c>
      <c r="I2537" s="1072">
        <v>111.8</v>
      </c>
      <c r="J2537" s="1072">
        <v>109.6</v>
      </c>
      <c r="K2537" s="1072">
        <v>109.6</v>
      </c>
      <c r="L2537" s="1072">
        <v>108.9</v>
      </c>
      <c r="M2537" s="1075">
        <v>108.9</v>
      </c>
      <c r="N2537" s="1072">
        <v>108.9</v>
      </c>
      <c r="O2537" s="1072">
        <v>108.9</v>
      </c>
      <c r="P2537" s="1072">
        <v>108.9</v>
      </c>
      <c r="Q2537" s="1167" t="s">
        <v>809</v>
      </c>
      <c r="R2537" s="1091"/>
    </row>
    <row r="2538" spans="1:18" s="1102" customFormat="1" ht="18.75" customHeight="1">
      <c r="A2538" s="376" t="s">
        <v>810</v>
      </c>
      <c r="B2538" s="1088">
        <v>104.4</v>
      </c>
      <c r="C2538" s="1072">
        <v>104.4</v>
      </c>
      <c r="D2538" s="1072">
        <v>104.4</v>
      </c>
      <c r="E2538" s="1088">
        <v>104.4</v>
      </c>
      <c r="F2538" s="1072">
        <v>104.4</v>
      </c>
      <c r="G2538" s="1072">
        <v>104.4</v>
      </c>
      <c r="H2538" s="1072">
        <v>104.4</v>
      </c>
      <c r="I2538" s="1072">
        <v>110.7</v>
      </c>
      <c r="J2538" s="1072">
        <v>110.7</v>
      </c>
      <c r="K2538" s="1072">
        <v>110.7</v>
      </c>
      <c r="L2538" s="1072">
        <v>110.7</v>
      </c>
      <c r="M2538" s="1075">
        <v>110.7</v>
      </c>
      <c r="N2538" s="1072">
        <v>110.7</v>
      </c>
      <c r="O2538" s="1072">
        <v>110.7</v>
      </c>
      <c r="P2538" s="1072">
        <v>110.7</v>
      </c>
      <c r="Q2538" s="1167" t="s">
        <v>811</v>
      </c>
      <c r="R2538" s="1091"/>
    </row>
    <row r="2539" spans="1:18" s="1102" customFormat="1" ht="18.75" customHeight="1">
      <c r="A2539" s="376" t="s">
        <v>812</v>
      </c>
      <c r="B2539" s="1088">
        <v>112.8</v>
      </c>
      <c r="C2539" s="1072">
        <v>112.8</v>
      </c>
      <c r="D2539" s="1072">
        <v>112.8</v>
      </c>
      <c r="E2539" s="1088">
        <v>112.8</v>
      </c>
      <c r="F2539" s="1072">
        <v>112.8</v>
      </c>
      <c r="G2539" s="1072">
        <v>112.8</v>
      </c>
      <c r="H2539" s="1072">
        <v>112.8</v>
      </c>
      <c r="I2539" s="1072">
        <v>113.9</v>
      </c>
      <c r="J2539" s="1072">
        <v>113.9</v>
      </c>
      <c r="K2539" s="1072">
        <v>113.9</v>
      </c>
      <c r="L2539" s="1072">
        <v>113.9</v>
      </c>
      <c r="M2539" s="1075">
        <v>113.9</v>
      </c>
      <c r="N2539" s="1072">
        <v>113.9</v>
      </c>
      <c r="O2539" s="1072">
        <v>113.9</v>
      </c>
      <c r="P2539" s="1072">
        <v>113.9</v>
      </c>
      <c r="Q2539" s="1167" t="s">
        <v>813</v>
      </c>
      <c r="R2539" s="1091"/>
    </row>
    <row r="2540" spans="1:18" s="1102" customFormat="1" ht="18.75" customHeight="1">
      <c r="A2540" s="376" t="s">
        <v>814</v>
      </c>
      <c r="B2540" s="1088">
        <v>100</v>
      </c>
      <c r="C2540" s="1072">
        <v>100</v>
      </c>
      <c r="D2540" s="1072">
        <v>100</v>
      </c>
      <c r="E2540" s="1088">
        <v>100</v>
      </c>
      <c r="F2540" s="1072">
        <v>100</v>
      </c>
      <c r="G2540" s="1072">
        <v>100</v>
      </c>
      <c r="H2540" s="1072">
        <v>100</v>
      </c>
      <c r="I2540" s="1072">
        <v>100</v>
      </c>
      <c r="J2540" s="1072">
        <v>100</v>
      </c>
      <c r="K2540" s="1072">
        <v>100</v>
      </c>
      <c r="L2540" s="1072">
        <v>100</v>
      </c>
      <c r="M2540" s="1075">
        <v>100</v>
      </c>
      <c r="N2540" s="1072">
        <v>100</v>
      </c>
      <c r="O2540" s="1072">
        <v>100</v>
      </c>
      <c r="P2540" s="1072">
        <v>100</v>
      </c>
      <c r="Q2540" s="1167" t="s">
        <v>815</v>
      </c>
      <c r="R2540" s="1091"/>
    </row>
    <row r="2541" spans="1:18" s="1102" customFormat="1" ht="18.75" customHeight="1">
      <c r="A2541" s="376" t="s">
        <v>816</v>
      </c>
      <c r="B2541" s="1088">
        <v>105.3</v>
      </c>
      <c r="C2541" s="1072">
        <v>105.3</v>
      </c>
      <c r="D2541" s="1072">
        <v>105.3</v>
      </c>
      <c r="E2541" s="1088">
        <v>105.3</v>
      </c>
      <c r="F2541" s="1072">
        <v>105.3</v>
      </c>
      <c r="G2541" s="1072">
        <v>105.3</v>
      </c>
      <c r="H2541" s="1072">
        <v>105.3</v>
      </c>
      <c r="I2541" s="1072">
        <v>105.3</v>
      </c>
      <c r="J2541" s="1072">
        <v>105.3</v>
      </c>
      <c r="K2541" s="1072">
        <v>105.3</v>
      </c>
      <c r="L2541" s="1072">
        <v>105.3</v>
      </c>
      <c r="M2541" s="1075">
        <v>105.3</v>
      </c>
      <c r="N2541" s="1072">
        <v>105.3</v>
      </c>
      <c r="O2541" s="1072">
        <v>105.3</v>
      </c>
      <c r="P2541" s="1072">
        <v>105.3</v>
      </c>
      <c r="Q2541" s="1167" t="s">
        <v>817</v>
      </c>
      <c r="R2541" s="1091"/>
    </row>
    <row r="2542" spans="1:18" ht="18.75" customHeight="1">
      <c r="A2542" s="376" t="s">
        <v>818</v>
      </c>
      <c r="B2542" s="1088">
        <v>120.2</v>
      </c>
      <c r="C2542" s="1072">
        <v>120.2</v>
      </c>
      <c r="D2542" s="1072">
        <v>120.2</v>
      </c>
      <c r="E2542" s="1088">
        <v>120.2</v>
      </c>
      <c r="F2542" s="1072">
        <v>120.2</v>
      </c>
      <c r="G2542" s="1072">
        <v>120.2</v>
      </c>
      <c r="H2542" s="1072">
        <v>120.2</v>
      </c>
      <c r="I2542" s="1072">
        <v>120.2</v>
      </c>
      <c r="J2542" s="1072">
        <v>120.2</v>
      </c>
      <c r="K2542" s="1072">
        <v>120.2</v>
      </c>
      <c r="L2542" s="1072">
        <v>120.2</v>
      </c>
      <c r="M2542" s="1075">
        <v>120.2</v>
      </c>
      <c r="N2542" s="1072">
        <v>120.2</v>
      </c>
      <c r="O2542" s="1072">
        <v>120.2</v>
      </c>
      <c r="P2542" s="1072">
        <v>120.2</v>
      </c>
      <c r="Q2542" s="1167" t="s">
        <v>819</v>
      </c>
      <c r="R2542" s="1096"/>
    </row>
    <row r="2543" spans="1:18" ht="18.75" customHeight="1">
      <c r="A2543" s="376" t="s">
        <v>820</v>
      </c>
      <c r="B2543" s="1088">
        <v>138.9</v>
      </c>
      <c r="C2543" s="1072">
        <v>138.9</v>
      </c>
      <c r="D2543" s="1072">
        <v>138.9</v>
      </c>
      <c r="E2543" s="1088">
        <v>138.9</v>
      </c>
      <c r="F2543" s="1072">
        <v>142.30000000000001</v>
      </c>
      <c r="G2543" s="1072">
        <v>142.30000000000001</v>
      </c>
      <c r="H2543" s="1072">
        <v>142.30000000000001</v>
      </c>
      <c r="I2543" s="1072">
        <v>142.30000000000001</v>
      </c>
      <c r="J2543" s="1072">
        <v>143.69999999999999</v>
      </c>
      <c r="K2543" s="1072">
        <v>143.69999999999999</v>
      </c>
      <c r="L2543" s="1072">
        <v>143.69999999999999</v>
      </c>
      <c r="M2543" s="1075">
        <v>143.69999999999999</v>
      </c>
      <c r="N2543" s="1072">
        <v>145.69999999999999</v>
      </c>
      <c r="O2543" s="1072">
        <v>145.69999999999999</v>
      </c>
      <c r="P2543" s="1072">
        <v>146.5</v>
      </c>
      <c r="Q2543" s="1167" t="s">
        <v>821</v>
      </c>
      <c r="R2543" s="1091"/>
    </row>
    <row r="2544" spans="1:18" ht="18.75" customHeight="1">
      <c r="A2544" s="376" t="s">
        <v>822</v>
      </c>
      <c r="B2544" s="1088">
        <v>162.6</v>
      </c>
      <c r="C2544" s="1072">
        <v>162.6</v>
      </c>
      <c r="D2544" s="1072">
        <v>162.6</v>
      </c>
      <c r="E2544" s="1088">
        <v>162.6</v>
      </c>
      <c r="F2544" s="1072">
        <v>162.6</v>
      </c>
      <c r="G2544" s="1072">
        <v>162.6</v>
      </c>
      <c r="H2544" s="1072">
        <v>162.6</v>
      </c>
      <c r="I2544" s="1072">
        <v>162.6</v>
      </c>
      <c r="J2544" s="1072">
        <v>162.6</v>
      </c>
      <c r="K2544" s="1072">
        <v>162.6</v>
      </c>
      <c r="L2544" s="1072">
        <v>162.6</v>
      </c>
      <c r="M2544" s="1075">
        <v>162.6</v>
      </c>
      <c r="N2544" s="1072">
        <v>158.6</v>
      </c>
      <c r="O2544" s="1072">
        <v>158.6</v>
      </c>
      <c r="P2544" s="1072">
        <v>158.6</v>
      </c>
      <c r="Q2544" s="1167" t="s">
        <v>823</v>
      </c>
      <c r="R2544" s="1091"/>
    </row>
    <row r="2545" spans="1:18" ht="18.75" customHeight="1">
      <c r="A2545" s="376"/>
      <c r="B2545" s="1088"/>
      <c r="C2545" s="1072"/>
      <c r="D2545" s="1092"/>
      <c r="E2545" s="1093"/>
      <c r="F2545" s="1092"/>
      <c r="G2545" s="1092"/>
      <c r="H2545" s="1092"/>
      <c r="I2545" s="1092"/>
      <c r="J2545" s="1092"/>
      <c r="K2545" s="1092"/>
      <c r="L2545" s="1092"/>
      <c r="M2545" s="1076"/>
      <c r="N2545" s="1092"/>
      <c r="O2545" s="1092"/>
      <c r="P2545" s="1092"/>
      <c r="Q2545" s="1167"/>
      <c r="R2545" s="1091"/>
    </row>
    <row r="2546" spans="1:18" ht="18.75" customHeight="1">
      <c r="A2546" s="1130" t="s">
        <v>824</v>
      </c>
      <c r="B2546" s="1093">
        <v>137.30000000000001</v>
      </c>
      <c r="C2546" s="1092">
        <v>137.30000000000001</v>
      </c>
      <c r="D2546" s="1092">
        <v>137.30000000000001</v>
      </c>
      <c r="E2546" s="1093">
        <v>137.30000000000001</v>
      </c>
      <c r="F2546" s="1092">
        <v>136.6</v>
      </c>
      <c r="G2546" s="1092">
        <v>136.6</v>
      </c>
      <c r="H2546" s="1092">
        <v>136.6</v>
      </c>
      <c r="I2546" s="1092">
        <v>136.6</v>
      </c>
      <c r="J2546" s="1092">
        <v>136.6</v>
      </c>
      <c r="K2546" s="1092">
        <v>136.6</v>
      </c>
      <c r="L2546" s="1092">
        <v>136.6</v>
      </c>
      <c r="M2546" s="1076">
        <v>136.6</v>
      </c>
      <c r="N2546" s="1092">
        <v>136.6</v>
      </c>
      <c r="O2546" s="1092">
        <v>136.6</v>
      </c>
      <c r="P2546" s="1092">
        <v>136.6</v>
      </c>
      <c r="Q2546" s="1170" t="s">
        <v>825</v>
      </c>
      <c r="R2546" s="1091"/>
    </row>
    <row r="2547" spans="1:18" ht="18.75" customHeight="1">
      <c r="A2547" s="376" t="s">
        <v>826</v>
      </c>
      <c r="B2547" s="1088">
        <v>143.30000000000001</v>
      </c>
      <c r="C2547" s="1072">
        <v>143.30000000000001</v>
      </c>
      <c r="D2547" s="1072">
        <v>143.30000000000001</v>
      </c>
      <c r="E2547" s="1088">
        <v>143.30000000000001</v>
      </c>
      <c r="F2547" s="1072">
        <v>142.19999999999999</v>
      </c>
      <c r="G2547" s="1072">
        <v>142.19999999999999</v>
      </c>
      <c r="H2547" s="1072">
        <v>142.19999999999999</v>
      </c>
      <c r="I2547" s="1072">
        <v>142.19999999999999</v>
      </c>
      <c r="J2547" s="1072">
        <v>142.19999999999999</v>
      </c>
      <c r="K2547" s="1072">
        <v>142.19999999999999</v>
      </c>
      <c r="L2547" s="1072">
        <v>142.19999999999999</v>
      </c>
      <c r="M2547" s="1075">
        <v>142.19999999999999</v>
      </c>
      <c r="N2547" s="1072">
        <v>142.19999999999999</v>
      </c>
      <c r="O2547" s="1072">
        <v>142.19999999999999</v>
      </c>
      <c r="P2547" s="1072">
        <v>142.19999999999999</v>
      </c>
      <c r="Q2547" s="1167" t="s">
        <v>827</v>
      </c>
      <c r="R2547" s="1091"/>
    </row>
    <row r="2548" spans="1:18" ht="18.75" customHeight="1">
      <c r="A2548" s="376" t="s">
        <v>828</v>
      </c>
      <c r="B2548" s="1088">
        <v>134</v>
      </c>
      <c r="C2548" s="1072">
        <v>134</v>
      </c>
      <c r="D2548" s="1072">
        <v>133.80000000000001</v>
      </c>
      <c r="E2548" s="1088">
        <v>133.80000000000001</v>
      </c>
      <c r="F2548" s="1072">
        <v>133.6</v>
      </c>
      <c r="G2548" s="1072">
        <v>133.6</v>
      </c>
      <c r="H2548" s="1072">
        <v>133.6</v>
      </c>
      <c r="I2548" s="1072">
        <v>133.6</v>
      </c>
      <c r="J2548" s="1072">
        <v>133.6</v>
      </c>
      <c r="K2548" s="1072">
        <v>133.6</v>
      </c>
      <c r="L2548" s="1072">
        <v>133.6</v>
      </c>
      <c r="M2548" s="1075">
        <v>133.6</v>
      </c>
      <c r="N2548" s="1072">
        <v>133.6</v>
      </c>
      <c r="O2548" s="1072">
        <v>133.6</v>
      </c>
      <c r="P2548" s="1072">
        <v>133.6</v>
      </c>
      <c r="Q2548" s="1167" t="s">
        <v>829</v>
      </c>
      <c r="R2548" s="1095"/>
    </row>
    <row r="2549" spans="1:18" ht="18.75" customHeight="1">
      <c r="A2549" s="376" t="s">
        <v>830</v>
      </c>
      <c r="B2549" s="1088">
        <v>139</v>
      </c>
      <c r="C2549" s="1072">
        <v>139</v>
      </c>
      <c r="D2549" s="1072">
        <v>139</v>
      </c>
      <c r="E2549" s="1088">
        <v>139</v>
      </c>
      <c r="F2549" s="1072">
        <v>139</v>
      </c>
      <c r="G2549" s="1072">
        <v>139</v>
      </c>
      <c r="H2549" s="1072">
        <v>139</v>
      </c>
      <c r="I2549" s="1072">
        <v>139</v>
      </c>
      <c r="J2549" s="1072">
        <v>139</v>
      </c>
      <c r="K2549" s="1072">
        <v>139</v>
      </c>
      <c r="L2549" s="1072">
        <v>139</v>
      </c>
      <c r="M2549" s="1075">
        <v>139</v>
      </c>
      <c r="N2549" s="1072">
        <v>139</v>
      </c>
      <c r="O2549" s="1072">
        <v>139</v>
      </c>
      <c r="P2549" s="1072">
        <v>139</v>
      </c>
      <c r="Q2549" s="1167" t="s">
        <v>831</v>
      </c>
      <c r="R2549" s="1091"/>
    </row>
    <row r="2550" spans="1:18" ht="18.75" customHeight="1">
      <c r="A2550" s="376" t="s">
        <v>834</v>
      </c>
      <c r="B2550" s="1088">
        <v>100</v>
      </c>
      <c r="C2550" s="1072">
        <v>100</v>
      </c>
      <c r="D2550" s="1072">
        <v>100</v>
      </c>
      <c r="E2550" s="1088">
        <v>100</v>
      </c>
      <c r="F2550" s="1072">
        <v>100</v>
      </c>
      <c r="G2550" s="1072">
        <v>100</v>
      </c>
      <c r="H2550" s="1072">
        <v>100</v>
      </c>
      <c r="I2550" s="1072">
        <v>100</v>
      </c>
      <c r="J2550" s="1072">
        <v>100</v>
      </c>
      <c r="K2550" s="1072">
        <v>100</v>
      </c>
      <c r="L2550" s="1072">
        <v>100</v>
      </c>
      <c r="M2550" s="1075">
        <v>100</v>
      </c>
      <c r="N2550" s="1072">
        <v>100</v>
      </c>
      <c r="O2550" s="1072">
        <v>100</v>
      </c>
      <c r="P2550" s="1072">
        <v>100</v>
      </c>
      <c r="Q2550" s="1167" t="s">
        <v>835</v>
      </c>
      <c r="R2550" s="1091"/>
    </row>
    <row r="2551" spans="1:18" ht="18.75" customHeight="1">
      <c r="A2551" s="376"/>
      <c r="B2551" s="1088"/>
      <c r="C2551" s="1072"/>
      <c r="D2551" s="1092"/>
      <c r="E2551" s="1093"/>
      <c r="F2551" s="1092"/>
      <c r="G2551" s="1092"/>
      <c r="H2551" s="1092"/>
      <c r="I2551" s="1092"/>
      <c r="J2551" s="1092"/>
      <c r="K2551" s="1092"/>
      <c r="L2551" s="1092"/>
      <c r="M2551" s="1076"/>
      <c r="N2551" s="1092"/>
      <c r="O2551" s="1092"/>
      <c r="P2551" s="1092"/>
      <c r="Q2551" s="1167"/>
      <c r="R2551" s="1091"/>
    </row>
    <row r="2552" spans="1:18" ht="18.75" customHeight="1">
      <c r="A2552" s="1130" t="s">
        <v>836</v>
      </c>
      <c r="B2552" s="1093">
        <v>125.2</v>
      </c>
      <c r="C2552" s="1092">
        <v>125.2</v>
      </c>
      <c r="D2552" s="1092">
        <v>125.2</v>
      </c>
      <c r="E2552" s="1093">
        <v>125.5</v>
      </c>
      <c r="F2552" s="1092">
        <v>125.6</v>
      </c>
      <c r="G2552" s="1092">
        <v>125.6</v>
      </c>
      <c r="H2552" s="1092">
        <v>126.9</v>
      </c>
      <c r="I2552" s="1092">
        <v>128.4</v>
      </c>
      <c r="J2552" s="1092">
        <v>128.69999999999999</v>
      </c>
      <c r="K2552" s="1092">
        <v>127.6</v>
      </c>
      <c r="L2552" s="1092">
        <v>127.9</v>
      </c>
      <c r="M2552" s="1076">
        <v>127.2</v>
      </c>
      <c r="N2552" s="1092">
        <v>127.5</v>
      </c>
      <c r="O2552" s="1092">
        <v>127.5</v>
      </c>
      <c r="P2552" s="1092">
        <v>126.5</v>
      </c>
      <c r="Q2552" s="1171" t="s">
        <v>837</v>
      </c>
      <c r="R2552" s="1095"/>
    </row>
    <row r="2553" spans="1:18" ht="18.75" customHeight="1">
      <c r="A2553" s="376" t="s">
        <v>838</v>
      </c>
      <c r="B2553" s="1088">
        <v>131.69999999999999</v>
      </c>
      <c r="C2553" s="1072">
        <v>131.69999999999999</v>
      </c>
      <c r="D2553" s="1072">
        <v>131.69999999999999</v>
      </c>
      <c r="E2553" s="1088">
        <v>131.69999999999999</v>
      </c>
      <c r="F2553" s="1072">
        <v>131.30000000000001</v>
      </c>
      <c r="G2553" s="1072">
        <v>131.30000000000001</v>
      </c>
      <c r="H2553" s="1072">
        <v>133.19999999999999</v>
      </c>
      <c r="I2553" s="1072">
        <v>135.4</v>
      </c>
      <c r="J2553" s="1072">
        <v>135.4</v>
      </c>
      <c r="K2553" s="1072">
        <v>134.6</v>
      </c>
      <c r="L2553" s="1072">
        <v>134.6</v>
      </c>
      <c r="M2553" s="1075">
        <v>133.5</v>
      </c>
      <c r="N2553" s="1072">
        <v>133.5</v>
      </c>
      <c r="O2553" s="1072">
        <v>133.5</v>
      </c>
      <c r="P2553" s="1072">
        <v>132.1</v>
      </c>
      <c r="Q2553" s="1167" t="s">
        <v>839</v>
      </c>
      <c r="R2553" s="1091"/>
    </row>
    <row r="2554" spans="1:18" ht="18.75" customHeight="1">
      <c r="A2554" s="376" t="s">
        <v>842</v>
      </c>
      <c r="B2554" s="1088">
        <v>109.2</v>
      </c>
      <c r="C2554" s="1072">
        <v>109.2</v>
      </c>
      <c r="D2554" s="1072">
        <v>109.2</v>
      </c>
      <c r="E2554" s="1088">
        <v>110</v>
      </c>
      <c r="F2554" s="1072">
        <v>111.1</v>
      </c>
      <c r="G2554" s="1072">
        <v>111.1</v>
      </c>
      <c r="H2554" s="1072">
        <v>111.1</v>
      </c>
      <c r="I2554" s="1072">
        <v>111.1</v>
      </c>
      <c r="J2554" s="1072">
        <v>111.9</v>
      </c>
      <c r="K2554" s="1072">
        <v>110.2</v>
      </c>
      <c r="L2554" s="1072">
        <v>111.3</v>
      </c>
      <c r="M2554" s="1075">
        <v>111.7</v>
      </c>
      <c r="N2554" s="1072">
        <v>112.6</v>
      </c>
      <c r="O2554" s="1072">
        <v>112.5</v>
      </c>
      <c r="P2554" s="1072">
        <v>112.5</v>
      </c>
      <c r="Q2554" s="1167" t="s">
        <v>843</v>
      </c>
      <c r="R2554" s="1090"/>
    </row>
    <row r="2555" spans="1:18" ht="18.75" customHeight="1">
      <c r="A2555" s="376"/>
      <c r="B2555" s="1088"/>
      <c r="C2555" s="1072"/>
      <c r="D2555" s="1092"/>
      <c r="E2555" s="1093"/>
      <c r="F2555" s="1092"/>
      <c r="G2555" s="1092"/>
      <c r="H2555" s="1092"/>
      <c r="I2555" s="1092"/>
      <c r="J2555" s="1092"/>
      <c r="K2555" s="1092"/>
      <c r="L2555" s="1092"/>
      <c r="M2555" s="1076"/>
      <c r="N2555" s="1092"/>
      <c r="O2555" s="1092"/>
      <c r="P2555" s="1092"/>
      <c r="Q2555" s="1167"/>
      <c r="R2555" s="1090"/>
    </row>
    <row r="2556" spans="1:18" ht="18.75" customHeight="1">
      <c r="A2556" s="1130" t="s">
        <v>844</v>
      </c>
      <c r="B2556" s="1093">
        <v>118.3</v>
      </c>
      <c r="C2556" s="1092">
        <v>118.3</v>
      </c>
      <c r="D2556" s="1092">
        <v>118.2</v>
      </c>
      <c r="E2556" s="1093">
        <v>118</v>
      </c>
      <c r="F2556" s="1092">
        <v>118</v>
      </c>
      <c r="G2556" s="1092">
        <v>118.1</v>
      </c>
      <c r="H2556" s="1092">
        <v>118.4</v>
      </c>
      <c r="I2556" s="1092">
        <v>118.6</v>
      </c>
      <c r="J2556" s="1092">
        <v>118.5</v>
      </c>
      <c r="K2556" s="1092">
        <v>120.8</v>
      </c>
      <c r="L2556" s="1092">
        <v>121</v>
      </c>
      <c r="M2556" s="1076">
        <v>121</v>
      </c>
      <c r="N2556" s="1092">
        <v>120.9</v>
      </c>
      <c r="O2556" s="1092">
        <v>120.6</v>
      </c>
      <c r="P2556" s="1092">
        <v>120.6</v>
      </c>
      <c r="Q2556" s="1171" t="s">
        <v>845</v>
      </c>
      <c r="R2556" s="1091"/>
    </row>
    <row r="2557" spans="1:18" ht="18.75" customHeight="1">
      <c r="A2557" s="376" t="s">
        <v>846</v>
      </c>
      <c r="B2557" s="1088">
        <v>123.6</v>
      </c>
      <c r="C2557" s="1072">
        <v>123.6</v>
      </c>
      <c r="D2557" s="1072">
        <v>123.6</v>
      </c>
      <c r="E2557" s="1088">
        <v>123.6</v>
      </c>
      <c r="F2557" s="1072">
        <v>123.6</v>
      </c>
      <c r="G2557" s="1072">
        <v>123.6</v>
      </c>
      <c r="H2557" s="1072">
        <v>124.5</v>
      </c>
      <c r="I2557" s="1072">
        <v>124.5</v>
      </c>
      <c r="J2557" s="1072">
        <v>124.5</v>
      </c>
      <c r="K2557" s="1072">
        <v>128.1</v>
      </c>
      <c r="L2557" s="1072">
        <v>128.1</v>
      </c>
      <c r="M2557" s="1075">
        <v>128.1</v>
      </c>
      <c r="N2557" s="1072">
        <v>128.1</v>
      </c>
      <c r="O2557" s="1072">
        <v>128.1</v>
      </c>
      <c r="P2557" s="1072">
        <v>128.1</v>
      </c>
      <c r="Q2557" s="1167" t="s">
        <v>847</v>
      </c>
      <c r="R2557" s="1090"/>
    </row>
    <row r="2558" spans="1:18" ht="18.75" customHeight="1">
      <c r="A2558" s="376" t="s">
        <v>848</v>
      </c>
      <c r="B2558" s="1088">
        <v>93.4</v>
      </c>
      <c r="C2558" s="1072">
        <v>93.4</v>
      </c>
      <c r="D2558" s="1072">
        <v>93.4</v>
      </c>
      <c r="E2558" s="1088">
        <v>93.4</v>
      </c>
      <c r="F2558" s="1072">
        <v>93.4</v>
      </c>
      <c r="G2558" s="1072">
        <v>106</v>
      </c>
      <c r="H2558" s="1072">
        <v>106</v>
      </c>
      <c r="I2558" s="1072">
        <v>107.8</v>
      </c>
      <c r="J2558" s="1072">
        <v>107.8</v>
      </c>
      <c r="K2558" s="1072">
        <v>107.8</v>
      </c>
      <c r="L2558" s="1072">
        <v>128.4</v>
      </c>
      <c r="M2558" s="1075">
        <v>128.4</v>
      </c>
      <c r="N2558" s="1072">
        <v>128.4</v>
      </c>
      <c r="O2558" s="1072">
        <v>128.4</v>
      </c>
      <c r="P2558" s="1072">
        <v>128.4</v>
      </c>
      <c r="Q2558" s="1168" t="s">
        <v>849</v>
      </c>
      <c r="R2558" s="1090"/>
    </row>
    <row r="2559" spans="1:18" ht="18.75" customHeight="1">
      <c r="A2559" s="376" t="s">
        <v>850</v>
      </c>
      <c r="B2559" s="1088">
        <v>112.6</v>
      </c>
      <c r="C2559" s="1072">
        <v>112.7</v>
      </c>
      <c r="D2559" s="1072">
        <v>112.7</v>
      </c>
      <c r="E2559" s="1088">
        <v>112.7</v>
      </c>
      <c r="F2559" s="1072">
        <v>112.7</v>
      </c>
      <c r="G2559" s="1072">
        <v>113</v>
      </c>
      <c r="H2559" s="1072">
        <v>112.4</v>
      </c>
      <c r="I2559" s="1072">
        <v>113.3</v>
      </c>
      <c r="J2559" s="1072">
        <v>113.2</v>
      </c>
      <c r="K2559" s="1072">
        <v>114.7</v>
      </c>
      <c r="L2559" s="1072">
        <v>115.6</v>
      </c>
      <c r="M2559" s="1075">
        <v>115.5</v>
      </c>
      <c r="N2559" s="1072">
        <v>115.6</v>
      </c>
      <c r="O2559" s="1072">
        <v>115.5</v>
      </c>
      <c r="P2559" s="1072">
        <v>115.8</v>
      </c>
      <c r="Q2559" s="1168" t="s">
        <v>851</v>
      </c>
      <c r="R2559" s="171"/>
    </row>
    <row r="2560" spans="1:18" ht="18.75" customHeight="1">
      <c r="A2560" s="376" t="s">
        <v>852</v>
      </c>
      <c r="B2560" s="1088">
        <v>222.4</v>
      </c>
      <c r="C2560" s="1072">
        <v>223.2</v>
      </c>
      <c r="D2560" s="1072">
        <v>214.4</v>
      </c>
      <c r="E2560" s="1088">
        <v>206</v>
      </c>
      <c r="F2560" s="1072">
        <v>206</v>
      </c>
      <c r="G2560" s="1072">
        <v>207.1</v>
      </c>
      <c r="H2560" s="1072">
        <v>210.2</v>
      </c>
      <c r="I2560" s="1072">
        <v>204</v>
      </c>
      <c r="J2560" s="1072">
        <v>199.6</v>
      </c>
      <c r="K2560" s="1072">
        <v>200.8</v>
      </c>
      <c r="L2560" s="1072">
        <v>196.1</v>
      </c>
      <c r="M2560" s="1075">
        <v>195.5</v>
      </c>
      <c r="N2560" s="1072">
        <v>194.3</v>
      </c>
      <c r="O2560" s="1072">
        <v>175.9</v>
      </c>
      <c r="P2560" s="1072">
        <v>167.4</v>
      </c>
      <c r="Q2560" s="1167" t="s">
        <v>853</v>
      </c>
      <c r="R2560" s="1090"/>
    </row>
    <row r="2561" spans="1:18" ht="18.75" customHeight="1">
      <c r="A2561" s="376" t="s">
        <v>854</v>
      </c>
      <c r="B2561" s="1088">
        <v>132.4</v>
      </c>
      <c r="C2561" s="1072">
        <v>132.4</v>
      </c>
      <c r="D2561" s="1072">
        <v>132.4</v>
      </c>
      <c r="E2561" s="1088">
        <v>132.4</v>
      </c>
      <c r="F2561" s="1072">
        <v>132.4</v>
      </c>
      <c r="G2561" s="1072">
        <v>132.4</v>
      </c>
      <c r="H2561" s="1072">
        <v>132.4</v>
      </c>
      <c r="I2561" s="1072">
        <v>132.5</v>
      </c>
      <c r="J2561" s="1072">
        <v>132.5</v>
      </c>
      <c r="K2561" s="1072">
        <v>128.5</v>
      </c>
      <c r="L2561" s="1072">
        <v>128.6</v>
      </c>
      <c r="M2561" s="1075">
        <v>128.30000000000001</v>
      </c>
      <c r="N2561" s="1072">
        <v>128.6</v>
      </c>
      <c r="O2561" s="1072">
        <v>128.6</v>
      </c>
      <c r="P2561" s="1072">
        <v>128.6</v>
      </c>
      <c r="Q2561" s="1168" t="s">
        <v>855</v>
      </c>
      <c r="R2561" s="1090"/>
    </row>
    <row r="2562" spans="1:18" ht="18.75" customHeight="1">
      <c r="A2562" s="376" t="s">
        <v>856</v>
      </c>
      <c r="B2562" s="1088">
        <v>103.4</v>
      </c>
      <c r="C2562" s="1072">
        <v>103.4</v>
      </c>
      <c r="D2562" s="1072">
        <v>103.4</v>
      </c>
      <c r="E2562" s="1088">
        <v>103.4</v>
      </c>
      <c r="F2562" s="1072">
        <v>103.4</v>
      </c>
      <c r="G2562" s="1072">
        <v>103.4</v>
      </c>
      <c r="H2562" s="1072">
        <v>103.4</v>
      </c>
      <c r="I2562" s="1072">
        <v>103.4</v>
      </c>
      <c r="J2562" s="1072">
        <v>103.4</v>
      </c>
      <c r="K2562" s="1072">
        <v>103.4</v>
      </c>
      <c r="L2562" s="1072">
        <v>103.4</v>
      </c>
      <c r="M2562" s="1075">
        <v>103.4</v>
      </c>
      <c r="N2562" s="1072">
        <v>103.4</v>
      </c>
      <c r="O2562" s="1072">
        <v>103.4</v>
      </c>
      <c r="P2562" s="1072">
        <v>103.4</v>
      </c>
      <c r="Q2562" s="1168" t="s">
        <v>857</v>
      </c>
      <c r="R2562" s="1090"/>
    </row>
    <row r="2563" spans="1:18" ht="18.75" customHeight="1">
      <c r="A2563" s="376" t="s">
        <v>858</v>
      </c>
      <c r="B2563" s="1088">
        <v>99.4</v>
      </c>
      <c r="C2563" s="1072">
        <v>99.4</v>
      </c>
      <c r="D2563" s="1072">
        <v>99.4</v>
      </c>
      <c r="E2563" s="1088">
        <v>99.4</v>
      </c>
      <c r="F2563" s="1072">
        <v>98.7</v>
      </c>
      <c r="G2563" s="1072">
        <v>98.7</v>
      </c>
      <c r="H2563" s="1072">
        <v>98.7</v>
      </c>
      <c r="I2563" s="1072">
        <v>98.7</v>
      </c>
      <c r="J2563" s="1072">
        <v>98.7</v>
      </c>
      <c r="K2563" s="1072">
        <v>98.7</v>
      </c>
      <c r="L2563" s="1072">
        <v>98.7</v>
      </c>
      <c r="M2563" s="1075">
        <v>98.7</v>
      </c>
      <c r="N2563" s="1072">
        <v>96.9</v>
      </c>
      <c r="O2563" s="1072">
        <v>96.9</v>
      </c>
      <c r="P2563" s="1072">
        <v>96.9</v>
      </c>
      <c r="Q2563" s="1172" t="s">
        <v>859</v>
      </c>
      <c r="R2563" s="1090"/>
    </row>
    <row r="2564" spans="1:18" ht="18.75" customHeight="1">
      <c r="A2564" s="376" t="s">
        <v>860</v>
      </c>
      <c r="B2564" s="1088">
        <v>104.9</v>
      </c>
      <c r="C2564" s="1072">
        <v>104.9</v>
      </c>
      <c r="D2564" s="1072">
        <v>104.9</v>
      </c>
      <c r="E2564" s="1088">
        <v>104.9</v>
      </c>
      <c r="F2564" s="1072">
        <v>104.9</v>
      </c>
      <c r="G2564" s="1072">
        <v>104.9</v>
      </c>
      <c r="H2564" s="1072">
        <v>104.9</v>
      </c>
      <c r="I2564" s="1072">
        <v>104.9</v>
      </c>
      <c r="J2564" s="1072">
        <v>104.9</v>
      </c>
      <c r="K2564" s="1072">
        <v>104.9</v>
      </c>
      <c r="L2564" s="1072">
        <v>104.9</v>
      </c>
      <c r="M2564" s="1075">
        <v>104.9</v>
      </c>
      <c r="N2564" s="1072">
        <v>104.9</v>
      </c>
      <c r="O2564" s="1072">
        <v>104.9</v>
      </c>
      <c r="P2564" s="1072">
        <v>104.9</v>
      </c>
      <c r="Q2564" s="1168" t="s">
        <v>861</v>
      </c>
      <c r="R2564" s="1090"/>
    </row>
    <row r="2565" spans="1:18" ht="15" customHeight="1">
      <c r="A2565" s="376"/>
      <c r="B2565" s="1088"/>
      <c r="C2565" s="1072"/>
      <c r="D2565" s="1072"/>
      <c r="E2565" s="1081"/>
      <c r="I2565" s="1071"/>
      <c r="L2565" s="1071"/>
      <c r="M2565" s="1077"/>
      <c r="N2565" s="1071"/>
      <c r="Q2565" s="1168"/>
      <c r="R2565" s="1090"/>
    </row>
    <row r="2566" spans="1:18" ht="15" customHeight="1">
      <c r="A2566" s="376"/>
      <c r="B2566" s="1088"/>
      <c r="C2566" s="1072"/>
      <c r="D2566" s="1072"/>
      <c r="E2566" s="1081"/>
      <c r="I2566" s="1071"/>
      <c r="L2566" s="1071"/>
      <c r="M2566" s="1077"/>
      <c r="N2566" s="1071"/>
      <c r="Q2566" s="1168"/>
      <c r="R2566" s="1090"/>
    </row>
    <row r="2567" spans="1:18" ht="15" customHeight="1">
      <c r="A2567" s="376"/>
      <c r="B2567" s="1088"/>
      <c r="C2567" s="1072"/>
      <c r="D2567" s="1072"/>
      <c r="E2567" s="1081"/>
      <c r="I2567" s="1071"/>
      <c r="L2567" s="1071"/>
      <c r="M2567" s="1077"/>
      <c r="N2567" s="1071"/>
      <c r="Q2567" s="1168"/>
      <c r="R2567" s="1090"/>
    </row>
    <row r="2568" spans="1:18" ht="15" customHeight="1">
      <c r="A2568" s="376"/>
      <c r="B2568" s="1088"/>
      <c r="C2568" s="1072"/>
      <c r="D2568" s="1072"/>
      <c r="E2568" s="1081"/>
      <c r="I2568" s="1071"/>
      <c r="L2568" s="1071"/>
      <c r="M2568" s="1077"/>
      <c r="N2568" s="1071"/>
      <c r="Q2568" s="1168"/>
      <c r="R2568" s="1090"/>
    </row>
    <row r="2569" spans="1:18" ht="15" customHeight="1">
      <c r="A2569" s="376"/>
      <c r="B2569" s="1088"/>
      <c r="C2569" s="1072"/>
      <c r="D2569" s="1072"/>
      <c r="E2569" s="1081"/>
      <c r="I2569" s="1071"/>
      <c r="L2569" s="1071"/>
      <c r="M2569" s="1077"/>
      <c r="N2569" s="1071"/>
      <c r="Q2569" s="1168"/>
      <c r="R2569" s="1090"/>
    </row>
    <row r="2570" spans="1:18" ht="15" customHeight="1">
      <c r="A2570" s="376"/>
      <c r="B2570" s="1088"/>
      <c r="C2570" s="1072"/>
      <c r="D2570" s="1072"/>
      <c r="E2570" s="1081"/>
      <c r="I2570" s="1071"/>
      <c r="L2570" s="1071"/>
      <c r="M2570" s="1077"/>
      <c r="N2570" s="1071"/>
      <c r="Q2570" s="1168"/>
      <c r="R2570" s="1089"/>
    </row>
    <row r="2571" spans="1:18" ht="15" customHeight="1">
      <c r="A2571" s="376"/>
      <c r="B2571" s="1088"/>
      <c r="C2571" s="1072"/>
      <c r="D2571" s="1072"/>
      <c r="E2571" s="1081"/>
      <c r="I2571" s="1071"/>
      <c r="L2571" s="1071"/>
      <c r="M2571" s="1077"/>
      <c r="N2571" s="1071"/>
      <c r="Q2571" s="1168"/>
      <c r="R2571" s="1082"/>
    </row>
    <row r="2572" spans="1:18" ht="15" customHeight="1">
      <c r="A2572" s="376"/>
      <c r="B2572" s="1088"/>
      <c r="C2572" s="1072"/>
      <c r="D2572" s="1072"/>
      <c r="E2572" s="1081"/>
      <c r="I2572" s="1071"/>
      <c r="L2572" s="1071"/>
      <c r="M2572" s="1077"/>
      <c r="N2572" s="1071"/>
      <c r="Q2572" s="1168"/>
      <c r="R2572" s="1082"/>
    </row>
    <row r="2573" spans="1:18" ht="15" customHeight="1">
      <c r="A2573" s="376"/>
      <c r="B2573" s="1088"/>
      <c r="C2573" s="1072"/>
      <c r="D2573" s="1072"/>
      <c r="E2573" s="1081"/>
      <c r="I2573" s="1071"/>
      <c r="L2573" s="1071"/>
      <c r="M2573" s="1077"/>
      <c r="N2573" s="1071"/>
      <c r="Q2573" s="1168"/>
      <c r="R2573" s="1082"/>
    </row>
    <row r="2574" spans="1:18" ht="15" customHeight="1">
      <c r="A2574" s="1144"/>
      <c r="B2574" s="1087"/>
      <c r="C2574" s="1086"/>
      <c r="D2574" s="1086"/>
      <c r="E2574" s="1084"/>
      <c r="F2574" s="1078"/>
      <c r="G2574" s="1078"/>
      <c r="H2574" s="1078"/>
      <c r="I2574" s="1078"/>
      <c r="J2574" s="1078"/>
      <c r="K2574" s="1078"/>
      <c r="L2574" s="1078"/>
      <c r="M2574" s="1085"/>
      <c r="N2574" s="1078"/>
      <c r="O2574" s="1078"/>
      <c r="P2574" s="1078"/>
      <c r="Q2574" s="1173"/>
      <c r="R2574" s="1082"/>
    </row>
    <row r="2575" spans="1:18" ht="15" customHeight="1">
      <c r="A2575" s="1083" t="s">
        <v>644</v>
      </c>
      <c r="B2575" s="1072"/>
      <c r="C2575" s="1072"/>
      <c r="D2575" s="1072"/>
      <c r="N2575" s="1071"/>
      <c r="Q2575" s="1082" t="s">
        <v>862</v>
      </c>
      <c r="R2575" s="1079"/>
    </row>
    <row r="2576" spans="1:18" s="787" customFormat="1" ht="29.25" customHeight="1">
      <c r="A2576" s="781" t="s">
        <v>579</v>
      </c>
      <c r="B2576" s="782"/>
      <c r="C2576" s="783"/>
      <c r="D2576" s="782"/>
      <c r="E2576" s="225"/>
      <c r="F2576" s="225"/>
      <c r="G2576" s="225"/>
      <c r="H2576" s="225"/>
      <c r="I2576" s="225"/>
      <c r="J2576" s="225"/>
      <c r="K2576" s="225"/>
      <c r="L2576" s="784"/>
      <c r="M2576" s="784"/>
      <c r="N2576" s="782"/>
      <c r="O2576" s="782"/>
      <c r="P2576" s="782"/>
      <c r="Q2576" s="785" t="s">
        <v>580</v>
      </c>
      <c r="R2576" s="786"/>
    </row>
    <row r="2577" spans="1:18" s="792" customFormat="1" ht="24.75" customHeight="1">
      <c r="A2577" s="788" t="s">
        <v>952</v>
      </c>
      <c r="B2577" s="782"/>
      <c r="C2577" s="783"/>
      <c r="D2577" s="782"/>
      <c r="E2577" s="226"/>
      <c r="F2577" s="225"/>
      <c r="G2577" s="225"/>
      <c r="H2577" s="225"/>
      <c r="I2577" s="227"/>
      <c r="J2577" s="227"/>
      <c r="K2577" s="225"/>
      <c r="L2577" s="789"/>
      <c r="M2577" s="789"/>
      <c r="N2577" s="782"/>
      <c r="O2577" s="782"/>
      <c r="P2577" s="782"/>
      <c r="Q2577" s="790" t="s">
        <v>953</v>
      </c>
      <c r="R2577" s="791"/>
    </row>
    <row r="2578" spans="1:18" s="796" customFormat="1" ht="18" customHeight="1">
      <c r="A2578" s="793" t="s">
        <v>648</v>
      </c>
      <c r="B2578" s="782"/>
      <c r="C2578" s="783"/>
      <c r="D2578" s="782"/>
      <c r="E2578" s="226"/>
      <c r="F2578" s="226"/>
      <c r="G2578" s="226"/>
      <c r="H2578" s="228"/>
      <c r="I2578" s="228"/>
      <c r="J2578" s="228"/>
      <c r="K2578" s="783"/>
      <c r="L2578" s="782"/>
      <c r="M2578" s="782"/>
      <c r="N2578" s="782"/>
      <c r="O2578" s="782"/>
      <c r="P2578" s="782"/>
      <c r="Q2578" s="794" t="s">
        <v>649</v>
      </c>
      <c r="R2578" s="795"/>
    </row>
    <row r="2579" spans="1:18" s="803" customFormat="1" ht="11.45" customHeight="1">
      <c r="A2579" s="797"/>
      <c r="B2579" s="782"/>
      <c r="C2579" s="782"/>
      <c r="D2579" s="782"/>
      <c r="E2579" s="800"/>
      <c r="F2579" s="800"/>
      <c r="G2579" s="800"/>
      <c r="H2579" s="800"/>
      <c r="I2579" s="800"/>
      <c r="J2579" s="800"/>
      <c r="K2579" s="799"/>
      <c r="L2579" s="799"/>
      <c r="M2579" s="799"/>
      <c r="N2579" s="798"/>
      <c r="O2579" s="798"/>
      <c r="P2579" s="782"/>
      <c r="Q2579" s="801"/>
      <c r="R2579" s="802"/>
    </row>
    <row r="2580" spans="1:18" s="803" customFormat="1" ht="12.75" customHeight="1">
      <c r="A2580" s="1212"/>
      <c r="B2580" s="2156">
        <v>2025</v>
      </c>
      <c r="C2580" s="2157"/>
      <c r="D2580" s="2157"/>
      <c r="E2580" s="2157"/>
      <c r="F2580" s="2157"/>
      <c r="G2580" s="2157"/>
      <c r="H2580" s="2157"/>
      <c r="I2580" s="2157"/>
      <c r="J2580" s="2157"/>
      <c r="K2580" s="2157"/>
      <c r="L2580" s="2157"/>
      <c r="M2580" s="2158"/>
      <c r="N2580" s="2157">
        <v>2024</v>
      </c>
      <c r="O2580" s="2157"/>
      <c r="P2580" s="2158"/>
      <c r="Q2580" s="1215"/>
      <c r="R2580" s="804"/>
    </row>
    <row r="2581" spans="1:18" s="803" customFormat="1" ht="12.75" customHeight="1">
      <c r="A2581" s="1213"/>
      <c r="B2581" s="2159"/>
      <c r="C2581" s="2160"/>
      <c r="D2581" s="2160"/>
      <c r="E2581" s="2160"/>
      <c r="F2581" s="2160"/>
      <c r="G2581" s="2160"/>
      <c r="H2581" s="2160"/>
      <c r="I2581" s="2160"/>
      <c r="J2581" s="2160"/>
      <c r="K2581" s="2160"/>
      <c r="L2581" s="2160"/>
      <c r="M2581" s="2161"/>
      <c r="N2581" s="2160"/>
      <c r="O2581" s="2160"/>
      <c r="P2581" s="2161"/>
      <c r="Q2581" s="1216" t="s">
        <v>68</v>
      </c>
      <c r="R2581" s="804"/>
    </row>
    <row r="2582" spans="1:18" s="803" customFormat="1" ht="12.75" customHeight="1">
      <c r="A2582" s="1213"/>
      <c r="B2582" s="647" t="s">
        <v>69</v>
      </c>
      <c r="C2582" s="648" t="s">
        <v>70</v>
      </c>
      <c r="D2582" s="648" t="s">
        <v>4</v>
      </c>
      <c r="E2582" s="647" t="s">
        <v>5</v>
      </c>
      <c r="F2582" s="648" t="s">
        <v>6</v>
      </c>
      <c r="G2582" s="648" t="s">
        <v>7</v>
      </c>
      <c r="H2582" s="647" t="s">
        <v>8</v>
      </c>
      <c r="I2582" s="648" t="s">
        <v>9</v>
      </c>
      <c r="J2582" s="649" t="s">
        <v>10</v>
      </c>
      <c r="K2582" s="650" t="s">
        <v>1</v>
      </c>
      <c r="L2582" s="651" t="s">
        <v>2</v>
      </c>
      <c r="M2582" s="652" t="s">
        <v>3</v>
      </c>
      <c r="N2582" s="653" t="s">
        <v>69</v>
      </c>
      <c r="O2582" s="653" t="s">
        <v>70</v>
      </c>
      <c r="P2582" s="654" t="s">
        <v>4</v>
      </c>
      <c r="Q2582" s="1216"/>
      <c r="R2582" s="804"/>
    </row>
    <row r="2583" spans="1:18" s="803" customFormat="1" ht="11.25" customHeight="1">
      <c r="A2583" s="1214"/>
      <c r="B2583" s="73" t="s">
        <v>71</v>
      </c>
      <c r="C2583" s="249" t="s">
        <v>72</v>
      </c>
      <c r="D2583" s="249" t="s">
        <v>73</v>
      </c>
      <c r="E2583" s="73" t="s">
        <v>12</v>
      </c>
      <c r="F2583" s="249" t="s">
        <v>13</v>
      </c>
      <c r="G2583" s="249" t="s">
        <v>14</v>
      </c>
      <c r="H2583" s="73" t="s">
        <v>15</v>
      </c>
      <c r="I2583" s="249" t="s">
        <v>16</v>
      </c>
      <c r="J2583" s="250" t="s">
        <v>17</v>
      </c>
      <c r="K2583" s="253" t="s">
        <v>11</v>
      </c>
      <c r="L2583" s="251" t="s">
        <v>19</v>
      </c>
      <c r="M2583" s="252" t="s">
        <v>20</v>
      </c>
      <c r="N2583" s="229" t="s">
        <v>71</v>
      </c>
      <c r="O2583" s="229" t="s">
        <v>72</v>
      </c>
      <c r="P2583" s="230" t="s">
        <v>73</v>
      </c>
      <c r="Q2583" s="1217"/>
      <c r="R2583" s="805"/>
    </row>
    <row r="2584" spans="1:18" ht="15" customHeight="1">
      <c r="A2584" s="1235"/>
      <c r="B2584" s="1152"/>
      <c r="C2584" s="1120"/>
      <c r="D2584" s="1120"/>
      <c r="E2584" s="1123"/>
      <c r="F2584" s="1099"/>
      <c r="G2584" s="1099"/>
      <c r="H2584" s="1099"/>
      <c r="I2584" s="1099"/>
      <c r="J2584" s="1099"/>
      <c r="K2584" s="1099"/>
      <c r="L2584" s="1099"/>
      <c r="M2584" s="1100"/>
      <c r="N2584" s="1099"/>
      <c r="O2584" s="1099"/>
      <c r="P2584" s="1099"/>
      <c r="Q2584" s="1176"/>
      <c r="R2584" s="1090"/>
    </row>
    <row r="2585" spans="1:18" ht="20.25" customHeight="1">
      <c r="A2585" s="1126" t="s">
        <v>650</v>
      </c>
      <c r="B2585" s="1093">
        <v>121.8</v>
      </c>
      <c r="C2585" s="1092">
        <v>122.2</v>
      </c>
      <c r="D2585" s="1092">
        <v>123.5</v>
      </c>
      <c r="E2585" s="1093">
        <v>124.6</v>
      </c>
      <c r="F2585" s="1092">
        <v>124.1</v>
      </c>
      <c r="G2585" s="1092">
        <v>122.4</v>
      </c>
      <c r="H2585" s="1092">
        <v>122.6</v>
      </c>
      <c r="I2585" s="1092">
        <v>121.4</v>
      </c>
      <c r="J2585" s="1092">
        <v>123.3</v>
      </c>
      <c r="K2585" s="1092">
        <v>124.5</v>
      </c>
      <c r="L2585" s="1092">
        <v>125.2</v>
      </c>
      <c r="M2585" s="1076">
        <v>124.6</v>
      </c>
      <c r="N2585" s="1092">
        <v>123.6</v>
      </c>
      <c r="O2585" s="1092">
        <v>123</v>
      </c>
      <c r="P2585" s="1092">
        <v>123.9</v>
      </c>
      <c r="Q2585" s="1166" t="s">
        <v>651</v>
      </c>
      <c r="R2585" s="1090"/>
    </row>
    <row r="2586" spans="1:18" ht="20.25" customHeight="1">
      <c r="A2586" s="1128"/>
      <c r="B2586" s="1088"/>
      <c r="C2586" s="1072"/>
      <c r="D2586" s="1072"/>
      <c r="E2586" s="1093"/>
      <c r="F2586" s="1092"/>
      <c r="G2586" s="1092"/>
      <c r="H2586" s="1092"/>
      <c r="I2586" s="1092"/>
      <c r="J2586" s="1092"/>
      <c r="K2586" s="1092"/>
      <c r="L2586" s="1092"/>
      <c r="M2586" s="1076"/>
      <c r="N2586" s="1092"/>
      <c r="O2586" s="1092"/>
      <c r="P2586" s="1092"/>
      <c r="Q2586" s="1171"/>
      <c r="R2586" s="1091"/>
    </row>
    <row r="2587" spans="1:18" ht="20.25" customHeight="1">
      <c r="A2587" s="1130" t="s">
        <v>652</v>
      </c>
      <c r="B2587" s="1093">
        <v>128</v>
      </c>
      <c r="C2587" s="1092">
        <v>128.9</v>
      </c>
      <c r="D2587" s="1092">
        <v>131.80000000000001</v>
      </c>
      <c r="E2587" s="1093">
        <v>134.30000000000001</v>
      </c>
      <c r="F2587" s="1092">
        <v>133.1</v>
      </c>
      <c r="G2587" s="1092">
        <v>129.5</v>
      </c>
      <c r="H2587" s="1092">
        <v>130</v>
      </c>
      <c r="I2587" s="1092">
        <v>127.4</v>
      </c>
      <c r="J2587" s="1092">
        <v>131.4</v>
      </c>
      <c r="K2587" s="1092">
        <v>133.9</v>
      </c>
      <c r="L2587" s="1092">
        <v>135.4</v>
      </c>
      <c r="M2587" s="1076">
        <v>134.19999999999999</v>
      </c>
      <c r="N2587" s="1092">
        <v>132.19999999999999</v>
      </c>
      <c r="O2587" s="1092">
        <v>130.80000000000001</v>
      </c>
      <c r="P2587" s="1092">
        <v>132.80000000000001</v>
      </c>
      <c r="Q2587" s="1170" t="s">
        <v>653</v>
      </c>
      <c r="R2587" s="1091"/>
    </row>
    <row r="2588" spans="1:18" ht="20.25" customHeight="1">
      <c r="A2588" s="376" t="s">
        <v>654</v>
      </c>
      <c r="B2588" s="1088">
        <v>108.8</v>
      </c>
      <c r="C2588" s="1072">
        <v>108.8</v>
      </c>
      <c r="D2588" s="1072">
        <v>108.7</v>
      </c>
      <c r="E2588" s="1088">
        <v>108.6</v>
      </c>
      <c r="F2588" s="1072">
        <v>107.1</v>
      </c>
      <c r="G2588" s="1072">
        <v>107.3</v>
      </c>
      <c r="H2588" s="1072">
        <v>108.3</v>
      </c>
      <c r="I2588" s="1072">
        <v>109.5</v>
      </c>
      <c r="J2588" s="1072">
        <v>110.6</v>
      </c>
      <c r="K2588" s="1072">
        <v>110.8</v>
      </c>
      <c r="L2588" s="1072">
        <v>111.4</v>
      </c>
      <c r="M2588" s="1075">
        <v>110.7</v>
      </c>
      <c r="N2588" s="1072">
        <v>108.8</v>
      </c>
      <c r="O2588" s="1072">
        <v>109.8</v>
      </c>
      <c r="P2588" s="1072">
        <v>109.7</v>
      </c>
      <c r="Q2588" s="1168" t="s">
        <v>655</v>
      </c>
      <c r="R2588" s="1091"/>
    </row>
    <row r="2589" spans="1:18" ht="20.25" customHeight="1">
      <c r="A2589" s="376" t="s">
        <v>656</v>
      </c>
      <c r="B2589" s="1088">
        <v>131.4</v>
      </c>
      <c r="C2589" s="1072">
        <v>134.9</v>
      </c>
      <c r="D2589" s="1072">
        <v>139.80000000000001</v>
      </c>
      <c r="E2589" s="1088">
        <v>146.80000000000001</v>
      </c>
      <c r="F2589" s="1072">
        <v>146</v>
      </c>
      <c r="G2589" s="1072">
        <v>139.80000000000001</v>
      </c>
      <c r="H2589" s="1072">
        <v>140.30000000000001</v>
      </c>
      <c r="I2589" s="1072">
        <v>128</v>
      </c>
      <c r="J2589" s="1072">
        <v>135.19999999999999</v>
      </c>
      <c r="K2589" s="1072">
        <v>134.69999999999999</v>
      </c>
      <c r="L2589" s="1072">
        <v>153.1</v>
      </c>
      <c r="M2589" s="1075">
        <v>150.5</v>
      </c>
      <c r="N2589" s="1072">
        <v>148.6</v>
      </c>
      <c r="O2589" s="1072">
        <v>146.30000000000001</v>
      </c>
      <c r="P2589" s="1072">
        <v>150.19999999999999</v>
      </c>
      <c r="Q2589" s="1168" t="s">
        <v>657</v>
      </c>
      <c r="R2589" s="1091"/>
    </row>
    <row r="2590" spans="1:18" ht="20.25" customHeight="1">
      <c r="A2590" s="376" t="s">
        <v>658</v>
      </c>
      <c r="B2590" s="1088">
        <v>167.6</v>
      </c>
      <c r="C2590" s="1072">
        <v>147.6</v>
      </c>
      <c r="D2590" s="1072">
        <v>160</v>
      </c>
      <c r="E2590" s="1088">
        <v>154.9</v>
      </c>
      <c r="F2590" s="1072">
        <v>150.69999999999999</v>
      </c>
      <c r="G2590" s="1072">
        <v>155.9</v>
      </c>
      <c r="H2590" s="1072">
        <v>155.9</v>
      </c>
      <c r="I2590" s="1072">
        <v>142.5</v>
      </c>
      <c r="J2590" s="1072">
        <v>160.4</v>
      </c>
      <c r="K2590" s="1072">
        <v>176.4</v>
      </c>
      <c r="L2590" s="1072">
        <v>167.1</v>
      </c>
      <c r="M2590" s="1075">
        <v>180.6</v>
      </c>
      <c r="N2590" s="1072">
        <v>151.1</v>
      </c>
      <c r="O2590" s="1072">
        <v>150.1</v>
      </c>
      <c r="P2590" s="1072">
        <v>154.5</v>
      </c>
      <c r="Q2590" s="1167" t="s">
        <v>659</v>
      </c>
      <c r="R2590" s="1091"/>
    </row>
    <row r="2591" spans="1:18" ht="20.25" customHeight="1">
      <c r="A2591" s="376" t="s">
        <v>660</v>
      </c>
      <c r="B2591" s="1088">
        <v>128.69999999999999</v>
      </c>
      <c r="C2591" s="1072">
        <v>128.6</v>
      </c>
      <c r="D2591" s="1072">
        <v>128.69999999999999</v>
      </c>
      <c r="E2591" s="1088">
        <v>129.1</v>
      </c>
      <c r="F2591" s="1072">
        <v>129.1</v>
      </c>
      <c r="G2591" s="1072">
        <v>129.1</v>
      </c>
      <c r="H2591" s="1072">
        <v>121.5</v>
      </c>
      <c r="I2591" s="1072">
        <v>121.6</v>
      </c>
      <c r="J2591" s="1072">
        <v>121.6</v>
      </c>
      <c r="K2591" s="1072">
        <v>136.69999999999999</v>
      </c>
      <c r="L2591" s="1072">
        <v>134.30000000000001</v>
      </c>
      <c r="M2591" s="1075">
        <v>129</v>
      </c>
      <c r="N2591" s="1072">
        <v>128.69999999999999</v>
      </c>
      <c r="O2591" s="1072">
        <v>128.80000000000001</v>
      </c>
      <c r="P2591" s="1072">
        <v>122.3</v>
      </c>
      <c r="Q2591" s="1167" t="s">
        <v>661</v>
      </c>
      <c r="R2591" s="1091"/>
    </row>
    <row r="2592" spans="1:18" ht="20.25" customHeight="1">
      <c r="A2592" s="376" t="s">
        <v>662</v>
      </c>
      <c r="B2592" s="1088">
        <v>123.9</v>
      </c>
      <c r="C2592" s="1072">
        <v>129.6</v>
      </c>
      <c r="D2592" s="1072">
        <v>135.1</v>
      </c>
      <c r="E2592" s="1088">
        <v>136.6</v>
      </c>
      <c r="F2592" s="1072">
        <v>142.5</v>
      </c>
      <c r="G2592" s="1072">
        <v>145.30000000000001</v>
      </c>
      <c r="H2592" s="1072">
        <v>148.30000000000001</v>
      </c>
      <c r="I2592" s="1072">
        <v>151.80000000000001</v>
      </c>
      <c r="J2592" s="1072">
        <v>151.5</v>
      </c>
      <c r="K2592" s="1072">
        <v>155.1</v>
      </c>
      <c r="L2592" s="1072">
        <v>151.9</v>
      </c>
      <c r="M2592" s="1075">
        <v>152.6</v>
      </c>
      <c r="N2592" s="1072">
        <v>153.1</v>
      </c>
      <c r="O2592" s="1072">
        <v>149.80000000000001</v>
      </c>
      <c r="P2592" s="1072">
        <v>147.9</v>
      </c>
      <c r="Q2592" s="1167" t="s">
        <v>663</v>
      </c>
      <c r="R2592" s="1091"/>
    </row>
    <row r="2593" spans="1:18" ht="20.25" customHeight="1">
      <c r="A2593" s="376" t="s">
        <v>664</v>
      </c>
      <c r="B2593" s="1088">
        <v>134.6</v>
      </c>
      <c r="C2593" s="1072">
        <v>136.6</v>
      </c>
      <c r="D2593" s="1072">
        <v>150.30000000000001</v>
      </c>
      <c r="E2593" s="1088">
        <v>156.6</v>
      </c>
      <c r="F2593" s="1072">
        <v>147.69999999999999</v>
      </c>
      <c r="G2593" s="1072">
        <v>131.1</v>
      </c>
      <c r="H2593" s="1072">
        <v>134</v>
      </c>
      <c r="I2593" s="1072">
        <v>136.19999999999999</v>
      </c>
      <c r="J2593" s="1072">
        <v>145.9</v>
      </c>
      <c r="K2593" s="1072">
        <v>140.69999999999999</v>
      </c>
      <c r="L2593" s="1072">
        <v>139.80000000000001</v>
      </c>
      <c r="M2593" s="1075">
        <v>136.19999999999999</v>
      </c>
      <c r="N2593" s="1072">
        <v>132.6</v>
      </c>
      <c r="O2593" s="1072">
        <v>128.30000000000001</v>
      </c>
      <c r="P2593" s="1072">
        <v>140.9</v>
      </c>
      <c r="Q2593" s="1167" t="s">
        <v>665</v>
      </c>
      <c r="R2593" s="1091"/>
    </row>
    <row r="2594" spans="1:18" ht="20.25" customHeight="1">
      <c r="A2594" s="376" t="s">
        <v>666</v>
      </c>
      <c r="B2594" s="1088">
        <v>155.19999999999999</v>
      </c>
      <c r="C2594" s="1072">
        <v>153.5</v>
      </c>
      <c r="D2594" s="1072">
        <v>148.80000000000001</v>
      </c>
      <c r="E2594" s="1088">
        <v>148.9</v>
      </c>
      <c r="F2594" s="1072">
        <v>146.5</v>
      </c>
      <c r="G2594" s="1072">
        <v>140.5</v>
      </c>
      <c r="H2594" s="1072">
        <v>142.19999999999999</v>
      </c>
      <c r="I2594" s="1072">
        <v>141.4</v>
      </c>
      <c r="J2594" s="1072">
        <v>146.4</v>
      </c>
      <c r="K2594" s="1072">
        <v>154.19999999999999</v>
      </c>
      <c r="L2594" s="1072">
        <v>137.80000000000001</v>
      </c>
      <c r="M2594" s="1075">
        <v>137.80000000000001</v>
      </c>
      <c r="N2594" s="1072">
        <v>136.5</v>
      </c>
      <c r="O2594" s="1072">
        <v>135.4</v>
      </c>
      <c r="P2594" s="1072">
        <v>138.69999999999999</v>
      </c>
      <c r="Q2594" s="1167" t="s">
        <v>667</v>
      </c>
      <c r="R2594" s="1091"/>
    </row>
    <row r="2595" spans="1:18" ht="20.25" customHeight="1">
      <c r="A2595" s="376" t="s">
        <v>668</v>
      </c>
      <c r="B2595" s="1088">
        <v>103.8</v>
      </c>
      <c r="C2595" s="1072">
        <v>103.6</v>
      </c>
      <c r="D2595" s="1072">
        <v>103.7</v>
      </c>
      <c r="E2595" s="1088">
        <v>103.8</v>
      </c>
      <c r="F2595" s="1072">
        <v>103.4</v>
      </c>
      <c r="G2595" s="1072">
        <v>103.5</v>
      </c>
      <c r="H2595" s="1072">
        <v>103.6</v>
      </c>
      <c r="I2595" s="1072">
        <v>103.5</v>
      </c>
      <c r="J2595" s="1072">
        <v>103.6</v>
      </c>
      <c r="K2595" s="1072">
        <v>102.8</v>
      </c>
      <c r="L2595" s="1072">
        <v>102.6</v>
      </c>
      <c r="M2595" s="1075">
        <v>102.6</v>
      </c>
      <c r="N2595" s="1072">
        <v>102.7</v>
      </c>
      <c r="O2595" s="1072">
        <v>102.5</v>
      </c>
      <c r="P2595" s="1072">
        <v>102.5</v>
      </c>
      <c r="Q2595" s="1167" t="s">
        <v>669</v>
      </c>
      <c r="R2595" s="1091"/>
    </row>
    <row r="2596" spans="1:18" ht="20.25" customHeight="1">
      <c r="A2596" s="376" t="s">
        <v>670</v>
      </c>
      <c r="B2596" s="1088">
        <v>110.7</v>
      </c>
      <c r="C2596" s="1072">
        <v>111.4</v>
      </c>
      <c r="D2596" s="1072">
        <v>112.1</v>
      </c>
      <c r="E2596" s="1088">
        <v>112.5</v>
      </c>
      <c r="F2596" s="1072">
        <v>111</v>
      </c>
      <c r="G2596" s="1072">
        <v>111.4</v>
      </c>
      <c r="H2596" s="1072">
        <v>111.3</v>
      </c>
      <c r="I2596" s="1072">
        <v>112.2</v>
      </c>
      <c r="J2596" s="1072">
        <v>112.7</v>
      </c>
      <c r="K2596" s="1072">
        <v>112.7</v>
      </c>
      <c r="L2596" s="1072">
        <v>111.8</v>
      </c>
      <c r="M2596" s="1075">
        <v>109.5</v>
      </c>
      <c r="N2596" s="1072">
        <v>109.9</v>
      </c>
      <c r="O2596" s="1072">
        <v>113.6</v>
      </c>
      <c r="P2596" s="1072">
        <v>112.6</v>
      </c>
      <c r="Q2596" s="1167" t="s">
        <v>671</v>
      </c>
      <c r="R2596" s="1095"/>
    </row>
    <row r="2597" spans="1:18" ht="20.25" customHeight="1">
      <c r="A2597" s="376" t="s">
        <v>672</v>
      </c>
      <c r="B2597" s="1088">
        <v>111.2</v>
      </c>
      <c r="C2597" s="1072">
        <v>109.6</v>
      </c>
      <c r="D2597" s="1072">
        <v>109.5</v>
      </c>
      <c r="E2597" s="1088">
        <v>110.1</v>
      </c>
      <c r="F2597" s="1072">
        <v>111.1</v>
      </c>
      <c r="G2597" s="1072">
        <v>109.4</v>
      </c>
      <c r="H2597" s="1072">
        <v>109.7</v>
      </c>
      <c r="I2597" s="1072">
        <v>109.2</v>
      </c>
      <c r="J2597" s="1072">
        <v>108.9</v>
      </c>
      <c r="K2597" s="1072">
        <v>108.8</v>
      </c>
      <c r="L2597" s="1072">
        <v>108.6</v>
      </c>
      <c r="M2597" s="1075">
        <v>109.1</v>
      </c>
      <c r="N2597" s="1072">
        <v>109</v>
      </c>
      <c r="O2597" s="1072">
        <v>107.6</v>
      </c>
      <c r="P2597" s="1072">
        <v>107.5</v>
      </c>
      <c r="Q2597" s="1167" t="s">
        <v>673</v>
      </c>
      <c r="R2597" s="1091"/>
    </row>
    <row r="2598" spans="1:18" ht="20.25" customHeight="1">
      <c r="A2598" s="376" t="s">
        <v>674</v>
      </c>
      <c r="B2598" s="1088">
        <v>101</v>
      </c>
      <c r="C2598" s="1072">
        <v>101.1</v>
      </c>
      <c r="D2598" s="1072">
        <v>100.8</v>
      </c>
      <c r="E2598" s="1088">
        <v>101.1</v>
      </c>
      <c r="F2598" s="1072">
        <v>103.2</v>
      </c>
      <c r="G2598" s="1072">
        <v>104.1</v>
      </c>
      <c r="H2598" s="1072">
        <v>103.8</v>
      </c>
      <c r="I2598" s="1072">
        <v>103.9</v>
      </c>
      <c r="J2598" s="1072">
        <v>103.7</v>
      </c>
      <c r="K2598" s="1072">
        <v>103.9</v>
      </c>
      <c r="L2598" s="1072">
        <v>103.9</v>
      </c>
      <c r="M2598" s="1075">
        <v>103.7</v>
      </c>
      <c r="N2598" s="1072">
        <v>103.7</v>
      </c>
      <c r="O2598" s="1072">
        <v>103.4</v>
      </c>
      <c r="P2598" s="1072">
        <v>103.8</v>
      </c>
      <c r="Q2598" s="1167" t="s">
        <v>675</v>
      </c>
      <c r="R2598" s="1091"/>
    </row>
    <row r="2599" spans="1:18" ht="20.25" customHeight="1">
      <c r="A2599" s="376"/>
      <c r="B2599" s="1088"/>
      <c r="C2599" s="1072"/>
      <c r="D2599" s="1072"/>
      <c r="E2599" s="1093"/>
      <c r="F2599" s="1092"/>
      <c r="G2599" s="1092"/>
      <c r="H2599" s="1092"/>
      <c r="I2599" s="1092"/>
      <c r="J2599" s="1092"/>
      <c r="K2599" s="1092"/>
      <c r="L2599" s="1092"/>
      <c r="M2599" s="1076"/>
      <c r="N2599" s="1092"/>
      <c r="O2599" s="1092"/>
      <c r="P2599" s="1092"/>
      <c r="Q2599" s="1167"/>
      <c r="R2599" s="1095"/>
    </row>
    <row r="2600" spans="1:18" ht="20.25" customHeight="1">
      <c r="A2600" s="1130" t="s">
        <v>676</v>
      </c>
      <c r="B2600" s="1093">
        <v>146.1</v>
      </c>
      <c r="C2600" s="1092">
        <v>146.1</v>
      </c>
      <c r="D2600" s="1092">
        <v>146.1</v>
      </c>
      <c r="E2600" s="1093">
        <v>146.1</v>
      </c>
      <c r="F2600" s="1092">
        <v>146.1</v>
      </c>
      <c r="G2600" s="1092">
        <v>146.1</v>
      </c>
      <c r="H2600" s="1092">
        <v>146.1</v>
      </c>
      <c r="I2600" s="1092">
        <v>146.1</v>
      </c>
      <c r="J2600" s="1092">
        <v>146.1</v>
      </c>
      <c r="K2600" s="1092">
        <v>145.1</v>
      </c>
      <c r="L2600" s="1092">
        <v>145.1</v>
      </c>
      <c r="M2600" s="1076">
        <v>145.1</v>
      </c>
      <c r="N2600" s="1092">
        <v>141</v>
      </c>
      <c r="O2600" s="1092">
        <v>141</v>
      </c>
      <c r="P2600" s="1092">
        <v>141</v>
      </c>
      <c r="Q2600" s="1171" t="s">
        <v>677</v>
      </c>
      <c r="R2600" s="1091"/>
    </row>
    <row r="2601" spans="1:18" ht="20.25" customHeight="1">
      <c r="A2601" s="376" t="s">
        <v>684</v>
      </c>
      <c r="B2601" s="1088">
        <v>146.1</v>
      </c>
      <c r="C2601" s="1072">
        <v>146.1</v>
      </c>
      <c r="D2601" s="1072">
        <v>146.1</v>
      </c>
      <c r="E2601" s="1088">
        <v>146.1</v>
      </c>
      <c r="F2601" s="1072">
        <v>146.1</v>
      </c>
      <c r="G2601" s="1072">
        <v>146.1</v>
      </c>
      <c r="H2601" s="1072">
        <v>146.1</v>
      </c>
      <c r="I2601" s="1072">
        <v>146.1</v>
      </c>
      <c r="J2601" s="1072">
        <v>146.1</v>
      </c>
      <c r="K2601" s="1072">
        <v>145.1</v>
      </c>
      <c r="L2601" s="1072">
        <v>145.1</v>
      </c>
      <c r="M2601" s="1075">
        <v>145.1</v>
      </c>
      <c r="N2601" s="1072">
        <v>141</v>
      </c>
      <c r="O2601" s="1072">
        <v>141</v>
      </c>
      <c r="P2601" s="1072">
        <v>141</v>
      </c>
      <c r="Q2601" s="1167" t="s">
        <v>685</v>
      </c>
      <c r="R2601" s="1091"/>
    </row>
    <row r="2602" spans="1:18" ht="20.25" customHeight="1">
      <c r="A2602" s="376"/>
      <c r="B2602" s="1088"/>
      <c r="C2602" s="1072"/>
      <c r="D2602" s="1072"/>
      <c r="E2602" s="1093"/>
      <c r="F2602" s="1092"/>
      <c r="G2602" s="1092"/>
      <c r="H2602" s="1092"/>
      <c r="I2602" s="1092"/>
      <c r="J2602" s="1092"/>
      <c r="K2602" s="1092"/>
      <c r="L2602" s="1092"/>
      <c r="M2602" s="1076"/>
      <c r="N2602" s="1092"/>
      <c r="O2602" s="1092"/>
      <c r="P2602" s="1092"/>
      <c r="Q2602" s="1167"/>
      <c r="R2602" s="1091"/>
    </row>
    <row r="2603" spans="1:18" ht="20.25" customHeight="1">
      <c r="A2603" s="1130" t="s">
        <v>686</v>
      </c>
      <c r="B2603" s="1093">
        <v>128.69999999999999</v>
      </c>
      <c r="C2603" s="1092">
        <v>127.6</v>
      </c>
      <c r="D2603" s="1092">
        <v>127.1</v>
      </c>
      <c r="E2603" s="1093">
        <v>128</v>
      </c>
      <c r="F2603" s="1092">
        <v>126.4</v>
      </c>
      <c r="G2603" s="1092">
        <v>126.5</v>
      </c>
      <c r="H2603" s="1092">
        <v>127.1</v>
      </c>
      <c r="I2603" s="1092">
        <v>126.8</v>
      </c>
      <c r="J2603" s="1092">
        <v>127.2</v>
      </c>
      <c r="K2603" s="1092">
        <v>127.9</v>
      </c>
      <c r="L2603" s="1092">
        <v>128</v>
      </c>
      <c r="M2603" s="1076">
        <v>128.4</v>
      </c>
      <c r="N2603" s="1092">
        <v>129</v>
      </c>
      <c r="O2603" s="1092">
        <v>129.5</v>
      </c>
      <c r="P2603" s="1092">
        <v>129.1</v>
      </c>
      <c r="Q2603" s="1171" t="s">
        <v>687</v>
      </c>
      <c r="R2603" s="1091"/>
    </row>
    <row r="2604" spans="1:18" ht="20.25" customHeight="1">
      <c r="A2604" s="376" t="s">
        <v>688</v>
      </c>
      <c r="B2604" s="1088">
        <v>138.1</v>
      </c>
      <c r="C2604" s="1072">
        <v>138.1</v>
      </c>
      <c r="D2604" s="1072">
        <v>138.1</v>
      </c>
      <c r="E2604" s="1088">
        <v>138.1</v>
      </c>
      <c r="F2604" s="1072">
        <v>138.1</v>
      </c>
      <c r="G2604" s="1072">
        <v>138.1</v>
      </c>
      <c r="H2604" s="1072">
        <v>138.1</v>
      </c>
      <c r="I2604" s="1072">
        <v>138.1</v>
      </c>
      <c r="J2604" s="1072">
        <v>138.1</v>
      </c>
      <c r="K2604" s="1072">
        <v>138.1</v>
      </c>
      <c r="L2604" s="1072">
        <v>138.1</v>
      </c>
      <c r="M2604" s="1075">
        <v>138.1</v>
      </c>
      <c r="N2604" s="1072">
        <v>138.1</v>
      </c>
      <c r="O2604" s="1072">
        <v>138.1</v>
      </c>
      <c r="P2604" s="1072">
        <v>138.1</v>
      </c>
      <c r="Q2604" s="1167" t="s">
        <v>689</v>
      </c>
      <c r="R2604" s="1091"/>
    </row>
    <row r="2605" spans="1:18" ht="20.25" customHeight="1">
      <c r="A2605" s="376" t="s">
        <v>690</v>
      </c>
      <c r="B2605" s="1088">
        <v>135.4</v>
      </c>
      <c r="C2605" s="1072">
        <v>134.30000000000001</v>
      </c>
      <c r="D2605" s="1072">
        <v>133.80000000000001</v>
      </c>
      <c r="E2605" s="1088">
        <v>133.30000000000001</v>
      </c>
      <c r="F2605" s="1072">
        <v>132.80000000000001</v>
      </c>
      <c r="G2605" s="1072">
        <v>133</v>
      </c>
      <c r="H2605" s="1072">
        <v>133.9</v>
      </c>
      <c r="I2605" s="1072">
        <v>133.5</v>
      </c>
      <c r="J2605" s="1072">
        <v>134</v>
      </c>
      <c r="K2605" s="1072">
        <v>135</v>
      </c>
      <c r="L2605" s="1072">
        <v>135</v>
      </c>
      <c r="M2605" s="1075">
        <v>135.5</v>
      </c>
      <c r="N2605" s="1072">
        <v>136.19999999999999</v>
      </c>
      <c r="O2605" s="1072">
        <v>135</v>
      </c>
      <c r="P2605" s="1072">
        <v>134.5</v>
      </c>
      <c r="Q2605" s="1167" t="s">
        <v>691</v>
      </c>
      <c r="R2605" s="1091"/>
    </row>
    <row r="2606" spans="1:18" ht="20.25" customHeight="1">
      <c r="A2606" s="376" t="s">
        <v>692</v>
      </c>
      <c r="B2606" s="1088">
        <v>105.9</v>
      </c>
      <c r="C2606" s="1072">
        <v>105.9</v>
      </c>
      <c r="D2606" s="1072">
        <v>105.9</v>
      </c>
      <c r="E2606" s="1088">
        <v>115.7</v>
      </c>
      <c r="F2606" s="1072">
        <v>106</v>
      </c>
      <c r="G2606" s="1072">
        <v>106</v>
      </c>
      <c r="H2606" s="1072">
        <v>106.1</v>
      </c>
      <c r="I2606" s="1072">
        <v>106</v>
      </c>
      <c r="J2606" s="1072">
        <v>106</v>
      </c>
      <c r="K2606" s="1072">
        <v>106</v>
      </c>
      <c r="L2606" s="1072">
        <v>106.1</v>
      </c>
      <c r="M2606" s="1075">
        <v>106.2</v>
      </c>
      <c r="N2606" s="1072">
        <v>106.2</v>
      </c>
      <c r="O2606" s="1072">
        <v>115.9</v>
      </c>
      <c r="P2606" s="1072">
        <v>115.9</v>
      </c>
      <c r="Q2606" s="1167" t="s">
        <v>693</v>
      </c>
      <c r="R2606" s="1090"/>
    </row>
    <row r="2607" spans="1:18" ht="20.25" customHeight="1">
      <c r="A2607" s="376" t="s">
        <v>694</v>
      </c>
      <c r="B2607" s="1088">
        <v>113.1</v>
      </c>
      <c r="C2607" s="1072">
        <v>113.1</v>
      </c>
      <c r="D2607" s="1072">
        <v>113.1</v>
      </c>
      <c r="E2607" s="1088">
        <v>113.1</v>
      </c>
      <c r="F2607" s="1072">
        <v>113.1</v>
      </c>
      <c r="G2607" s="1072">
        <v>113.1</v>
      </c>
      <c r="H2607" s="1072">
        <v>113.1</v>
      </c>
      <c r="I2607" s="1072">
        <v>113.1</v>
      </c>
      <c r="J2607" s="1072">
        <v>113.1</v>
      </c>
      <c r="K2607" s="1072">
        <v>113.1</v>
      </c>
      <c r="L2607" s="1072">
        <v>113.1</v>
      </c>
      <c r="M2607" s="1075">
        <v>113.1</v>
      </c>
      <c r="N2607" s="1072">
        <v>113.1</v>
      </c>
      <c r="O2607" s="1072">
        <v>113.1</v>
      </c>
      <c r="P2607" s="1072">
        <v>113.1</v>
      </c>
      <c r="Q2607" s="1167" t="s">
        <v>695</v>
      </c>
      <c r="R2607" s="1096"/>
    </row>
    <row r="2608" spans="1:18" ht="20.25" customHeight="1">
      <c r="A2608" s="376" t="s">
        <v>696</v>
      </c>
      <c r="B2608" s="1088">
        <v>117.9</v>
      </c>
      <c r="C2608" s="1072">
        <v>115.9</v>
      </c>
      <c r="D2608" s="1072">
        <v>115</v>
      </c>
      <c r="E2608" s="1088">
        <v>115</v>
      </c>
      <c r="F2608" s="1072">
        <v>115.1</v>
      </c>
      <c r="G2608" s="1072">
        <v>114.8</v>
      </c>
      <c r="H2608" s="1072">
        <v>114.6</v>
      </c>
      <c r="I2608" s="1072">
        <v>114.6</v>
      </c>
      <c r="J2608" s="1072">
        <v>114.8</v>
      </c>
      <c r="K2608" s="1072">
        <v>114.8</v>
      </c>
      <c r="L2608" s="1072">
        <v>115.7</v>
      </c>
      <c r="M2608" s="1075">
        <v>116.1</v>
      </c>
      <c r="N2608" s="1072">
        <v>116.3</v>
      </c>
      <c r="O2608" s="1072">
        <v>117</v>
      </c>
      <c r="P2608" s="1072">
        <v>116.7</v>
      </c>
      <c r="Q2608" s="1167" t="s">
        <v>697</v>
      </c>
      <c r="R2608" s="1091"/>
    </row>
    <row r="2609" spans="1:18" ht="20.25" customHeight="1">
      <c r="A2609" s="376" t="s">
        <v>698</v>
      </c>
      <c r="B2609" s="1088">
        <v>171.1</v>
      </c>
      <c r="C2609" s="1072">
        <v>171.1</v>
      </c>
      <c r="D2609" s="1072">
        <v>171.1</v>
      </c>
      <c r="E2609" s="1088">
        <v>171.1</v>
      </c>
      <c r="F2609" s="1072">
        <v>171.1</v>
      </c>
      <c r="G2609" s="1072">
        <v>171.1</v>
      </c>
      <c r="H2609" s="1072">
        <v>171.1</v>
      </c>
      <c r="I2609" s="1072">
        <v>171.1</v>
      </c>
      <c r="J2609" s="1072">
        <v>171.1</v>
      </c>
      <c r="K2609" s="1072">
        <v>171.1</v>
      </c>
      <c r="L2609" s="1072">
        <v>171.1</v>
      </c>
      <c r="M2609" s="1075">
        <v>170.1</v>
      </c>
      <c r="N2609" s="1072">
        <v>170.1</v>
      </c>
      <c r="O2609" s="1072">
        <v>169.1</v>
      </c>
      <c r="P2609" s="1072">
        <v>169.1</v>
      </c>
      <c r="Q2609" s="1167" t="s">
        <v>699</v>
      </c>
      <c r="R2609" s="1090"/>
    </row>
    <row r="2610" spans="1:18" ht="20.25" customHeight="1">
      <c r="A2610" s="376"/>
      <c r="B2610" s="1088"/>
      <c r="C2610" s="1072"/>
      <c r="D2610" s="1072"/>
      <c r="E2610" s="1093"/>
      <c r="F2610" s="1092"/>
      <c r="G2610" s="1092"/>
      <c r="H2610" s="1092"/>
      <c r="I2610" s="1092"/>
      <c r="J2610" s="1092"/>
      <c r="K2610" s="1092"/>
      <c r="L2610" s="1092"/>
      <c r="M2610" s="1076"/>
      <c r="N2610" s="1092"/>
      <c r="O2610" s="1092"/>
      <c r="P2610" s="1092"/>
      <c r="Q2610" s="1168"/>
      <c r="R2610" s="1090"/>
    </row>
    <row r="2611" spans="1:18" ht="20.25" customHeight="1">
      <c r="A2611" s="1130" t="s">
        <v>700</v>
      </c>
      <c r="B2611" s="1093">
        <v>110.6</v>
      </c>
      <c r="C2611" s="1092">
        <v>110.6</v>
      </c>
      <c r="D2611" s="1092">
        <v>110.6</v>
      </c>
      <c r="E2611" s="1093">
        <v>110.6</v>
      </c>
      <c r="F2611" s="1092">
        <v>110.5</v>
      </c>
      <c r="G2611" s="1092">
        <v>110.5</v>
      </c>
      <c r="H2611" s="1092">
        <v>110.5</v>
      </c>
      <c r="I2611" s="1092">
        <v>110.4</v>
      </c>
      <c r="J2611" s="1092">
        <v>110.4</v>
      </c>
      <c r="K2611" s="1092">
        <v>110.4</v>
      </c>
      <c r="L2611" s="1092">
        <v>110.4</v>
      </c>
      <c r="M2611" s="1076">
        <v>110.3</v>
      </c>
      <c r="N2611" s="1092">
        <v>110.1</v>
      </c>
      <c r="O2611" s="1092">
        <v>110.1</v>
      </c>
      <c r="P2611" s="1092">
        <v>110</v>
      </c>
      <c r="Q2611" s="1170" t="s">
        <v>701</v>
      </c>
      <c r="R2611" s="171"/>
    </row>
    <row r="2612" spans="1:18" ht="20.25" customHeight="1">
      <c r="A2612" s="376" t="s">
        <v>702</v>
      </c>
      <c r="B2612" s="1088">
        <v>114.3</v>
      </c>
      <c r="C2612" s="1072">
        <v>114.3</v>
      </c>
      <c r="D2612" s="1072">
        <v>114.3</v>
      </c>
      <c r="E2612" s="1088">
        <v>114.3</v>
      </c>
      <c r="F2612" s="1072">
        <v>114</v>
      </c>
      <c r="G2612" s="1072">
        <v>113.9</v>
      </c>
      <c r="H2612" s="1072">
        <v>113.9</v>
      </c>
      <c r="I2612" s="1072">
        <v>113.9</v>
      </c>
      <c r="J2612" s="1072">
        <v>113.9</v>
      </c>
      <c r="K2612" s="1072">
        <v>113.8</v>
      </c>
      <c r="L2612" s="1072">
        <v>113.8</v>
      </c>
      <c r="M2612" s="1075">
        <v>113.7</v>
      </c>
      <c r="N2612" s="1072">
        <v>113</v>
      </c>
      <c r="O2612" s="1072">
        <v>113</v>
      </c>
      <c r="P2612" s="1072">
        <v>112.8</v>
      </c>
      <c r="Q2612" s="1167" t="s">
        <v>703</v>
      </c>
      <c r="R2612" s="1097"/>
    </row>
    <row r="2613" spans="1:18" ht="20.25" customHeight="1">
      <c r="A2613" s="376" t="s">
        <v>704</v>
      </c>
      <c r="B2613" s="1088">
        <v>113.5</v>
      </c>
      <c r="C2613" s="1072">
        <v>113.5</v>
      </c>
      <c r="D2613" s="1072">
        <v>113.4</v>
      </c>
      <c r="E2613" s="1088">
        <v>111.9</v>
      </c>
      <c r="F2613" s="1072">
        <v>110.4</v>
      </c>
      <c r="G2613" s="1072">
        <v>110.4</v>
      </c>
      <c r="H2613" s="1072">
        <v>110.1</v>
      </c>
      <c r="I2613" s="1072">
        <v>110.1</v>
      </c>
      <c r="J2613" s="1072">
        <v>110.1</v>
      </c>
      <c r="K2613" s="1072">
        <v>110.1</v>
      </c>
      <c r="L2613" s="1072">
        <v>109.7</v>
      </c>
      <c r="M2613" s="1075">
        <v>106.6</v>
      </c>
      <c r="N2613" s="1072">
        <v>105.1</v>
      </c>
      <c r="O2613" s="1072">
        <v>105.1</v>
      </c>
      <c r="P2613" s="1072">
        <v>104.7</v>
      </c>
      <c r="Q2613" s="1168" t="s">
        <v>705</v>
      </c>
      <c r="R2613" s="171"/>
    </row>
    <row r="2614" spans="1:18" ht="20.25" customHeight="1">
      <c r="A2614" s="376" t="s">
        <v>706</v>
      </c>
      <c r="B2614" s="1088">
        <v>115.5</v>
      </c>
      <c r="C2614" s="1072">
        <v>115.5</v>
      </c>
      <c r="D2614" s="1072">
        <v>115.5</v>
      </c>
      <c r="E2614" s="1088">
        <v>115.5</v>
      </c>
      <c r="F2614" s="1072">
        <v>115.5</v>
      </c>
      <c r="G2614" s="1072">
        <v>115.5</v>
      </c>
      <c r="H2614" s="1072">
        <v>115.5</v>
      </c>
      <c r="I2614" s="1072">
        <v>115.5</v>
      </c>
      <c r="J2614" s="1072">
        <v>115.5</v>
      </c>
      <c r="K2614" s="1072">
        <v>115.5</v>
      </c>
      <c r="L2614" s="1072">
        <v>115.5</v>
      </c>
      <c r="M2614" s="1075">
        <v>115.5</v>
      </c>
      <c r="N2614" s="1072">
        <v>115.5</v>
      </c>
      <c r="O2614" s="1072">
        <v>115.5</v>
      </c>
      <c r="P2614" s="1072">
        <v>115.5</v>
      </c>
      <c r="Q2614" s="1168" t="s">
        <v>707</v>
      </c>
      <c r="R2614" s="171"/>
    </row>
    <row r="2615" spans="1:18" ht="20.25" customHeight="1">
      <c r="A2615" s="376" t="s">
        <v>708</v>
      </c>
      <c r="B2615" s="1088">
        <v>100</v>
      </c>
      <c r="C2615" s="1072">
        <v>100</v>
      </c>
      <c r="D2615" s="1072">
        <v>100</v>
      </c>
      <c r="E2615" s="1088">
        <v>100</v>
      </c>
      <c r="F2615" s="1072">
        <v>100</v>
      </c>
      <c r="G2615" s="1072">
        <v>100</v>
      </c>
      <c r="H2615" s="1072">
        <v>100</v>
      </c>
      <c r="I2615" s="1072">
        <v>100</v>
      </c>
      <c r="J2615" s="1072">
        <v>100</v>
      </c>
      <c r="K2615" s="1072">
        <v>100</v>
      </c>
      <c r="L2615" s="1072">
        <v>100</v>
      </c>
      <c r="M2615" s="1075">
        <v>100</v>
      </c>
      <c r="N2615" s="1072">
        <v>100</v>
      </c>
      <c r="O2615" s="1072">
        <v>100</v>
      </c>
      <c r="P2615" s="1072">
        <v>100</v>
      </c>
      <c r="Q2615" s="1172" t="s">
        <v>709</v>
      </c>
      <c r="R2615" s="171"/>
    </row>
    <row r="2616" spans="1:18" ht="20.25" customHeight="1">
      <c r="A2616" s="376" t="s">
        <v>710</v>
      </c>
      <c r="B2616" s="1088">
        <v>100</v>
      </c>
      <c r="C2616" s="1072">
        <v>100</v>
      </c>
      <c r="D2616" s="1072">
        <v>100</v>
      </c>
      <c r="E2616" s="1088">
        <v>100</v>
      </c>
      <c r="F2616" s="1072">
        <v>100</v>
      </c>
      <c r="G2616" s="1072">
        <v>100</v>
      </c>
      <c r="H2616" s="1072">
        <v>100</v>
      </c>
      <c r="I2616" s="1072">
        <v>100</v>
      </c>
      <c r="J2616" s="1072">
        <v>100</v>
      </c>
      <c r="K2616" s="1072">
        <v>100</v>
      </c>
      <c r="L2616" s="1072">
        <v>100</v>
      </c>
      <c r="M2616" s="1075">
        <v>100</v>
      </c>
      <c r="N2616" s="1072">
        <v>100</v>
      </c>
      <c r="O2616" s="1072">
        <v>100</v>
      </c>
      <c r="P2616" s="1072">
        <v>100</v>
      </c>
      <c r="Q2616" s="1169" t="s">
        <v>711</v>
      </c>
      <c r="R2616" s="171"/>
    </row>
    <row r="2617" spans="1:18" ht="20.25" customHeight="1">
      <c r="A2617" s="376" t="s">
        <v>714</v>
      </c>
      <c r="B2617" s="1088">
        <v>100.1</v>
      </c>
      <c r="C2617" s="1072">
        <v>100.1</v>
      </c>
      <c r="D2617" s="1072">
        <v>100.1</v>
      </c>
      <c r="E2617" s="1088">
        <v>100.1</v>
      </c>
      <c r="F2617" s="1072">
        <v>100.1</v>
      </c>
      <c r="G2617" s="1072">
        <v>100.1</v>
      </c>
      <c r="H2617" s="1072">
        <v>100.1</v>
      </c>
      <c r="I2617" s="1072">
        <v>100.1</v>
      </c>
      <c r="J2617" s="1072">
        <v>100.1</v>
      </c>
      <c r="K2617" s="1072">
        <v>100.1</v>
      </c>
      <c r="L2617" s="1072">
        <v>100.1</v>
      </c>
      <c r="M2617" s="1075">
        <v>100.1</v>
      </c>
      <c r="N2617" s="1072">
        <v>100.1</v>
      </c>
      <c r="O2617" s="1072">
        <v>100.1</v>
      </c>
      <c r="P2617" s="1072">
        <v>100.1</v>
      </c>
      <c r="Q2617" s="1172" t="s">
        <v>715</v>
      </c>
      <c r="R2617" s="171"/>
    </row>
    <row r="2618" spans="1:18" ht="20.25" customHeight="1">
      <c r="A2618" s="376" t="s">
        <v>716</v>
      </c>
      <c r="B2618" s="1088">
        <v>125</v>
      </c>
      <c r="C2618" s="1072">
        <v>125</v>
      </c>
      <c r="D2618" s="1072">
        <v>125</v>
      </c>
      <c r="E2618" s="1088">
        <v>125</v>
      </c>
      <c r="F2618" s="1072">
        <v>125</v>
      </c>
      <c r="G2618" s="1072">
        <v>125</v>
      </c>
      <c r="H2618" s="1072">
        <v>125</v>
      </c>
      <c r="I2618" s="1072">
        <v>125</v>
      </c>
      <c r="J2618" s="1072">
        <v>125</v>
      </c>
      <c r="K2618" s="1072">
        <v>125</v>
      </c>
      <c r="L2618" s="1072">
        <v>125</v>
      </c>
      <c r="M2618" s="1075">
        <v>125</v>
      </c>
      <c r="N2618" s="1072">
        <v>125</v>
      </c>
      <c r="O2618" s="1072">
        <v>125</v>
      </c>
      <c r="P2618" s="1072">
        <v>125</v>
      </c>
      <c r="Q2618" s="1172" t="s">
        <v>717</v>
      </c>
      <c r="R2618" s="171"/>
    </row>
    <row r="2619" spans="1:18" ht="20.25" customHeight="1">
      <c r="A2619" s="376" t="s">
        <v>718</v>
      </c>
      <c r="B2619" s="1088">
        <v>116.7</v>
      </c>
      <c r="C2619" s="1072">
        <v>116.7</v>
      </c>
      <c r="D2619" s="1072">
        <v>116.7</v>
      </c>
      <c r="E2619" s="1088">
        <v>116.7</v>
      </c>
      <c r="F2619" s="1072">
        <v>116.7</v>
      </c>
      <c r="G2619" s="1072">
        <v>116.7</v>
      </c>
      <c r="H2619" s="1072">
        <v>116.7</v>
      </c>
      <c r="I2619" s="1072">
        <v>116.7</v>
      </c>
      <c r="J2619" s="1072">
        <v>116.7</v>
      </c>
      <c r="K2619" s="1072">
        <v>116.7</v>
      </c>
      <c r="L2619" s="1072">
        <v>116.7</v>
      </c>
      <c r="M2619" s="1075">
        <v>116.7</v>
      </c>
      <c r="N2619" s="1072">
        <v>116.7</v>
      </c>
      <c r="O2619" s="1072">
        <v>116.7</v>
      </c>
      <c r="P2619" s="1072">
        <v>116.7</v>
      </c>
      <c r="Q2619" s="1172" t="s">
        <v>719</v>
      </c>
      <c r="R2619" s="171"/>
    </row>
    <row r="2620" spans="1:18" ht="15" customHeight="1">
      <c r="A2620" s="376"/>
      <c r="B2620" s="1088"/>
      <c r="C2620" s="1072"/>
      <c r="D2620" s="1072"/>
      <c r="E2620" s="1081"/>
      <c r="I2620" s="1071"/>
      <c r="L2620" s="1071"/>
      <c r="M2620" s="1077"/>
      <c r="N2620" s="1071"/>
      <c r="Q2620" s="1172"/>
      <c r="R2620" s="171"/>
    </row>
    <row r="2621" spans="1:18" ht="15" customHeight="1">
      <c r="A2621" s="376"/>
      <c r="B2621" s="1088"/>
      <c r="C2621" s="1072"/>
      <c r="D2621" s="1072"/>
      <c r="E2621" s="1081"/>
      <c r="I2621" s="1071"/>
      <c r="L2621" s="1071"/>
      <c r="M2621" s="1077"/>
      <c r="N2621" s="1071"/>
      <c r="Q2621" s="1172"/>
      <c r="R2621" s="171"/>
    </row>
    <row r="2622" spans="1:18" s="1102" customFormat="1" ht="15" customHeight="1">
      <c r="A2622" s="376"/>
      <c r="B2622" s="1088"/>
      <c r="C2622" s="1072"/>
      <c r="D2622" s="1072"/>
      <c r="E2622" s="1081"/>
      <c r="F2622" s="1071"/>
      <c r="G2622" s="1071"/>
      <c r="H2622" s="1071"/>
      <c r="I2622" s="1071"/>
      <c r="J2622" s="1071"/>
      <c r="K2622" s="1071"/>
      <c r="L2622" s="1071"/>
      <c r="M2622" s="1077"/>
      <c r="N2622" s="1071"/>
      <c r="O2622" s="1071"/>
      <c r="P2622" s="1071"/>
      <c r="Q2622" s="1172"/>
      <c r="R2622" s="171"/>
    </row>
    <row r="2623" spans="1:18" s="1102" customFormat="1" ht="15" customHeight="1">
      <c r="A2623" s="376"/>
      <c r="B2623" s="1088"/>
      <c r="C2623" s="1072"/>
      <c r="D2623" s="1072"/>
      <c r="E2623" s="1081"/>
      <c r="F2623" s="1071"/>
      <c r="G2623" s="1071"/>
      <c r="H2623" s="1071"/>
      <c r="I2623" s="1071"/>
      <c r="J2623" s="1071"/>
      <c r="K2623" s="1071"/>
      <c r="L2623" s="1071"/>
      <c r="M2623" s="1077"/>
      <c r="N2623" s="1071"/>
      <c r="O2623" s="1071"/>
      <c r="P2623" s="1071"/>
      <c r="Q2623" s="1172"/>
      <c r="R2623" s="171"/>
    </row>
    <row r="2624" spans="1:18" s="1102" customFormat="1" ht="15" customHeight="1">
      <c r="A2624" s="376"/>
      <c r="B2624" s="1088"/>
      <c r="C2624" s="1072"/>
      <c r="D2624" s="1072"/>
      <c r="E2624" s="1081"/>
      <c r="F2624" s="1071"/>
      <c r="G2624" s="1071"/>
      <c r="H2624" s="1071"/>
      <c r="I2624" s="1071"/>
      <c r="J2624" s="1071"/>
      <c r="K2624" s="1071"/>
      <c r="L2624" s="1071"/>
      <c r="M2624" s="1077"/>
      <c r="N2624" s="1071"/>
      <c r="O2624" s="1071"/>
      <c r="P2624" s="1071"/>
      <c r="Q2624" s="1172"/>
      <c r="R2624" s="171"/>
    </row>
    <row r="2625" spans="1:18" s="1102" customFormat="1" ht="15" customHeight="1">
      <c r="A2625" s="376"/>
      <c r="B2625" s="1088"/>
      <c r="C2625" s="1072"/>
      <c r="D2625" s="1072"/>
      <c r="E2625" s="1081"/>
      <c r="F2625" s="1071"/>
      <c r="G2625" s="1071"/>
      <c r="H2625" s="1071"/>
      <c r="I2625" s="1071"/>
      <c r="J2625" s="1071"/>
      <c r="K2625" s="1071"/>
      <c r="L2625" s="1071"/>
      <c r="M2625" s="1077"/>
      <c r="N2625" s="1071"/>
      <c r="O2625" s="1071"/>
      <c r="P2625" s="1071"/>
      <c r="Q2625" s="1172"/>
      <c r="R2625" s="171"/>
    </row>
    <row r="2626" spans="1:18" s="1102" customFormat="1" ht="15" customHeight="1">
      <c r="A2626" s="376"/>
      <c r="B2626" s="1088"/>
      <c r="C2626" s="1072"/>
      <c r="D2626" s="1072"/>
      <c r="E2626" s="1081"/>
      <c r="F2626" s="1071"/>
      <c r="G2626" s="1071"/>
      <c r="H2626" s="1071"/>
      <c r="I2626" s="1071"/>
      <c r="J2626" s="1071"/>
      <c r="K2626" s="1071"/>
      <c r="L2626" s="1071"/>
      <c r="M2626" s="1077"/>
      <c r="N2626" s="1071"/>
      <c r="O2626" s="1071"/>
      <c r="P2626" s="1071"/>
      <c r="Q2626" s="1172"/>
      <c r="R2626" s="171"/>
    </row>
    <row r="2627" spans="1:18" s="1102" customFormat="1" ht="15" customHeight="1">
      <c r="A2627" s="376"/>
      <c r="B2627" s="1088"/>
      <c r="C2627" s="1072"/>
      <c r="D2627" s="1072"/>
      <c r="E2627" s="1081"/>
      <c r="F2627" s="1071"/>
      <c r="G2627" s="1071"/>
      <c r="H2627" s="1071"/>
      <c r="I2627" s="1071"/>
      <c r="J2627" s="1071"/>
      <c r="K2627" s="1071"/>
      <c r="L2627" s="1071"/>
      <c r="M2627" s="1077"/>
      <c r="N2627" s="1071"/>
      <c r="O2627" s="1071"/>
      <c r="P2627" s="1071"/>
      <c r="Q2627" s="1172"/>
      <c r="R2627" s="171"/>
    </row>
    <row r="2628" spans="1:18" s="1102" customFormat="1" ht="15" customHeight="1">
      <c r="A2628" s="224"/>
      <c r="B2628" s="1087"/>
      <c r="C2628" s="1086"/>
      <c r="D2628" s="1086"/>
      <c r="E2628" s="1084"/>
      <c r="F2628" s="1078"/>
      <c r="G2628" s="1078"/>
      <c r="H2628" s="1078"/>
      <c r="I2628" s="1078"/>
      <c r="J2628" s="1078"/>
      <c r="K2628" s="1078"/>
      <c r="L2628" s="1078"/>
      <c r="M2628" s="1085"/>
      <c r="N2628" s="1078"/>
      <c r="O2628" s="1078"/>
      <c r="P2628" s="1078"/>
      <c r="Q2628" s="1175"/>
      <c r="R2628" s="171"/>
    </row>
    <row r="2629" spans="1:18" s="1102" customFormat="1" ht="15" customHeight="1">
      <c r="A2629" s="166"/>
      <c r="B2629" s="1072"/>
      <c r="C2629" s="1072"/>
      <c r="D2629" s="1072"/>
      <c r="E2629" s="1071"/>
      <c r="F2629" s="1071"/>
      <c r="G2629" s="1071"/>
      <c r="H2629" s="1071"/>
      <c r="I2629" s="1073"/>
      <c r="J2629" s="1071"/>
      <c r="K2629" s="1071"/>
      <c r="L2629" s="1073"/>
      <c r="M2629" s="1071"/>
      <c r="N2629" s="1071"/>
      <c r="O2629" s="1071"/>
      <c r="P2629" s="1071"/>
      <c r="Q2629" s="171"/>
      <c r="R2629" s="171"/>
    </row>
    <row r="2630" spans="1:18" s="787" customFormat="1" ht="29.25" customHeight="1">
      <c r="A2630" s="781" t="s">
        <v>579</v>
      </c>
      <c r="B2630" s="782"/>
      <c r="C2630" s="783"/>
      <c r="D2630" s="782"/>
      <c r="E2630" s="225"/>
      <c r="F2630" s="225"/>
      <c r="G2630" s="225"/>
      <c r="H2630" s="225"/>
      <c r="I2630" s="225"/>
      <c r="J2630" s="225"/>
      <c r="K2630" s="225"/>
      <c r="L2630" s="784"/>
      <c r="M2630" s="784"/>
      <c r="N2630" s="782"/>
      <c r="O2630" s="782"/>
      <c r="P2630" s="782"/>
      <c r="Q2630" s="785" t="s">
        <v>580</v>
      </c>
      <c r="R2630" s="786"/>
    </row>
    <row r="2631" spans="1:18" s="792" customFormat="1" ht="24.75" customHeight="1">
      <c r="A2631" s="788" t="s">
        <v>954</v>
      </c>
      <c r="B2631" s="782"/>
      <c r="C2631" s="783"/>
      <c r="D2631" s="782"/>
      <c r="E2631" s="226"/>
      <c r="F2631" s="225"/>
      <c r="G2631" s="225"/>
      <c r="H2631" s="225"/>
      <c r="I2631" s="227"/>
      <c r="J2631" s="227"/>
      <c r="K2631" s="225"/>
      <c r="L2631" s="789"/>
      <c r="M2631" s="789"/>
      <c r="N2631" s="782"/>
      <c r="O2631" s="782"/>
      <c r="P2631" s="782"/>
      <c r="Q2631" s="790" t="s">
        <v>955</v>
      </c>
      <c r="R2631" s="791"/>
    </row>
    <row r="2632" spans="1:18" s="796" customFormat="1" ht="18" customHeight="1">
      <c r="A2632" s="793" t="s">
        <v>648</v>
      </c>
      <c r="B2632" s="782"/>
      <c r="C2632" s="783"/>
      <c r="D2632" s="782"/>
      <c r="E2632" s="226"/>
      <c r="F2632" s="226"/>
      <c r="G2632" s="226"/>
      <c r="H2632" s="228"/>
      <c r="I2632" s="228"/>
      <c r="J2632" s="228"/>
      <c r="K2632" s="783"/>
      <c r="L2632" s="782"/>
      <c r="M2632" s="782"/>
      <c r="N2632" s="782"/>
      <c r="O2632" s="782"/>
      <c r="P2632" s="782"/>
      <c r="Q2632" s="794" t="s">
        <v>649</v>
      </c>
      <c r="R2632" s="795"/>
    </row>
    <row r="2633" spans="1:18" s="803" customFormat="1" ht="11.45" customHeight="1">
      <c r="A2633" s="797"/>
      <c r="B2633" s="782"/>
      <c r="C2633" s="782"/>
      <c r="D2633" s="782"/>
      <c r="E2633" s="800"/>
      <c r="F2633" s="800"/>
      <c r="G2633" s="800"/>
      <c r="H2633" s="800"/>
      <c r="I2633" s="800"/>
      <c r="J2633" s="800"/>
      <c r="K2633" s="799"/>
      <c r="L2633" s="799"/>
      <c r="M2633" s="799"/>
      <c r="N2633" s="798"/>
      <c r="O2633" s="798"/>
      <c r="P2633" s="782"/>
      <c r="Q2633" s="801"/>
      <c r="R2633" s="802"/>
    </row>
    <row r="2634" spans="1:18" s="803" customFormat="1" ht="12.75" customHeight="1">
      <c r="A2634" s="1212"/>
      <c r="B2634" s="2156">
        <v>2025</v>
      </c>
      <c r="C2634" s="2157"/>
      <c r="D2634" s="2157"/>
      <c r="E2634" s="2157"/>
      <c r="F2634" s="2157"/>
      <c r="G2634" s="2157"/>
      <c r="H2634" s="2157"/>
      <c r="I2634" s="2157"/>
      <c r="J2634" s="2157"/>
      <c r="K2634" s="2157"/>
      <c r="L2634" s="2157"/>
      <c r="M2634" s="2158"/>
      <c r="N2634" s="2157">
        <v>2024</v>
      </c>
      <c r="O2634" s="2157"/>
      <c r="P2634" s="2158"/>
      <c r="Q2634" s="1215"/>
      <c r="R2634" s="804"/>
    </row>
    <row r="2635" spans="1:18" s="803" customFormat="1" ht="12.75" customHeight="1">
      <c r="A2635" s="1213"/>
      <c r="B2635" s="2159"/>
      <c r="C2635" s="2160"/>
      <c r="D2635" s="2160"/>
      <c r="E2635" s="2160"/>
      <c r="F2635" s="2160"/>
      <c r="G2635" s="2160"/>
      <c r="H2635" s="2160"/>
      <c r="I2635" s="2160"/>
      <c r="J2635" s="2160"/>
      <c r="K2635" s="2160"/>
      <c r="L2635" s="2160"/>
      <c r="M2635" s="2161"/>
      <c r="N2635" s="2160"/>
      <c r="O2635" s="2160"/>
      <c r="P2635" s="2161"/>
      <c r="Q2635" s="1216" t="s">
        <v>68</v>
      </c>
      <c r="R2635" s="804"/>
    </row>
    <row r="2636" spans="1:18" s="803" customFormat="1" ht="12.75" customHeight="1">
      <c r="A2636" s="1213"/>
      <c r="B2636" s="647" t="s">
        <v>69</v>
      </c>
      <c r="C2636" s="648" t="s">
        <v>70</v>
      </c>
      <c r="D2636" s="648" t="s">
        <v>4</v>
      </c>
      <c r="E2636" s="647" t="s">
        <v>5</v>
      </c>
      <c r="F2636" s="648" t="s">
        <v>6</v>
      </c>
      <c r="G2636" s="648" t="s">
        <v>7</v>
      </c>
      <c r="H2636" s="647" t="s">
        <v>8</v>
      </c>
      <c r="I2636" s="648" t="s">
        <v>9</v>
      </c>
      <c r="J2636" s="649" t="s">
        <v>10</v>
      </c>
      <c r="K2636" s="650" t="s">
        <v>1</v>
      </c>
      <c r="L2636" s="651" t="s">
        <v>2</v>
      </c>
      <c r="M2636" s="652" t="s">
        <v>3</v>
      </c>
      <c r="N2636" s="653" t="s">
        <v>69</v>
      </c>
      <c r="O2636" s="653" t="s">
        <v>70</v>
      </c>
      <c r="P2636" s="654" t="s">
        <v>4</v>
      </c>
      <c r="Q2636" s="1216"/>
      <c r="R2636" s="804"/>
    </row>
    <row r="2637" spans="1:18" s="803" customFormat="1" ht="11.25" customHeight="1">
      <c r="A2637" s="1214"/>
      <c r="B2637" s="73" t="s">
        <v>71</v>
      </c>
      <c r="C2637" s="249" t="s">
        <v>72</v>
      </c>
      <c r="D2637" s="249" t="s">
        <v>73</v>
      </c>
      <c r="E2637" s="73" t="s">
        <v>12</v>
      </c>
      <c r="F2637" s="249" t="s">
        <v>13</v>
      </c>
      <c r="G2637" s="249" t="s">
        <v>14</v>
      </c>
      <c r="H2637" s="73" t="s">
        <v>15</v>
      </c>
      <c r="I2637" s="249" t="s">
        <v>16</v>
      </c>
      <c r="J2637" s="250" t="s">
        <v>17</v>
      </c>
      <c r="K2637" s="253" t="s">
        <v>11</v>
      </c>
      <c r="L2637" s="251" t="s">
        <v>19</v>
      </c>
      <c r="M2637" s="252" t="s">
        <v>20</v>
      </c>
      <c r="N2637" s="229" t="s">
        <v>71</v>
      </c>
      <c r="O2637" s="229" t="s">
        <v>72</v>
      </c>
      <c r="P2637" s="230" t="s">
        <v>73</v>
      </c>
      <c r="Q2637" s="1217"/>
      <c r="R2637" s="805"/>
    </row>
    <row r="2638" spans="1:18" s="1102" customFormat="1" ht="15" customHeight="1">
      <c r="A2638" s="1160"/>
      <c r="B2638" s="1152"/>
      <c r="C2638" s="1120"/>
      <c r="D2638" s="1120"/>
      <c r="E2638" s="1123"/>
      <c r="F2638" s="1099"/>
      <c r="G2638" s="1099"/>
      <c r="H2638" s="1099"/>
      <c r="I2638" s="1099"/>
      <c r="J2638" s="1099"/>
      <c r="K2638" s="1099"/>
      <c r="L2638" s="1099"/>
      <c r="M2638" s="1100"/>
      <c r="N2638" s="1099"/>
      <c r="O2638" s="1099"/>
      <c r="P2638" s="1099"/>
      <c r="Q2638" s="1238"/>
      <c r="R2638" s="1091"/>
    </row>
    <row r="2639" spans="1:18" s="1102" customFormat="1" ht="20.25" customHeight="1">
      <c r="A2639" s="1130" t="s">
        <v>722</v>
      </c>
      <c r="B2639" s="1093">
        <v>115.8</v>
      </c>
      <c r="C2639" s="1092">
        <v>115.8</v>
      </c>
      <c r="D2639" s="1092">
        <v>115.5</v>
      </c>
      <c r="E2639" s="1093">
        <v>115.5</v>
      </c>
      <c r="F2639" s="1092">
        <v>115.6</v>
      </c>
      <c r="G2639" s="1092">
        <v>115.6</v>
      </c>
      <c r="H2639" s="1092">
        <v>116.9</v>
      </c>
      <c r="I2639" s="1092">
        <v>117.3</v>
      </c>
      <c r="J2639" s="1092">
        <v>117.5</v>
      </c>
      <c r="K2639" s="1092">
        <v>117.3</v>
      </c>
      <c r="L2639" s="1092">
        <v>117.3</v>
      </c>
      <c r="M2639" s="1076">
        <v>117.3</v>
      </c>
      <c r="N2639" s="1092">
        <v>117.3</v>
      </c>
      <c r="O2639" s="1092">
        <v>117.1</v>
      </c>
      <c r="P2639" s="1092">
        <v>117.3</v>
      </c>
      <c r="Q2639" s="1171" t="s">
        <v>971</v>
      </c>
      <c r="R2639" s="1091"/>
    </row>
    <row r="2640" spans="1:18" s="1102" customFormat="1" ht="20.25" customHeight="1">
      <c r="A2640" s="376" t="s">
        <v>723</v>
      </c>
      <c r="B2640" s="1088">
        <v>121.1</v>
      </c>
      <c r="C2640" s="1072">
        <v>121.1</v>
      </c>
      <c r="D2640" s="1072">
        <v>120.5</v>
      </c>
      <c r="E2640" s="1088">
        <v>120.6</v>
      </c>
      <c r="F2640" s="1072">
        <v>120.3</v>
      </c>
      <c r="G2640" s="1072">
        <v>120.1</v>
      </c>
      <c r="H2640" s="1072">
        <v>120.4</v>
      </c>
      <c r="I2640" s="1072">
        <v>120.1</v>
      </c>
      <c r="J2640" s="1072">
        <v>120.4</v>
      </c>
      <c r="K2640" s="1072">
        <v>120.1</v>
      </c>
      <c r="L2640" s="1072">
        <v>120.5</v>
      </c>
      <c r="M2640" s="1075">
        <v>120.9</v>
      </c>
      <c r="N2640" s="1072">
        <v>120.9</v>
      </c>
      <c r="O2640" s="1072">
        <v>121.1</v>
      </c>
      <c r="P2640" s="1072">
        <v>120.9</v>
      </c>
      <c r="Q2640" s="1168" t="s">
        <v>724</v>
      </c>
      <c r="R2640" s="1091"/>
    </row>
    <row r="2641" spans="1:18" s="1102" customFormat="1" ht="20.25" customHeight="1">
      <c r="A2641" s="376" t="s">
        <v>725</v>
      </c>
      <c r="B2641" s="1088">
        <v>114.2</v>
      </c>
      <c r="C2641" s="1072">
        <v>114.4</v>
      </c>
      <c r="D2641" s="1072">
        <v>114.6</v>
      </c>
      <c r="E2641" s="1088">
        <v>115.7</v>
      </c>
      <c r="F2641" s="1072">
        <v>116</v>
      </c>
      <c r="G2641" s="1072">
        <v>116</v>
      </c>
      <c r="H2641" s="1072">
        <v>116</v>
      </c>
      <c r="I2641" s="1072">
        <v>116</v>
      </c>
      <c r="J2641" s="1072">
        <v>117.2</v>
      </c>
      <c r="K2641" s="1072">
        <v>115.7</v>
      </c>
      <c r="L2641" s="1072">
        <v>115.5</v>
      </c>
      <c r="M2641" s="1075">
        <v>115.5</v>
      </c>
      <c r="N2641" s="1072">
        <v>116.2</v>
      </c>
      <c r="O2641" s="1072">
        <v>115</v>
      </c>
      <c r="P2641" s="1072">
        <v>115</v>
      </c>
      <c r="Q2641" s="1167" t="s">
        <v>726</v>
      </c>
      <c r="R2641" s="1091"/>
    </row>
    <row r="2642" spans="1:18" s="1102" customFormat="1" ht="20.25" customHeight="1">
      <c r="A2642" s="376" t="s">
        <v>727</v>
      </c>
      <c r="B2642" s="1088">
        <v>119.5</v>
      </c>
      <c r="C2642" s="1072">
        <v>119.4</v>
      </c>
      <c r="D2642" s="1072">
        <v>118.4</v>
      </c>
      <c r="E2642" s="1088">
        <v>118.1</v>
      </c>
      <c r="F2642" s="1072">
        <v>118.6</v>
      </c>
      <c r="G2642" s="1072">
        <v>119.1</v>
      </c>
      <c r="H2642" s="1072">
        <v>119.1</v>
      </c>
      <c r="I2642" s="1072">
        <v>119.7</v>
      </c>
      <c r="J2642" s="1072">
        <v>119.7</v>
      </c>
      <c r="K2642" s="1072">
        <v>120.1</v>
      </c>
      <c r="L2642" s="1072">
        <v>119.2</v>
      </c>
      <c r="M2642" s="1075">
        <v>119.2</v>
      </c>
      <c r="N2642" s="1072">
        <v>118.5</v>
      </c>
      <c r="O2642" s="1072">
        <v>117.7</v>
      </c>
      <c r="P2642" s="1072">
        <v>117.4</v>
      </c>
      <c r="Q2642" s="1167" t="s">
        <v>728</v>
      </c>
      <c r="R2642" s="1090"/>
    </row>
    <row r="2643" spans="1:18" s="1102" customFormat="1" ht="20.25" customHeight="1">
      <c r="A2643" s="376" t="s">
        <v>729</v>
      </c>
      <c r="B2643" s="1088">
        <v>110</v>
      </c>
      <c r="C2643" s="1072">
        <v>111</v>
      </c>
      <c r="D2643" s="1072">
        <v>110.6</v>
      </c>
      <c r="E2643" s="1088">
        <v>110</v>
      </c>
      <c r="F2643" s="1072">
        <v>110</v>
      </c>
      <c r="G2643" s="1072">
        <v>109.7</v>
      </c>
      <c r="H2643" s="1072">
        <v>109.9</v>
      </c>
      <c r="I2643" s="1072">
        <v>111.7</v>
      </c>
      <c r="J2643" s="1072">
        <v>111.9</v>
      </c>
      <c r="K2643" s="1072">
        <v>111.5</v>
      </c>
      <c r="L2643" s="1072">
        <v>111.7</v>
      </c>
      <c r="M2643" s="1075">
        <v>112.1</v>
      </c>
      <c r="N2643" s="1072">
        <v>112.6</v>
      </c>
      <c r="O2643" s="1072">
        <v>112.7</v>
      </c>
      <c r="P2643" s="1072">
        <v>114.7</v>
      </c>
      <c r="Q2643" s="1167" t="s">
        <v>730</v>
      </c>
      <c r="R2643" s="1091"/>
    </row>
    <row r="2644" spans="1:18" s="1102" customFormat="1" ht="20.25" customHeight="1">
      <c r="A2644" s="376" t="s">
        <v>731</v>
      </c>
      <c r="B2644" s="1088">
        <v>127.2</v>
      </c>
      <c r="C2644" s="1072">
        <v>127.2</v>
      </c>
      <c r="D2644" s="1072">
        <v>128.69999999999999</v>
      </c>
      <c r="E2644" s="1088">
        <v>128.69999999999999</v>
      </c>
      <c r="F2644" s="1072">
        <v>132.30000000000001</v>
      </c>
      <c r="G2644" s="1072">
        <v>136.69999999999999</v>
      </c>
      <c r="H2644" s="1072">
        <v>136.5</v>
      </c>
      <c r="I2644" s="1072">
        <v>140.9</v>
      </c>
      <c r="J2644" s="1072">
        <v>137.19999999999999</v>
      </c>
      <c r="K2644" s="1072">
        <v>137.19999999999999</v>
      </c>
      <c r="L2644" s="1072">
        <v>137.19999999999999</v>
      </c>
      <c r="M2644" s="1075">
        <v>137.19999999999999</v>
      </c>
      <c r="N2644" s="1072">
        <v>137.19999999999999</v>
      </c>
      <c r="O2644" s="1072">
        <v>139.5</v>
      </c>
      <c r="P2644" s="1072">
        <v>139.5</v>
      </c>
      <c r="Q2644" s="1167" t="s">
        <v>732</v>
      </c>
      <c r="R2644" s="1090"/>
    </row>
    <row r="2645" spans="1:18" s="1102" customFormat="1" ht="20.25" customHeight="1">
      <c r="A2645" s="376" t="s">
        <v>733</v>
      </c>
      <c r="B2645" s="1088">
        <v>116.4</v>
      </c>
      <c r="C2645" s="1072">
        <v>116.4</v>
      </c>
      <c r="D2645" s="1072">
        <v>116.4</v>
      </c>
      <c r="E2645" s="1088">
        <v>116.4</v>
      </c>
      <c r="F2645" s="1072">
        <v>116.4</v>
      </c>
      <c r="G2645" s="1072">
        <v>116.4</v>
      </c>
      <c r="H2645" s="1072">
        <v>116</v>
      </c>
      <c r="I2645" s="1072">
        <v>115.7</v>
      </c>
      <c r="J2645" s="1072">
        <v>115.7</v>
      </c>
      <c r="K2645" s="1072">
        <v>115.7</v>
      </c>
      <c r="L2645" s="1072">
        <v>115.7</v>
      </c>
      <c r="M2645" s="1075">
        <v>115.7</v>
      </c>
      <c r="N2645" s="1072">
        <v>116</v>
      </c>
      <c r="O2645" s="1072">
        <v>116</v>
      </c>
      <c r="P2645" s="1072">
        <v>115.7</v>
      </c>
      <c r="Q2645" s="1167" t="s">
        <v>734</v>
      </c>
      <c r="R2645" s="1091"/>
    </row>
    <row r="2646" spans="1:18" s="1102" customFormat="1" ht="20.25" customHeight="1">
      <c r="A2646" s="376" t="s">
        <v>735</v>
      </c>
      <c r="B2646" s="1088">
        <v>144.6</v>
      </c>
      <c r="C2646" s="1072">
        <v>144.4</v>
      </c>
      <c r="D2646" s="1072">
        <v>143.9</v>
      </c>
      <c r="E2646" s="1088">
        <v>144</v>
      </c>
      <c r="F2646" s="1072">
        <v>144.6</v>
      </c>
      <c r="G2646" s="1072">
        <v>144.19999999999999</v>
      </c>
      <c r="H2646" s="1072">
        <v>144.4</v>
      </c>
      <c r="I2646" s="1072">
        <v>144.9</v>
      </c>
      <c r="J2646" s="1072">
        <v>145.80000000000001</v>
      </c>
      <c r="K2646" s="1072">
        <v>145.6</v>
      </c>
      <c r="L2646" s="1072">
        <v>144.80000000000001</v>
      </c>
      <c r="M2646" s="1075">
        <v>144.19999999999999</v>
      </c>
      <c r="N2646" s="1072">
        <v>143.6</v>
      </c>
      <c r="O2646" s="1072">
        <v>143.30000000000001</v>
      </c>
      <c r="P2646" s="1072">
        <v>142.9</v>
      </c>
      <c r="Q2646" s="1168" t="s">
        <v>972</v>
      </c>
      <c r="R2646" s="1091"/>
    </row>
    <row r="2647" spans="1:18" s="1102" customFormat="1" ht="20.25" customHeight="1">
      <c r="A2647" s="376" t="s">
        <v>736</v>
      </c>
      <c r="B2647" s="1088">
        <v>120.6</v>
      </c>
      <c r="C2647" s="1072">
        <v>120.7</v>
      </c>
      <c r="D2647" s="1072">
        <v>120.7</v>
      </c>
      <c r="E2647" s="1088">
        <v>120.6</v>
      </c>
      <c r="F2647" s="1072">
        <v>120.5</v>
      </c>
      <c r="G2647" s="1072">
        <v>120.4</v>
      </c>
      <c r="H2647" s="1072">
        <v>120.4</v>
      </c>
      <c r="I2647" s="1072">
        <v>120.3</v>
      </c>
      <c r="J2647" s="1072">
        <v>120.2</v>
      </c>
      <c r="K2647" s="1072">
        <v>120.3</v>
      </c>
      <c r="L2647" s="1072">
        <v>121</v>
      </c>
      <c r="M2647" s="1075">
        <v>121</v>
      </c>
      <c r="N2647" s="1072">
        <v>120.6</v>
      </c>
      <c r="O2647" s="1072">
        <v>120.6</v>
      </c>
      <c r="P2647" s="1072">
        <v>120.6</v>
      </c>
      <c r="Q2647" s="1167" t="s">
        <v>737</v>
      </c>
      <c r="R2647" s="1095"/>
    </row>
    <row r="2648" spans="1:18" s="1102" customFormat="1" ht="20.25" customHeight="1">
      <c r="A2648" s="376" t="s">
        <v>738</v>
      </c>
      <c r="B2648" s="1088">
        <v>107.1</v>
      </c>
      <c r="C2648" s="1072">
        <v>106.8</v>
      </c>
      <c r="D2648" s="1072">
        <v>106.7</v>
      </c>
      <c r="E2648" s="1088">
        <v>106.7</v>
      </c>
      <c r="F2648" s="1072">
        <v>106.9</v>
      </c>
      <c r="G2648" s="1072">
        <v>106.9</v>
      </c>
      <c r="H2648" s="1072">
        <v>110.2</v>
      </c>
      <c r="I2648" s="1072">
        <v>110.2</v>
      </c>
      <c r="J2648" s="1072">
        <v>110.2</v>
      </c>
      <c r="K2648" s="1072">
        <v>110.2</v>
      </c>
      <c r="L2648" s="1072">
        <v>110.2</v>
      </c>
      <c r="M2648" s="1075">
        <v>110.2</v>
      </c>
      <c r="N2648" s="1072">
        <v>110.2</v>
      </c>
      <c r="O2648" s="1072">
        <v>109.8</v>
      </c>
      <c r="P2648" s="1072">
        <v>109.8</v>
      </c>
      <c r="Q2648" s="1168" t="s">
        <v>739</v>
      </c>
      <c r="R2648" s="1091"/>
    </row>
    <row r="2649" spans="1:18" s="1102" customFormat="1" ht="20.25" customHeight="1">
      <c r="A2649" s="376" t="s">
        <v>740</v>
      </c>
      <c r="B2649" s="1088">
        <v>100</v>
      </c>
      <c r="C2649" s="1072">
        <v>100</v>
      </c>
      <c r="D2649" s="1072">
        <v>100</v>
      </c>
      <c r="E2649" s="1088">
        <v>100</v>
      </c>
      <c r="F2649" s="1072">
        <v>100</v>
      </c>
      <c r="G2649" s="1072">
        <v>100</v>
      </c>
      <c r="H2649" s="1072">
        <v>100</v>
      </c>
      <c r="I2649" s="1072">
        <v>100</v>
      </c>
      <c r="J2649" s="1072">
        <v>100</v>
      </c>
      <c r="K2649" s="1072">
        <v>100</v>
      </c>
      <c r="L2649" s="1072">
        <v>100</v>
      </c>
      <c r="M2649" s="1075">
        <v>100</v>
      </c>
      <c r="N2649" s="1072">
        <v>100</v>
      </c>
      <c r="O2649" s="1072">
        <v>100</v>
      </c>
      <c r="P2649" s="1072">
        <v>100</v>
      </c>
      <c r="Q2649" s="1167" t="s">
        <v>741</v>
      </c>
      <c r="R2649" s="1091"/>
    </row>
    <row r="2650" spans="1:18" s="1102" customFormat="1" ht="20.25" customHeight="1">
      <c r="A2650" s="376"/>
      <c r="B2650" s="1088"/>
      <c r="C2650" s="1072"/>
      <c r="D2650" s="1092"/>
      <c r="E2650" s="1093"/>
      <c r="F2650" s="1092"/>
      <c r="G2650" s="1092"/>
      <c r="H2650" s="1092"/>
      <c r="I2650" s="1092"/>
      <c r="J2650" s="1092"/>
      <c r="K2650" s="1092"/>
      <c r="L2650" s="1092"/>
      <c r="M2650" s="1076"/>
      <c r="N2650" s="1092"/>
      <c r="O2650" s="1092"/>
      <c r="P2650" s="1092"/>
      <c r="Q2650" s="1167"/>
      <c r="R2650" s="1091"/>
    </row>
    <row r="2651" spans="1:18" s="1102" customFormat="1" ht="20.25" customHeight="1">
      <c r="A2651" s="1130" t="s">
        <v>742</v>
      </c>
      <c r="B2651" s="1093">
        <v>102.8</v>
      </c>
      <c r="C2651" s="1092">
        <v>102.8</v>
      </c>
      <c r="D2651" s="1092">
        <v>102.8</v>
      </c>
      <c r="E2651" s="1093">
        <v>102.7</v>
      </c>
      <c r="F2651" s="1092">
        <v>102.7</v>
      </c>
      <c r="G2651" s="1092">
        <v>102.8</v>
      </c>
      <c r="H2651" s="1092">
        <v>102.8</v>
      </c>
      <c r="I2651" s="1092">
        <v>102.8</v>
      </c>
      <c r="J2651" s="1092">
        <v>102.8</v>
      </c>
      <c r="K2651" s="1092">
        <v>102.8</v>
      </c>
      <c r="L2651" s="1092">
        <v>102.8</v>
      </c>
      <c r="M2651" s="1076">
        <v>102.8</v>
      </c>
      <c r="N2651" s="1092">
        <v>102.8</v>
      </c>
      <c r="O2651" s="1092">
        <v>102.7</v>
      </c>
      <c r="P2651" s="1092">
        <v>102.7</v>
      </c>
      <c r="Q2651" s="1171" t="s">
        <v>743</v>
      </c>
      <c r="R2651" s="1091"/>
    </row>
    <row r="2652" spans="1:18" ht="20.25" customHeight="1">
      <c r="A2652" s="376" t="s">
        <v>744</v>
      </c>
      <c r="B2652" s="1088">
        <v>90.8</v>
      </c>
      <c r="C2652" s="1072">
        <v>90.8</v>
      </c>
      <c r="D2652" s="1072">
        <v>90.8</v>
      </c>
      <c r="E2652" s="1088">
        <v>90.8</v>
      </c>
      <c r="F2652" s="1072">
        <v>90.8</v>
      </c>
      <c r="G2652" s="1072">
        <v>90.8</v>
      </c>
      <c r="H2652" s="1072">
        <v>90.8</v>
      </c>
      <c r="I2652" s="1072">
        <v>90.8</v>
      </c>
      <c r="J2652" s="1072">
        <v>90.8</v>
      </c>
      <c r="K2652" s="1072">
        <v>90.8</v>
      </c>
      <c r="L2652" s="1072">
        <v>90.8</v>
      </c>
      <c r="M2652" s="1075">
        <v>90.8</v>
      </c>
      <c r="N2652" s="1072">
        <v>90.9</v>
      </c>
      <c r="O2652" s="1072">
        <v>90.9</v>
      </c>
      <c r="P2652" s="1072">
        <v>90.9</v>
      </c>
      <c r="Q2652" s="1167" t="s">
        <v>745</v>
      </c>
      <c r="R2652" s="1091"/>
    </row>
    <row r="2653" spans="1:18" ht="20.25" customHeight="1">
      <c r="A2653" s="376" t="s">
        <v>746</v>
      </c>
      <c r="B2653" s="1088">
        <v>105.5</v>
      </c>
      <c r="C2653" s="1072">
        <v>105.5</v>
      </c>
      <c r="D2653" s="1072">
        <v>105.5</v>
      </c>
      <c r="E2653" s="1088">
        <v>105.5</v>
      </c>
      <c r="F2653" s="1072">
        <v>105.5</v>
      </c>
      <c r="G2653" s="1072">
        <v>105.5</v>
      </c>
      <c r="H2653" s="1072">
        <v>105.5</v>
      </c>
      <c r="I2653" s="1072">
        <v>105.5</v>
      </c>
      <c r="J2653" s="1072">
        <v>105.4</v>
      </c>
      <c r="K2653" s="1072">
        <v>105.4</v>
      </c>
      <c r="L2653" s="1072">
        <v>103.2</v>
      </c>
      <c r="M2653" s="1075">
        <v>103.2</v>
      </c>
      <c r="N2653" s="1072">
        <v>103.2</v>
      </c>
      <c r="O2653" s="1072">
        <v>103.2</v>
      </c>
      <c r="P2653" s="1072">
        <v>103.2</v>
      </c>
      <c r="Q2653" s="1167" t="s">
        <v>747</v>
      </c>
      <c r="R2653" s="1091"/>
    </row>
    <row r="2654" spans="1:18" ht="20.25" customHeight="1">
      <c r="A2654" s="376" t="s">
        <v>748</v>
      </c>
      <c r="B2654" s="1088">
        <v>135.5</v>
      </c>
      <c r="C2654" s="1072">
        <v>135.5</v>
      </c>
      <c r="D2654" s="1072">
        <v>135.5</v>
      </c>
      <c r="E2654" s="1088">
        <v>134.6</v>
      </c>
      <c r="F2654" s="1072">
        <v>134.6</v>
      </c>
      <c r="G2654" s="1072">
        <v>134.6</v>
      </c>
      <c r="H2654" s="1072">
        <v>135.5</v>
      </c>
      <c r="I2654" s="1072">
        <v>135.5</v>
      </c>
      <c r="J2654" s="1072">
        <v>134.6</v>
      </c>
      <c r="K2654" s="1072">
        <v>133.6</v>
      </c>
      <c r="L2654" s="1072">
        <v>134.1</v>
      </c>
      <c r="M2654" s="1075">
        <v>133.6</v>
      </c>
      <c r="N2654" s="1072">
        <v>134.6</v>
      </c>
      <c r="O2654" s="1072">
        <v>133.69999999999999</v>
      </c>
      <c r="P2654" s="1072">
        <v>134.69999999999999</v>
      </c>
      <c r="Q2654" s="1167" t="s">
        <v>749</v>
      </c>
      <c r="R2654" s="1091"/>
    </row>
    <row r="2655" spans="1:18" ht="20.25" customHeight="1">
      <c r="A2655" s="376" t="s">
        <v>750</v>
      </c>
      <c r="B2655" s="1088">
        <v>127.7</v>
      </c>
      <c r="C2655" s="1072">
        <v>127.7</v>
      </c>
      <c r="D2655" s="1072">
        <v>127.7</v>
      </c>
      <c r="E2655" s="1088">
        <v>127.7</v>
      </c>
      <c r="F2655" s="1072">
        <v>127.7</v>
      </c>
      <c r="G2655" s="1072">
        <v>127.7</v>
      </c>
      <c r="H2655" s="1072">
        <v>127.7</v>
      </c>
      <c r="I2655" s="1072">
        <v>127.7</v>
      </c>
      <c r="J2655" s="1072">
        <v>127.7</v>
      </c>
      <c r="K2655" s="1072">
        <v>127.7</v>
      </c>
      <c r="L2655" s="1072">
        <v>127.7</v>
      </c>
      <c r="M2655" s="1075">
        <v>127.7</v>
      </c>
      <c r="N2655" s="1072">
        <v>127.7</v>
      </c>
      <c r="O2655" s="1072">
        <v>127.7</v>
      </c>
      <c r="P2655" s="1072">
        <v>127.1</v>
      </c>
      <c r="Q2655" s="1167" t="s">
        <v>751</v>
      </c>
      <c r="R2655" s="1091"/>
    </row>
    <row r="2656" spans="1:18" ht="20.25" customHeight="1">
      <c r="A2656" s="376" t="s">
        <v>752</v>
      </c>
      <c r="B2656" s="1088">
        <v>111</v>
      </c>
      <c r="C2656" s="1072">
        <v>111</v>
      </c>
      <c r="D2656" s="1072">
        <v>111</v>
      </c>
      <c r="E2656" s="1088">
        <v>111</v>
      </c>
      <c r="F2656" s="1072">
        <v>110.9</v>
      </c>
      <c r="G2656" s="1072">
        <v>110.9</v>
      </c>
      <c r="H2656" s="1072">
        <v>110.9</v>
      </c>
      <c r="I2656" s="1072">
        <v>110.9</v>
      </c>
      <c r="J2656" s="1072">
        <v>111.2</v>
      </c>
      <c r="K2656" s="1072">
        <v>111.2</v>
      </c>
      <c r="L2656" s="1072">
        <v>111.2</v>
      </c>
      <c r="M2656" s="1075">
        <v>110.7</v>
      </c>
      <c r="N2656" s="1072">
        <v>110.7</v>
      </c>
      <c r="O2656" s="1072">
        <v>109.4</v>
      </c>
      <c r="P2656" s="1072">
        <v>109.4</v>
      </c>
      <c r="Q2656" s="1167" t="s">
        <v>753</v>
      </c>
      <c r="R2656" s="1095"/>
    </row>
    <row r="2657" spans="1:18" ht="20.25" customHeight="1">
      <c r="A2657" s="376" t="s">
        <v>754</v>
      </c>
      <c r="B2657" s="1088">
        <v>102.4</v>
      </c>
      <c r="C2657" s="1072">
        <v>102.4</v>
      </c>
      <c r="D2657" s="1072">
        <v>102.4</v>
      </c>
      <c r="E2657" s="1088">
        <v>102.4</v>
      </c>
      <c r="F2657" s="1072">
        <v>102.4</v>
      </c>
      <c r="G2657" s="1072">
        <v>102.4</v>
      </c>
      <c r="H2657" s="1072">
        <v>102.4</v>
      </c>
      <c r="I2657" s="1072">
        <v>102.4</v>
      </c>
      <c r="J2657" s="1072">
        <v>102.4</v>
      </c>
      <c r="K2657" s="1072">
        <v>102.4</v>
      </c>
      <c r="L2657" s="1072">
        <v>102.4</v>
      </c>
      <c r="M2657" s="1075">
        <v>102.4</v>
      </c>
      <c r="N2657" s="1072">
        <v>102.4</v>
      </c>
      <c r="O2657" s="1072">
        <v>102.4</v>
      </c>
      <c r="P2657" s="1072">
        <v>102.4</v>
      </c>
      <c r="Q2657" s="1167" t="s">
        <v>755</v>
      </c>
      <c r="R2657" s="1091"/>
    </row>
    <row r="2658" spans="1:18" ht="20.25" customHeight="1">
      <c r="A2658" s="376" t="s">
        <v>756</v>
      </c>
      <c r="B2658" s="1088">
        <v>110.6</v>
      </c>
      <c r="C2658" s="1072">
        <v>110.6</v>
      </c>
      <c r="D2658" s="1072">
        <v>110.6</v>
      </c>
      <c r="E2658" s="1088">
        <v>110.6</v>
      </c>
      <c r="F2658" s="1072">
        <v>110.6</v>
      </c>
      <c r="G2658" s="1072">
        <v>111.2</v>
      </c>
      <c r="H2658" s="1072">
        <v>111.2</v>
      </c>
      <c r="I2658" s="1072">
        <v>111.2</v>
      </c>
      <c r="J2658" s="1072">
        <v>111.2</v>
      </c>
      <c r="K2658" s="1072">
        <v>111.2</v>
      </c>
      <c r="L2658" s="1072">
        <v>111.2</v>
      </c>
      <c r="M2658" s="1075">
        <v>111.2</v>
      </c>
      <c r="N2658" s="1072">
        <v>111.2</v>
      </c>
      <c r="O2658" s="1072">
        <v>111.2</v>
      </c>
      <c r="P2658" s="1072">
        <v>111.2</v>
      </c>
      <c r="Q2658" s="1167" t="s">
        <v>757</v>
      </c>
      <c r="R2658" s="1091"/>
    </row>
    <row r="2659" spans="1:18" ht="20.25" customHeight="1">
      <c r="A2659" s="376"/>
      <c r="B2659" s="1088"/>
      <c r="C2659" s="1072"/>
      <c r="D2659" s="1092"/>
      <c r="E2659" s="1093"/>
      <c r="F2659" s="1092"/>
      <c r="G2659" s="1092"/>
      <c r="H2659" s="1092"/>
      <c r="I2659" s="1092"/>
      <c r="J2659" s="1092"/>
      <c r="K2659" s="1092"/>
      <c r="L2659" s="1092"/>
      <c r="M2659" s="1076"/>
      <c r="N2659" s="1092"/>
      <c r="O2659" s="1092"/>
      <c r="P2659" s="1092"/>
      <c r="Q2659" s="1167"/>
      <c r="R2659" s="1090"/>
    </row>
    <row r="2660" spans="1:18" ht="20.25" customHeight="1">
      <c r="A2660" s="1130" t="s">
        <v>758</v>
      </c>
      <c r="B2660" s="1093">
        <v>134.5</v>
      </c>
      <c r="C2660" s="1092">
        <v>134.69999999999999</v>
      </c>
      <c r="D2660" s="1092">
        <v>134.9</v>
      </c>
      <c r="E2660" s="1093">
        <v>135</v>
      </c>
      <c r="F2660" s="1092">
        <v>135.69999999999999</v>
      </c>
      <c r="G2660" s="1092">
        <v>135.5</v>
      </c>
      <c r="H2660" s="1092">
        <v>134.80000000000001</v>
      </c>
      <c r="I2660" s="1092">
        <v>134.69999999999999</v>
      </c>
      <c r="J2660" s="1092">
        <v>136</v>
      </c>
      <c r="K2660" s="1092">
        <v>137.1</v>
      </c>
      <c r="L2660" s="1092">
        <v>137.5</v>
      </c>
      <c r="M2660" s="1076">
        <v>136.69999999999999</v>
      </c>
      <c r="N2660" s="1092">
        <v>136.80000000000001</v>
      </c>
      <c r="O2660" s="1092">
        <v>136.6</v>
      </c>
      <c r="P2660" s="1092">
        <v>136.9</v>
      </c>
      <c r="Q2660" s="1171" t="s">
        <v>759</v>
      </c>
      <c r="R2660" s="1091"/>
    </row>
    <row r="2661" spans="1:18" ht="20.25" customHeight="1">
      <c r="A2661" s="376" t="s">
        <v>760</v>
      </c>
      <c r="B2661" s="1088">
        <v>143.69999999999999</v>
      </c>
      <c r="C2661" s="1072">
        <v>144</v>
      </c>
      <c r="D2661" s="1072">
        <v>145.5</v>
      </c>
      <c r="E2661" s="1088">
        <v>145.5</v>
      </c>
      <c r="F2661" s="1072">
        <v>145.5</v>
      </c>
      <c r="G2661" s="1072">
        <v>145.5</v>
      </c>
      <c r="H2661" s="1072">
        <v>146.4</v>
      </c>
      <c r="I2661" s="1072">
        <v>146.6</v>
      </c>
      <c r="J2661" s="1072">
        <v>149.1</v>
      </c>
      <c r="K2661" s="1072">
        <v>149.30000000000001</v>
      </c>
      <c r="L2661" s="1072">
        <v>149.30000000000001</v>
      </c>
      <c r="M2661" s="1075">
        <v>149</v>
      </c>
      <c r="N2661" s="1072">
        <v>149</v>
      </c>
      <c r="O2661" s="1072">
        <v>149</v>
      </c>
      <c r="P2661" s="1072">
        <v>149</v>
      </c>
      <c r="Q2661" s="1167" t="s">
        <v>761</v>
      </c>
      <c r="R2661" s="1090"/>
    </row>
    <row r="2662" spans="1:18" ht="20.25" customHeight="1">
      <c r="A2662" s="376" t="s">
        <v>762</v>
      </c>
      <c r="B2662" s="1088">
        <v>114.8</v>
      </c>
      <c r="C2662" s="1072">
        <v>114.5</v>
      </c>
      <c r="D2662" s="1072">
        <v>114</v>
      </c>
      <c r="E2662" s="1088">
        <v>113.6</v>
      </c>
      <c r="F2662" s="1072">
        <v>113.7</v>
      </c>
      <c r="G2662" s="1072">
        <v>114</v>
      </c>
      <c r="H2662" s="1072">
        <v>114.4</v>
      </c>
      <c r="I2662" s="1072">
        <v>114.3</v>
      </c>
      <c r="J2662" s="1072">
        <v>114</v>
      </c>
      <c r="K2662" s="1072">
        <v>113.4</v>
      </c>
      <c r="L2662" s="1072">
        <v>112.3</v>
      </c>
      <c r="M2662" s="1075">
        <v>108.9</v>
      </c>
      <c r="N2662" s="1072">
        <v>108</v>
      </c>
      <c r="O2662" s="1072">
        <v>107.7</v>
      </c>
      <c r="P2662" s="1072">
        <v>107.7</v>
      </c>
      <c r="Q2662" s="1167" t="s">
        <v>763</v>
      </c>
      <c r="R2662" s="1091"/>
    </row>
    <row r="2663" spans="1:18" ht="20.25" customHeight="1">
      <c r="A2663" s="376" t="s">
        <v>764</v>
      </c>
      <c r="B2663" s="1088">
        <v>142.9</v>
      </c>
      <c r="C2663" s="1072">
        <v>142.9</v>
      </c>
      <c r="D2663" s="1072">
        <v>142.9</v>
      </c>
      <c r="E2663" s="1088">
        <v>142.9</v>
      </c>
      <c r="F2663" s="1072">
        <v>142.9</v>
      </c>
      <c r="G2663" s="1072">
        <v>142.9</v>
      </c>
      <c r="H2663" s="1072">
        <v>142.9</v>
      </c>
      <c r="I2663" s="1072">
        <v>142.9</v>
      </c>
      <c r="J2663" s="1072">
        <v>142.9</v>
      </c>
      <c r="K2663" s="1072">
        <v>142.9</v>
      </c>
      <c r="L2663" s="1072">
        <v>142.9</v>
      </c>
      <c r="M2663" s="1075">
        <v>142.9</v>
      </c>
      <c r="N2663" s="1072">
        <v>142.9</v>
      </c>
      <c r="O2663" s="1072">
        <v>142.9</v>
      </c>
      <c r="P2663" s="1072">
        <v>142.9</v>
      </c>
      <c r="Q2663" s="1168" t="s">
        <v>765</v>
      </c>
      <c r="R2663" s="1091"/>
    </row>
    <row r="2664" spans="1:18" ht="20.25" customHeight="1">
      <c r="A2664" s="376" t="s">
        <v>766</v>
      </c>
      <c r="B2664" s="1088">
        <v>120</v>
      </c>
      <c r="C2664" s="1072">
        <v>118.7</v>
      </c>
      <c r="D2664" s="1072">
        <v>117.2</v>
      </c>
      <c r="E2664" s="1088">
        <v>118.8</v>
      </c>
      <c r="F2664" s="1072">
        <v>115.9</v>
      </c>
      <c r="G2664" s="1072">
        <v>117.3</v>
      </c>
      <c r="H2664" s="1072">
        <v>117.8</v>
      </c>
      <c r="I2664" s="1072">
        <v>116.3</v>
      </c>
      <c r="J2664" s="1072">
        <v>119</v>
      </c>
      <c r="K2664" s="1072">
        <v>119.2</v>
      </c>
      <c r="L2664" s="1072">
        <v>116.3</v>
      </c>
      <c r="M2664" s="1075">
        <v>116</v>
      </c>
      <c r="N2664" s="1072">
        <v>119.2</v>
      </c>
      <c r="O2664" s="1072">
        <v>118.5</v>
      </c>
      <c r="P2664" s="1072">
        <v>116.1</v>
      </c>
      <c r="Q2664" s="1167" t="s">
        <v>767</v>
      </c>
      <c r="R2664" s="1091"/>
    </row>
    <row r="2665" spans="1:18" ht="20.25" customHeight="1">
      <c r="A2665" s="376" t="s">
        <v>768</v>
      </c>
      <c r="B2665" s="1088">
        <v>118</v>
      </c>
      <c r="C2665" s="1072">
        <v>118.9</v>
      </c>
      <c r="D2665" s="1072">
        <v>118.6</v>
      </c>
      <c r="E2665" s="1088">
        <v>119.1</v>
      </c>
      <c r="F2665" s="1072">
        <v>122.4</v>
      </c>
      <c r="G2665" s="1072">
        <v>121.3</v>
      </c>
      <c r="H2665" s="1072">
        <v>117.2</v>
      </c>
      <c r="I2665" s="1072">
        <v>116.6</v>
      </c>
      <c r="J2665" s="1072">
        <v>119.9</v>
      </c>
      <c r="K2665" s="1072">
        <v>124.5</v>
      </c>
      <c r="L2665" s="1072">
        <v>127.1</v>
      </c>
      <c r="M2665" s="1075">
        <v>124.1</v>
      </c>
      <c r="N2665" s="1072">
        <v>124.6</v>
      </c>
      <c r="O2665" s="1072">
        <v>123.4</v>
      </c>
      <c r="P2665" s="1072">
        <v>125.1</v>
      </c>
      <c r="Q2665" s="1168" t="s">
        <v>769</v>
      </c>
      <c r="R2665" s="1091"/>
    </row>
    <row r="2666" spans="1:18" ht="20.25" customHeight="1">
      <c r="A2666" s="376" t="s">
        <v>770</v>
      </c>
      <c r="B2666" s="1088">
        <v>165.5</v>
      </c>
      <c r="C2666" s="1072">
        <v>165.5</v>
      </c>
      <c r="D2666" s="1072">
        <v>165.5</v>
      </c>
      <c r="E2666" s="1088">
        <v>165.5</v>
      </c>
      <c r="F2666" s="1072">
        <v>165.5</v>
      </c>
      <c r="G2666" s="1072">
        <v>165.5</v>
      </c>
      <c r="H2666" s="1072">
        <v>165.5</v>
      </c>
      <c r="I2666" s="1072">
        <v>165.5</v>
      </c>
      <c r="J2666" s="1072">
        <v>165.5</v>
      </c>
      <c r="K2666" s="1072">
        <v>165.5</v>
      </c>
      <c r="L2666" s="1072">
        <v>165.5</v>
      </c>
      <c r="M2666" s="1075">
        <v>165.5</v>
      </c>
      <c r="N2666" s="1072">
        <v>165.5</v>
      </c>
      <c r="O2666" s="1072">
        <v>165.5</v>
      </c>
      <c r="P2666" s="1072">
        <v>165.5</v>
      </c>
      <c r="Q2666" s="1167" t="s">
        <v>771</v>
      </c>
      <c r="R2666" s="1095"/>
    </row>
    <row r="2667" spans="1:18" ht="20.25" customHeight="1">
      <c r="A2667" s="376" t="s">
        <v>956</v>
      </c>
      <c r="B2667" s="1088">
        <v>111.6</v>
      </c>
      <c r="C2667" s="1072">
        <v>111.6</v>
      </c>
      <c r="D2667" s="1072">
        <v>111.6</v>
      </c>
      <c r="E2667" s="1088">
        <v>111.6</v>
      </c>
      <c r="F2667" s="1072">
        <v>111.7</v>
      </c>
      <c r="G2667" s="1072">
        <v>111.7</v>
      </c>
      <c r="H2667" s="1072">
        <v>111.7</v>
      </c>
      <c r="I2667" s="1072">
        <v>112.2</v>
      </c>
      <c r="J2667" s="1072">
        <v>112.2</v>
      </c>
      <c r="K2667" s="1072">
        <v>112.2</v>
      </c>
      <c r="L2667" s="1072">
        <v>112.2</v>
      </c>
      <c r="M2667" s="1075">
        <v>112.2</v>
      </c>
      <c r="N2667" s="1072">
        <v>112.2</v>
      </c>
      <c r="O2667" s="1072">
        <v>112.2</v>
      </c>
      <c r="P2667" s="1072">
        <v>112.2</v>
      </c>
      <c r="Q2667" s="1167" t="s">
        <v>773</v>
      </c>
      <c r="R2667" s="1091"/>
    </row>
    <row r="2668" spans="1:18" ht="20.25" customHeight="1">
      <c r="A2668" s="376" t="s">
        <v>776</v>
      </c>
      <c r="B2668" s="1088">
        <v>133.6</v>
      </c>
      <c r="C2668" s="1072">
        <v>133.6</v>
      </c>
      <c r="D2668" s="1072">
        <v>133.6</v>
      </c>
      <c r="E2668" s="1088">
        <v>133.6</v>
      </c>
      <c r="F2668" s="1072">
        <v>133.6</v>
      </c>
      <c r="G2668" s="1072">
        <v>133.6</v>
      </c>
      <c r="H2668" s="1072">
        <v>133.6</v>
      </c>
      <c r="I2668" s="1072">
        <v>133.6</v>
      </c>
      <c r="J2668" s="1072">
        <v>133.6</v>
      </c>
      <c r="K2668" s="1072">
        <v>133.6</v>
      </c>
      <c r="L2668" s="1072">
        <v>133.6</v>
      </c>
      <c r="M2668" s="1075">
        <v>133.6</v>
      </c>
      <c r="N2668" s="1072">
        <v>133.6</v>
      </c>
      <c r="O2668" s="1072">
        <v>133.6</v>
      </c>
      <c r="P2668" s="1072">
        <v>133.6</v>
      </c>
      <c r="Q2668" s="1167" t="s">
        <v>777</v>
      </c>
      <c r="R2668" s="1091"/>
    </row>
    <row r="2669" spans="1:18" s="1102" customFormat="1" ht="20.25" customHeight="1">
      <c r="A2669" s="376"/>
      <c r="B2669" s="1088"/>
      <c r="C2669" s="1072"/>
      <c r="D2669" s="1092"/>
      <c r="E2669" s="1093"/>
      <c r="F2669" s="1092"/>
      <c r="G2669" s="1092"/>
      <c r="H2669" s="1092"/>
      <c r="I2669" s="1092"/>
      <c r="J2669" s="1092"/>
      <c r="K2669" s="1092"/>
      <c r="L2669" s="1092"/>
      <c r="M2669" s="1076"/>
      <c r="N2669" s="1092"/>
      <c r="O2669" s="1092"/>
      <c r="P2669" s="1092"/>
      <c r="Q2669" s="1167"/>
      <c r="R2669" s="1091"/>
    </row>
    <row r="2670" spans="1:18" s="1102" customFormat="1" ht="20.25" customHeight="1">
      <c r="A2670" s="1130" t="s">
        <v>780</v>
      </c>
      <c r="B2670" s="1093">
        <v>101.5</v>
      </c>
      <c r="C2670" s="1092">
        <v>101.5</v>
      </c>
      <c r="D2670" s="1092">
        <v>101.5</v>
      </c>
      <c r="E2670" s="1093">
        <v>101.6</v>
      </c>
      <c r="F2670" s="1092">
        <v>101.6</v>
      </c>
      <c r="G2670" s="1092">
        <v>101.6</v>
      </c>
      <c r="H2670" s="1092">
        <v>101.7</v>
      </c>
      <c r="I2670" s="1092">
        <v>101.7</v>
      </c>
      <c r="J2670" s="1092">
        <v>101.8</v>
      </c>
      <c r="K2670" s="1092">
        <v>101.8</v>
      </c>
      <c r="L2670" s="1092">
        <v>101.8</v>
      </c>
      <c r="M2670" s="1076">
        <v>101.8</v>
      </c>
      <c r="N2670" s="1092">
        <v>101.8</v>
      </c>
      <c r="O2670" s="1092">
        <v>101.9</v>
      </c>
      <c r="P2670" s="1092">
        <v>102</v>
      </c>
      <c r="Q2670" s="1171" t="s">
        <v>781</v>
      </c>
      <c r="R2670" s="1091"/>
    </row>
    <row r="2671" spans="1:18" s="1102" customFormat="1" ht="20.25" customHeight="1">
      <c r="A2671" s="376" t="s">
        <v>782</v>
      </c>
      <c r="B2671" s="1088">
        <v>107.4</v>
      </c>
      <c r="C2671" s="1072">
        <v>107.4</v>
      </c>
      <c r="D2671" s="1072">
        <v>107.4</v>
      </c>
      <c r="E2671" s="1088">
        <v>107.4</v>
      </c>
      <c r="F2671" s="1072">
        <v>107.4</v>
      </c>
      <c r="G2671" s="1072">
        <v>107.4</v>
      </c>
      <c r="H2671" s="1072">
        <v>107.4</v>
      </c>
      <c r="I2671" s="1072">
        <v>107.4</v>
      </c>
      <c r="J2671" s="1072">
        <v>107.4</v>
      </c>
      <c r="K2671" s="1072">
        <v>107.4</v>
      </c>
      <c r="L2671" s="1072">
        <v>107.4</v>
      </c>
      <c r="M2671" s="1075">
        <v>107.4</v>
      </c>
      <c r="N2671" s="1072">
        <v>107.4</v>
      </c>
      <c r="O2671" s="1072">
        <v>107.4</v>
      </c>
      <c r="P2671" s="1072">
        <v>107.4</v>
      </c>
      <c r="Q2671" s="1167" t="s">
        <v>783</v>
      </c>
      <c r="R2671" s="1091"/>
    </row>
    <row r="2672" spans="1:18" s="1102" customFormat="1" ht="20.25" customHeight="1">
      <c r="A2672" s="376" t="s">
        <v>784</v>
      </c>
      <c r="B2672" s="1088">
        <v>57.4</v>
      </c>
      <c r="C2672" s="1072">
        <v>58</v>
      </c>
      <c r="D2672" s="1072">
        <v>58.1</v>
      </c>
      <c r="E2672" s="1088">
        <v>58.7</v>
      </c>
      <c r="F2672" s="1072">
        <v>58.8</v>
      </c>
      <c r="G2672" s="1072">
        <v>58.8</v>
      </c>
      <c r="H2672" s="1072">
        <v>60.2</v>
      </c>
      <c r="I2672" s="1072">
        <v>60.2</v>
      </c>
      <c r="J2672" s="1072">
        <v>60.8</v>
      </c>
      <c r="K2672" s="1072">
        <v>60.8</v>
      </c>
      <c r="L2672" s="1072">
        <v>60.8</v>
      </c>
      <c r="M2672" s="1075">
        <v>60.8</v>
      </c>
      <c r="N2672" s="1072">
        <v>61.4</v>
      </c>
      <c r="O2672" s="1072">
        <v>62.7</v>
      </c>
      <c r="P2672" s="1072">
        <v>63.4</v>
      </c>
      <c r="Q2672" s="1167" t="s">
        <v>785</v>
      </c>
      <c r="R2672" s="1091"/>
    </row>
    <row r="2673" spans="1:18" s="1102" customFormat="1" ht="20.25" customHeight="1">
      <c r="A2673" s="376" t="s">
        <v>786</v>
      </c>
      <c r="B2673" s="1088">
        <v>105.6</v>
      </c>
      <c r="C2673" s="1072">
        <v>105.6</v>
      </c>
      <c r="D2673" s="1072">
        <v>105.6</v>
      </c>
      <c r="E2673" s="1088">
        <v>105.6</v>
      </c>
      <c r="F2673" s="1072">
        <v>105.6</v>
      </c>
      <c r="G2673" s="1072">
        <v>105.6</v>
      </c>
      <c r="H2673" s="1072">
        <v>105.6</v>
      </c>
      <c r="I2673" s="1072">
        <v>105.6</v>
      </c>
      <c r="J2673" s="1072">
        <v>105.6</v>
      </c>
      <c r="K2673" s="1072">
        <v>105.6</v>
      </c>
      <c r="L2673" s="1072">
        <v>105.6</v>
      </c>
      <c r="M2673" s="1075">
        <v>105.6</v>
      </c>
      <c r="N2673" s="1072">
        <v>105.6</v>
      </c>
      <c r="O2673" s="1072">
        <v>105.6</v>
      </c>
      <c r="P2673" s="1072">
        <v>105.6</v>
      </c>
      <c r="Q2673" s="1167" t="s">
        <v>787</v>
      </c>
      <c r="R2673" s="1091"/>
    </row>
    <row r="2674" spans="1:18" s="1102" customFormat="1" ht="15" customHeight="1">
      <c r="A2674" s="376"/>
      <c r="B2674" s="1088"/>
      <c r="C2674" s="1072"/>
      <c r="D2674" s="1072"/>
      <c r="E2674" s="1081"/>
      <c r="F2674" s="1071"/>
      <c r="G2674" s="1071"/>
      <c r="H2674" s="1071"/>
      <c r="I2674" s="1071"/>
      <c r="J2674" s="1071"/>
      <c r="K2674" s="1071"/>
      <c r="L2674" s="1071"/>
      <c r="M2674" s="1077"/>
      <c r="N2674" s="1071"/>
      <c r="O2674" s="1071"/>
      <c r="P2674" s="1071"/>
      <c r="Q2674" s="1167"/>
      <c r="R2674" s="1091"/>
    </row>
    <row r="2675" spans="1:18" s="1102" customFormat="1" ht="15" customHeight="1">
      <c r="A2675" s="376"/>
      <c r="B2675" s="1088"/>
      <c r="C2675" s="1072"/>
      <c r="D2675" s="1072"/>
      <c r="E2675" s="1081"/>
      <c r="F2675" s="1071"/>
      <c r="G2675" s="1071"/>
      <c r="H2675" s="1071"/>
      <c r="I2675" s="1071"/>
      <c r="J2675" s="1071"/>
      <c r="K2675" s="1071"/>
      <c r="L2675" s="1071"/>
      <c r="M2675" s="1077"/>
      <c r="N2675" s="1071"/>
      <c r="O2675" s="1071"/>
      <c r="P2675" s="1071"/>
      <c r="Q2675" s="1167"/>
      <c r="R2675" s="1091"/>
    </row>
    <row r="2676" spans="1:18" s="1102" customFormat="1" ht="15" customHeight="1">
      <c r="A2676" s="376"/>
      <c r="B2676" s="1088"/>
      <c r="C2676" s="1072"/>
      <c r="D2676" s="1072"/>
      <c r="E2676" s="1081"/>
      <c r="F2676" s="1071"/>
      <c r="G2676" s="1071"/>
      <c r="H2676" s="1071"/>
      <c r="I2676" s="1071"/>
      <c r="J2676" s="1071"/>
      <c r="K2676" s="1071"/>
      <c r="L2676" s="1071"/>
      <c r="M2676" s="1077"/>
      <c r="N2676" s="1071"/>
      <c r="O2676" s="1071"/>
      <c r="P2676" s="1071"/>
      <c r="Q2676" s="1167"/>
      <c r="R2676" s="1091"/>
    </row>
    <row r="2677" spans="1:18" s="1102" customFormat="1" ht="15" customHeight="1">
      <c r="A2677" s="376"/>
      <c r="B2677" s="1088"/>
      <c r="C2677" s="1072"/>
      <c r="D2677" s="1072"/>
      <c r="E2677" s="1081"/>
      <c r="F2677" s="1071"/>
      <c r="G2677" s="1071"/>
      <c r="H2677" s="1071"/>
      <c r="I2677" s="1071"/>
      <c r="J2677" s="1071"/>
      <c r="K2677" s="1071"/>
      <c r="L2677" s="1071"/>
      <c r="M2677" s="1077"/>
      <c r="N2677" s="1071"/>
      <c r="O2677" s="1071"/>
      <c r="P2677" s="1071"/>
      <c r="Q2677" s="1167"/>
      <c r="R2677" s="1091"/>
    </row>
    <row r="2678" spans="1:18" s="1102" customFormat="1" ht="15" customHeight="1">
      <c r="A2678" s="376"/>
      <c r="B2678" s="1088"/>
      <c r="C2678" s="1072"/>
      <c r="D2678" s="1072"/>
      <c r="E2678" s="1081"/>
      <c r="F2678" s="1071"/>
      <c r="G2678" s="1071"/>
      <c r="H2678" s="1071"/>
      <c r="I2678" s="1071"/>
      <c r="J2678" s="1071"/>
      <c r="K2678" s="1071"/>
      <c r="L2678" s="1071"/>
      <c r="M2678" s="1077"/>
      <c r="N2678" s="1071"/>
      <c r="O2678" s="1071"/>
      <c r="P2678" s="1071"/>
      <c r="Q2678" s="1167"/>
      <c r="R2678" s="1082"/>
    </row>
    <row r="2679" spans="1:18" s="1102" customFormat="1" ht="15" customHeight="1">
      <c r="A2679" s="376"/>
      <c r="B2679" s="1088"/>
      <c r="C2679" s="1072"/>
      <c r="D2679" s="1072"/>
      <c r="E2679" s="1081"/>
      <c r="F2679" s="1071"/>
      <c r="G2679" s="1071"/>
      <c r="H2679" s="1071"/>
      <c r="I2679" s="1071"/>
      <c r="J2679" s="1071"/>
      <c r="K2679" s="1071"/>
      <c r="L2679" s="1071"/>
      <c r="M2679" s="1077"/>
      <c r="N2679" s="1071"/>
      <c r="O2679" s="1071"/>
      <c r="P2679" s="1071"/>
      <c r="Q2679" s="1167"/>
      <c r="R2679" s="1080"/>
    </row>
    <row r="2680" spans="1:18" s="1102" customFormat="1" ht="15" customHeight="1">
      <c r="A2680" s="376"/>
      <c r="B2680" s="1088"/>
      <c r="C2680" s="1072"/>
      <c r="D2680" s="1072"/>
      <c r="E2680" s="1081"/>
      <c r="F2680" s="1071"/>
      <c r="G2680" s="1071"/>
      <c r="H2680" s="1071"/>
      <c r="I2680" s="1071"/>
      <c r="J2680" s="1071"/>
      <c r="K2680" s="1071"/>
      <c r="L2680" s="1071"/>
      <c r="M2680" s="1077"/>
      <c r="N2680" s="1071"/>
      <c r="O2680" s="1071"/>
      <c r="P2680" s="1071"/>
      <c r="Q2680" s="1167"/>
      <c r="R2680" s="1080"/>
    </row>
    <row r="2681" spans="1:18" s="1102" customFormat="1" ht="15" customHeight="1">
      <c r="A2681" s="1148"/>
      <c r="B2681" s="1088"/>
      <c r="C2681" s="1072"/>
      <c r="D2681" s="1072"/>
      <c r="E2681" s="1081"/>
      <c r="F2681" s="1071"/>
      <c r="G2681" s="1071"/>
      <c r="H2681" s="1071"/>
      <c r="I2681" s="1071"/>
      <c r="J2681" s="1071"/>
      <c r="K2681" s="1071"/>
      <c r="L2681" s="1071"/>
      <c r="M2681" s="1077"/>
      <c r="N2681" s="1071"/>
      <c r="O2681" s="1071"/>
      <c r="P2681" s="1071"/>
      <c r="Q2681" s="1167"/>
      <c r="R2681" s="1082"/>
    </row>
    <row r="2682" spans="1:18" s="1102" customFormat="1" ht="15" customHeight="1">
      <c r="A2682" s="1144"/>
      <c r="B2682" s="1087"/>
      <c r="C2682" s="1086"/>
      <c r="D2682" s="1086"/>
      <c r="E2682" s="1084"/>
      <c r="F2682" s="1078"/>
      <c r="G2682" s="1078"/>
      <c r="H2682" s="1078"/>
      <c r="I2682" s="1078"/>
      <c r="J2682" s="1078"/>
      <c r="K2682" s="1078"/>
      <c r="L2682" s="1078"/>
      <c r="M2682" s="1085"/>
      <c r="N2682" s="1078"/>
      <c r="O2682" s="1078"/>
      <c r="P2682" s="1078"/>
      <c r="Q2682" s="1174" t="s">
        <v>262</v>
      </c>
      <c r="R2682" s="1082"/>
    </row>
    <row r="2683" spans="1:18" s="1102" customFormat="1" ht="15" customHeight="1">
      <c r="A2683" s="123"/>
      <c r="B2683" s="1072"/>
      <c r="C2683" s="1072"/>
      <c r="D2683" s="1072"/>
      <c r="E2683" s="1071"/>
      <c r="F2683" s="1071"/>
      <c r="G2683" s="1071"/>
      <c r="H2683" s="1071"/>
      <c r="I2683" s="1073"/>
      <c r="J2683" s="1071"/>
      <c r="K2683" s="1071"/>
      <c r="L2683" s="1073"/>
      <c r="M2683" s="1071"/>
      <c r="N2683" s="1099"/>
      <c r="O2683" s="1071"/>
      <c r="P2683" s="1071"/>
      <c r="Q2683" s="1080"/>
      <c r="R2683" s="1082"/>
    </row>
    <row r="2684" spans="1:18" s="787" customFormat="1" ht="29.25" customHeight="1">
      <c r="A2684" s="781" t="s">
        <v>579</v>
      </c>
      <c r="B2684" s="782"/>
      <c r="C2684" s="783"/>
      <c r="D2684" s="782"/>
      <c r="E2684" s="225"/>
      <c r="F2684" s="225"/>
      <c r="G2684" s="225"/>
      <c r="H2684" s="225"/>
      <c r="I2684" s="225"/>
      <c r="J2684" s="225"/>
      <c r="K2684" s="225"/>
      <c r="L2684" s="784"/>
      <c r="M2684" s="784"/>
      <c r="N2684" s="782"/>
      <c r="O2684" s="782"/>
      <c r="P2684" s="782"/>
      <c r="Q2684" s="785" t="s">
        <v>580</v>
      </c>
      <c r="R2684" s="786"/>
    </row>
    <row r="2685" spans="1:18" s="792" customFormat="1" ht="24.75" customHeight="1">
      <c r="A2685" s="788" t="s">
        <v>957</v>
      </c>
      <c r="B2685" s="782"/>
      <c r="C2685" s="783"/>
      <c r="D2685" s="782"/>
      <c r="E2685" s="226"/>
      <c r="F2685" s="225"/>
      <c r="G2685" s="225"/>
      <c r="H2685" s="225"/>
      <c r="I2685" s="227"/>
      <c r="J2685" s="227"/>
      <c r="K2685" s="225"/>
      <c r="L2685" s="789"/>
      <c r="M2685" s="789"/>
      <c r="N2685" s="782"/>
      <c r="O2685" s="782"/>
      <c r="P2685" s="782"/>
      <c r="Q2685" s="790" t="s">
        <v>958</v>
      </c>
      <c r="R2685" s="791"/>
    </row>
    <row r="2686" spans="1:18" s="796" customFormat="1" ht="18" customHeight="1">
      <c r="A2686" s="793" t="s">
        <v>648</v>
      </c>
      <c r="B2686" s="782"/>
      <c r="C2686" s="783"/>
      <c r="D2686" s="782"/>
      <c r="E2686" s="226"/>
      <c r="F2686" s="226"/>
      <c r="G2686" s="226"/>
      <c r="H2686" s="228"/>
      <c r="I2686" s="228"/>
      <c r="J2686" s="228"/>
      <c r="K2686" s="783"/>
      <c r="L2686" s="782"/>
      <c r="M2686" s="782"/>
      <c r="N2686" s="782"/>
      <c r="O2686" s="782"/>
      <c r="P2686" s="782"/>
      <c r="Q2686" s="794" t="s">
        <v>649</v>
      </c>
      <c r="R2686" s="795"/>
    </row>
    <row r="2687" spans="1:18" s="803" customFormat="1" ht="11.45" customHeight="1">
      <c r="A2687" s="797"/>
      <c r="B2687" s="782"/>
      <c r="C2687" s="782"/>
      <c r="D2687" s="782"/>
      <c r="E2687" s="800"/>
      <c r="F2687" s="800"/>
      <c r="G2687" s="800"/>
      <c r="H2687" s="800"/>
      <c r="I2687" s="800"/>
      <c r="J2687" s="800"/>
      <c r="K2687" s="799"/>
      <c r="L2687" s="799"/>
      <c r="M2687" s="799"/>
      <c r="N2687" s="798"/>
      <c r="O2687" s="798"/>
      <c r="P2687" s="782"/>
      <c r="Q2687" s="801"/>
      <c r="R2687" s="802"/>
    </row>
    <row r="2688" spans="1:18" s="803" customFormat="1" ht="12.75" customHeight="1">
      <c r="A2688" s="1212"/>
      <c r="B2688" s="2156">
        <v>2025</v>
      </c>
      <c r="C2688" s="2157"/>
      <c r="D2688" s="2157"/>
      <c r="E2688" s="2157"/>
      <c r="F2688" s="2157"/>
      <c r="G2688" s="2157"/>
      <c r="H2688" s="2157"/>
      <c r="I2688" s="2157"/>
      <c r="J2688" s="2157"/>
      <c r="K2688" s="2157"/>
      <c r="L2688" s="2157"/>
      <c r="M2688" s="2158"/>
      <c r="N2688" s="2157">
        <v>2024</v>
      </c>
      <c r="O2688" s="2157"/>
      <c r="P2688" s="2158"/>
      <c r="Q2688" s="1215"/>
      <c r="R2688" s="804"/>
    </row>
    <row r="2689" spans="1:18" s="803" customFormat="1" ht="12.75" customHeight="1">
      <c r="A2689" s="1213"/>
      <c r="B2689" s="2159"/>
      <c r="C2689" s="2160"/>
      <c r="D2689" s="2160"/>
      <c r="E2689" s="2160"/>
      <c r="F2689" s="2160"/>
      <c r="G2689" s="2160"/>
      <c r="H2689" s="2160"/>
      <c r="I2689" s="2160"/>
      <c r="J2689" s="2160"/>
      <c r="K2689" s="2160"/>
      <c r="L2689" s="2160"/>
      <c r="M2689" s="2161"/>
      <c r="N2689" s="2160"/>
      <c r="O2689" s="2160"/>
      <c r="P2689" s="2161"/>
      <c r="Q2689" s="1216" t="s">
        <v>68</v>
      </c>
      <c r="R2689" s="804"/>
    </row>
    <row r="2690" spans="1:18" s="803" customFormat="1" ht="12.75" customHeight="1">
      <c r="A2690" s="1213"/>
      <c r="B2690" s="647" t="s">
        <v>69</v>
      </c>
      <c r="C2690" s="648" t="s">
        <v>70</v>
      </c>
      <c r="D2690" s="648" t="s">
        <v>4</v>
      </c>
      <c r="E2690" s="647" t="s">
        <v>5</v>
      </c>
      <c r="F2690" s="648" t="s">
        <v>6</v>
      </c>
      <c r="G2690" s="648" t="s">
        <v>7</v>
      </c>
      <c r="H2690" s="647" t="s">
        <v>8</v>
      </c>
      <c r="I2690" s="648" t="s">
        <v>9</v>
      </c>
      <c r="J2690" s="649" t="s">
        <v>10</v>
      </c>
      <c r="K2690" s="650" t="s">
        <v>1</v>
      </c>
      <c r="L2690" s="651" t="s">
        <v>2</v>
      </c>
      <c r="M2690" s="652" t="s">
        <v>3</v>
      </c>
      <c r="N2690" s="653" t="s">
        <v>69</v>
      </c>
      <c r="O2690" s="653" t="s">
        <v>70</v>
      </c>
      <c r="P2690" s="654" t="s">
        <v>4</v>
      </c>
      <c r="Q2690" s="1216"/>
      <c r="R2690" s="804"/>
    </row>
    <row r="2691" spans="1:18" s="803" customFormat="1" ht="11.25" customHeight="1">
      <c r="A2691" s="1214"/>
      <c r="B2691" s="73" t="s">
        <v>71</v>
      </c>
      <c r="C2691" s="249" t="s">
        <v>72</v>
      </c>
      <c r="D2691" s="249" t="s">
        <v>73</v>
      </c>
      <c r="E2691" s="73" t="s">
        <v>12</v>
      </c>
      <c r="F2691" s="249" t="s">
        <v>13</v>
      </c>
      <c r="G2691" s="249" t="s">
        <v>14</v>
      </c>
      <c r="H2691" s="73" t="s">
        <v>15</v>
      </c>
      <c r="I2691" s="249" t="s">
        <v>16</v>
      </c>
      <c r="J2691" s="250" t="s">
        <v>17</v>
      </c>
      <c r="K2691" s="253" t="s">
        <v>11</v>
      </c>
      <c r="L2691" s="251" t="s">
        <v>19</v>
      </c>
      <c r="M2691" s="252" t="s">
        <v>20</v>
      </c>
      <c r="N2691" s="229" t="s">
        <v>71</v>
      </c>
      <c r="O2691" s="229" t="s">
        <v>72</v>
      </c>
      <c r="P2691" s="230" t="s">
        <v>73</v>
      </c>
      <c r="Q2691" s="1217"/>
      <c r="R2691" s="805"/>
    </row>
    <row r="2692" spans="1:18" s="1102" customFormat="1" ht="15" customHeight="1">
      <c r="A2692" s="1160"/>
      <c r="B2692" s="1152"/>
      <c r="C2692" s="1120"/>
      <c r="D2692" s="1120"/>
      <c r="E2692" s="1123"/>
      <c r="F2692" s="1099"/>
      <c r="G2692" s="1099"/>
      <c r="H2692" s="1099"/>
      <c r="I2692" s="1099"/>
      <c r="J2692" s="1099"/>
      <c r="K2692" s="1099"/>
      <c r="L2692" s="1099"/>
      <c r="M2692" s="1100"/>
      <c r="N2692" s="1099"/>
      <c r="O2692" s="1099"/>
      <c r="P2692" s="1099"/>
      <c r="Q2692" s="1176"/>
      <c r="R2692" s="1090"/>
    </row>
    <row r="2693" spans="1:18" s="1102" customFormat="1" ht="20.25" customHeight="1">
      <c r="A2693" s="1130" t="s">
        <v>790</v>
      </c>
      <c r="B2693" s="1093">
        <v>101.4</v>
      </c>
      <c r="C2693" s="1092">
        <v>101.7</v>
      </c>
      <c r="D2693" s="1092">
        <v>101.8</v>
      </c>
      <c r="E2693" s="1093">
        <v>101.8</v>
      </c>
      <c r="F2693" s="1092">
        <v>102.8</v>
      </c>
      <c r="G2693" s="1092">
        <v>102.9</v>
      </c>
      <c r="H2693" s="1092">
        <v>103</v>
      </c>
      <c r="I2693" s="1092">
        <v>103</v>
      </c>
      <c r="J2693" s="1092">
        <v>103.1</v>
      </c>
      <c r="K2693" s="1092">
        <v>103.1</v>
      </c>
      <c r="L2693" s="1092">
        <v>103.4</v>
      </c>
      <c r="M2693" s="1076">
        <v>103.9</v>
      </c>
      <c r="N2693" s="1092">
        <v>104.2</v>
      </c>
      <c r="O2693" s="1092">
        <v>104.6</v>
      </c>
      <c r="P2693" s="1092">
        <v>105.2</v>
      </c>
      <c r="Q2693" s="1166" t="s">
        <v>791</v>
      </c>
      <c r="R2693" s="1090"/>
    </row>
    <row r="2694" spans="1:18" s="1102" customFormat="1" ht="20.25" customHeight="1">
      <c r="A2694" s="376" t="s">
        <v>792</v>
      </c>
      <c r="B2694" s="1088">
        <v>79</v>
      </c>
      <c r="C2694" s="1072">
        <v>80.2</v>
      </c>
      <c r="D2694" s="1072">
        <v>80.7</v>
      </c>
      <c r="E2694" s="1088">
        <v>80.7</v>
      </c>
      <c r="F2694" s="1072">
        <v>83.3</v>
      </c>
      <c r="G2694" s="1072">
        <v>83.4</v>
      </c>
      <c r="H2694" s="1072">
        <v>83.4</v>
      </c>
      <c r="I2694" s="1072">
        <v>83.4</v>
      </c>
      <c r="J2694" s="1072">
        <v>83.7</v>
      </c>
      <c r="K2694" s="1072">
        <v>84.2</v>
      </c>
      <c r="L2694" s="1072">
        <v>85.5</v>
      </c>
      <c r="M2694" s="1075">
        <v>86.2</v>
      </c>
      <c r="N2694" s="1072">
        <v>84.6</v>
      </c>
      <c r="O2694" s="1072">
        <v>86.4</v>
      </c>
      <c r="P2694" s="1072">
        <v>88.1</v>
      </c>
      <c r="Q2694" s="1167" t="s">
        <v>793</v>
      </c>
      <c r="R2694" s="1098"/>
    </row>
    <row r="2695" spans="1:18" s="1102" customFormat="1" ht="20.25" customHeight="1">
      <c r="A2695" s="376" t="s">
        <v>794</v>
      </c>
      <c r="B2695" s="1088">
        <v>100</v>
      </c>
      <c r="C2695" s="1072">
        <v>100</v>
      </c>
      <c r="D2695" s="1072">
        <v>100</v>
      </c>
      <c r="E2695" s="1088">
        <v>100</v>
      </c>
      <c r="F2695" s="1072">
        <v>100</v>
      </c>
      <c r="G2695" s="1072">
        <v>100</v>
      </c>
      <c r="H2695" s="1072">
        <v>100</v>
      </c>
      <c r="I2695" s="1072">
        <v>100</v>
      </c>
      <c r="J2695" s="1072">
        <v>100</v>
      </c>
      <c r="K2695" s="1072">
        <v>100</v>
      </c>
      <c r="L2695" s="1072">
        <v>100</v>
      </c>
      <c r="M2695" s="1075">
        <v>100</v>
      </c>
      <c r="N2695" s="1072">
        <v>100</v>
      </c>
      <c r="O2695" s="1072">
        <v>100</v>
      </c>
      <c r="P2695" s="1072">
        <v>100</v>
      </c>
      <c r="Q2695" s="1168" t="s">
        <v>795</v>
      </c>
      <c r="R2695" s="1091"/>
    </row>
    <row r="2696" spans="1:18" s="1102" customFormat="1" ht="20.25" customHeight="1">
      <c r="A2696" s="376" t="s">
        <v>796</v>
      </c>
      <c r="B2696" s="1088">
        <v>100</v>
      </c>
      <c r="C2696" s="1072">
        <v>100</v>
      </c>
      <c r="D2696" s="1072">
        <v>100.2</v>
      </c>
      <c r="E2696" s="1088">
        <v>100.6</v>
      </c>
      <c r="F2696" s="1072">
        <v>101.6</v>
      </c>
      <c r="G2696" s="1072">
        <v>102.5</v>
      </c>
      <c r="H2696" s="1072">
        <v>102.5</v>
      </c>
      <c r="I2696" s="1072">
        <v>102.5</v>
      </c>
      <c r="J2696" s="1072">
        <v>101.8</v>
      </c>
      <c r="K2696" s="1072">
        <v>101.8</v>
      </c>
      <c r="L2696" s="1072">
        <v>102.8</v>
      </c>
      <c r="M2696" s="1075">
        <v>105.3</v>
      </c>
      <c r="N2696" s="1072">
        <v>106.3</v>
      </c>
      <c r="O2696" s="1072">
        <v>106.7</v>
      </c>
      <c r="P2696" s="1072">
        <v>108</v>
      </c>
      <c r="Q2696" s="1168" t="s">
        <v>797</v>
      </c>
      <c r="R2696" s="1091"/>
    </row>
    <row r="2697" spans="1:18" s="1102" customFormat="1" ht="20.25" customHeight="1">
      <c r="A2697" s="376" t="s">
        <v>798</v>
      </c>
      <c r="B2697" s="1088">
        <v>66.900000000000006</v>
      </c>
      <c r="C2697" s="1072">
        <v>66.900000000000006</v>
      </c>
      <c r="D2697" s="1072">
        <v>66.900000000000006</v>
      </c>
      <c r="E2697" s="1088">
        <v>66.900000000000006</v>
      </c>
      <c r="F2697" s="1072">
        <v>66.900000000000006</v>
      </c>
      <c r="G2697" s="1072">
        <v>66.900000000000006</v>
      </c>
      <c r="H2697" s="1072">
        <v>69.900000000000006</v>
      </c>
      <c r="I2697" s="1072">
        <v>69.900000000000006</v>
      </c>
      <c r="J2697" s="1072">
        <v>71.900000000000006</v>
      </c>
      <c r="K2697" s="1072">
        <v>69.900000000000006</v>
      </c>
      <c r="L2697" s="1072">
        <v>67.900000000000006</v>
      </c>
      <c r="M2697" s="1075">
        <v>69.900000000000006</v>
      </c>
      <c r="N2697" s="1072">
        <v>73.900000000000006</v>
      </c>
      <c r="O2697" s="1072">
        <v>74.900000000000006</v>
      </c>
      <c r="P2697" s="1072">
        <v>78</v>
      </c>
      <c r="Q2697" s="1168" t="s">
        <v>799</v>
      </c>
      <c r="R2697" s="1091"/>
    </row>
    <row r="2698" spans="1:18" s="1102" customFormat="1" ht="20.25" customHeight="1">
      <c r="A2698" s="376" t="s">
        <v>800</v>
      </c>
      <c r="B2698" s="1088">
        <v>129.80000000000001</v>
      </c>
      <c r="C2698" s="1072">
        <v>129.80000000000001</v>
      </c>
      <c r="D2698" s="1072">
        <v>129.80000000000001</v>
      </c>
      <c r="E2698" s="1088">
        <v>129.80000000000001</v>
      </c>
      <c r="F2698" s="1072">
        <v>129.80000000000001</v>
      </c>
      <c r="G2698" s="1072">
        <v>129.80000000000001</v>
      </c>
      <c r="H2698" s="1072">
        <v>129.80000000000001</v>
      </c>
      <c r="I2698" s="1072">
        <v>129.80000000000001</v>
      </c>
      <c r="J2698" s="1072">
        <v>129.80000000000001</v>
      </c>
      <c r="K2698" s="1072">
        <v>129.80000000000001</v>
      </c>
      <c r="L2698" s="1072">
        <v>129.80000000000001</v>
      </c>
      <c r="M2698" s="1075">
        <v>129.80000000000001</v>
      </c>
      <c r="N2698" s="1072">
        <v>129.80000000000001</v>
      </c>
      <c r="O2698" s="1072">
        <v>129.80000000000001</v>
      </c>
      <c r="P2698" s="1072">
        <v>129.80000000000001</v>
      </c>
      <c r="Q2698" s="1151" t="s">
        <v>801</v>
      </c>
      <c r="R2698" s="1091"/>
    </row>
    <row r="2699" spans="1:18" s="1102" customFormat="1" ht="20.25" customHeight="1">
      <c r="A2699" s="376" t="s">
        <v>804</v>
      </c>
      <c r="B2699" s="1088">
        <v>132.5</v>
      </c>
      <c r="C2699" s="1072">
        <v>132.5</v>
      </c>
      <c r="D2699" s="1072">
        <v>132.5</v>
      </c>
      <c r="E2699" s="1088">
        <v>132.5</v>
      </c>
      <c r="F2699" s="1072">
        <v>132.5</v>
      </c>
      <c r="G2699" s="1072">
        <v>132.5</v>
      </c>
      <c r="H2699" s="1072">
        <v>132.5</v>
      </c>
      <c r="I2699" s="1072">
        <v>132.5</v>
      </c>
      <c r="J2699" s="1072">
        <v>132.5</v>
      </c>
      <c r="K2699" s="1072">
        <v>132.5</v>
      </c>
      <c r="L2699" s="1072">
        <v>132.5</v>
      </c>
      <c r="M2699" s="1075">
        <v>132.5</v>
      </c>
      <c r="N2699" s="1072">
        <v>132.5</v>
      </c>
      <c r="O2699" s="1072">
        <v>132.5</v>
      </c>
      <c r="P2699" s="1072">
        <v>132.5</v>
      </c>
      <c r="Q2699" s="1167" t="s">
        <v>805</v>
      </c>
      <c r="R2699" s="1091"/>
    </row>
    <row r="2700" spans="1:18" s="1102" customFormat="1" ht="20.25" customHeight="1">
      <c r="A2700" s="376" t="s">
        <v>806</v>
      </c>
      <c r="B2700" s="1088">
        <v>100</v>
      </c>
      <c r="C2700" s="1072">
        <v>100</v>
      </c>
      <c r="D2700" s="1072">
        <v>100</v>
      </c>
      <c r="E2700" s="1088">
        <v>100</v>
      </c>
      <c r="F2700" s="1072">
        <v>100</v>
      </c>
      <c r="G2700" s="1072">
        <v>100</v>
      </c>
      <c r="H2700" s="1072">
        <v>100</v>
      </c>
      <c r="I2700" s="1072">
        <v>100</v>
      </c>
      <c r="J2700" s="1072">
        <v>100</v>
      </c>
      <c r="K2700" s="1072">
        <v>102.9</v>
      </c>
      <c r="L2700" s="1072">
        <v>101.4</v>
      </c>
      <c r="M2700" s="1075">
        <v>100</v>
      </c>
      <c r="N2700" s="1072">
        <v>100</v>
      </c>
      <c r="O2700" s="1072">
        <v>100</v>
      </c>
      <c r="P2700" s="1072">
        <v>100</v>
      </c>
      <c r="Q2700" s="1167" t="s">
        <v>807</v>
      </c>
      <c r="R2700" s="1091"/>
    </row>
    <row r="2701" spans="1:18" s="1102" customFormat="1" ht="20.25" customHeight="1">
      <c r="A2701" s="376" t="s">
        <v>808</v>
      </c>
      <c r="B2701" s="1088">
        <v>96.9</v>
      </c>
      <c r="C2701" s="1072">
        <v>106</v>
      </c>
      <c r="D2701" s="1072">
        <v>106</v>
      </c>
      <c r="E2701" s="1088">
        <v>106</v>
      </c>
      <c r="F2701" s="1072">
        <v>98.1</v>
      </c>
      <c r="G2701" s="1072">
        <v>98.1</v>
      </c>
      <c r="H2701" s="1072">
        <v>98.1</v>
      </c>
      <c r="I2701" s="1072">
        <v>98.1</v>
      </c>
      <c r="J2701" s="1072">
        <v>98.1</v>
      </c>
      <c r="K2701" s="1072">
        <v>98.1</v>
      </c>
      <c r="L2701" s="1072">
        <v>100.2</v>
      </c>
      <c r="M2701" s="1075">
        <v>102.1</v>
      </c>
      <c r="N2701" s="1072">
        <v>110.8</v>
      </c>
      <c r="O2701" s="1072">
        <v>110.8</v>
      </c>
      <c r="P2701" s="1072">
        <v>115</v>
      </c>
      <c r="Q2701" s="1167" t="s">
        <v>809</v>
      </c>
      <c r="R2701" s="1091"/>
    </row>
    <row r="2702" spans="1:18" s="1102" customFormat="1" ht="20.25" customHeight="1">
      <c r="A2702" s="376" t="s">
        <v>810</v>
      </c>
      <c r="B2702" s="1088">
        <v>120.3</v>
      </c>
      <c r="C2702" s="1072">
        <v>120.3</v>
      </c>
      <c r="D2702" s="1072">
        <v>120.3</v>
      </c>
      <c r="E2702" s="1088">
        <v>120.3</v>
      </c>
      <c r="F2702" s="1072">
        <v>120.3</v>
      </c>
      <c r="G2702" s="1072">
        <v>120.3</v>
      </c>
      <c r="H2702" s="1072">
        <v>120.3</v>
      </c>
      <c r="I2702" s="1072">
        <v>120.3</v>
      </c>
      <c r="J2702" s="1072">
        <v>120.3</v>
      </c>
      <c r="K2702" s="1072">
        <v>120.3</v>
      </c>
      <c r="L2702" s="1072">
        <v>120.3</v>
      </c>
      <c r="M2702" s="1075">
        <v>120.3</v>
      </c>
      <c r="N2702" s="1072">
        <v>120.3</v>
      </c>
      <c r="O2702" s="1072">
        <v>120.3</v>
      </c>
      <c r="P2702" s="1072">
        <v>120.3</v>
      </c>
      <c r="Q2702" s="1167" t="s">
        <v>811</v>
      </c>
      <c r="R2702" s="1091"/>
    </row>
    <row r="2703" spans="1:18" s="1102" customFormat="1" ht="20.25" customHeight="1">
      <c r="A2703" s="376" t="s">
        <v>812</v>
      </c>
      <c r="B2703" s="1088">
        <v>127.1</v>
      </c>
      <c r="C2703" s="1072">
        <v>127.1</v>
      </c>
      <c r="D2703" s="1072">
        <v>127.1</v>
      </c>
      <c r="E2703" s="1088">
        <v>127.1</v>
      </c>
      <c r="F2703" s="1072">
        <v>127.1</v>
      </c>
      <c r="G2703" s="1072">
        <v>127.1</v>
      </c>
      <c r="H2703" s="1072">
        <v>127.1</v>
      </c>
      <c r="I2703" s="1072">
        <v>127.1</v>
      </c>
      <c r="J2703" s="1072">
        <v>127.1</v>
      </c>
      <c r="K2703" s="1072">
        <v>127.1</v>
      </c>
      <c r="L2703" s="1072">
        <v>127.1</v>
      </c>
      <c r="M2703" s="1075">
        <v>127.1</v>
      </c>
      <c r="N2703" s="1072">
        <v>127.1</v>
      </c>
      <c r="O2703" s="1072">
        <v>127.1</v>
      </c>
      <c r="P2703" s="1072">
        <v>127.1</v>
      </c>
      <c r="Q2703" s="1167" t="s">
        <v>813</v>
      </c>
      <c r="R2703" s="1091"/>
    </row>
    <row r="2704" spans="1:18" s="1102" customFormat="1" ht="20.25" customHeight="1">
      <c r="A2704" s="376" t="s">
        <v>814</v>
      </c>
      <c r="B2704" s="1088">
        <v>100</v>
      </c>
      <c r="C2704" s="1072">
        <v>100</v>
      </c>
      <c r="D2704" s="1072">
        <v>100</v>
      </c>
      <c r="E2704" s="1088">
        <v>100</v>
      </c>
      <c r="F2704" s="1072">
        <v>100</v>
      </c>
      <c r="G2704" s="1072">
        <v>100</v>
      </c>
      <c r="H2704" s="1072">
        <v>100</v>
      </c>
      <c r="I2704" s="1072">
        <v>100</v>
      </c>
      <c r="J2704" s="1072">
        <v>100</v>
      </c>
      <c r="K2704" s="1072">
        <v>100</v>
      </c>
      <c r="L2704" s="1072">
        <v>100</v>
      </c>
      <c r="M2704" s="1075">
        <v>100</v>
      </c>
      <c r="N2704" s="1072">
        <v>100</v>
      </c>
      <c r="O2704" s="1072">
        <v>100</v>
      </c>
      <c r="P2704" s="1072">
        <v>100</v>
      </c>
      <c r="Q2704" s="1167" t="s">
        <v>815</v>
      </c>
      <c r="R2704" s="1091"/>
    </row>
    <row r="2705" spans="1:18" s="1102" customFormat="1" ht="20.25" customHeight="1">
      <c r="A2705" s="376" t="s">
        <v>816</v>
      </c>
      <c r="B2705" s="1088">
        <v>100.3</v>
      </c>
      <c r="C2705" s="1072">
        <v>100.3</v>
      </c>
      <c r="D2705" s="1072">
        <v>100.3</v>
      </c>
      <c r="E2705" s="1088">
        <v>100.3</v>
      </c>
      <c r="F2705" s="1072">
        <v>100.3</v>
      </c>
      <c r="G2705" s="1072">
        <v>100.3</v>
      </c>
      <c r="H2705" s="1072">
        <v>100.3</v>
      </c>
      <c r="I2705" s="1072">
        <v>100.3</v>
      </c>
      <c r="J2705" s="1072">
        <v>100.3</v>
      </c>
      <c r="K2705" s="1072">
        <v>100.3</v>
      </c>
      <c r="L2705" s="1072">
        <v>100.3</v>
      </c>
      <c r="M2705" s="1075">
        <v>100.3</v>
      </c>
      <c r="N2705" s="1072">
        <v>100.3</v>
      </c>
      <c r="O2705" s="1072">
        <v>100.3</v>
      </c>
      <c r="P2705" s="1072">
        <v>100.3</v>
      </c>
      <c r="Q2705" s="1167" t="s">
        <v>817</v>
      </c>
      <c r="R2705" s="1091"/>
    </row>
    <row r="2706" spans="1:18" s="1102" customFormat="1" ht="20.25" customHeight="1">
      <c r="A2706" s="376" t="s">
        <v>818</v>
      </c>
      <c r="B2706" s="1088">
        <v>127.3</v>
      </c>
      <c r="C2706" s="1072">
        <v>127.3</v>
      </c>
      <c r="D2706" s="1072">
        <v>127.3</v>
      </c>
      <c r="E2706" s="1088">
        <v>127.3</v>
      </c>
      <c r="F2706" s="1072">
        <v>127.3</v>
      </c>
      <c r="G2706" s="1072">
        <v>127.3</v>
      </c>
      <c r="H2706" s="1072">
        <v>127.3</v>
      </c>
      <c r="I2706" s="1072">
        <v>127.3</v>
      </c>
      <c r="J2706" s="1072">
        <v>127.3</v>
      </c>
      <c r="K2706" s="1072">
        <v>127.3</v>
      </c>
      <c r="L2706" s="1072">
        <v>127.3</v>
      </c>
      <c r="M2706" s="1075">
        <v>127.3</v>
      </c>
      <c r="N2706" s="1072">
        <v>127.3</v>
      </c>
      <c r="O2706" s="1072">
        <v>127.3</v>
      </c>
      <c r="P2706" s="1072">
        <v>127.3</v>
      </c>
      <c r="Q2706" s="1167" t="s">
        <v>819</v>
      </c>
      <c r="R2706" s="1096"/>
    </row>
    <row r="2707" spans="1:18" s="1102" customFormat="1" ht="20.25" customHeight="1">
      <c r="A2707" s="376" t="s">
        <v>820</v>
      </c>
      <c r="B2707" s="1088">
        <v>114.5</v>
      </c>
      <c r="C2707" s="1072">
        <v>114.5</v>
      </c>
      <c r="D2707" s="1072">
        <v>114.5</v>
      </c>
      <c r="E2707" s="1088">
        <v>114.5</v>
      </c>
      <c r="F2707" s="1072">
        <v>118.9</v>
      </c>
      <c r="G2707" s="1072">
        <v>118.9</v>
      </c>
      <c r="H2707" s="1072">
        <v>118.9</v>
      </c>
      <c r="I2707" s="1072">
        <v>118.9</v>
      </c>
      <c r="J2707" s="1072">
        <v>118.9</v>
      </c>
      <c r="K2707" s="1072">
        <v>118.9</v>
      </c>
      <c r="L2707" s="1072">
        <v>118.9</v>
      </c>
      <c r="M2707" s="1075">
        <v>118.9</v>
      </c>
      <c r="N2707" s="1072">
        <v>123</v>
      </c>
      <c r="O2707" s="1072">
        <v>123</v>
      </c>
      <c r="P2707" s="1072">
        <v>123</v>
      </c>
      <c r="Q2707" s="1167" t="s">
        <v>821</v>
      </c>
      <c r="R2707" s="1091"/>
    </row>
    <row r="2708" spans="1:18" s="1102" customFormat="1" ht="20.25" customHeight="1">
      <c r="A2708" s="376" t="s">
        <v>822</v>
      </c>
      <c r="B2708" s="1088">
        <v>147</v>
      </c>
      <c r="C2708" s="1072">
        <v>147</v>
      </c>
      <c r="D2708" s="1072">
        <v>147</v>
      </c>
      <c r="E2708" s="1088">
        <v>147</v>
      </c>
      <c r="F2708" s="1072">
        <v>147</v>
      </c>
      <c r="G2708" s="1072">
        <v>147</v>
      </c>
      <c r="H2708" s="1072">
        <v>145.6</v>
      </c>
      <c r="I2708" s="1072">
        <v>145.6</v>
      </c>
      <c r="J2708" s="1072">
        <v>145.6</v>
      </c>
      <c r="K2708" s="1072">
        <v>145.6</v>
      </c>
      <c r="L2708" s="1072">
        <v>145.6</v>
      </c>
      <c r="M2708" s="1075">
        <v>144.69999999999999</v>
      </c>
      <c r="N2708" s="1072">
        <v>144.69999999999999</v>
      </c>
      <c r="O2708" s="1072">
        <v>144.69999999999999</v>
      </c>
      <c r="P2708" s="1072">
        <v>144.69999999999999</v>
      </c>
      <c r="Q2708" s="1167" t="s">
        <v>823</v>
      </c>
      <c r="R2708" s="1091"/>
    </row>
    <row r="2709" spans="1:18" s="1102" customFormat="1" ht="20.25" customHeight="1">
      <c r="A2709" s="376"/>
      <c r="B2709" s="1088"/>
      <c r="C2709" s="1072"/>
      <c r="D2709" s="1092"/>
      <c r="E2709" s="1093"/>
      <c r="F2709" s="1092"/>
      <c r="G2709" s="1092"/>
      <c r="H2709" s="1092"/>
      <c r="I2709" s="1092"/>
      <c r="J2709" s="1092"/>
      <c r="K2709" s="1092"/>
      <c r="L2709" s="1092"/>
      <c r="M2709" s="1076"/>
      <c r="N2709" s="1092"/>
      <c r="O2709" s="1092"/>
      <c r="P2709" s="1092"/>
      <c r="Q2709" s="1167"/>
      <c r="R2709" s="1091"/>
    </row>
    <row r="2710" spans="1:18" s="1102" customFormat="1" ht="20.25" customHeight="1">
      <c r="A2710" s="1130" t="s">
        <v>824</v>
      </c>
      <c r="B2710" s="1093">
        <v>117.3</v>
      </c>
      <c r="C2710" s="1092">
        <v>117.3</v>
      </c>
      <c r="D2710" s="1092">
        <v>117.3</v>
      </c>
      <c r="E2710" s="1093">
        <v>117.3</v>
      </c>
      <c r="F2710" s="1092">
        <v>116.5</v>
      </c>
      <c r="G2710" s="1092">
        <v>116.5</v>
      </c>
      <c r="H2710" s="1092">
        <v>116.5</v>
      </c>
      <c r="I2710" s="1092">
        <v>116.5</v>
      </c>
      <c r="J2710" s="1092">
        <v>116.5</v>
      </c>
      <c r="K2710" s="1092">
        <v>116.5</v>
      </c>
      <c r="L2710" s="1092">
        <v>116.5</v>
      </c>
      <c r="M2710" s="1076">
        <v>116.5</v>
      </c>
      <c r="N2710" s="1092">
        <v>116.5</v>
      </c>
      <c r="O2710" s="1092">
        <v>116.5</v>
      </c>
      <c r="P2710" s="1092">
        <v>116.5</v>
      </c>
      <c r="Q2710" s="1170" t="s">
        <v>825</v>
      </c>
      <c r="R2710" s="1091"/>
    </row>
    <row r="2711" spans="1:18" s="1102" customFormat="1" ht="20.25" customHeight="1">
      <c r="A2711" s="376" t="s">
        <v>826</v>
      </c>
      <c r="B2711" s="1088">
        <v>139.69999999999999</v>
      </c>
      <c r="C2711" s="1072">
        <v>139.69999999999999</v>
      </c>
      <c r="D2711" s="1072">
        <v>139.69999999999999</v>
      </c>
      <c r="E2711" s="1088">
        <v>139.69999999999999</v>
      </c>
      <c r="F2711" s="1072">
        <v>136.69999999999999</v>
      </c>
      <c r="G2711" s="1072">
        <v>136.69999999999999</v>
      </c>
      <c r="H2711" s="1072">
        <v>136.69999999999999</v>
      </c>
      <c r="I2711" s="1072">
        <v>136.69999999999999</v>
      </c>
      <c r="J2711" s="1072">
        <v>136.69999999999999</v>
      </c>
      <c r="K2711" s="1072">
        <v>136.69999999999999</v>
      </c>
      <c r="L2711" s="1072">
        <v>136.69999999999999</v>
      </c>
      <c r="M2711" s="1075">
        <v>136.69999999999999</v>
      </c>
      <c r="N2711" s="1072">
        <v>136.69999999999999</v>
      </c>
      <c r="O2711" s="1072">
        <v>136.69999999999999</v>
      </c>
      <c r="P2711" s="1072">
        <v>136.69999999999999</v>
      </c>
      <c r="Q2711" s="1167" t="s">
        <v>827</v>
      </c>
      <c r="R2711" s="1091"/>
    </row>
    <row r="2712" spans="1:18" s="1102" customFormat="1" ht="20.25" customHeight="1">
      <c r="A2712" s="376" t="s">
        <v>828</v>
      </c>
      <c r="B2712" s="1088">
        <v>118.2</v>
      </c>
      <c r="C2712" s="1072">
        <v>118.2</v>
      </c>
      <c r="D2712" s="1072">
        <v>118.2</v>
      </c>
      <c r="E2712" s="1088">
        <v>118.2</v>
      </c>
      <c r="F2712" s="1072">
        <v>118.2</v>
      </c>
      <c r="G2712" s="1072">
        <v>118.2</v>
      </c>
      <c r="H2712" s="1072">
        <v>118.2</v>
      </c>
      <c r="I2712" s="1072">
        <v>118.2</v>
      </c>
      <c r="J2712" s="1072">
        <v>118.2</v>
      </c>
      <c r="K2712" s="1072">
        <v>118.2</v>
      </c>
      <c r="L2712" s="1072">
        <v>118.2</v>
      </c>
      <c r="M2712" s="1075">
        <v>118.2</v>
      </c>
      <c r="N2712" s="1072">
        <v>118.2</v>
      </c>
      <c r="O2712" s="1072">
        <v>118.2</v>
      </c>
      <c r="P2712" s="1072">
        <v>118.2</v>
      </c>
      <c r="Q2712" s="1167" t="s">
        <v>829</v>
      </c>
      <c r="R2712" s="1091"/>
    </row>
    <row r="2713" spans="1:18" s="1102" customFormat="1" ht="20.25" customHeight="1">
      <c r="A2713" s="376" t="s">
        <v>830</v>
      </c>
      <c r="B2713" s="1088">
        <v>97.6</v>
      </c>
      <c r="C2713" s="1072">
        <v>97.6</v>
      </c>
      <c r="D2713" s="1072">
        <v>97.6</v>
      </c>
      <c r="E2713" s="1088">
        <v>97.6</v>
      </c>
      <c r="F2713" s="1072">
        <v>97.6</v>
      </c>
      <c r="G2713" s="1072">
        <v>97.6</v>
      </c>
      <c r="H2713" s="1072">
        <v>97.6</v>
      </c>
      <c r="I2713" s="1072">
        <v>97.6</v>
      </c>
      <c r="J2713" s="1072">
        <v>97.6</v>
      </c>
      <c r="K2713" s="1072">
        <v>97.6</v>
      </c>
      <c r="L2713" s="1072">
        <v>97.6</v>
      </c>
      <c r="M2713" s="1075">
        <v>97.6</v>
      </c>
      <c r="N2713" s="1072">
        <v>97.6</v>
      </c>
      <c r="O2713" s="1072">
        <v>97.6</v>
      </c>
      <c r="P2713" s="1072">
        <v>97.6</v>
      </c>
      <c r="Q2713" s="1167" t="s">
        <v>831</v>
      </c>
      <c r="R2713" s="1095"/>
    </row>
    <row r="2714" spans="1:18" s="1102" customFormat="1" ht="20.25" customHeight="1">
      <c r="A2714" s="376" t="s">
        <v>832</v>
      </c>
      <c r="B2714" s="1088">
        <v>101.9</v>
      </c>
      <c r="C2714" s="1072">
        <v>101.9</v>
      </c>
      <c r="D2714" s="1072">
        <v>101.9</v>
      </c>
      <c r="E2714" s="1088">
        <v>101.9</v>
      </c>
      <c r="F2714" s="1072">
        <v>101.9</v>
      </c>
      <c r="G2714" s="1072">
        <v>101.9</v>
      </c>
      <c r="H2714" s="1072">
        <v>101.9</v>
      </c>
      <c r="I2714" s="1072">
        <v>101.9</v>
      </c>
      <c r="J2714" s="1072">
        <v>101.9</v>
      </c>
      <c r="K2714" s="1072">
        <v>101.9</v>
      </c>
      <c r="L2714" s="1072">
        <v>101.9</v>
      </c>
      <c r="M2714" s="1075">
        <v>101.9</v>
      </c>
      <c r="N2714" s="1072">
        <v>101.9</v>
      </c>
      <c r="O2714" s="1072">
        <v>101.9</v>
      </c>
      <c r="P2714" s="1072">
        <v>101.9</v>
      </c>
      <c r="Q2714" s="1167" t="s">
        <v>833</v>
      </c>
      <c r="R2714" s="1091"/>
    </row>
    <row r="2715" spans="1:18" s="1102" customFormat="1" ht="20.25" customHeight="1">
      <c r="A2715" s="376" t="s">
        <v>834</v>
      </c>
      <c r="B2715" s="1088">
        <v>100</v>
      </c>
      <c r="C2715" s="1072">
        <v>100</v>
      </c>
      <c r="D2715" s="1072">
        <v>100</v>
      </c>
      <c r="E2715" s="1088">
        <v>100</v>
      </c>
      <c r="F2715" s="1072">
        <v>100</v>
      </c>
      <c r="G2715" s="1072">
        <v>100</v>
      </c>
      <c r="H2715" s="1072">
        <v>100</v>
      </c>
      <c r="I2715" s="1072">
        <v>100</v>
      </c>
      <c r="J2715" s="1072">
        <v>100</v>
      </c>
      <c r="K2715" s="1072">
        <v>100</v>
      </c>
      <c r="L2715" s="1072">
        <v>100</v>
      </c>
      <c r="M2715" s="1075">
        <v>100</v>
      </c>
      <c r="N2715" s="1072">
        <v>100</v>
      </c>
      <c r="O2715" s="1072">
        <v>100</v>
      </c>
      <c r="P2715" s="1072">
        <v>100</v>
      </c>
      <c r="Q2715" s="1167" t="s">
        <v>835</v>
      </c>
      <c r="R2715" s="1091"/>
    </row>
    <row r="2716" spans="1:18" s="1102" customFormat="1" ht="20.25" customHeight="1">
      <c r="A2716" s="376"/>
      <c r="B2716" s="1088"/>
      <c r="C2716" s="1072"/>
      <c r="D2716" s="1092"/>
      <c r="E2716" s="1093"/>
      <c r="F2716" s="1092"/>
      <c r="G2716" s="1092"/>
      <c r="H2716" s="1092"/>
      <c r="I2716" s="1092"/>
      <c r="J2716" s="1092"/>
      <c r="K2716" s="1092"/>
      <c r="L2716" s="1092"/>
      <c r="M2716" s="1076"/>
      <c r="N2716" s="1092"/>
      <c r="O2716" s="1092"/>
      <c r="P2716" s="1092"/>
      <c r="Q2716" s="1167"/>
      <c r="R2716" s="1091"/>
    </row>
    <row r="2717" spans="1:18" s="1102" customFormat="1" ht="20.25" customHeight="1">
      <c r="A2717" s="1130" t="s">
        <v>836</v>
      </c>
      <c r="B2717" s="1093">
        <v>129.69999999999999</v>
      </c>
      <c r="C2717" s="1092">
        <v>129.69999999999999</v>
      </c>
      <c r="D2717" s="1092">
        <v>129.69999999999999</v>
      </c>
      <c r="E2717" s="1093">
        <v>129.69999999999999</v>
      </c>
      <c r="F2717" s="1092">
        <v>129.69999999999999</v>
      </c>
      <c r="G2717" s="1092">
        <v>129.69999999999999</v>
      </c>
      <c r="H2717" s="1092">
        <v>129.69999999999999</v>
      </c>
      <c r="I2717" s="1092">
        <v>128.80000000000001</v>
      </c>
      <c r="J2717" s="1092">
        <v>128.80000000000001</v>
      </c>
      <c r="K2717" s="1092">
        <v>128.80000000000001</v>
      </c>
      <c r="L2717" s="1092">
        <v>128.80000000000001</v>
      </c>
      <c r="M2717" s="1076">
        <v>128.80000000000001</v>
      </c>
      <c r="N2717" s="1092">
        <v>128.80000000000001</v>
      </c>
      <c r="O2717" s="1092">
        <v>129.69999999999999</v>
      </c>
      <c r="P2717" s="1092">
        <v>129.6</v>
      </c>
      <c r="Q2717" s="1171" t="s">
        <v>837</v>
      </c>
      <c r="R2717" s="1095"/>
    </row>
    <row r="2718" spans="1:18" s="1102" customFormat="1" ht="20.25" customHeight="1">
      <c r="A2718" s="376" t="s">
        <v>838</v>
      </c>
      <c r="B2718" s="1088">
        <v>131.19999999999999</v>
      </c>
      <c r="C2718" s="1072">
        <v>131.19999999999999</v>
      </c>
      <c r="D2718" s="1072">
        <v>131.19999999999999</v>
      </c>
      <c r="E2718" s="1088">
        <v>131.19999999999999</v>
      </c>
      <c r="F2718" s="1072">
        <v>131.19999999999999</v>
      </c>
      <c r="G2718" s="1072">
        <v>131.19999999999999</v>
      </c>
      <c r="H2718" s="1072">
        <v>131.19999999999999</v>
      </c>
      <c r="I2718" s="1072">
        <v>130.19999999999999</v>
      </c>
      <c r="J2718" s="1072">
        <v>130.19999999999999</v>
      </c>
      <c r="K2718" s="1072">
        <v>130.19999999999999</v>
      </c>
      <c r="L2718" s="1072">
        <v>130.19999999999999</v>
      </c>
      <c r="M2718" s="1075">
        <v>130.19999999999999</v>
      </c>
      <c r="N2718" s="1072">
        <v>130.19999999999999</v>
      </c>
      <c r="O2718" s="1072">
        <v>131.1</v>
      </c>
      <c r="P2718" s="1072">
        <v>131</v>
      </c>
      <c r="Q2718" s="1167" t="s">
        <v>839</v>
      </c>
      <c r="R2718" s="1091"/>
    </row>
    <row r="2719" spans="1:18" s="1102" customFormat="1" ht="20.25" customHeight="1">
      <c r="A2719" s="376" t="s">
        <v>842</v>
      </c>
      <c r="B2719" s="1088">
        <v>108.5</v>
      </c>
      <c r="C2719" s="1072">
        <v>108.5</v>
      </c>
      <c r="D2719" s="1072">
        <v>108.5</v>
      </c>
      <c r="E2719" s="1088">
        <v>108.5</v>
      </c>
      <c r="F2719" s="1072">
        <v>108.5</v>
      </c>
      <c r="G2719" s="1072">
        <v>108.5</v>
      </c>
      <c r="H2719" s="1072">
        <v>108.5</v>
      </c>
      <c r="I2719" s="1072">
        <v>108.5</v>
      </c>
      <c r="J2719" s="1072">
        <v>108.5</v>
      </c>
      <c r="K2719" s="1072">
        <v>108.5</v>
      </c>
      <c r="L2719" s="1072">
        <v>108.5</v>
      </c>
      <c r="M2719" s="1075">
        <v>108.5</v>
      </c>
      <c r="N2719" s="1072">
        <v>108.5</v>
      </c>
      <c r="O2719" s="1072">
        <v>108.5</v>
      </c>
      <c r="P2719" s="1072">
        <v>108.5</v>
      </c>
      <c r="Q2719" s="1167" t="s">
        <v>843</v>
      </c>
      <c r="R2719" s="1090"/>
    </row>
    <row r="2720" spans="1:18" s="1102" customFormat="1" ht="20.25" customHeight="1">
      <c r="A2720" s="376"/>
      <c r="B2720" s="1088"/>
      <c r="C2720" s="1072"/>
      <c r="D2720" s="1092"/>
      <c r="E2720" s="1093"/>
      <c r="F2720" s="1092"/>
      <c r="G2720" s="1092"/>
      <c r="H2720" s="1092"/>
      <c r="I2720" s="1092"/>
      <c r="J2720" s="1092"/>
      <c r="K2720" s="1092"/>
      <c r="L2720" s="1092"/>
      <c r="M2720" s="1076"/>
      <c r="N2720" s="1092"/>
      <c r="O2720" s="1092"/>
      <c r="P2720" s="1092"/>
      <c r="Q2720" s="1167"/>
      <c r="R2720" s="1090"/>
    </row>
    <row r="2721" spans="1:18" s="1102" customFormat="1" ht="20.25" customHeight="1">
      <c r="A2721" s="1130" t="s">
        <v>844</v>
      </c>
      <c r="B2721" s="1093">
        <v>121.2</v>
      </c>
      <c r="C2721" s="1092">
        <v>121.1</v>
      </c>
      <c r="D2721" s="1092">
        <v>120.6</v>
      </c>
      <c r="E2721" s="1093">
        <v>120.4</v>
      </c>
      <c r="F2721" s="1092">
        <v>120.5</v>
      </c>
      <c r="G2721" s="1092">
        <v>120.2</v>
      </c>
      <c r="H2721" s="1092">
        <v>120.2</v>
      </c>
      <c r="I2721" s="1092">
        <v>119.9</v>
      </c>
      <c r="J2721" s="1092">
        <v>119.5</v>
      </c>
      <c r="K2721" s="1092">
        <v>119.5</v>
      </c>
      <c r="L2721" s="1092">
        <v>119.2</v>
      </c>
      <c r="M2721" s="1076">
        <v>118.7</v>
      </c>
      <c r="N2721" s="1092">
        <v>117.7</v>
      </c>
      <c r="O2721" s="1092">
        <v>117.8</v>
      </c>
      <c r="P2721" s="1092">
        <v>117.9</v>
      </c>
      <c r="Q2721" s="1171" t="s">
        <v>845</v>
      </c>
      <c r="R2721" s="1091"/>
    </row>
    <row r="2722" spans="1:18" s="1102" customFormat="1" ht="20.25" customHeight="1">
      <c r="A2722" s="376" t="s">
        <v>846</v>
      </c>
      <c r="B2722" s="1088">
        <v>122.3</v>
      </c>
      <c r="C2722" s="1072">
        <v>122.3</v>
      </c>
      <c r="D2722" s="1072">
        <v>122.3</v>
      </c>
      <c r="E2722" s="1088">
        <v>122.3</v>
      </c>
      <c r="F2722" s="1072">
        <v>122.3</v>
      </c>
      <c r="G2722" s="1072">
        <v>122.3</v>
      </c>
      <c r="H2722" s="1072">
        <v>122.3</v>
      </c>
      <c r="I2722" s="1072">
        <v>122.3</v>
      </c>
      <c r="J2722" s="1072">
        <v>122.3</v>
      </c>
      <c r="K2722" s="1072">
        <v>122.3</v>
      </c>
      <c r="L2722" s="1072">
        <v>122.3</v>
      </c>
      <c r="M2722" s="1075">
        <v>122.3</v>
      </c>
      <c r="N2722" s="1072">
        <v>120.7</v>
      </c>
      <c r="O2722" s="1072">
        <v>120.6</v>
      </c>
      <c r="P2722" s="1072">
        <v>120.6</v>
      </c>
      <c r="Q2722" s="1167" t="s">
        <v>847</v>
      </c>
      <c r="R2722" s="1090"/>
    </row>
    <row r="2723" spans="1:18" s="1102" customFormat="1" ht="20.25" customHeight="1">
      <c r="A2723" s="376" t="s">
        <v>848</v>
      </c>
      <c r="B2723" s="1088">
        <v>100</v>
      </c>
      <c r="C2723" s="1072">
        <v>100</v>
      </c>
      <c r="D2723" s="1072">
        <v>100</v>
      </c>
      <c r="E2723" s="1088">
        <v>100</v>
      </c>
      <c r="F2723" s="1072">
        <v>100</v>
      </c>
      <c r="G2723" s="1072">
        <v>100</v>
      </c>
      <c r="H2723" s="1072">
        <v>100</v>
      </c>
      <c r="I2723" s="1072">
        <v>100</v>
      </c>
      <c r="J2723" s="1072">
        <v>100</v>
      </c>
      <c r="K2723" s="1072">
        <v>100</v>
      </c>
      <c r="L2723" s="1072">
        <v>100</v>
      </c>
      <c r="M2723" s="1075">
        <v>100</v>
      </c>
      <c r="N2723" s="1072">
        <v>100</v>
      </c>
      <c r="O2723" s="1072">
        <v>100</v>
      </c>
      <c r="P2723" s="1072">
        <v>100</v>
      </c>
      <c r="Q2723" s="1168" t="s">
        <v>849</v>
      </c>
      <c r="R2723" s="1090"/>
    </row>
    <row r="2724" spans="1:18" s="1102" customFormat="1" ht="20.25" customHeight="1">
      <c r="A2724" s="376" t="s">
        <v>850</v>
      </c>
      <c r="B2724" s="1088">
        <v>124.5</v>
      </c>
      <c r="C2724" s="1072">
        <v>124</v>
      </c>
      <c r="D2724" s="1072">
        <v>122.7</v>
      </c>
      <c r="E2724" s="1088">
        <v>122.6</v>
      </c>
      <c r="F2724" s="1072">
        <v>123</v>
      </c>
      <c r="G2724" s="1072">
        <v>122.7</v>
      </c>
      <c r="H2724" s="1072">
        <v>122.7</v>
      </c>
      <c r="I2724" s="1072">
        <v>122</v>
      </c>
      <c r="J2724" s="1072">
        <v>121.1</v>
      </c>
      <c r="K2724" s="1072">
        <v>121.1</v>
      </c>
      <c r="L2724" s="1072">
        <v>120.7</v>
      </c>
      <c r="M2724" s="1075">
        <v>120.2</v>
      </c>
      <c r="N2724" s="1072">
        <v>119.1</v>
      </c>
      <c r="O2724" s="1072">
        <v>119.5</v>
      </c>
      <c r="P2724" s="1072">
        <v>119.4</v>
      </c>
      <c r="Q2724" s="1168" t="s">
        <v>851</v>
      </c>
      <c r="R2724" s="171"/>
    </row>
    <row r="2725" spans="1:18" s="1102" customFormat="1" ht="20.25" customHeight="1">
      <c r="A2725" s="376" t="s">
        <v>852</v>
      </c>
      <c r="B2725" s="1088">
        <v>171.6</v>
      </c>
      <c r="C2725" s="1072">
        <v>175.5</v>
      </c>
      <c r="D2725" s="1072">
        <v>177.4</v>
      </c>
      <c r="E2725" s="1088">
        <v>171.6</v>
      </c>
      <c r="F2725" s="1072">
        <v>168.3</v>
      </c>
      <c r="G2725" s="1072">
        <v>161.69999999999999</v>
      </c>
      <c r="H2725" s="1072">
        <v>162.6</v>
      </c>
      <c r="I2725" s="1072">
        <v>161.69999999999999</v>
      </c>
      <c r="J2725" s="1072">
        <v>159.1</v>
      </c>
      <c r="K2725" s="1072">
        <v>160.4</v>
      </c>
      <c r="L2725" s="1072">
        <v>154.80000000000001</v>
      </c>
      <c r="M2725" s="1075">
        <v>144.30000000000001</v>
      </c>
      <c r="N2725" s="1072">
        <v>146.6</v>
      </c>
      <c r="O2725" s="1072">
        <v>145.69999999999999</v>
      </c>
      <c r="P2725" s="1072">
        <v>148.5</v>
      </c>
      <c r="Q2725" s="1167" t="s">
        <v>853</v>
      </c>
      <c r="R2725" s="1090"/>
    </row>
    <row r="2726" spans="1:18" s="1102" customFormat="1" ht="20.25" customHeight="1">
      <c r="A2726" s="376" t="s">
        <v>854</v>
      </c>
      <c r="B2726" s="1088">
        <v>100.3</v>
      </c>
      <c r="C2726" s="1072">
        <v>99.3</v>
      </c>
      <c r="D2726" s="1072">
        <v>98.7</v>
      </c>
      <c r="E2726" s="1088">
        <v>99.7</v>
      </c>
      <c r="F2726" s="1072">
        <v>100</v>
      </c>
      <c r="G2726" s="1072">
        <v>99.4</v>
      </c>
      <c r="H2726" s="1072">
        <v>96.8</v>
      </c>
      <c r="I2726" s="1072">
        <v>96.6</v>
      </c>
      <c r="J2726" s="1072">
        <v>96.5</v>
      </c>
      <c r="K2726" s="1072">
        <v>95.1</v>
      </c>
      <c r="L2726" s="1072">
        <v>93.7</v>
      </c>
      <c r="M2726" s="1075">
        <v>94.6</v>
      </c>
      <c r="N2726" s="1072">
        <v>97.2</v>
      </c>
      <c r="O2726" s="1072">
        <v>97.4</v>
      </c>
      <c r="P2726" s="1072">
        <v>97.3</v>
      </c>
      <c r="Q2726" s="1168" t="s">
        <v>855</v>
      </c>
      <c r="R2726" s="1090"/>
    </row>
    <row r="2727" spans="1:18" s="1102" customFormat="1" ht="20.25" customHeight="1">
      <c r="A2727" s="376" t="s">
        <v>856</v>
      </c>
      <c r="B2727" s="1088">
        <v>103.6</v>
      </c>
      <c r="C2727" s="1072">
        <v>103.6</v>
      </c>
      <c r="D2727" s="1072">
        <v>103.6</v>
      </c>
      <c r="E2727" s="1088">
        <v>103.6</v>
      </c>
      <c r="F2727" s="1072">
        <v>103.6</v>
      </c>
      <c r="G2727" s="1072">
        <v>103.6</v>
      </c>
      <c r="H2727" s="1072">
        <v>103.6</v>
      </c>
      <c r="I2727" s="1072">
        <v>103.6</v>
      </c>
      <c r="J2727" s="1072">
        <v>103.6</v>
      </c>
      <c r="K2727" s="1072">
        <v>103.6</v>
      </c>
      <c r="L2727" s="1072">
        <v>103.6</v>
      </c>
      <c r="M2727" s="1075">
        <v>103.6</v>
      </c>
      <c r="N2727" s="1072">
        <v>103.6</v>
      </c>
      <c r="O2727" s="1072">
        <v>103.6</v>
      </c>
      <c r="P2727" s="1072">
        <v>103.6</v>
      </c>
      <c r="Q2727" s="1168" t="s">
        <v>857</v>
      </c>
      <c r="R2727" s="1090"/>
    </row>
    <row r="2728" spans="1:18" s="1102" customFormat="1" ht="20.25" customHeight="1">
      <c r="A2728" s="376" t="s">
        <v>858</v>
      </c>
      <c r="B2728" s="1088">
        <v>102.7</v>
      </c>
      <c r="C2728" s="1072">
        <v>102.7</v>
      </c>
      <c r="D2728" s="1072">
        <v>102.7</v>
      </c>
      <c r="E2728" s="1088">
        <v>102.7</v>
      </c>
      <c r="F2728" s="1072">
        <v>102.7</v>
      </c>
      <c r="G2728" s="1072">
        <v>102.7</v>
      </c>
      <c r="H2728" s="1072">
        <v>102.7</v>
      </c>
      <c r="I2728" s="1072">
        <v>102.7</v>
      </c>
      <c r="J2728" s="1072">
        <v>102.7</v>
      </c>
      <c r="K2728" s="1072">
        <v>102.7</v>
      </c>
      <c r="L2728" s="1072">
        <v>102.7</v>
      </c>
      <c r="M2728" s="1075">
        <v>102.7</v>
      </c>
      <c r="N2728" s="1072">
        <v>102.7</v>
      </c>
      <c r="O2728" s="1072">
        <v>102.7</v>
      </c>
      <c r="P2728" s="1072">
        <v>102.7</v>
      </c>
      <c r="Q2728" s="1172" t="s">
        <v>859</v>
      </c>
      <c r="R2728" s="1090"/>
    </row>
    <row r="2729" spans="1:18" s="1102" customFormat="1" ht="20.25" customHeight="1">
      <c r="A2729" s="376" t="s">
        <v>860</v>
      </c>
      <c r="B2729" s="1088">
        <v>103.3</v>
      </c>
      <c r="C2729" s="1072">
        <v>103.3</v>
      </c>
      <c r="D2729" s="1072">
        <v>103.3</v>
      </c>
      <c r="E2729" s="1088">
        <v>103.3</v>
      </c>
      <c r="F2729" s="1072">
        <v>103.3</v>
      </c>
      <c r="G2729" s="1072">
        <v>103.3</v>
      </c>
      <c r="H2729" s="1072">
        <v>103.3</v>
      </c>
      <c r="I2729" s="1072">
        <v>103.3</v>
      </c>
      <c r="J2729" s="1072">
        <v>103.3</v>
      </c>
      <c r="K2729" s="1072">
        <v>103.3</v>
      </c>
      <c r="L2729" s="1072">
        <v>103.3</v>
      </c>
      <c r="M2729" s="1075">
        <v>103.3</v>
      </c>
      <c r="N2729" s="1072">
        <v>103.3</v>
      </c>
      <c r="O2729" s="1072">
        <v>103.3</v>
      </c>
      <c r="P2729" s="1072">
        <v>103.3</v>
      </c>
      <c r="Q2729" s="1168" t="s">
        <v>861</v>
      </c>
      <c r="R2729" s="1090"/>
    </row>
    <row r="2730" spans="1:18" s="1102" customFormat="1" ht="15" customHeight="1">
      <c r="A2730" s="376"/>
      <c r="B2730" s="1088"/>
      <c r="C2730" s="1072"/>
      <c r="D2730" s="1072"/>
      <c r="E2730" s="1081"/>
      <c r="F2730" s="1071"/>
      <c r="G2730" s="1071"/>
      <c r="H2730" s="1071"/>
      <c r="I2730" s="1071"/>
      <c r="J2730" s="1071"/>
      <c r="K2730" s="1071"/>
      <c r="L2730" s="1071"/>
      <c r="M2730" s="1077"/>
      <c r="N2730" s="1071"/>
      <c r="O2730" s="1071"/>
      <c r="P2730" s="1071"/>
      <c r="Q2730" s="1168"/>
      <c r="R2730" s="1090"/>
    </row>
    <row r="2731" spans="1:18" s="1102" customFormat="1" ht="15" customHeight="1">
      <c r="A2731" s="376"/>
      <c r="B2731" s="1088"/>
      <c r="C2731" s="1072"/>
      <c r="D2731" s="1072"/>
      <c r="E2731" s="1081"/>
      <c r="F2731" s="1071"/>
      <c r="G2731" s="1071"/>
      <c r="H2731" s="1071"/>
      <c r="I2731" s="1071"/>
      <c r="J2731" s="1071"/>
      <c r="K2731" s="1071"/>
      <c r="L2731" s="1071"/>
      <c r="M2731" s="1077"/>
      <c r="N2731" s="1071"/>
      <c r="O2731" s="1071"/>
      <c r="P2731" s="1071"/>
      <c r="Q2731" s="1168"/>
      <c r="R2731" s="1090"/>
    </row>
    <row r="2732" spans="1:18" s="1102" customFormat="1" ht="15" customHeight="1">
      <c r="A2732" s="376"/>
      <c r="B2732" s="1088"/>
      <c r="C2732" s="1072"/>
      <c r="D2732" s="1072"/>
      <c r="E2732" s="1081"/>
      <c r="F2732" s="1071"/>
      <c r="G2732" s="1071"/>
      <c r="H2732" s="1071"/>
      <c r="I2732" s="1071"/>
      <c r="J2732" s="1071"/>
      <c r="K2732" s="1071"/>
      <c r="L2732" s="1071"/>
      <c r="M2732" s="1077"/>
      <c r="N2732" s="1071"/>
      <c r="O2732" s="1071"/>
      <c r="P2732" s="1071"/>
      <c r="Q2732" s="1168"/>
      <c r="R2732" s="1090"/>
    </row>
    <row r="2733" spans="1:18" s="1102" customFormat="1" ht="15" customHeight="1">
      <c r="A2733" s="376"/>
      <c r="B2733" s="1088"/>
      <c r="C2733" s="1072"/>
      <c r="D2733" s="1072"/>
      <c r="E2733" s="1081"/>
      <c r="F2733" s="1071"/>
      <c r="G2733" s="1071"/>
      <c r="H2733" s="1071"/>
      <c r="I2733" s="1071"/>
      <c r="J2733" s="1071"/>
      <c r="K2733" s="1071"/>
      <c r="L2733" s="1071"/>
      <c r="M2733" s="1077"/>
      <c r="N2733" s="1071"/>
      <c r="O2733" s="1071"/>
      <c r="P2733" s="1071"/>
      <c r="Q2733" s="1168"/>
      <c r="R2733" s="1090"/>
    </row>
    <row r="2734" spans="1:18" s="1102" customFormat="1" ht="15" customHeight="1">
      <c r="A2734" s="376"/>
      <c r="B2734" s="1088"/>
      <c r="C2734" s="1072"/>
      <c r="D2734" s="1072"/>
      <c r="E2734" s="1081"/>
      <c r="F2734" s="1071"/>
      <c r="G2734" s="1071"/>
      <c r="H2734" s="1071"/>
      <c r="I2734" s="1071"/>
      <c r="J2734" s="1071"/>
      <c r="K2734" s="1071"/>
      <c r="L2734" s="1071"/>
      <c r="M2734" s="1077"/>
      <c r="N2734" s="1071"/>
      <c r="O2734" s="1071"/>
      <c r="P2734" s="1071"/>
      <c r="Q2734" s="1168"/>
      <c r="R2734" s="1082"/>
    </row>
    <row r="2735" spans="1:18" s="1102" customFormat="1" ht="15" customHeight="1">
      <c r="A2735" s="1144"/>
      <c r="B2735" s="1087"/>
      <c r="C2735" s="1086"/>
      <c r="D2735" s="1086"/>
      <c r="E2735" s="1084"/>
      <c r="F2735" s="1078"/>
      <c r="G2735" s="1078"/>
      <c r="H2735" s="1078"/>
      <c r="I2735" s="1078"/>
      <c r="J2735" s="1078"/>
      <c r="K2735" s="1078"/>
      <c r="L2735" s="1078"/>
      <c r="M2735" s="1085"/>
      <c r="N2735" s="1078"/>
      <c r="O2735" s="1078"/>
      <c r="P2735" s="1078"/>
      <c r="Q2735" s="1173"/>
      <c r="R2735" s="1082"/>
    </row>
    <row r="2736" spans="1:18" s="1102" customFormat="1" ht="15" customHeight="1">
      <c r="A2736" s="1083" t="s">
        <v>644</v>
      </c>
      <c r="B2736" s="1072"/>
      <c r="C2736" s="1072"/>
      <c r="D2736" s="1072"/>
      <c r="E2736" s="1071"/>
      <c r="F2736" s="1071"/>
      <c r="G2736" s="1071"/>
      <c r="H2736" s="1071"/>
      <c r="I2736" s="1073"/>
      <c r="J2736" s="1071"/>
      <c r="K2736" s="1071"/>
      <c r="L2736" s="1073"/>
      <c r="M2736" s="1071"/>
      <c r="N2736" s="1071"/>
      <c r="O2736" s="1071"/>
      <c r="P2736" s="1071"/>
      <c r="Q2736" s="1082" t="s">
        <v>862</v>
      </c>
      <c r="R2736" s="1082"/>
    </row>
    <row r="2737" spans="1:18" s="787" customFormat="1" ht="29.25" customHeight="1">
      <c r="A2737" s="781" t="s">
        <v>579</v>
      </c>
      <c r="B2737" s="782"/>
      <c r="C2737" s="783"/>
      <c r="D2737" s="782"/>
      <c r="E2737" s="225"/>
      <c r="F2737" s="225"/>
      <c r="G2737" s="225"/>
      <c r="H2737" s="225"/>
      <c r="I2737" s="225"/>
      <c r="J2737" s="225"/>
      <c r="K2737" s="225"/>
      <c r="L2737" s="784"/>
      <c r="M2737" s="784"/>
      <c r="N2737" s="782"/>
      <c r="O2737" s="782"/>
      <c r="P2737" s="782"/>
      <c r="Q2737" s="785" t="s">
        <v>580</v>
      </c>
      <c r="R2737" s="786"/>
    </row>
    <row r="2738" spans="1:18" s="792" customFormat="1" ht="24.75" customHeight="1">
      <c r="A2738" s="788" t="s">
        <v>959</v>
      </c>
      <c r="B2738" s="782"/>
      <c r="C2738" s="783"/>
      <c r="D2738" s="782"/>
      <c r="E2738" s="226"/>
      <c r="F2738" s="225"/>
      <c r="G2738" s="225"/>
      <c r="H2738" s="225"/>
      <c r="I2738" s="227"/>
      <c r="J2738" s="227"/>
      <c r="K2738" s="225"/>
      <c r="L2738" s="789"/>
      <c r="M2738" s="789"/>
      <c r="N2738" s="782"/>
      <c r="O2738" s="782"/>
      <c r="P2738" s="782"/>
      <c r="Q2738" s="790" t="s">
        <v>960</v>
      </c>
      <c r="R2738" s="791"/>
    </row>
    <row r="2739" spans="1:18" s="796" customFormat="1" ht="18" customHeight="1">
      <c r="A2739" s="793" t="s">
        <v>648</v>
      </c>
      <c r="B2739" s="782"/>
      <c r="C2739" s="783"/>
      <c r="D2739" s="782"/>
      <c r="E2739" s="226"/>
      <c r="F2739" s="226"/>
      <c r="G2739" s="226"/>
      <c r="H2739" s="228"/>
      <c r="I2739" s="228"/>
      <c r="J2739" s="228"/>
      <c r="K2739" s="783"/>
      <c r="L2739" s="782"/>
      <c r="M2739" s="782"/>
      <c r="N2739" s="782"/>
      <c r="O2739" s="782"/>
      <c r="P2739" s="782"/>
      <c r="Q2739" s="794" t="s">
        <v>649</v>
      </c>
      <c r="R2739" s="795"/>
    </row>
    <row r="2740" spans="1:18" s="803" customFormat="1" ht="11.45" customHeight="1">
      <c r="A2740" s="797"/>
      <c r="B2740" s="782"/>
      <c r="C2740" s="782"/>
      <c r="D2740" s="782"/>
      <c r="E2740" s="800"/>
      <c r="F2740" s="800"/>
      <c r="G2740" s="800"/>
      <c r="H2740" s="800"/>
      <c r="I2740" s="800"/>
      <c r="J2740" s="800"/>
      <c r="K2740" s="799"/>
      <c r="L2740" s="799"/>
      <c r="M2740" s="799"/>
      <c r="N2740" s="798"/>
      <c r="O2740" s="798"/>
      <c r="P2740" s="782"/>
      <c r="Q2740" s="801"/>
      <c r="R2740" s="802"/>
    </row>
    <row r="2741" spans="1:18" s="803" customFormat="1" ht="12.75" customHeight="1">
      <c r="A2741" s="1212"/>
      <c r="B2741" s="2156">
        <v>2025</v>
      </c>
      <c r="C2741" s="2157"/>
      <c r="D2741" s="2157"/>
      <c r="E2741" s="2157"/>
      <c r="F2741" s="2157"/>
      <c r="G2741" s="2157"/>
      <c r="H2741" s="2157"/>
      <c r="I2741" s="2157"/>
      <c r="J2741" s="2157"/>
      <c r="K2741" s="2157"/>
      <c r="L2741" s="2157"/>
      <c r="M2741" s="2158"/>
      <c r="N2741" s="2157">
        <v>2024</v>
      </c>
      <c r="O2741" s="2157"/>
      <c r="P2741" s="2158"/>
      <c r="Q2741" s="1215"/>
      <c r="R2741" s="804"/>
    </row>
    <row r="2742" spans="1:18" s="803" customFormat="1" ht="12.75" customHeight="1">
      <c r="A2742" s="1213"/>
      <c r="B2742" s="2159"/>
      <c r="C2742" s="2160"/>
      <c r="D2742" s="2160"/>
      <c r="E2742" s="2160"/>
      <c r="F2742" s="2160"/>
      <c r="G2742" s="2160"/>
      <c r="H2742" s="2160"/>
      <c r="I2742" s="2160"/>
      <c r="J2742" s="2160"/>
      <c r="K2742" s="2160"/>
      <c r="L2742" s="2160"/>
      <c r="M2742" s="2161"/>
      <c r="N2742" s="2160"/>
      <c r="O2742" s="2160"/>
      <c r="P2742" s="2161"/>
      <c r="Q2742" s="1216" t="s">
        <v>68</v>
      </c>
      <c r="R2742" s="804"/>
    </row>
    <row r="2743" spans="1:18" s="803" customFormat="1" ht="12.75" customHeight="1">
      <c r="A2743" s="1213"/>
      <c r="B2743" s="647" t="s">
        <v>69</v>
      </c>
      <c r="C2743" s="648" t="s">
        <v>70</v>
      </c>
      <c r="D2743" s="648" t="s">
        <v>4</v>
      </c>
      <c r="E2743" s="647" t="s">
        <v>5</v>
      </c>
      <c r="F2743" s="648" t="s">
        <v>6</v>
      </c>
      <c r="G2743" s="648" t="s">
        <v>7</v>
      </c>
      <c r="H2743" s="647" t="s">
        <v>8</v>
      </c>
      <c r="I2743" s="648" t="s">
        <v>9</v>
      </c>
      <c r="J2743" s="649" t="s">
        <v>10</v>
      </c>
      <c r="K2743" s="650" t="s">
        <v>1</v>
      </c>
      <c r="L2743" s="651" t="s">
        <v>2</v>
      </c>
      <c r="M2743" s="652" t="s">
        <v>3</v>
      </c>
      <c r="N2743" s="653" t="s">
        <v>69</v>
      </c>
      <c r="O2743" s="653" t="s">
        <v>70</v>
      </c>
      <c r="P2743" s="654" t="s">
        <v>4</v>
      </c>
      <c r="Q2743" s="1216"/>
      <c r="R2743" s="804"/>
    </row>
    <row r="2744" spans="1:18" s="803" customFormat="1" ht="11.25" customHeight="1">
      <c r="A2744" s="1214"/>
      <c r="B2744" s="73" t="s">
        <v>71</v>
      </c>
      <c r="C2744" s="249" t="s">
        <v>72</v>
      </c>
      <c r="D2744" s="249" t="s">
        <v>73</v>
      </c>
      <c r="E2744" s="73" t="s">
        <v>12</v>
      </c>
      <c r="F2744" s="249" t="s">
        <v>13</v>
      </c>
      <c r="G2744" s="249" t="s">
        <v>14</v>
      </c>
      <c r="H2744" s="73" t="s">
        <v>15</v>
      </c>
      <c r="I2744" s="249" t="s">
        <v>16</v>
      </c>
      <c r="J2744" s="250" t="s">
        <v>17</v>
      </c>
      <c r="K2744" s="253" t="s">
        <v>11</v>
      </c>
      <c r="L2744" s="251" t="s">
        <v>19</v>
      </c>
      <c r="M2744" s="252" t="s">
        <v>20</v>
      </c>
      <c r="N2744" s="229" t="s">
        <v>71</v>
      </c>
      <c r="O2744" s="229" t="s">
        <v>72</v>
      </c>
      <c r="P2744" s="230" t="s">
        <v>73</v>
      </c>
      <c r="Q2744" s="1217"/>
      <c r="R2744" s="805"/>
    </row>
    <row r="2745" spans="1:18" s="1102" customFormat="1" ht="15" customHeight="1">
      <c r="A2745" s="1235"/>
      <c r="B2745" s="1152"/>
      <c r="C2745" s="1120"/>
      <c r="D2745" s="1120"/>
      <c r="E2745" s="1123"/>
      <c r="F2745" s="1099"/>
      <c r="G2745" s="1099"/>
      <c r="H2745" s="1099"/>
      <c r="I2745" s="1099"/>
      <c r="J2745" s="1099"/>
      <c r="K2745" s="1099"/>
      <c r="L2745" s="1099"/>
      <c r="M2745" s="1100"/>
      <c r="N2745" s="1099"/>
      <c r="O2745" s="1099"/>
      <c r="P2745" s="1099"/>
      <c r="Q2745" s="1176"/>
      <c r="R2745" s="1090"/>
    </row>
    <row r="2746" spans="1:18" s="1102" customFormat="1" ht="20.25" customHeight="1">
      <c r="A2746" s="1126" t="s">
        <v>650</v>
      </c>
      <c r="B2746" s="1093">
        <v>122.1</v>
      </c>
      <c r="C2746" s="1092">
        <v>122.6</v>
      </c>
      <c r="D2746" s="1092">
        <v>124.1</v>
      </c>
      <c r="E2746" s="1093">
        <v>126</v>
      </c>
      <c r="F2746" s="1092">
        <v>129.1</v>
      </c>
      <c r="G2746" s="1092">
        <v>126.3</v>
      </c>
      <c r="H2746" s="1092">
        <v>125.8</v>
      </c>
      <c r="I2746" s="1092">
        <v>125.7</v>
      </c>
      <c r="J2746" s="1092">
        <v>125.5</v>
      </c>
      <c r="K2746" s="1092">
        <v>125.3</v>
      </c>
      <c r="L2746" s="1092">
        <v>124.2</v>
      </c>
      <c r="M2746" s="1076">
        <v>123.9</v>
      </c>
      <c r="N2746" s="1092">
        <v>122.5</v>
      </c>
      <c r="O2746" s="1092">
        <v>122.8</v>
      </c>
      <c r="P2746" s="1092">
        <v>123.9</v>
      </c>
      <c r="Q2746" s="1166" t="s">
        <v>651</v>
      </c>
      <c r="R2746" s="1090"/>
    </row>
    <row r="2747" spans="1:18" s="1102" customFormat="1" ht="20.25" customHeight="1">
      <c r="A2747" s="1128"/>
      <c r="B2747" s="1088"/>
      <c r="C2747" s="1072"/>
      <c r="D2747" s="1092"/>
      <c r="E2747" s="1093"/>
      <c r="F2747" s="1092"/>
      <c r="G2747" s="1092"/>
      <c r="H2747" s="1092"/>
      <c r="I2747" s="1092"/>
      <c r="J2747" s="1092"/>
      <c r="K2747" s="1092"/>
      <c r="L2747" s="1092"/>
      <c r="M2747" s="1076"/>
      <c r="N2747" s="1092"/>
      <c r="O2747" s="1092"/>
      <c r="P2747" s="1092"/>
      <c r="Q2747" s="1171"/>
      <c r="R2747" s="1091"/>
    </row>
    <row r="2748" spans="1:18" s="1102" customFormat="1" ht="20.25" customHeight="1">
      <c r="A2748" s="1130" t="s">
        <v>652</v>
      </c>
      <c r="B2748" s="1093">
        <v>133.6</v>
      </c>
      <c r="C2748" s="1092">
        <v>134.9</v>
      </c>
      <c r="D2748" s="1092">
        <v>137.80000000000001</v>
      </c>
      <c r="E2748" s="1093">
        <v>141.6</v>
      </c>
      <c r="F2748" s="1092">
        <v>147.1</v>
      </c>
      <c r="G2748" s="1092">
        <v>141.6</v>
      </c>
      <c r="H2748" s="1092">
        <v>141.4</v>
      </c>
      <c r="I2748" s="1092">
        <v>141.30000000000001</v>
      </c>
      <c r="J2748" s="1092">
        <v>140.9</v>
      </c>
      <c r="K2748" s="1092">
        <v>140.4</v>
      </c>
      <c r="L2748" s="1092">
        <v>138</v>
      </c>
      <c r="M2748" s="1076">
        <v>137.4</v>
      </c>
      <c r="N2748" s="1092">
        <v>134.80000000000001</v>
      </c>
      <c r="O2748" s="1092">
        <v>135.19999999999999</v>
      </c>
      <c r="P2748" s="1092">
        <v>137.30000000000001</v>
      </c>
      <c r="Q2748" s="1170" t="s">
        <v>653</v>
      </c>
      <c r="R2748" s="1091"/>
    </row>
    <row r="2749" spans="1:18" s="1102" customFormat="1" ht="20.25" customHeight="1">
      <c r="A2749" s="376" t="s">
        <v>654</v>
      </c>
      <c r="B2749" s="1088">
        <v>113.3</v>
      </c>
      <c r="C2749" s="1072">
        <v>113.6</v>
      </c>
      <c r="D2749" s="1072">
        <v>115.3</v>
      </c>
      <c r="E2749" s="1088">
        <v>115.2</v>
      </c>
      <c r="F2749" s="1072">
        <v>114</v>
      </c>
      <c r="G2749" s="1072">
        <v>113.9</v>
      </c>
      <c r="H2749" s="1072">
        <v>113.9</v>
      </c>
      <c r="I2749" s="1072">
        <v>114</v>
      </c>
      <c r="J2749" s="1072">
        <v>114.3</v>
      </c>
      <c r="K2749" s="1072">
        <v>114.4</v>
      </c>
      <c r="L2749" s="1072">
        <v>115.6</v>
      </c>
      <c r="M2749" s="1075">
        <v>115.6</v>
      </c>
      <c r="N2749" s="1072">
        <v>115.8</v>
      </c>
      <c r="O2749" s="1072">
        <v>115.7</v>
      </c>
      <c r="P2749" s="1072">
        <v>116.2</v>
      </c>
      <c r="Q2749" s="1168" t="s">
        <v>655</v>
      </c>
      <c r="R2749" s="1091"/>
    </row>
    <row r="2750" spans="1:18" s="1102" customFormat="1" ht="20.25" customHeight="1">
      <c r="A2750" s="376" t="s">
        <v>656</v>
      </c>
      <c r="B2750" s="1088">
        <v>137.19999999999999</v>
      </c>
      <c r="C2750" s="1072">
        <v>138.5</v>
      </c>
      <c r="D2750" s="1072">
        <v>139.9</v>
      </c>
      <c r="E2750" s="1088">
        <v>143.80000000000001</v>
      </c>
      <c r="F2750" s="1072">
        <v>144.6</v>
      </c>
      <c r="G2750" s="1072">
        <v>139</v>
      </c>
      <c r="H2750" s="1072">
        <v>140.80000000000001</v>
      </c>
      <c r="I2750" s="1072">
        <v>136.69999999999999</v>
      </c>
      <c r="J2750" s="1072">
        <v>141.19999999999999</v>
      </c>
      <c r="K2750" s="1072">
        <v>143</v>
      </c>
      <c r="L2750" s="1072">
        <v>148.6</v>
      </c>
      <c r="M2750" s="1075">
        <v>148</v>
      </c>
      <c r="N2750" s="1072">
        <v>145.6</v>
      </c>
      <c r="O2750" s="1072">
        <v>144.9</v>
      </c>
      <c r="P2750" s="1072">
        <v>144.6</v>
      </c>
      <c r="Q2750" s="1168" t="s">
        <v>657</v>
      </c>
      <c r="R2750" s="1091"/>
    </row>
    <row r="2751" spans="1:18" s="1102" customFormat="1" ht="20.25" customHeight="1">
      <c r="A2751" s="376" t="s">
        <v>658</v>
      </c>
      <c r="B2751" s="1088">
        <v>120.4</v>
      </c>
      <c r="C2751" s="1072">
        <v>118.2</v>
      </c>
      <c r="D2751" s="1072">
        <v>125.6</v>
      </c>
      <c r="E2751" s="1088">
        <v>141.9</v>
      </c>
      <c r="F2751" s="1072">
        <v>162.69999999999999</v>
      </c>
      <c r="G2751" s="1072">
        <v>145.1</v>
      </c>
      <c r="H2751" s="1072">
        <v>134.30000000000001</v>
      </c>
      <c r="I2751" s="1072">
        <v>133.80000000000001</v>
      </c>
      <c r="J2751" s="1072">
        <v>125</v>
      </c>
      <c r="K2751" s="1072">
        <v>137.69999999999999</v>
      </c>
      <c r="L2751" s="1072">
        <v>122.1</v>
      </c>
      <c r="M2751" s="1075">
        <v>121.7</v>
      </c>
      <c r="N2751" s="1072">
        <v>121.3</v>
      </c>
      <c r="O2751" s="1072">
        <v>123.2</v>
      </c>
      <c r="P2751" s="1072">
        <v>126.1</v>
      </c>
      <c r="Q2751" s="1167" t="s">
        <v>659</v>
      </c>
      <c r="R2751" s="1091"/>
    </row>
    <row r="2752" spans="1:18" s="1102" customFormat="1" ht="20.25" customHeight="1">
      <c r="A2752" s="376" t="s">
        <v>660</v>
      </c>
      <c r="B2752" s="1088">
        <v>125.5</v>
      </c>
      <c r="C2752" s="1072">
        <v>124</v>
      </c>
      <c r="D2752" s="1072">
        <v>124.5</v>
      </c>
      <c r="E2752" s="1088">
        <v>124.7</v>
      </c>
      <c r="F2752" s="1072">
        <v>128.80000000000001</v>
      </c>
      <c r="G2752" s="1072">
        <v>126.6</v>
      </c>
      <c r="H2752" s="1072">
        <v>121.2</v>
      </c>
      <c r="I2752" s="1072">
        <v>121.4</v>
      </c>
      <c r="J2752" s="1072">
        <v>122.8</v>
      </c>
      <c r="K2752" s="1072">
        <v>126.1</v>
      </c>
      <c r="L2752" s="1072">
        <v>130</v>
      </c>
      <c r="M2752" s="1075">
        <v>129.69999999999999</v>
      </c>
      <c r="N2752" s="1072">
        <v>128.69999999999999</v>
      </c>
      <c r="O2752" s="1072">
        <v>124.8</v>
      </c>
      <c r="P2752" s="1072">
        <v>123.7</v>
      </c>
      <c r="Q2752" s="1167" t="s">
        <v>661</v>
      </c>
      <c r="R2752" s="1091"/>
    </row>
    <row r="2753" spans="1:18" s="1102" customFormat="1" ht="20.25" customHeight="1">
      <c r="A2753" s="376" t="s">
        <v>662</v>
      </c>
      <c r="B2753" s="1088">
        <v>139.9</v>
      </c>
      <c r="C2753" s="1072">
        <v>155.1</v>
      </c>
      <c r="D2753" s="1072">
        <v>155.30000000000001</v>
      </c>
      <c r="E2753" s="1088">
        <v>159.80000000000001</v>
      </c>
      <c r="F2753" s="1072">
        <v>161.5</v>
      </c>
      <c r="G2753" s="1072">
        <v>162.19999999999999</v>
      </c>
      <c r="H2753" s="1072">
        <v>172.4</v>
      </c>
      <c r="I2753" s="1072">
        <v>172.4</v>
      </c>
      <c r="J2753" s="1072">
        <v>170.1</v>
      </c>
      <c r="K2753" s="1072">
        <v>170.9</v>
      </c>
      <c r="L2753" s="1072">
        <v>170.6</v>
      </c>
      <c r="M2753" s="1075">
        <v>171.2</v>
      </c>
      <c r="N2753" s="1072">
        <v>168.2</v>
      </c>
      <c r="O2753" s="1072">
        <v>170.7</v>
      </c>
      <c r="P2753" s="1072">
        <v>166.4</v>
      </c>
      <c r="Q2753" s="1167" t="s">
        <v>663</v>
      </c>
      <c r="R2753" s="1091"/>
    </row>
    <row r="2754" spans="1:18" s="1102" customFormat="1" ht="20.25" customHeight="1">
      <c r="A2754" s="376" t="s">
        <v>664</v>
      </c>
      <c r="B2754" s="1088">
        <v>138.80000000000001</v>
      </c>
      <c r="C2754" s="1072">
        <v>143.69999999999999</v>
      </c>
      <c r="D2754" s="1072">
        <v>157.80000000000001</v>
      </c>
      <c r="E2754" s="1088">
        <v>159.4</v>
      </c>
      <c r="F2754" s="1072">
        <v>170.8</v>
      </c>
      <c r="G2754" s="1072">
        <v>159.1</v>
      </c>
      <c r="H2754" s="1072">
        <v>161</v>
      </c>
      <c r="I2754" s="1072">
        <v>155</v>
      </c>
      <c r="J2754" s="1072">
        <v>160.30000000000001</v>
      </c>
      <c r="K2754" s="1072">
        <v>146.1</v>
      </c>
      <c r="L2754" s="1072">
        <v>143.6</v>
      </c>
      <c r="M2754" s="1075">
        <v>139.80000000000001</v>
      </c>
      <c r="N2754" s="1072">
        <v>138</v>
      </c>
      <c r="O2754" s="1072">
        <v>137.4</v>
      </c>
      <c r="P2754" s="1072">
        <v>148.9</v>
      </c>
      <c r="Q2754" s="1167" t="s">
        <v>665</v>
      </c>
      <c r="R2754" s="1091"/>
    </row>
    <row r="2755" spans="1:18" s="1102" customFormat="1" ht="20.25" customHeight="1">
      <c r="A2755" s="376" t="s">
        <v>666</v>
      </c>
      <c r="B2755" s="1088">
        <v>151.5</v>
      </c>
      <c r="C2755" s="1072">
        <v>146.80000000000001</v>
      </c>
      <c r="D2755" s="1072">
        <v>145.30000000000001</v>
      </c>
      <c r="E2755" s="1088">
        <v>146.80000000000001</v>
      </c>
      <c r="F2755" s="1072">
        <v>151.9</v>
      </c>
      <c r="G2755" s="1072">
        <v>149.19999999999999</v>
      </c>
      <c r="H2755" s="1072">
        <v>148.80000000000001</v>
      </c>
      <c r="I2755" s="1072">
        <v>157.1</v>
      </c>
      <c r="J2755" s="1072">
        <v>152.6</v>
      </c>
      <c r="K2755" s="1072">
        <v>146.69999999999999</v>
      </c>
      <c r="L2755" s="1072">
        <v>136.69999999999999</v>
      </c>
      <c r="M2755" s="1075">
        <v>137</v>
      </c>
      <c r="N2755" s="1072">
        <v>128.6</v>
      </c>
      <c r="O2755" s="1072">
        <v>130.9</v>
      </c>
      <c r="P2755" s="1072">
        <v>136.1</v>
      </c>
      <c r="Q2755" s="1167" t="s">
        <v>667</v>
      </c>
      <c r="R2755" s="1091"/>
    </row>
    <row r="2756" spans="1:18" s="1102" customFormat="1" ht="20.25" customHeight="1">
      <c r="A2756" s="376" t="s">
        <v>668</v>
      </c>
      <c r="B2756" s="1088">
        <v>106.9</v>
      </c>
      <c r="C2756" s="1072">
        <v>106.4</v>
      </c>
      <c r="D2756" s="1072">
        <v>106.4</v>
      </c>
      <c r="E2756" s="1088">
        <v>106.4</v>
      </c>
      <c r="F2756" s="1072">
        <v>106.4</v>
      </c>
      <c r="G2756" s="1072">
        <v>106.4</v>
      </c>
      <c r="H2756" s="1072">
        <v>106.2</v>
      </c>
      <c r="I2756" s="1072">
        <v>106.2</v>
      </c>
      <c r="J2756" s="1072">
        <v>106.2</v>
      </c>
      <c r="K2756" s="1072">
        <v>106.2</v>
      </c>
      <c r="L2756" s="1072">
        <v>106</v>
      </c>
      <c r="M2756" s="1075">
        <v>106</v>
      </c>
      <c r="N2756" s="1072">
        <v>105.6</v>
      </c>
      <c r="O2756" s="1072">
        <v>105.6</v>
      </c>
      <c r="P2756" s="1072">
        <v>105.6</v>
      </c>
      <c r="Q2756" s="1167" t="s">
        <v>669</v>
      </c>
      <c r="R2756" s="1091"/>
    </row>
    <row r="2757" spans="1:18" s="1102" customFormat="1" ht="20.25" customHeight="1">
      <c r="A2757" s="376" t="s">
        <v>670</v>
      </c>
      <c r="B2757" s="1088">
        <v>116.7</v>
      </c>
      <c r="C2757" s="1072">
        <v>116.4</v>
      </c>
      <c r="D2757" s="1072">
        <v>117.1</v>
      </c>
      <c r="E2757" s="1088">
        <v>118.1</v>
      </c>
      <c r="F2757" s="1072">
        <v>119.1</v>
      </c>
      <c r="G2757" s="1072">
        <v>116.7</v>
      </c>
      <c r="H2757" s="1072">
        <v>118</v>
      </c>
      <c r="I2757" s="1072">
        <v>118.3</v>
      </c>
      <c r="J2757" s="1072">
        <v>118.3</v>
      </c>
      <c r="K2757" s="1072">
        <v>118.2</v>
      </c>
      <c r="L2757" s="1072">
        <v>117.8</v>
      </c>
      <c r="M2757" s="1075">
        <v>117.8</v>
      </c>
      <c r="N2757" s="1072">
        <v>117</v>
      </c>
      <c r="O2757" s="1072">
        <v>118</v>
      </c>
      <c r="P2757" s="1072">
        <v>117.9</v>
      </c>
      <c r="Q2757" s="1167" t="s">
        <v>671</v>
      </c>
      <c r="R2757" s="1095"/>
    </row>
    <row r="2758" spans="1:18" ht="20.25" customHeight="1">
      <c r="A2758" s="376" t="s">
        <v>672</v>
      </c>
      <c r="B2758" s="1088">
        <v>125.8</v>
      </c>
      <c r="C2758" s="1072">
        <v>124.7</v>
      </c>
      <c r="D2758" s="1072">
        <v>122.7</v>
      </c>
      <c r="E2758" s="1088">
        <v>122.2</v>
      </c>
      <c r="F2758" s="1072">
        <v>118.5</v>
      </c>
      <c r="G2758" s="1072">
        <v>117.2</v>
      </c>
      <c r="H2758" s="1072">
        <v>113.9</v>
      </c>
      <c r="I2758" s="1072">
        <v>113.1</v>
      </c>
      <c r="J2758" s="1072">
        <v>113.5</v>
      </c>
      <c r="K2758" s="1072">
        <v>113.1</v>
      </c>
      <c r="L2758" s="1072">
        <v>115.3</v>
      </c>
      <c r="M2758" s="1075">
        <v>114.7</v>
      </c>
      <c r="N2758" s="1072">
        <v>115</v>
      </c>
      <c r="O2758" s="1072">
        <v>116</v>
      </c>
      <c r="P2758" s="1072">
        <v>116.9</v>
      </c>
      <c r="Q2758" s="1167" t="s">
        <v>673</v>
      </c>
      <c r="R2758" s="1090"/>
    </row>
    <row r="2759" spans="1:18" ht="20.25" customHeight="1">
      <c r="A2759" s="376" t="s">
        <v>674</v>
      </c>
      <c r="B2759" s="1088">
        <v>126.8</v>
      </c>
      <c r="C2759" s="1072">
        <v>123.5</v>
      </c>
      <c r="D2759" s="1072">
        <v>123.5</v>
      </c>
      <c r="E2759" s="1088">
        <v>124.3</v>
      </c>
      <c r="F2759" s="1072">
        <v>127.7</v>
      </c>
      <c r="G2759" s="1072">
        <v>127</v>
      </c>
      <c r="H2759" s="1072">
        <v>126</v>
      </c>
      <c r="I2759" s="1072">
        <v>126.7</v>
      </c>
      <c r="J2759" s="1072">
        <v>126.4</v>
      </c>
      <c r="K2759" s="1072">
        <v>127.5</v>
      </c>
      <c r="L2759" s="1072">
        <v>126.7</v>
      </c>
      <c r="M2759" s="1075">
        <v>126.5</v>
      </c>
      <c r="N2759" s="1072">
        <v>127.1</v>
      </c>
      <c r="O2759" s="1072">
        <v>126.8</v>
      </c>
      <c r="P2759" s="1072">
        <v>127.8</v>
      </c>
      <c r="Q2759" s="1167" t="s">
        <v>675</v>
      </c>
      <c r="R2759" s="1091"/>
    </row>
    <row r="2760" spans="1:18" ht="20.25" customHeight="1">
      <c r="A2760" s="376"/>
      <c r="B2760" s="1088"/>
      <c r="C2760" s="1072"/>
      <c r="D2760" s="1092"/>
      <c r="E2760" s="1093"/>
      <c r="F2760" s="1092"/>
      <c r="G2760" s="1092"/>
      <c r="H2760" s="1092"/>
      <c r="I2760" s="1092"/>
      <c r="J2760" s="1092"/>
      <c r="K2760" s="1092"/>
      <c r="L2760" s="1092"/>
      <c r="M2760" s="1076"/>
      <c r="N2760" s="1092"/>
      <c r="O2760" s="1092"/>
      <c r="P2760" s="1092"/>
      <c r="Q2760" s="1167"/>
      <c r="R2760" s="1091"/>
    </row>
    <row r="2761" spans="1:18" ht="20.25" customHeight="1">
      <c r="A2761" s="1130" t="s">
        <v>676</v>
      </c>
      <c r="B2761" s="1093">
        <v>150.80000000000001</v>
      </c>
      <c r="C2761" s="1092">
        <v>150.1</v>
      </c>
      <c r="D2761" s="1092">
        <v>150.1</v>
      </c>
      <c r="E2761" s="1093">
        <v>150.1</v>
      </c>
      <c r="F2761" s="1092">
        <v>150.1</v>
      </c>
      <c r="G2761" s="1092">
        <v>150.1</v>
      </c>
      <c r="H2761" s="1092">
        <v>150.1</v>
      </c>
      <c r="I2761" s="1092">
        <v>150.1</v>
      </c>
      <c r="J2761" s="1092">
        <v>150.1</v>
      </c>
      <c r="K2761" s="1092">
        <v>148.9</v>
      </c>
      <c r="L2761" s="1092">
        <v>148.9</v>
      </c>
      <c r="M2761" s="1076">
        <v>148.9</v>
      </c>
      <c r="N2761" s="1092">
        <v>143.9</v>
      </c>
      <c r="O2761" s="1092">
        <v>143.9</v>
      </c>
      <c r="P2761" s="1092">
        <v>143.9</v>
      </c>
      <c r="Q2761" s="1171" t="s">
        <v>677</v>
      </c>
      <c r="R2761" s="1091"/>
    </row>
    <row r="2762" spans="1:18" ht="20.25" customHeight="1">
      <c r="A2762" s="376" t="s">
        <v>678</v>
      </c>
      <c r="B2762" s="1088">
        <v>108</v>
      </c>
      <c r="C2762" s="1072">
        <v>100</v>
      </c>
      <c r="D2762" s="1072">
        <v>100</v>
      </c>
      <c r="E2762" s="1088">
        <v>100</v>
      </c>
      <c r="F2762" s="1072">
        <v>100</v>
      </c>
      <c r="G2762" s="1072">
        <v>100</v>
      </c>
      <c r="H2762" s="1072">
        <v>100</v>
      </c>
      <c r="I2762" s="1072">
        <v>100</v>
      </c>
      <c r="J2762" s="1072">
        <v>100</v>
      </c>
      <c r="K2762" s="1072">
        <v>100</v>
      </c>
      <c r="L2762" s="1072">
        <v>100</v>
      </c>
      <c r="M2762" s="1075">
        <v>100</v>
      </c>
      <c r="N2762" s="1072">
        <v>100</v>
      </c>
      <c r="O2762" s="1072">
        <v>100</v>
      </c>
      <c r="P2762" s="1072">
        <v>100</v>
      </c>
      <c r="Q2762" s="1168" t="s">
        <v>679</v>
      </c>
      <c r="R2762" s="1091"/>
    </row>
    <row r="2763" spans="1:18" ht="20.25" customHeight="1">
      <c r="A2763" s="376" t="s">
        <v>680</v>
      </c>
      <c r="B2763" s="1088">
        <v>123.8</v>
      </c>
      <c r="C2763" s="1072">
        <v>108.7</v>
      </c>
      <c r="D2763" s="1072">
        <v>108.7</v>
      </c>
      <c r="E2763" s="1088">
        <v>108.7</v>
      </c>
      <c r="F2763" s="1072">
        <v>108.7</v>
      </c>
      <c r="G2763" s="1072">
        <v>108.7</v>
      </c>
      <c r="H2763" s="1072">
        <v>108.7</v>
      </c>
      <c r="I2763" s="1072">
        <v>108.7</v>
      </c>
      <c r="J2763" s="1072">
        <v>108.7</v>
      </c>
      <c r="K2763" s="1072">
        <v>108.7</v>
      </c>
      <c r="L2763" s="1072">
        <v>108.7</v>
      </c>
      <c r="M2763" s="1075">
        <v>108.7</v>
      </c>
      <c r="N2763" s="1072">
        <v>108.7</v>
      </c>
      <c r="O2763" s="1072">
        <v>108.7</v>
      </c>
      <c r="P2763" s="1072">
        <v>108.7</v>
      </c>
      <c r="Q2763" s="1167" t="s">
        <v>681</v>
      </c>
      <c r="R2763" s="1095"/>
    </row>
    <row r="2764" spans="1:18" ht="20.25" customHeight="1">
      <c r="A2764" s="376" t="s">
        <v>682</v>
      </c>
      <c r="B2764" s="1088">
        <v>144.9</v>
      </c>
      <c r="C2764" s="1072">
        <v>126</v>
      </c>
      <c r="D2764" s="1072">
        <v>126</v>
      </c>
      <c r="E2764" s="1088">
        <v>126</v>
      </c>
      <c r="F2764" s="1072">
        <v>126</v>
      </c>
      <c r="G2764" s="1072">
        <v>126</v>
      </c>
      <c r="H2764" s="1072">
        <v>126</v>
      </c>
      <c r="I2764" s="1072">
        <v>126</v>
      </c>
      <c r="J2764" s="1072">
        <v>126</v>
      </c>
      <c r="K2764" s="1072">
        <v>126</v>
      </c>
      <c r="L2764" s="1072">
        <v>126</v>
      </c>
      <c r="M2764" s="1075">
        <v>126</v>
      </c>
      <c r="N2764" s="1072">
        <v>126</v>
      </c>
      <c r="O2764" s="1072">
        <v>126</v>
      </c>
      <c r="P2764" s="1072">
        <v>126</v>
      </c>
      <c r="Q2764" s="1167" t="s">
        <v>683</v>
      </c>
      <c r="R2764" s="1091"/>
    </row>
    <row r="2765" spans="1:18" ht="20.25" customHeight="1">
      <c r="A2765" s="376" t="s">
        <v>684</v>
      </c>
      <c r="B2765" s="1088">
        <v>153.1</v>
      </c>
      <c r="C2765" s="1072">
        <v>153.1</v>
      </c>
      <c r="D2765" s="1072">
        <v>153.1</v>
      </c>
      <c r="E2765" s="1088">
        <v>153.1</v>
      </c>
      <c r="F2765" s="1072">
        <v>153.1</v>
      </c>
      <c r="G2765" s="1072">
        <v>153.1</v>
      </c>
      <c r="H2765" s="1072">
        <v>153.1</v>
      </c>
      <c r="I2765" s="1072">
        <v>153.1</v>
      </c>
      <c r="J2765" s="1072">
        <v>153.1</v>
      </c>
      <c r="K2765" s="1072">
        <v>151.80000000000001</v>
      </c>
      <c r="L2765" s="1072">
        <v>151.80000000000001</v>
      </c>
      <c r="M2765" s="1075">
        <v>151.80000000000001</v>
      </c>
      <c r="N2765" s="1072">
        <v>146.5</v>
      </c>
      <c r="O2765" s="1072">
        <v>146.5</v>
      </c>
      <c r="P2765" s="1072">
        <v>146.5</v>
      </c>
      <c r="Q2765" s="1167" t="s">
        <v>685</v>
      </c>
      <c r="R2765" s="1091"/>
    </row>
    <row r="2766" spans="1:18" ht="20.25" customHeight="1">
      <c r="A2766" s="376"/>
      <c r="B2766" s="1088"/>
      <c r="C2766" s="1072"/>
      <c r="D2766" s="1092"/>
      <c r="E2766" s="1093"/>
      <c r="F2766" s="1092"/>
      <c r="G2766" s="1092"/>
      <c r="H2766" s="1092"/>
      <c r="I2766" s="1092"/>
      <c r="J2766" s="1092"/>
      <c r="K2766" s="1092"/>
      <c r="L2766" s="1092"/>
      <c r="M2766" s="1076"/>
      <c r="N2766" s="1092"/>
      <c r="O2766" s="1092"/>
      <c r="P2766" s="1092"/>
      <c r="Q2766" s="1167"/>
      <c r="R2766" s="1091"/>
    </row>
    <row r="2767" spans="1:18" ht="20.25" customHeight="1">
      <c r="A2767" s="1130" t="s">
        <v>686</v>
      </c>
      <c r="B2767" s="1093">
        <v>117.5</v>
      </c>
      <c r="C2767" s="1092">
        <v>117.3</v>
      </c>
      <c r="D2767" s="1092">
        <v>117.5</v>
      </c>
      <c r="E2767" s="1093">
        <v>117.4</v>
      </c>
      <c r="F2767" s="1092">
        <v>117.4</v>
      </c>
      <c r="G2767" s="1092">
        <v>117.4</v>
      </c>
      <c r="H2767" s="1092">
        <v>117.4</v>
      </c>
      <c r="I2767" s="1092">
        <v>117.6</v>
      </c>
      <c r="J2767" s="1092">
        <v>117.5</v>
      </c>
      <c r="K2767" s="1092">
        <v>117.3</v>
      </c>
      <c r="L2767" s="1092">
        <v>118.5</v>
      </c>
      <c r="M2767" s="1076">
        <v>118.5</v>
      </c>
      <c r="N2767" s="1092">
        <v>118.5</v>
      </c>
      <c r="O2767" s="1092">
        <v>118.5</v>
      </c>
      <c r="P2767" s="1092">
        <v>118.5</v>
      </c>
      <c r="Q2767" s="1171" t="s">
        <v>687</v>
      </c>
      <c r="R2767" s="1091"/>
    </row>
    <row r="2768" spans="1:18" ht="20.25" customHeight="1">
      <c r="A2768" s="376" t="s">
        <v>688</v>
      </c>
      <c r="B2768" s="1088">
        <v>110.7</v>
      </c>
      <c r="C2768" s="1072">
        <v>110.7</v>
      </c>
      <c r="D2768" s="1072">
        <v>110.7</v>
      </c>
      <c r="E2768" s="1088">
        <v>110.7</v>
      </c>
      <c r="F2768" s="1072">
        <v>110.7</v>
      </c>
      <c r="G2768" s="1072">
        <v>110.7</v>
      </c>
      <c r="H2768" s="1072">
        <v>110.7</v>
      </c>
      <c r="I2768" s="1072">
        <v>110.7</v>
      </c>
      <c r="J2768" s="1072">
        <v>110.7</v>
      </c>
      <c r="K2768" s="1072">
        <v>110.7</v>
      </c>
      <c r="L2768" s="1072">
        <v>110.7</v>
      </c>
      <c r="M2768" s="1075">
        <v>110.7</v>
      </c>
      <c r="N2768" s="1072">
        <v>110.7</v>
      </c>
      <c r="O2768" s="1072">
        <v>110.7</v>
      </c>
      <c r="P2768" s="1072">
        <v>110.7</v>
      </c>
      <c r="Q2768" s="1167" t="s">
        <v>689</v>
      </c>
      <c r="R2768" s="1091"/>
    </row>
    <row r="2769" spans="1:18" ht="20.25" customHeight="1">
      <c r="A2769" s="376" t="s">
        <v>690</v>
      </c>
      <c r="B2769" s="1088">
        <v>118.9</v>
      </c>
      <c r="C2769" s="1072">
        <v>118.7</v>
      </c>
      <c r="D2769" s="1072">
        <v>119</v>
      </c>
      <c r="E2769" s="1088">
        <v>119</v>
      </c>
      <c r="F2769" s="1072">
        <v>119</v>
      </c>
      <c r="G2769" s="1072">
        <v>118.9</v>
      </c>
      <c r="H2769" s="1072">
        <v>118.9</v>
      </c>
      <c r="I2769" s="1072">
        <v>119.1</v>
      </c>
      <c r="J2769" s="1072">
        <v>118.9</v>
      </c>
      <c r="K2769" s="1072">
        <v>118.6</v>
      </c>
      <c r="L2769" s="1072">
        <v>120</v>
      </c>
      <c r="M2769" s="1075">
        <v>120</v>
      </c>
      <c r="N2769" s="1072">
        <v>120</v>
      </c>
      <c r="O2769" s="1072">
        <v>120</v>
      </c>
      <c r="P2769" s="1072">
        <v>120</v>
      </c>
      <c r="Q2769" s="1167" t="s">
        <v>691</v>
      </c>
      <c r="R2769" s="1091"/>
    </row>
    <row r="2770" spans="1:18" ht="20.25" customHeight="1">
      <c r="A2770" s="376" t="s">
        <v>692</v>
      </c>
      <c r="B2770" s="1088">
        <v>112.4</v>
      </c>
      <c r="C2770" s="1072">
        <v>112.4</v>
      </c>
      <c r="D2770" s="1072">
        <v>112.4</v>
      </c>
      <c r="E2770" s="1088">
        <v>112.4</v>
      </c>
      <c r="F2770" s="1072">
        <v>112.4</v>
      </c>
      <c r="G2770" s="1072">
        <v>112.4</v>
      </c>
      <c r="H2770" s="1072">
        <v>112.4</v>
      </c>
      <c r="I2770" s="1072">
        <v>112.4</v>
      </c>
      <c r="J2770" s="1072">
        <v>112.4</v>
      </c>
      <c r="K2770" s="1072">
        <v>112.4</v>
      </c>
      <c r="L2770" s="1072">
        <v>112.4</v>
      </c>
      <c r="M2770" s="1075">
        <v>112.4</v>
      </c>
      <c r="N2770" s="1072">
        <v>112.4</v>
      </c>
      <c r="O2770" s="1072">
        <v>112.4</v>
      </c>
      <c r="P2770" s="1072">
        <v>112.4</v>
      </c>
      <c r="Q2770" s="1167" t="s">
        <v>693</v>
      </c>
      <c r="R2770" s="1090"/>
    </row>
    <row r="2771" spans="1:18" ht="20.25" customHeight="1">
      <c r="A2771" s="376" t="s">
        <v>694</v>
      </c>
      <c r="B2771" s="1088">
        <v>109</v>
      </c>
      <c r="C2771" s="1072">
        <v>109</v>
      </c>
      <c r="D2771" s="1072">
        <v>109</v>
      </c>
      <c r="E2771" s="1088">
        <v>109</v>
      </c>
      <c r="F2771" s="1072">
        <v>109</v>
      </c>
      <c r="G2771" s="1072">
        <v>109</v>
      </c>
      <c r="H2771" s="1072">
        <v>109</v>
      </c>
      <c r="I2771" s="1072">
        <v>109</v>
      </c>
      <c r="J2771" s="1072">
        <v>109</v>
      </c>
      <c r="K2771" s="1072">
        <v>109</v>
      </c>
      <c r="L2771" s="1072">
        <v>109</v>
      </c>
      <c r="M2771" s="1075">
        <v>109</v>
      </c>
      <c r="N2771" s="1072">
        <v>109</v>
      </c>
      <c r="O2771" s="1072">
        <v>109</v>
      </c>
      <c r="P2771" s="1072">
        <v>109</v>
      </c>
      <c r="Q2771" s="1167" t="s">
        <v>695</v>
      </c>
      <c r="R2771" s="1096"/>
    </row>
    <row r="2772" spans="1:18" ht="20.25" customHeight="1">
      <c r="A2772" s="376" t="s">
        <v>696</v>
      </c>
      <c r="B2772" s="1088">
        <v>116.6</v>
      </c>
      <c r="C2772" s="1072">
        <v>116.6</v>
      </c>
      <c r="D2772" s="1072">
        <v>116.6</v>
      </c>
      <c r="E2772" s="1088">
        <v>116.2</v>
      </c>
      <c r="F2772" s="1072">
        <v>116.2</v>
      </c>
      <c r="G2772" s="1072">
        <v>116.2</v>
      </c>
      <c r="H2772" s="1072">
        <v>116.2</v>
      </c>
      <c r="I2772" s="1072">
        <v>116.9</v>
      </c>
      <c r="J2772" s="1072">
        <v>116.9</v>
      </c>
      <c r="K2772" s="1072">
        <v>116.9</v>
      </c>
      <c r="L2772" s="1072">
        <v>117.9</v>
      </c>
      <c r="M2772" s="1075">
        <v>117.9</v>
      </c>
      <c r="N2772" s="1072">
        <v>117.9</v>
      </c>
      <c r="O2772" s="1072">
        <v>117.9</v>
      </c>
      <c r="P2772" s="1072">
        <v>117.9</v>
      </c>
      <c r="Q2772" s="1167" t="s">
        <v>697</v>
      </c>
      <c r="R2772" s="1091"/>
    </row>
    <row r="2773" spans="1:18" s="1102" customFormat="1" ht="20.25" customHeight="1">
      <c r="A2773" s="376" t="s">
        <v>698</v>
      </c>
      <c r="B2773" s="1088">
        <v>96.3</v>
      </c>
      <c r="C2773" s="1072">
        <v>93.7</v>
      </c>
      <c r="D2773" s="1072">
        <v>93.7</v>
      </c>
      <c r="E2773" s="1088">
        <v>93.7</v>
      </c>
      <c r="F2773" s="1072">
        <v>93.7</v>
      </c>
      <c r="G2773" s="1072">
        <v>93.7</v>
      </c>
      <c r="H2773" s="1072">
        <v>93.7</v>
      </c>
      <c r="I2773" s="1072">
        <v>93.7</v>
      </c>
      <c r="J2773" s="1072">
        <v>93.7</v>
      </c>
      <c r="K2773" s="1072">
        <v>93.7</v>
      </c>
      <c r="L2773" s="1072">
        <v>93.7</v>
      </c>
      <c r="M2773" s="1075">
        <v>93.7</v>
      </c>
      <c r="N2773" s="1072">
        <v>93.7</v>
      </c>
      <c r="O2773" s="1072">
        <v>93.7</v>
      </c>
      <c r="P2773" s="1072">
        <v>93.7</v>
      </c>
      <c r="Q2773" s="1167" t="s">
        <v>699</v>
      </c>
      <c r="R2773" s="1090"/>
    </row>
    <row r="2774" spans="1:18" s="1102" customFormat="1" ht="20.25" customHeight="1">
      <c r="A2774" s="376"/>
      <c r="B2774" s="1088"/>
      <c r="C2774" s="1072"/>
      <c r="D2774" s="1092"/>
      <c r="E2774" s="1093"/>
      <c r="F2774" s="1092"/>
      <c r="G2774" s="1092"/>
      <c r="H2774" s="1092"/>
      <c r="I2774" s="1092"/>
      <c r="J2774" s="1092"/>
      <c r="K2774" s="1092"/>
      <c r="L2774" s="1092"/>
      <c r="M2774" s="1076"/>
      <c r="N2774" s="1092"/>
      <c r="O2774" s="1092"/>
      <c r="P2774" s="1092"/>
      <c r="Q2774" s="1168"/>
      <c r="R2774" s="171"/>
    </row>
    <row r="2775" spans="1:18" s="1102" customFormat="1" ht="20.25" customHeight="1">
      <c r="A2775" s="1130" t="s">
        <v>700</v>
      </c>
      <c r="B2775" s="1093">
        <v>106.9</v>
      </c>
      <c r="C2775" s="1092">
        <v>106.9</v>
      </c>
      <c r="D2775" s="1092">
        <v>106.5</v>
      </c>
      <c r="E2775" s="1093">
        <v>106.3</v>
      </c>
      <c r="F2775" s="1092">
        <v>106.2</v>
      </c>
      <c r="G2775" s="1092">
        <v>106.2</v>
      </c>
      <c r="H2775" s="1092">
        <v>106.2</v>
      </c>
      <c r="I2775" s="1092">
        <v>106.2</v>
      </c>
      <c r="J2775" s="1092">
        <v>106.2</v>
      </c>
      <c r="K2775" s="1092">
        <v>105.8</v>
      </c>
      <c r="L2775" s="1092">
        <v>105.5</v>
      </c>
      <c r="M2775" s="1076">
        <v>105.5</v>
      </c>
      <c r="N2775" s="1092">
        <v>105.3</v>
      </c>
      <c r="O2775" s="1092">
        <v>105.2</v>
      </c>
      <c r="P2775" s="1092">
        <v>105.2</v>
      </c>
      <c r="Q2775" s="1170" t="s">
        <v>701</v>
      </c>
      <c r="R2775" s="1097"/>
    </row>
    <row r="2776" spans="1:18" s="1102" customFormat="1" ht="20.25" customHeight="1">
      <c r="A2776" s="376" t="s">
        <v>702</v>
      </c>
      <c r="B2776" s="1088">
        <v>104.6</v>
      </c>
      <c r="C2776" s="1072">
        <v>104.6</v>
      </c>
      <c r="D2776" s="1072">
        <v>104</v>
      </c>
      <c r="E2776" s="1088">
        <v>104</v>
      </c>
      <c r="F2776" s="1072">
        <v>103.5</v>
      </c>
      <c r="G2776" s="1072">
        <v>103.5</v>
      </c>
      <c r="H2776" s="1072">
        <v>103.5</v>
      </c>
      <c r="I2776" s="1072">
        <v>103.5</v>
      </c>
      <c r="J2776" s="1072">
        <v>103.5</v>
      </c>
      <c r="K2776" s="1072">
        <v>103.3</v>
      </c>
      <c r="L2776" s="1072">
        <v>102.6</v>
      </c>
      <c r="M2776" s="1075">
        <v>102.6</v>
      </c>
      <c r="N2776" s="1072">
        <v>101.9</v>
      </c>
      <c r="O2776" s="1072">
        <v>101.9</v>
      </c>
      <c r="P2776" s="1072">
        <v>101.9</v>
      </c>
      <c r="Q2776" s="1167" t="s">
        <v>703</v>
      </c>
      <c r="R2776" s="1097"/>
    </row>
    <row r="2777" spans="1:18" s="1102" customFormat="1" ht="20.25" customHeight="1">
      <c r="A2777" s="376" t="s">
        <v>704</v>
      </c>
      <c r="B2777" s="1088">
        <v>129.6</v>
      </c>
      <c r="C2777" s="1072">
        <v>129.1</v>
      </c>
      <c r="D2777" s="1072">
        <v>124.9</v>
      </c>
      <c r="E2777" s="1088">
        <v>124.9</v>
      </c>
      <c r="F2777" s="1072">
        <v>124.9</v>
      </c>
      <c r="G2777" s="1072">
        <v>124.9</v>
      </c>
      <c r="H2777" s="1072">
        <v>124.9</v>
      </c>
      <c r="I2777" s="1072">
        <v>124.9</v>
      </c>
      <c r="J2777" s="1072">
        <v>124.9</v>
      </c>
      <c r="K2777" s="1072">
        <v>125.4</v>
      </c>
      <c r="L2777" s="1072">
        <v>125.4</v>
      </c>
      <c r="M2777" s="1075">
        <v>125.4</v>
      </c>
      <c r="N2777" s="1072">
        <v>125.4</v>
      </c>
      <c r="O2777" s="1072">
        <v>123.3</v>
      </c>
      <c r="P2777" s="1072">
        <v>123.8</v>
      </c>
      <c r="Q2777" s="1168" t="s">
        <v>705</v>
      </c>
      <c r="R2777" s="171"/>
    </row>
    <row r="2778" spans="1:18" s="1102" customFormat="1" ht="20.25" customHeight="1">
      <c r="A2778" s="376" t="s">
        <v>708</v>
      </c>
      <c r="B2778" s="1088">
        <v>100.2</v>
      </c>
      <c r="C2778" s="1072">
        <v>100.2</v>
      </c>
      <c r="D2778" s="1072">
        <v>100.2</v>
      </c>
      <c r="E2778" s="1088">
        <v>100.2</v>
      </c>
      <c r="F2778" s="1072">
        <v>100.2</v>
      </c>
      <c r="G2778" s="1072">
        <v>100.2</v>
      </c>
      <c r="H2778" s="1072">
        <v>100.2</v>
      </c>
      <c r="I2778" s="1072">
        <v>100.2</v>
      </c>
      <c r="J2778" s="1072">
        <v>100.2</v>
      </c>
      <c r="K2778" s="1072">
        <v>100.2</v>
      </c>
      <c r="L2778" s="1072">
        <v>100.2</v>
      </c>
      <c r="M2778" s="1075">
        <v>100.2</v>
      </c>
      <c r="N2778" s="1072">
        <v>100.2</v>
      </c>
      <c r="O2778" s="1072">
        <v>100.2</v>
      </c>
      <c r="P2778" s="1072">
        <v>100.2</v>
      </c>
      <c r="Q2778" s="1172" t="s">
        <v>709</v>
      </c>
      <c r="R2778" s="171"/>
    </row>
    <row r="2779" spans="1:18" s="1102" customFormat="1" ht="20.25" customHeight="1">
      <c r="A2779" s="376" t="s">
        <v>710</v>
      </c>
      <c r="B2779" s="1088">
        <v>100</v>
      </c>
      <c r="C2779" s="1072">
        <v>100</v>
      </c>
      <c r="D2779" s="1072">
        <v>100</v>
      </c>
      <c r="E2779" s="1088">
        <v>100</v>
      </c>
      <c r="F2779" s="1072">
        <v>100</v>
      </c>
      <c r="G2779" s="1072">
        <v>100</v>
      </c>
      <c r="H2779" s="1072">
        <v>100</v>
      </c>
      <c r="I2779" s="1072">
        <v>100</v>
      </c>
      <c r="J2779" s="1072">
        <v>100</v>
      </c>
      <c r="K2779" s="1072">
        <v>100</v>
      </c>
      <c r="L2779" s="1072">
        <v>100</v>
      </c>
      <c r="M2779" s="1075">
        <v>100</v>
      </c>
      <c r="N2779" s="1072">
        <v>100</v>
      </c>
      <c r="O2779" s="1072">
        <v>100</v>
      </c>
      <c r="P2779" s="1072">
        <v>100</v>
      </c>
      <c r="Q2779" s="1169" t="s">
        <v>711</v>
      </c>
      <c r="R2779" s="171"/>
    </row>
    <row r="2780" spans="1:18" s="1102" customFormat="1" ht="20.25" customHeight="1">
      <c r="A2780" s="376" t="s">
        <v>712</v>
      </c>
      <c r="B2780" s="1088">
        <v>120</v>
      </c>
      <c r="C2780" s="1072">
        <v>120</v>
      </c>
      <c r="D2780" s="1072">
        <v>120</v>
      </c>
      <c r="E2780" s="1088">
        <v>120</v>
      </c>
      <c r="F2780" s="1072">
        <v>120</v>
      </c>
      <c r="G2780" s="1072">
        <v>120</v>
      </c>
      <c r="H2780" s="1072">
        <v>120</v>
      </c>
      <c r="I2780" s="1072">
        <v>120</v>
      </c>
      <c r="J2780" s="1072">
        <v>120</v>
      </c>
      <c r="K2780" s="1072">
        <v>120</v>
      </c>
      <c r="L2780" s="1072">
        <v>120</v>
      </c>
      <c r="M2780" s="1075">
        <v>120</v>
      </c>
      <c r="N2780" s="1072">
        <v>120</v>
      </c>
      <c r="O2780" s="1072">
        <v>120</v>
      </c>
      <c r="P2780" s="1072">
        <v>120</v>
      </c>
      <c r="Q2780" s="1169" t="s">
        <v>713</v>
      </c>
      <c r="R2780" s="171"/>
    </row>
    <row r="2781" spans="1:18" s="1102" customFormat="1" ht="20.25" customHeight="1">
      <c r="A2781" s="376" t="s">
        <v>714</v>
      </c>
      <c r="B2781" s="1088">
        <v>100.1</v>
      </c>
      <c r="C2781" s="1072">
        <v>100.1</v>
      </c>
      <c r="D2781" s="1072">
        <v>100.1</v>
      </c>
      <c r="E2781" s="1088">
        <v>100.1</v>
      </c>
      <c r="F2781" s="1072">
        <v>100.1</v>
      </c>
      <c r="G2781" s="1072">
        <v>100.1</v>
      </c>
      <c r="H2781" s="1072">
        <v>100.1</v>
      </c>
      <c r="I2781" s="1072">
        <v>100.1</v>
      </c>
      <c r="J2781" s="1072">
        <v>100.1</v>
      </c>
      <c r="K2781" s="1072">
        <v>100.1</v>
      </c>
      <c r="L2781" s="1072">
        <v>100.1</v>
      </c>
      <c r="M2781" s="1075">
        <v>100.1</v>
      </c>
      <c r="N2781" s="1072">
        <v>100.1</v>
      </c>
      <c r="O2781" s="1072">
        <v>100.1</v>
      </c>
      <c r="P2781" s="1072">
        <v>100.1</v>
      </c>
      <c r="Q2781" s="1172" t="s">
        <v>715</v>
      </c>
      <c r="R2781" s="171"/>
    </row>
    <row r="2782" spans="1:18" s="1102" customFormat="1" ht="20.25" customHeight="1">
      <c r="A2782" s="376" t="s">
        <v>716</v>
      </c>
      <c r="B2782" s="1088">
        <v>126.3</v>
      </c>
      <c r="C2782" s="1072">
        <v>126.3</v>
      </c>
      <c r="D2782" s="1072">
        <v>126.3</v>
      </c>
      <c r="E2782" s="1088">
        <v>126.3</v>
      </c>
      <c r="F2782" s="1072">
        <v>126.3</v>
      </c>
      <c r="G2782" s="1072">
        <v>126.3</v>
      </c>
      <c r="H2782" s="1072">
        <v>126.3</v>
      </c>
      <c r="I2782" s="1072">
        <v>126.3</v>
      </c>
      <c r="J2782" s="1072">
        <v>126.3</v>
      </c>
      <c r="K2782" s="1072">
        <v>126.3</v>
      </c>
      <c r="L2782" s="1072">
        <v>126.3</v>
      </c>
      <c r="M2782" s="1075">
        <v>126.3</v>
      </c>
      <c r="N2782" s="1072">
        <v>126.3</v>
      </c>
      <c r="O2782" s="1072">
        <v>126.3</v>
      </c>
      <c r="P2782" s="1072">
        <v>126.3</v>
      </c>
      <c r="Q2782" s="1172" t="s">
        <v>717</v>
      </c>
      <c r="R2782" s="171"/>
    </row>
    <row r="2783" spans="1:18" s="1102" customFormat="1" ht="20.25" customHeight="1">
      <c r="A2783" s="376" t="s">
        <v>718</v>
      </c>
      <c r="B2783" s="1088">
        <v>95</v>
      </c>
      <c r="C2783" s="1072">
        <v>95</v>
      </c>
      <c r="D2783" s="1072">
        <v>95</v>
      </c>
      <c r="E2783" s="1088">
        <v>90</v>
      </c>
      <c r="F2783" s="1072">
        <v>90</v>
      </c>
      <c r="G2783" s="1072">
        <v>90</v>
      </c>
      <c r="H2783" s="1072">
        <v>90</v>
      </c>
      <c r="I2783" s="1072">
        <v>90</v>
      </c>
      <c r="J2783" s="1072">
        <v>90</v>
      </c>
      <c r="K2783" s="1072">
        <v>80</v>
      </c>
      <c r="L2783" s="1072">
        <v>80</v>
      </c>
      <c r="M2783" s="1075">
        <v>80</v>
      </c>
      <c r="N2783" s="1072">
        <v>80</v>
      </c>
      <c r="O2783" s="1072">
        <v>80</v>
      </c>
      <c r="P2783" s="1072">
        <v>80</v>
      </c>
      <c r="Q2783" s="1172" t="s">
        <v>719</v>
      </c>
      <c r="R2783" s="171"/>
    </row>
    <row r="2784" spans="1:18" s="1102" customFormat="1" ht="15" customHeight="1">
      <c r="A2784" s="376"/>
      <c r="B2784" s="1088"/>
      <c r="C2784" s="1072"/>
      <c r="D2784" s="1072"/>
      <c r="E2784" s="1081"/>
      <c r="F2784" s="1071"/>
      <c r="G2784" s="1071"/>
      <c r="H2784" s="1071"/>
      <c r="I2784" s="1071"/>
      <c r="J2784" s="1071"/>
      <c r="K2784" s="1071"/>
      <c r="L2784" s="1071"/>
      <c r="M2784" s="1077"/>
      <c r="N2784" s="1071"/>
      <c r="O2784" s="1071"/>
      <c r="P2784" s="1071"/>
      <c r="Q2784" s="1172"/>
      <c r="R2784" s="171"/>
    </row>
    <row r="2785" spans="1:18" s="1102" customFormat="1" ht="15" customHeight="1">
      <c r="A2785" s="376"/>
      <c r="B2785" s="1088"/>
      <c r="C2785" s="1072"/>
      <c r="D2785" s="1072"/>
      <c r="E2785" s="1081"/>
      <c r="F2785" s="1071"/>
      <c r="G2785" s="1071"/>
      <c r="H2785" s="1071"/>
      <c r="I2785" s="1071"/>
      <c r="J2785" s="1071"/>
      <c r="K2785" s="1071"/>
      <c r="L2785" s="1071"/>
      <c r="M2785" s="1077"/>
      <c r="N2785" s="1071"/>
      <c r="O2785" s="1071"/>
      <c r="P2785" s="1071"/>
      <c r="Q2785" s="1172"/>
      <c r="R2785" s="171"/>
    </row>
    <row r="2786" spans="1:18" s="1102" customFormat="1" ht="15" customHeight="1">
      <c r="A2786" s="376"/>
      <c r="B2786" s="1088"/>
      <c r="C2786" s="1072"/>
      <c r="D2786" s="1072"/>
      <c r="E2786" s="1081"/>
      <c r="F2786" s="1071"/>
      <c r="G2786" s="1071"/>
      <c r="H2786" s="1071"/>
      <c r="I2786" s="1071"/>
      <c r="J2786" s="1071"/>
      <c r="K2786" s="1071"/>
      <c r="L2786" s="1071"/>
      <c r="M2786" s="1077"/>
      <c r="N2786" s="1071"/>
      <c r="O2786" s="1071"/>
      <c r="P2786" s="1071"/>
      <c r="Q2786" s="1172"/>
      <c r="R2786" s="171"/>
    </row>
    <row r="2787" spans="1:18" s="1102" customFormat="1" ht="15" customHeight="1">
      <c r="A2787" s="376"/>
      <c r="B2787" s="1088"/>
      <c r="C2787" s="1072"/>
      <c r="D2787" s="1072"/>
      <c r="E2787" s="1081"/>
      <c r="F2787" s="1071"/>
      <c r="G2787" s="1071"/>
      <c r="H2787" s="1071"/>
      <c r="I2787" s="1071"/>
      <c r="J2787" s="1071"/>
      <c r="K2787" s="1071"/>
      <c r="L2787" s="1071"/>
      <c r="M2787" s="1077"/>
      <c r="N2787" s="1071"/>
      <c r="O2787" s="1071"/>
      <c r="P2787" s="1071"/>
      <c r="Q2787" s="1172"/>
      <c r="R2787" s="171"/>
    </row>
    <row r="2788" spans="1:18" s="1102" customFormat="1" ht="15" customHeight="1">
      <c r="A2788" s="224"/>
      <c r="B2788" s="1087"/>
      <c r="C2788" s="1086"/>
      <c r="D2788" s="1086"/>
      <c r="E2788" s="1084"/>
      <c r="F2788" s="1078"/>
      <c r="G2788" s="1078"/>
      <c r="H2788" s="1078"/>
      <c r="I2788" s="1078"/>
      <c r="J2788" s="1078"/>
      <c r="K2788" s="1078"/>
      <c r="L2788" s="1078"/>
      <c r="M2788" s="1085"/>
      <c r="N2788" s="1078"/>
      <c r="O2788" s="1078"/>
      <c r="P2788" s="1078"/>
      <c r="Q2788" s="1175"/>
      <c r="R2788" s="171"/>
    </row>
    <row r="2789" spans="1:18" s="1102" customFormat="1" ht="15" customHeight="1">
      <c r="A2789" s="166"/>
      <c r="B2789" s="1072"/>
      <c r="C2789" s="1072"/>
      <c r="D2789" s="1072"/>
      <c r="E2789" s="1071"/>
      <c r="F2789" s="1071"/>
      <c r="G2789" s="1071"/>
      <c r="H2789" s="1071"/>
      <c r="I2789" s="1073"/>
      <c r="J2789" s="1071"/>
      <c r="K2789" s="1071"/>
      <c r="L2789" s="1073"/>
      <c r="M2789" s="1071"/>
      <c r="N2789" s="1071"/>
      <c r="O2789" s="1071"/>
      <c r="P2789" s="1071"/>
      <c r="Q2789" s="171"/>
      <c r="R2789" s="171"/>
    </row>
    <row r="2790" spans="1:18" s="787" customFormat="1" ht="29.25" customHeight="1">
      <c r="A2790" s="781" t="s">
        <v>579</v>
      </c>
      <c r="B2790" s="782"/>
      <c r="C2790" s="783"/>
      <c r="D2790" s="782"/>
      <c r="E2790" s="225"/>
      <c r="F2790" s="225"/>
      <c r="G2790" s="225"/>
      <c r="H2790" s="225"/>
      <c r="I2790" s="225"/>
      <c r="J2790" s="225"/>
      <c r="K2790" s="225"/>
      <c r="L2790" s="784"/>
      <c r="M2790" s="784"/>
      <c r="N2790" s="782"/>
      <c r="O2790" s="782"/>
      <c r="P2790" s="782"/>
      <c r="Q2790" s="785" t="s">
        <v>580</v>
      </c>
      <c r="R2790" s="786"/>
    </row>
    <row r="2791" spans="1:18" s="792" customFormat="1" ht="24.75" customHeight="1">
      <c r="A2791" s="788" t="s">
        <v>961</v>
      </c>
      <c r="B2791" s="782"/>
      <c r="C2791" s="783"/>
      <c r="D2791" s="782"/>
      <c r="E2791" s="226"/>
      <c r="F2791" s="225"/>
      <c r="G2791" s="225"/>
      <c r="H2791" s="225"/>
      <c r="I2791" s="227"/>
      <c r="J2791" s="227"/>
      <c r="K2791" s="225"/>
      <c r="L2791" s="789"/>
      <c r="M2791" s="789"/>
      <c r="N2791" s="782"/>
      <c r="O2791" s="782"/>
      <c r="P2791" s="782"/>
      <c r="Q2791" s="790" t="s">
        <v>962</v>
      </c>
      <c r="R2791" s="791"/>
    </row>
    <row r="2792" spans="1:18" s="796" customFormat="1" ht="18" customHeight="1">
      <c r="A2792" s="793" t="s">
        <v>648</v>
      </c>
      <c r="B2792" s="782"/>
      <c r="C2792" s="783"/>
      <c r="D2792" s="782"/>
      <c r="E2792" s="226"/>
      <c r="F2792" s="226"/>
      <c r="G2792" s="226"/>
      <c r="H2792" s="228"/>
      <c r="I2792" s="228"/>
      <c r="J2792" s="228"/>
      <c r="K2792" s="783"/>
      <c r="L2792" s="782"/>
      <c r="M2792" s="782"/>
      <c r="N2792" s="782"/>
      <c r="O2792" s="782"/>
      <c r="P2792" s="782"/>
      <c r="Q2792" s="794" t="s">
        <v>649</v>
      </c>
      <c r="R2792" s="795"/>
    </row>
    <row r="2793" spans="1:18" s="803" customFormat="1" ht="11.45" customHeight="1">
      <c r="A2793" s="797"/>
      <c r="B2793" s="782"/>
      <c r="C2793" s="782"/>
      <c r="D2793" s="782"/>
      <c r="E2793" s="800"/>
      <c r="F2793" s="800"/>
      <c r="G2793" s="800"/>
      <c r="H2793" s="800"/>
      <c r="I2793" s="800"/>
      <c r="J2793" s="800"/>
      <c r="K2793" s="799"/>
      <c r="L2793" s="799"/>
      <c r="M2793" s="799"/>
      <c r="N2793" s="798"/>
      <c r="O2793" s="798"/>
      <c r="P2793" s="782"/>
      <c r="Q2793" s="801"/>
      <c r="R2793" s="802"/>
    </row>
    <row r="2794" spans="1:18" s="803" customFormat="1" ht="12.75" customHeight="1">
      <c r="A2794" s="1212"/>
      <c r="B2794" s="2156">
        <v>2025</v>
      </c>
      <c r="C2794" s="2157"/>
      <c r="D2794" s="2157"/>
      <c r="E2794" s="2157"/>
      <c r="F2794" s="2157"/>
      <c r="G2794" s="2157"/>
      <c r="H2794" s="2157"/>
      <c r="I2794" s="2157"/>
      <c r="J2794" s="2157"/>
      <c r="K2794" s="2157"/>
      <c r="L2794" s="2157"/>
      <c r="M2794" s="2158"/>
      <c r="N2794" s="2157">
        <v>2024</v>
      </c>
      <c r="O2794" s="2157"/>
      <c r="P2794" s="2158"/>
      <c r="Q2794" s="1215"/>
      <c r="R2794" s="804"/>
    </row>
    <row r="2795" spans="1:18" s="803" customFormat="1" ht="12.75" customHeight="1">
      <c r="A2795" s="1213"/>
      <c r="B2795" s="2159"/>
      <c r="C2795" s="2160"/>
      <c r="D2795" s="2160"/>
      <c r="E2795" s="2160"/>
      <c r="F2795" s="2160"/>
      <c r="G2795" s="2160"/>
      <c r="H2795" s="2160"/>
      <c r="I2795" s="2160"/>
      <c r="J2795" s="2160"/>
      <c r="K2795" s="2160"/>
      <c r="L2795" s="2160"/>
      <c r="M2795" s="2161"/>
      <c r="N2795" s="2160"/>
      <c r="O2795" s="2160"/>
      <c r="P2795" s="2161"/>
      <c r="Q2795" s="1216" t="s">
        <v>68</v>
      </c>
      <c r="R2795" s="804"/>
    </row>
    <row r="2796" spans="1:18" s="803" customFormat="1" ht="12.75" customHeight="1">
      <c r="A2796" s="1213"/>
      <c r="B2796" s="647" t="s">
        <v>69</v>
      </c>
      <c r="C2796" s="648" t="s">
        <v>70</v>
      </c>
      <c r="D2796" s="648" t="s">
        <v>4</v>
      </c>
      <c r="E2796" s="647" t="s">
        <v>5</v>
      </c>
      <c r="F2796" s="648" t="s">
        <v>6</v>
      </c>
      <c r="G2796" s="648" t="s">
        <v>7</v>
      </c>
      <c r="H2796" s="647" t="s">
        <v>8</v>
      </c>
      <c r="I2796" s="648" t="s">
        <v>9</v>
      </c>
      <c r="J2796" s="649" t="s">
        <v>10</v>
      </c>
      <c r="K2796" s="650" t="s">
        <v>1</v>
      </c>
      <c r="L2796" s="651" t="s">
        <v>2</v>
      </c>
      <c r="M2796" s="652" t="s">
        <v>3</v>
      </c>
      <c r="N2796" s="653" t="s">
        <v>69</v>
      </c>
      <c r="O2796" s="653" t="s">
        <v>70</v>
      </c>
      <c r="P2796" s="654" t="s">
        <v>4</v>
      </c>
      <c r="Q2796" s="1216"/>
      <c r="R2796" s="804"/>
    </row>
    <row r="2797" spans="1:18" s="803" customFormat="1" ht="11.25" customHeight="1">
      <c r="A2797" s="1214"/>
      <c r="B2797" s="73" t="s">
        <v>71</v>
      </c>
      <c r="C2797" s="249" t="s">
        <v>72</v>
      </c>
      <c r="D2797" s="249" t="s">
        <v>73</v>
      </c>
      <c r="E2797" s="73" t="s">
        <v>12</v>
      </c>
      <c r="F2797" s="249" t="s">
        <v>13</v>
      </c>
      <c r="G2797" s="249" t="s">
        <v>14</v>
      </c>
      <c r="H2797" s="73" t="s">
        <v>15</v>
      </c>
      <c r="I2797" s="249" t="s">
        <v>16</v>
      </c>
      <c r="J2797" s="250" t="s">
        <v>17</v>
      </c>
      <c r="K2797" s="253" t="s">
        <v>11</v>
      </c>
      <c r="L2797" s="251" t="s">
        <v>19</v>
      </c>
      <c r="M2797" s="252" t="s">
        <v>20</v>
      </c>
      <c r="N2797" s="229" t="s">
        <v>71</v>
      </c>
      <c r="O2797" s="229" t="s">
        <v>72</v>
      </c>
      <c r="P2797" s="230" t="s">
        <v>73</v>
      </c>
      <c r="Q2797" s="1217"/>
      <c r="R2797" s="805"/>
    </row>
    <row r="2798" spans="1:18" s="1102" customFormat="1" ht="15" customHeight="1">
      <c r="A2798" s="1160"/>
      <c r="B2798" s="1152"/>
      <c r="C2798" s="1120"/>
      <c r="D2798" s="1120"/>
      <c r="E2798" s="1123"/>
      <c r="F2798" s="1099"/>
      <c r="G2798" s="1099"/>
      <c r="H2798" s="1099"/>
      <c r="I2798" s="1099"/>
      <c r="J2798" s="1099"/>
      <c r="K2798" s="1099"/>
      <c r="L2798" s="1099"/>
      <c r="M2798" s="1100"/>
      <c r="N2798" s="1099"/>
      <c r="O2798" s="1099"/>
      <c r="P2798" s="1099"/>
      <c r="Q2798" s="1239"/>
      <c r="R2798" s="1091"/>
    </row>
    <row r="2799" spans="1:18" ht="20.25" customHeight="1">
      <c r="A2799" s="1130" t="s">
        <v>722</v>
      </c>
      <c r="B2799" s="1093">
        <v>113</v>
      </c>
      <c r="C2799" s="1092">
        <v>113.1</v>
      </c>
      <c r="D2799" s="1092">
        <v>113</v>
      </c>
      <c r="E2799" s="1093">
        <v>113</v>
      </c>
      <c r="F2799" s="1092">
        <v>113.3</v>
      </c>
      <c r="G2799" s="1092">
        <v>113.2</v>
      </c>
      <c r="H2799" s="1092">
        <v>113.1</v>
      </c>
      <c r="I2799" s="1092">
        <v>113.3</v>
      </c>
      <c r="J2799" s="1092">
        <v>113.2</v>
      </c>
      <c r="K2799" s="1092">
        <v>113.2</v>
      </c>
      <c r="L2799" s="1092">
        <v>113.4</v>
      </c>
      <c r="M2799" s="1076">
        <v>113.4</v>
      </c>
      <c r="N2799" s="1092">
        <v>113.4</v>
      </c>
      <c r="O2799" s="1092">
        <v>113.3</v>
      </c>
      <c r="P2799" s="1092">
        <v>113.2</v>
      </c>
      <c r="Q2799" s="1171" t="s">
        <v>971</v>
      </c>
      <c r="R2799" s="1091"/>
    </row>
    <row r="2800" spans="1:18" ht="20.25" customHeight="1">
      <c r="A2800" s="376" t="s">
        <v>723</v>
      </c>
      <c r="B2800" s="1088">
        <v>124</v>
      </c>
      <c r="C2800" s="1072">
        <v>124</v>
      </c>
      <c r="D2800" s="1072">
        <v>124</v>
      </c>
      <c r="E2800" s="1088">
        <v>123.8</v>
      </c>
      <c r="F2800" s="1072">
        <v>123.8</v>
      </c>
      <c r="G2800" s="1072">
        <v>123</v>
      </c>
      <c r="H2800" s="1072">
        <v>123</v>
      </c>
      <c r="I2800" s="1072">
        <v>124.1</v>
      </c>
      <c r="J2800" s="1072">
        <v>124.1</v>
      </c>
      <c r="K2800" s="1072">
        <v>124.1</v>
      </c>
      <c r="L2800" s="1072">
        <v>124.1</v>
      </c>
      <c r="M2800" s="1075">
        <v>124.1</v>
      </c>
      <c r="N2800" s="1072">
        <v>124.1</v>
      </c>
      <c r="O2800" s="1072">
        <v>124.1</v>
      </c>
      <c r="P2800" s="1072">
        <v>124.1</v>
      </c>
      <c r="Q2800" s="1168" t="s">
        <v>724</v>
      </c>
      <c r="R2800" s="1091"/>
    </row>
    <row r="2801" spans="1:18" ht="20.25" customHeight="1">
      <c r="A2801" s="376" t="s">
        <v>725</v>
      </c>
      <c r="B2801" s="1088">
        <v>104.8</v>
      </c>
      <c r="C2801" s="1072">
        <v>104.8</v>
      </c>
      <c r="D2801" s="1072">
        <v>104.8</v>
      </c>
      <c r="E2801" s="1088">
        <v>104.8</v>
      </c>
      <c r="F2801" s="1072">
        <v>104.8</v>
      </c>
      <c r="G2801" s="1072">
        <v>104.8</v>
      </c>
      <c r="H2801" s="1072">
        <v>104.8</v>
      </c>
      <c r="I2801" s="1072">
        <v>104.8</v>
      </c>
      <c r="J2801" s="1072">
        <v>104.8</v>
      </c>
      <c r="K2801" s="1072">
        <v>104.8</v>
      </c>
      <c r="L2801" s="1072">
        <v>104.8</v>
      </c>
      <c r="M2801" s="1075">
        <v>104.8</v>
      </c>
      <c r="N2801" s="1072">
        <v>104.8</v>
      </c>
      <c r="O2801" s="1072">
        <v>104.8</v>
      </c>
      <c r="P2801" s="1072">
        <v>104.8</v>
      </c>
      <c r="Q2801" s="1167" t="s">
        <v>726</v>
      </c>
      <c r="R2801" s="1091"/>
    </row>
    <row r="2802" spans="1:18" ht="20.25" customHeight="1">
      <c r="A2802" s="376" t="s">
        <v>727</v>
      </c>
      <c r="B2802" s="1088">
        <v>109</v>
      </c>
      <c r="C2802" s="1072">
        <v>109</v>
      </c>
      <c r="D2802" s="1072">
        <v>107</v>
      </c>
      <c r="E2802" s="1088">
        <v>107</v>
      </c>
      <c r="F2802" s="1072">
        <v>107</v>
      </c>
      <c r="G2802" s="1072">
        <v>107</v>
      </c>
      <c r="H2802" s="1072">
        <v>107</v>
      </c>
      <c r="I2802" s="1072">
        <v>107</v>
      </c>
      <c r="J2802" s="1072">
        <v>107</v>
      </c>
      <c r="K2802" s="1072">
        <v>107</v>
      </c>
      <c r="L2802" s="1072">
        <v>107</v>
      </c>
      <c r="M2802" s="1075">
        <v>107</v>
      </c>
      <c r="N2802" s="1072">
        <v>106.8</v>
      </c>
      <c r="O2802" s="1072">
        <v>106.4</v>
      </c>
      <c r="P2802" s="1072">
        <v>103.4</v>
      </c>
      <c r="Q2802" s="1167" t="s">
        <v>728</v>
      </c>
      <c r="R2802" s="1090"/>
    </row>
    <row r="2803" spans="1:18" ht="20.25" customHeight="1">
      <c r="A2803" s="376" t="s">
        <v>729</v>
      </c>
      <c r="B2803" s="1088">
        <v>96.6</v>
      </c>
      <c r="C2803" s="1072">
        <v>97.7</v>
      </c>
      <c r="D2803" s="1072">
        <v>97.7</v>
      </c>
      <c r="E2803" s="1088">
        <v>97.7</v>
      </c>
      <c r="F2803" s="1072">
        <v>98.6</v>
      </c>
      <c r="G2803" s="1072">
        <v>98.6</v>
      </c>
      <c r="H2803" s="1072">
        <v>98.6</v>
      </c>
      <c r="I2803" s="1072">
        <v>100.1</v>
      </c>
      <c r="J2803" s="1072">
        <v>100.1</v>
      </c>
      <c r="K2803" s="1072">
        <v>100.1</v>
      </c>
      <c r="L2803" s="1072">
        <v>100.4</v>
      </c>
      <c r="M2803" s="1075">
        <v>100.4</v>
      </c>
      <c r="N2803" s="1072">
        <v>101</v>
      </c>
      <c r="O2803" s="1072">
        <v>101.6</v>
      </c>
      <c r="P2803" s="1072">
        <v>102.6</v>
      </c>
      <c r="Q2803" s="1167" t="s">
        <v>730</v>
      </c>
      <c r="R2803" s="1091"/>
    </row>
    <row r="2804" spans="1:18" ht="20.25" customHeight="1">
      <c r="A2804" s="376" t="s">
        <v>731</v>
      </c>
      <c r="B2804" s="1088">
        <v>107.2</v>
      </c>
      <c r="C2804" s="1072">
        <v>107.2</v>
      </c>
      <c r="D2804" s="1072">
        <v>107.2</v>
      </c>
      <c r="E2804" s="1088">
        <v>109</v>
      </c>
      <c r="F2804" s="1072">
        <v>109</v>
      </c>
      <c r="G2804" s="1072">
        <v>109</v>
      </c>
      <c r="H2804" s="1072">
        <v>109</v>
      </c>
      <c r="I2804" s="1072">
        <v>109</v>
      </c>
      <c r="J2804" s="1072">
        <v>109</v>
      </c>
      <c r="K2804" s="1072">
        <v>109</v>
      </c>
      <c r="L2804" s="1072">
        <v>109</v>
      </c>
      <c r="M2804" s="1075">
        <v>109</v>
      </c>
      <c r="N2804" s="1072">
        <v>109</v>
      </c>
      <c r="O2804" s="1072">
        <v>110.9</v>
      </c>
      <c r="P2804" s="1072">
        <v>110.9</v>
      </c>
      <c r="Q2804" s="1167" t="s">
        <v>732</v>
      </c>
      <c r="R2804" s="1090"/>
    </row>
    <row r="2805" spans="1:18" ht="20.25" customHeight="1">
      <c r="A2805" s="376" t="s">
        <v>733</v>
      </c>
      <c r="B2805" s="1088">
        <v>100.2</v>
      </c>
      <c r="C2805" s="1072">
        <v>100.2</v>
      </c>
      <c r="D2805" s="1072">
        <v>100.2</v>
      </c>
      <c r="E2805" s="1088">
        <v>100.2</v>
      </c>
      <c r="F2805" s="1072">
        <v>100.2</v>
      </c>
      <c r="G2805" s="1072">
        <v>100.2</v>
      </c>
      <c r="H2805" s="1072">
        <v>100.2</v>
      </c>
      <c r="I2805" s="1072">
        <v>100.2</v>
      </c>
      <c r="J2805" s="1072">
        <v>100.2</v>
      </c>
      <c r="K2805" s="1072">
        <v>100.2</v>
      </c>
      <c r="L2805" s="1072">
        <v>100.2</v>
      </c>
      <c r="M2805" s="1075">
        <v>100.2</v>
      </c>
      <c r="N2805" s="1072">
        <v>100.2</v>
      </c>
      <c r="O2805" s="1072">
        <v>100.2</v>
      </c>
      <c r="P2805" s="1072">
        <v>100.2</v>
      </c>
      <c r="Q2805" s="1167" t="s">
        <v>734</v>
      </c>
      <c r="R2805" s="1091"/>
    </row>
    <row r="2806" spans="1:18" ht="20.25" customHeight="1">
      <c r="A2806" s="376" t="s">
        <v>735</v>
      </c>
      <c r="B2806" s="1088">
        <v>136</v>
      </c>
      <c r="C2806" s="1072">
        <v>136</v>
      </c>
      <c r="D2806" s="1072">
        <v>135.69999999999999</v>
      </c>
      <c r="E2806" s="1088">
        <v>136.19999999999999</v>
      </c>
      <c r="F2806" s="1072">
        <v>136.19999999999999</v>
      </c>
      <c r="G2806" s="1072">
        <v>136.19999999999999</v>
      </c>
      <c r="H2806" s="1072">
        <v>136</v>
      </c>
      <c r="I2806" s="1072">
        <v>134.30000000000001</v>
      </c>
      <c r="J2806" s="1072">
        <v>134.30000000000001</v>
      </c>
      <c r="K2806" s="1072">
        <v>134.5</v>
      </c>
      <c r="L2806" s="1072">
        <v>135</v>
      </c>
      <c r="M2806" s="1075">
        <v>135</v>
      </c>
      <c r="N2806" s="1072">
        <v>135</v>
      </c>
      <c r="O2806" s="1072">
        <v>135</v>
      </c>
      <c r="P2806" s="1072">
        <v>135</v>
      </c>
      <c r="Q2806" s="1168" t="s">
        <v>972</v>
      </c>
      <c r="R2806" s="1091"/>
    </row>
    <row r="2807" spans="1:18" ht="20.25" customHeight="1">
      <c r="A2807" s="376" t="s">
        <v>736</v>
      </c>
      <c r="B2807" s="1088">
        <v>121.3</v>
      </c>
      <c r="C2807" s="1072">
        <v>121.3</v>
      </c>
      <c r="D2807" s="1072">
        <v>121.3</v>
      </c>
      <c r="E2807" s="1088">
        <v>121.3</v>
      </c>
      <c r="F2807" s="1072">
        <v>121.3</v>
      </c>
      <c r="G2807" s="1072">
        <v>121.3</v>
      </c>
      <c r="H2807" s="1072">
        <v>121.3</v>
      </c>
      <c r="I2807" s="1072">
        <v>121.3</v>
      </c>
      <c r="J2807" s="1072">
        <v>120.8</v>
      </c>
      <c r="K2807" s="1072">
        <v>120.8</v>
      </c>
      <c r="L2807" s="1072">
        <v>120.8</v>
      </c>
      <c r="M2807" s="1075">
        <v>120.8</v>
      </c>
      <c r="N2807" s="1072">
        <v>120.8</v>
      </c>
      <c r="O2807" s="1072">
        <v>120.8</v>
      </c>
      <c r="P2807" s="1072">
        <v>120.8</v>
      </c>
      <c r="Q2807" s="1167" t="s">
        <v>737</v>
      </c>
      <c r="R2807" s="1095"/>
    </row>
    <row r="2808" spans="1:18" ht="20.25" customHeight="1">
      <c r="A2808" s="376" t="s">
        <v>738</v>
      </c>
      <c r="B2808" s="1088">
        <v>106.4</v>
      </c>
      <c r="C2808" s="1072">
        <v>106.5</v>
      </c>
      <c r="D2808" s="1072">
        <v>106.6</v>
      </c>
      <c r="E2808" s="1088">
        <v>106.5</v>
      </c>
      <c r="F2808" s="1072">
        <v>106.5</v>
      </c>
      <c r="G2808" s="1072">
        <v>106.5</v>
      </c>
      <c r="H2808" s="1072">
        <v>106.4</v>
      </c>
      <c r="I2808" s="1072">
        <v>106.4</v>
      </c>
      <c r="J2808" s="1072">
        <v>106.3</v>
      </c>
      <c r="K2808" s="1072">
        <v>106.3</v>
      </c>
      <c r="L2808" s="1072">
        <v>106.4</v>
      </c>
      <c r="M2808" s="1075">
        <v>106.4</v>
      </c>
      <c r="N2808" s="1072">
        <v>106.3</v>
      </c>
      <c r="O2808" s="1072">
        <v>105.9</v>
      </c>
      <c r="P2808" s="1072">
        <v>105.9</v>
      </c>
      <c r="Q2808" s="1168" t="s">
        <v>739</v>
      </c>
      <c r="R2808" s="1091"/>
    </row>
    <row r="2809" spans="1:18" ht="20.25" customHeight="1">
      <c r="A2809" s="376" t="s">
        <v>740</v>
      </c>
      <c r="B2809" s="1088">
        <v>126</v>
      </c>
      <c r="C2809" s="1072">
        <v>126</v>
      </c>
      <c r="D2809" s="1072">
        <v>126</v>
      </c>
      <c r="E2809" s="1088">
        <v>126</v>
      </c>
      <c r="F2809" s="1072">
        <v>128.1</v>
      </c>
      <c r="G2809" s="1072">
        <v>128.1</v>
      </c>
      <c r="H2809" s="1072">
        <v>128.1</v>
      </c>
      <c r="I2809" s="1072">
        <v>128.1</v>
      </c>
      <c r="J2809" s="1072">
        <v>128.1</v>
      </c>
      <c r="K2809" s="1072">
        <v>128.1</v>
      </c>
      <c r="L2809" s="1072">
        <v>128.1</v>
      </c>
      <c r="M2809" s="1075">
        <v>128.1</v>
      </c>
      <c r="N2809" s="1072">
        <v>128.1</v>
      </c>
      <c r="O2809" s="1072">
        <v>128.1</v>
      </c>
      <c r="P2809" s="1072">
        <v>128.1</v>
      </c>
      <c r="Q2809" s="1167" t="s">
        <v>741</v>
      </c>
      <c r="R2809" s="1091"/>
    </row>
    <row r="2810" spans="1:18" ht="20.25" customHeight="1">
      <c r="A2810" s="376"/>
      <c r="B2810" s="1088"/>
      <c r="C2810" s="1072"/>
      <c r="D2810" s="1092"/>
      <c r="E2810" s="1093"/>
      <c r="F2810" s="1092"/>
      <c r="G2810" s="1092"/>
      <c r="H2810" s="1092"/>
      <c r="I2810" s="1092"/>
      <c r="J2810" s="1092"/>
      <c r="K2810" s="1092"/>
      <c r="L2810" s="1092"/>
      <c r="M2810" s="1076"/>
      <c r="N2810" s="1092"/>
      <c r="O2810" s="1092"/>
      <c r="P2810" s="1092"/>
      <c r="Q2810" s="1167"/>
      <c r="R2810" s="1091"/>
    </row>
    <row r="2811" spans="1:18" ht="20.25" customHeight="1">
      <c r="A2811" s="1130" t="s">
        <v>742</v>
      </c>
      <c r="B2811" s="1093">
        <v>98.8</v>
      </c>
      <c r="C2811" s="1092">
        <v>98.8</v>
      </c>
      <c r="D2811" s="1092">
        <v>98.8</v>
      </c>
      <c r="E2811" s="1093">
        <v>98.8</v>
      </c>
      <c r="F2811" s="1092">
        <v>98.8</v>
      </c>
      <c r="G2811" s="1092">
        <v>98.8</v>
      </c>
      <c r="H2811" s="1092">
        <v>98.8</v>
      </c>
      <c r="I2811" s="1092">
        <v>98.8</v>
      </c>
      <c r="J2811" s="1092">
        <v>98.8</v>
      </c>
      <c r="K2811" s="1092">
        <v>98.8</v>
      </c>
      <c r="L2811" s="1092">
        <v>98.8</v>
      </c>
      <c r="M2811" s="1076">
        <v>98.8</v>
      </c>
      <c r="N2811" s="1092">
        <v>98.7</v>
      </c>
      <c r="O2811" s="1092">
        <v>98.7</v>
      </c>
      <c r="P2811" s="1092">
        <v>98.7</v>
      </c>
      <c r="Q2811" s="1171" t="s">
        <v>743</v>
      </c>
      <c r="R2811" s="1091"/>
    </row>
    <row r="2812" spans="1:18" ht="20.25" customHeight="1">
      <c r="A2812" s="376" t="s">
        <v>744</v>
      </c>
      <c r="B2812" s="1088">
        <v>90.8</v>
      </c>
      <c r="C2812" s="1072">
        <v>90.8</v>
      </c>
      <c r="D2812" s="1072">
        <v>90.8</v>
      </c>
      <c r="E2812" s="1088">
        <v>90.8</v>
      </c>
      <c r="F2812" s="1072">
        <v>90.8</v>
      </c>
      <c r="G2812" s="1072">
        <v>90.8</v>
      </c>
      <c r="H2812" s="1072">
        <v>90.8</v>
      </c>
      <c r="I2812" s="1072">
        <v>90.8</v>
      </c>
      <c r="J2812" s="1072">
        <v>90.8</v>
      </c>
      <c r="K2812" s="1072">
        <v>90.8</v>
      </c>
      <c r="L2812" s="1072">
        <v>90.8</v>
      </c>
      <c r="M2812" s="1075">
        <v>90.8</v>
      </c>
      <c r="N2812" s="1072">
        <v>90.9</v>
      </c>
      <c r="O2812" s="1072">
        <v>90.9</v>
      </c>
      <c r="P2812" s="1072">
        <v>90.9</v>
      </c>
      <c r="Q2812" s="1167" t="s">
        <v>745</v>
      </c>
      <c r="R2812" s="1091"/>
    </row>
    <row r="2813" spans="1:18" ht="20.25" customHeight="1">
      <c r="A2813" s="376" t="s">
        <v>746</v>
      </c>
      <c r="B2813" s="1088">
        <v>103.6</v>
      </c>
      <c r="C2813" s="1072">
        <v>102.8</v>
      </c>
      <c r="D2813" s="1072">
        <v>101.5</v>
      </c>
      <c r="E2813" s="1088">
        <v>101.5</v>
      </c>
      <c r="F2813" s="1072">
        <v>101.5</v>
      </c>
      <c r="G2813" s="1072">
        <v>101.5</v>
      </c>
      <c r="H2813" s="1072">
        <v>101.5</v>
      </c>
      <c r="I2813" s="1072">
        <v>101.5</v>
      </c>
      <c r="J2813" s="1072">
        <v>101.5</v>
      </c>
      <c r="K2813" s="1072">
        <v>101.5</v>
      </c>
      <c r="L2813" s="1072">
        <v>101</v>
      </c>
      <c r="M2813" s="1075">
        <v>100.6</v>
      </c>
      <c r="N2813" s="1072">
        <v>100.6</v>
      </c>
      <c r="O2813" s="1072">
        <v>100.6</v>
      </c>
      <c r="P2813" s="1072">
        <v>100.6</v>
      </c>
      <c r="Q2813" s="1167" t="s">
        <v>747</v>
      </c>
      <c r="R2813" s="1091"/>
    </row>
    <row r="2814" spans="1:18" ht="20.25" customHeight="1">
      <c r="A2814" s="376" t="s">
        <v>748</v>
      </c>
      <c r="B2814" s="1088">
        <v>109.1</v>
      </c>
      <c r="C2814" s="1072">
        <v>109.1</v>
      </c>
      <c r="D2814" s="1072">
        <v>109.1</v>
      </c>
      <c r="E2814" s="1088">
        <v>109.1</v>
      </c>
      <c r="F2814" s="1072">
        <v>109.1</v>
      </c>
      <c r="G2814" s="1072">
        <v>109.1</v>
      </c>
      <c r="H2814" s="1072">
        <v>109.1</v>
      </c>
      <c r="I2814" s="1072">
        <v>109.1</v>
      </c>
      <c r="J2814" s="1072">
        <v>109.1</v>
      </c>
      <c r="K2814" s="1072">
        <v>109.1</v>
      </c>
      <c r="L2814" s="1072">
        <v>109.1</v>
      </c>
      <c r="M2814" s="1075">
        <v>109.1</v>
      </c>
      <c r="N2814" s="1072">
        <v>109.1</v>
      </c>
      <c r="O2814" s="1072">
        <v>109.1</v>
      </c>
      <c r="P2814" s="1072">
        <v>109.1</v>
      </c>
      <c r="Q2814" s="1167" t="s">
        <v>749</v>
      </c>
      <c r="R2814" s="1091"/>
    </row>
    <row r="2815" spans="1:18" s="1071" customFormat="1" ht="20.25" customHeight="1">
      <c r="A2815" s="376" t="s">
        <v>750</v>
      </c>
      <c r="B2815" s="1088">
        <v>100.5</v>
      </c>
      <c r="C2815" s="1072">
        <v>100.5</v>
      </c>
      <c r="D2815" s="1072">
        <v>100.5</v>
      </c>
      <c r="E2815" s="1088">
        <v>100.5</v>
      </c>
      <c r="F2815" s="1072">
        <v>100.5</v>
      </c>
      <c r="G2815" s="1072">
        <v>100.5</v>
      </c>
      <c r="H2815" s="1072">
        <v>100.5</v>
      </c>
      <c r="I2815" s="1072">
        <v>100.5</v>
      </c>
      <c r="J2815" s="1072">
        <v>100.5</v>
      </c>
      <c r="K2815" s="1072">
        <v>100.5</v>
      </c>
      <c r="L2815" s="1072">
        <v>100.5</v>
      </c>
      <c r="M2815" s="1075">
        <v>100.5</v>
      </c>
      <c r="N2815" s="1072">
        <v>100.5</v>
      </c>
      <c r="O2815" s="1072">
        <v>100.5</v>
      </c>
      <c r="P2815" s="1072">
        <v>100.5</v>
      </c>
      <c r="Q2815" s="1167" t="s">
        <v>751</v>
      </c>
      <c r="R2815" s="1091"/>
    </row>
    <row r="2816" spans="1:18" s="1071" customFormat="1" ht="20.25" customHeight="1">
      <c r="A2816" s="376" t="s">
        <v>752</v>
      </c>
      <c r="B2816" s="1088">
        <v>116.5</v>
      </c>
      <c r="C2816" s="1072">
        <v>116.5</v>
      </c>
      <c r="D2816" s="1072">
        <v>116.5</v>
      </c>
      <c r="E2816" s="1088">
        <v>116.5</v>
      </c>
      <c r="F2816" s="1072">
        <v>116.5</v>
      </c>
      <c r="G2816" s="1072">
        <v>116.5</v>
      </c>
      <c r="H2816" s="1072">
        <v>116.5</v>
      </c>
      <c r="I2816" s="1072">
        <v>116.5</v>
      </c>
      <c r="J2816" s="1072">
        <v>116.5</v>
      </c>
      <c r="K2816" s="1072">
        <v>116.5</v>
      </c>
      <c r="L2816" s="1072">
        <v>116.5</v>
      </c>
      <c r="M2816" s="1075">
        <v>116.5</v>
      </c>
      <c r="N2816" s="1072">
        <v>116.5</v>
      </c>
      <c r="O2816" s="1072">
        <v>116.5</v>
      </c>
      <c r="P2816" s="1072">
        <v>116.5</v>
      </c>
      <c r="Q2816" s="1167" t="s">
        <v>753</v>
      </c>
      <c r="R2816" s="1095"/>
    </row>
    <row r="2817" spans="1:18" s="1071" customFormat="1" ht="20.25" customHeight="1">
      <c r="A2817" s="376" t="s">
        <v>754</v>
      </c>
      <c r="B2817" s="1088">
        <v>100.3</v>
      </c>
      <c r="C2817" s="1072">
        <v>100.3</v>
      </c>
      <c r="D2817" s="1072">
        <v>100.3</v>
      </c>
      <c r="E2817" s="1088">
        <v>100.3</v>
      </c>
      <c r="F2817" s="1072">
        <v>100.3</v>
      </c>
      <c r="G2817" s="1072">
        <v>100.3</v>
      </c>
      <c r="H2817" s="1072">
        <v>100.3</v>
      </c>
      <c r="I2817" s="1072">
        <v>100.3</v>
      </c>
      <c r="J2817" s="1072">
        <v>100.3</v>
      </c>
      <c r="K2817" s="1072">
        <v>100.3</v>
      </c>
      <c r="L2817" s="1072">
        <v>100.3</v>
      </c>
      <c r="M2817" s="1075">
        <v>100.3</v>
      </c>
      <c r="N2817" s="1072">
        <v>99.6</v>
      </c>
      <c r="O2817" s="1072">
        <v>99.6</v>
      </c>
      <c r="P2817" s="1072">
        <v>99.6</v>
      </c>
      <c r="Q2817" s="1167" t="s">
        <v>755</v>
      </c>
      <c r="R2817" s="1091"/>
    </row>
    <row r="2818" spans="1:18" s="1071" customFormat="1" ht="20.25" customHeight="1">
      <c r="A2818" s="376" t="s">
        <v>756</v>
      </c>
      <c r="B2818" s="1088">
        <v>100</v>
      </c>
      <c r="C2818" s="1072">
        <v>100</v>
      </c>
      <c r="D2818" s="1072">
        <v>100</v>
      </c>
      <c r="E2818" s="1088">
        <v>100</v>
      </c>
      <c r="F2818" s="1072">
        <v>100</v>
      </c>
      <c r="G2818" s="1072">
        <v>100</v>
      </c>
      <c r="H2818" s="1072">
        <v>100</v>
      </c>
      <c r="I2818" s="1072">
        <v>100</v>
      </c>
      <c r="J2818" s="1072">
        <v>100</v>
      </c>
      <c r="K2818" s="1072">
        <v>100</v>
      </c>
      <c r="L2818" s="1072">
        <v>100</v>
      </c>
      <c r="M2818" s="1075">
        <v>100</v>
      </c>
      <c r="N2818" s="1072">
        <v>100</v>
      </c>
      <c r="O2818" s="1072">
        <v>100</v>
      </c>
      <c r="P2818" s="1072">
        <v>100</v>
      </c>
      <c r="Q2818" s="1167" t="s">
        <v>757</v>
      </c>
      <c r="R2818" s="1091"/>
    </row>
    <row r="2819" spans="1:18" s="1071" customFormat="1" ht="20.25" customHeight="1">
      <c r="A2819" s="376"/>
      <c r="B2819" s="1088"/>
      <c r="C2819" s="1072"/>
      <c r="D2819" s="1092"/>
      <c r="E2819" s="1093"/>
      <c r="F2819" s="1092"/>
      <c r="G2819" s="1092"/>
      <c r="H2819" s="1092"/>
      <c r="I2819" s="1092"/>
      <c r="J2819" s="1092"/>
      <c r="K2819" s="1092"/>
      <c r="L2819" s="1092"/>
      <c r="M2819" s="1076"/>
      <c r="N2819" s="1092"/>
      <c r="O2819" s="1092"/>
      <c r="P2819" s="1092"/>
      <c r="Q2819" s="1167"/>
      <c r="R2819" s="1090"/>
    </row>
    <row r="2820" spans="1:18" s="1071" customFormat="1" ht="20.25" customHeight="1">
      <c r="A2820" s="1130" t="s">
        <v>758</v>
      </c>
      <c r="B2820" s="1093">
        <v>116.8</v>
      </c>
      <c r="C2820" s="1092">
        <v>116.2</v>
      </c>
      <c r="D2820" s="1092">
        <v>116.3</v>
      </c>
      <c r="E2820" s="1093">
        <v>117.4</v>
      </c>
      <c r="F2820" s="1092">
        <v>118.9</v>
      </c>
      <c r="G2820" s="1092">
        <v>118.3</v>
      </c>
      <c r="H2820" s="1092">
        <v>117.4</v>
      </c>
      <c r="I2820" s="1092">
        <v>117.1</v>
      </c>
      <c r="J2820" s="1092">
        <v>118.3</v>
      </c>
      <c r="K2820" s="1092">
        <v>120.4</v>
      </c>
      <c r="L2820" s="1092">
        <v>121.1</v>
      </c>
      <c r="M2820" s="1076">
        <v>119.9</v>
      </c>
      <c r="N2820" s="1092">
        <v>120.2</v>
      </c>
      <c r="O2820" s="1092">
        <v>121.4</v>
      </c>
      <c r="P2820" s="1092">
        <v>122.1</v>
      </c>
      <c r="Q2820" s="1171" t="s">
        <v>759</v>
      </c>
      <c r="R2820" s="1091"/>
    </row>
    <row r="2821" spans="1:18" s="1071" customFormat="1" ht="20.25" customHeight="1">
      <c r="A2821" s="376" t="s">
        <v>760</v>
      </c>
      <c r="B2821" s="1088">
        <v>125.6</v>
      </c>
      <c r="C2821" s="1072">
        <v>125.6</v>
      </c>
      <c r="D2821" s="1072">
        <v>125.6</v>
      </c>
      <c r="E2821" s="1088">
        <v>125.6</v>
      </c>
      <c r="F2821" s="1072">
        <v>125.6</v>
      </c>
      <c r="G2821" s="1072">
        <v>125.6</v>
      </c>
      <c r="H2821" s="1072">
        <v>125.6</v>
      </c>
      <c r="I2821" s="1072">
        <v>125.6</v>
      </c>
      <c r="J2821" s="1072">
        <v>125.6</v>
      </c>
      <c r="K2821" s="1072">
        <v>125.6</v>
      </c>
      <c r="L2821" s="1072">
        <v>125.6</v>
      </c>
      <c r="M2821" s="1075">
        <v>125.6</v>
      </c>
      <c r="N2821" s="1072">
        <v>124.4</v>
      </c>
      <c r="O2821" s="1072">
        <v>124.4</v>
      </c>
      <c r="P2821" s="1072">
        <v>124.4</v>
      </c>
      <c r="Q2821" s="1167" t="s">
        <v>761</v>
      </c>
      <c r="R2821" s="1090"/>
    </row>
    <row r="2822" spans="1:18" s="1071" customFormat="1" ht="20.25" customHeight="1">
      <c r="A2822" s="376" t="s">
        <v>762</v>
      </c>
      <c r="B2822" s="1088">
        <v>108.9</v>
      </c>
      <c r="C2822" s="1072">
        <v>108.9</v>
      </c>
      <c r="D2822" s="1072">
        <v>108.9</v>
      </c>
      <c r="E2822" s="1088">
        <v>108.9</v>
      </c>
      <c r="F2822" s="1072">
        <v>108.9</v>
      </c>
      <c r="G2822" s="1072">
        <v>108.9</v>
      </c>
      <c r="H2822" s="1072">
        <v>108.9</v>
      </c>
      <c r="I2822" s="1072">
        <v>108.9</v>
      </c>
      <c r="J2822" s="1072">
        <v>108.9</v>
      </c>
      <c r="K2822" s="1072">
        <v>108.9</v>
      </c>
      <c r="L2822" s="1072">
        <v>108.9</v>
      </c>
      <c r="M2822" s="1075">
        <v>108.9</v>
      </c>
      <c r="N2822" s="1072">
        <v>108.9</v>
      </c>
      <c r="O2822" s="1072">
        <v>108.9</v>
      </c>
      <c r="P2822" s="1072">
        <v>108.9</v>
      </c>
      <c r="Q2822" s="1167" t="s">
        <v>763</v>
      </c>
      <c r="R2822" s="1091"/>
    </row>
    <row r="2823" spans="1:18" s="1071" customFormat="1" ht="20.25" customHeight="1">
      <c r="A2823" s="376" t="s">
        <v>764</v>
      </c>
      <c r="B2823" s="1088">
        <v>135.69999999999999</v>
      </c>
      <c r="C2823" s="1072">
        <v>135.69999999999999</v>
      </c>
      <c r="D2823" s="1072">
        <v>135.69999999999999</v>
      </c>
      <c r="E2823" s="1088">
        <v>135.69999999999999</v>
      </c>
      <c r="F2823" s="1072">
        <v>131.6</v>
      </c>
      <c r="G2823" s="1072">
        <v>131.6</v>
      </c>
      <c r="H2823" s="1072">
        <v>131.6</v>
      </c>
      <c r="I2823" s="1072">
        <v>131.6</v>
      </c>
      <c r="J2823" s="1072">
        <v>131.6</v>
      </c>
      <c r="K2823" s="1072">
        <v>131.6</v>
      </c>
      <c r="L2823" s="1072">
        <v>131.6</v>
      </c>
      <c r="M2823" s="1075">
        <v>131.6</v>
      </c>
      <c r="N2823" s="1072">
        <v>131.6</v>
      </c>
      <c r="O2823" s="1072">
        <v>131.6</v>
      </c>
      <c r="P2823" s="1072">
        <v>131.6</v>
      </c>
      <c r="Q2823" s="1168" t="s">
        <v>765</v>
      </c>
      <c r="R2823" s="1091"/>
    </row>
    <row r="2824" spans="1:18" s="1071" customFormat="1" ht="20.25" customHeight="1">
      <c r="A2824" s="376" t="s">
        <v>766</v>
      </c>
      <c r="B2824" s="1088">
        <v>86.8</v>
      </c>
      <c r="C2824" s="1072">
        <v>86.8</v>
      </c>
      <c r="D2824" s="1072">
        <v>86.8</v>
      </c>
      <c r="E2824" s="1088">
        <v>86.8</v>
      </c>
      <c r="F2824" s="1072">
        <v>86.8</v>
      </c>
      <c r="G2824" s="1072">
        <v>86.8</v>
      </c>
      <c r="H2824" s="1072">
        <v>86.8</v>
      </c>
      <c r="I2824" s="1072">
        <v>86.8</v>
      </c>
      <c r="J2824" s="1072">
        <v>86.8</v>
      </c>
      <c r="K2824" s="1072">
        <v>86.8</v>
      </c>
      <c r="L2824" s="1072">
        <v>86.8</v>
      </c>
      <c r="M2824" s="1075">
        <v>86.8</v>
      </c>
      <c r="N2824" s="1072">
        <v>86.8</v>
      </c>
      <c r="O2824" s="1072">
        <v>86.8</v>
      </c>
      <c r="P2824" s="1072">
        <v>87</v>
      </c>
      <c r="Q2824" s="1167" t="s">
        <v>767</v>
      </c>
      <c r="R2824" s="1091"/>
    </row>
    <row r="2825" spans="1:18" s="1071" customFormat="1" ht="20.25" customHeight="1">
      <c r="A2825" s="376" t="s">
        <v>768</v>
      </c>
      <c r="B2825" s="1088">
        <v>116.7</v>
      </c>
      <c r="C2825" s="1072">
        <v>115.5</v>
      </c>
      <c r="D2825" s="1072">
        <v>115.3</v>
      </c>
      <c r="E2825" s="1088">
        <v>116.4</v>
      </c>
      <c r="F2825" s="1072">
        <v>119.3</v>
      </c>
      <c r="G2825" s="1072">
        <v>117.6</v>
      </c>
      <c r="H2825" s="1072">
        <v>113.2</v>
      </c>
      <c r="I2825" s="1072">
        <v>113.7</v>
      </c>
      <c r="J2825" s="1072">
        <v>116.8</v>
      </c>
      <c r="K2825" s="1072">
        <v>122.2</v>
      </c>
      <c r="L2825" s="1072">
        <v>124</v>
      </c>
      <c r="M2825" s="1075">
        <v>121</v>
      </c>
      <c r="N2825" s="1072">
        <v>121.9</v>
      </c>
      <c r="O2825" s="1072">
        <v>121.2</v>
      </c>
      <c r="P2825" s="1072">
        <v>123</v>
      </c>
      <c r="Q2825" s="1168" t="s">
        <v>769</v>
      </c>
      <c r="R2825" s="1091"/>
    </row>
    <row r="2826" spans="1:18" s="1071" customFormat="1" ht="20.25" customHeight="1">
      <c r="A2826" s="376" t="s">
        <v>770</v>
      </c>
      <c r="B2826" s="1088">
        <v>108.4</v>
      </c>
      <c r="C2826" s="1072">
        <v>108.4</v>
      </c>
      <c r="D2826" s="1072">
        <v>110.8</v>
      </c>
      <c r="E2826" s="1088">
        <v>110.8</v>
      </c>
      <c r="F2826" s="1072">
        <v>110.8</v>
      </c>
      <c r="G2826" s="1072">
        <v>110.8</v>
      </c>
      <c r="H2826" s="1072">
        <v>110.8</v>
      </c>
      <c r="I2826" s="1072">
        <v>110.8</v>
      </c>
      <c r="J2826" s="1072">
        <v>110.8</v>
      </c>
      <c r="K2826" s="1072">
        <v>110.8</v>
      </c>
      <c r="L2826" s="1072">
        <v>110.8</v>
      </c>
      <c r="M2826" s="1075">
        <v>110.8</v>
      </c>
      <c r="N2826" s="1072">
        <v>110.8</v>
      </c>
      <c r="O2826" s="1072">
        <v>110.8</v>
      </c>
      <c r="P2826" s="1072">
        <v>110.8</v>
      </c>
      <c r="Q2826" s="1167" t="s">
        <v>771</v>
      </c>
      <c r="R2826" s="1091"/>
    </row>
    <row r="2827" spans="1:18" s="1071" customFormat="1" ht="20.25" customHeight="1">
      <c r="A2827" s="376" t="s">
        <v>772</v>
      </c>
      <c r="B2827" s="1088">
        <v>104.8</v>
      </c>
      <c r="C2827" s="1072">
        <v>104.8</v>
      </c>
      <c r="D2827" s="1072">
        <v>104.8</v>
      </c>
      <c r="E2827" s="1088">
        <v>104.8</v>
      </c>
      <c r="F2827" s="1072">
        <v>104.8</v>
      </c>
      <c r="G2827" s="1072">
        <v>104.8</v>
      </c>
      <c r="H2827" s="1072">
        <v>104.8</v>
      </c>
      <c r="I2827" s="1072">
        <v>104.8</v>
      </c>
      <c r="J2827" s="1072">
        <v>104.8</v>
      </c>
      <c r="K2827" s="1072">
        <v>104.8</v>
      </c>
      <c r="L2827" s="1072">
        <v>104.8</v>
      </c>
      <c r="M2827" s="1075">
        <v>104.8</v>
      </c>
      <c r="N2827" s="1072">
        <v>104.8</v>
      </c>
      <c r="O2827" s="1072">
        <v>104.8</v>
      </c>
      <c r="P2827" s="1072">
        <v>104.8</v>
      </c>
      <c r="Q2827" s="1167" t="s">
        <v>773</v>
      </c>
      <c r="R2827" s="1095"/>
    </row>
    <row r="2828" spans="1:18" s="1071" customFormat="1" ht="20.25" customHeight="1">
      <c r="A2828" s="376" t="s">
        <v>776</v>
      </c>
      <c r="B2828" s="1088">
        <v>128.19999999999999</v>
      </c>
      <c r="C2828" s="1072">
        <v>128.19999999999999</v>
      </c>
      <c r="D2828" s="1072">
        <v>128.19999999999999</v>
      </c>
      <c r="E2828" s="1088">
        <v>128.19999999999999</v>
      </c>
      <c r="F2828" s="1072">
        <v>129.69999999999999</v>
      </c>
      <c r="G2828" s="1072">
        <v>129.69999999999999</v>
      </c>
      <c r="H2828" s="1072">
        <v>129.69999999999999</v>
      </c>
      <c r="I2828" s="1072">
        <v>129.30000000000001</v>
      </c>
      <c r="J2828" s="1072">
        <v>129.30000000000001</v>
      </c>
      <c r="K2828" s="1072">
        <v>129.30000000000001</v>
      </c>
      <c r="L2828" s="1072">
        <v>129.30000000000001</v>
      </c>
      <c r="M2828" s="1075">
        <v>129.30000000000001</v>
      </c>
      <c r="N2828" s="1072">
        <v>129.30000000000001</v>
      </c>
      <c r="O2828" s="1072">
        <v>130.30000000000001</v>
      </c>
      <c r="P2828" s="1072">
        <v>130.30000000000001</v>
      </c>
      <c r="Q2828" s="1167" t="s">
        <v>777</v>
      </c>
      <c r="R2828" s="1091"/>
    </row>
    <row r="2829" spans="1:18" s="1071" customFormat="1" ht="20.25" customHeight="1">
      <c r="A2829" s="376" t="s">
        <v>778</v>
      </c>
      <c r="B2829" s="1088">
        <v>77.2</v>
      </c>
      <c r="C2829" s="1072">
        <v>70.900000000000006</v>
      </c>
      <c r="D2829" s="1072">
        <v>70.900000000000006</v>
      </c>
      <c r="E2829" s="1088">
        <v>93</v>
      </c>
      <c r="F2829" s="1072">
        <v>88.1</v>
      </c>
      <c r="G2829" s="1072">
        <v>89.8</v>
      </c>
      <c r="H2829" s="1072">
        <v>116.3</v>
      </c>
      <c r="I2829" s="1072">
        <v>104.8</v>
      </c>
      <c r="J2829" s="1072">
        <v>104.8</v>
      </c>
      <c r="K2829" s="1072">
        <v>104.8</v>
      </c>
      <c r="L2829" s="1072">
        <v>104.8</v>
      </c>
      <c r="M2829" s="1075">
        <v>104.8</v>
      </c>
      <c r="N2829" s="1072">
        <v>104.8</v>
      </c>
      <c r="O2829" s="1072">
        <v>143.19999999999999</v>
      </c>
      <c r="P2829" s="1072">
        <v>143.19999999999999</v>
      </c>
      <c r="Q2829" s="1167" t="s">
        <v>779</v>
      </c>
      <c r="R2829" s="1091"/>
    </row>
    <row r="2830" spans="1:18" s="1071" customFormat="1" ht="20.25" customHeight="1">
      <c r="A2830" s="376"/>
      <c r="B2830" s="1088"/>
      <c r="C2830" s="1072"/>
      <c r="D2830" s="1092"/>
      <c r="E2830" s="1093"/>
      <c r="F2830" s="1092"/>
      <c r="G2830" s="1092"/>
      <c r="H2830" s="1092"/>
      <c r="I2830" s="1092"/>
      <c r="J2830" s="1092"/>
      <c r="K2830" s="1092"/>
      <c r="L2830" s="1092"/>
      <c r="M2830" s="1076"/>
      <c r="N2830" s="1092"/>
      <c r="O2830" s="1092"/>
      <c r="P2830" s="1092"/>
      <c r="Q2830" s="1167"/>
      <c r="R2830" s="1091"/>
    </row>
    <row r="2831" spans="1:18" s="1071" customFormat="1" ht="20.25" customHeight="1">
      <c r="A2831" s="1130" t="s">
        <v>780</v>
      </c>
      <c r="B2831" s="1093">
        <v>101.4</v>
      </c>
      <c r="C2831" s="1092">
        <v>101.4</v>
      </c>
      <c r="D2831" s="1092">
        <v>101.4</v>
      </c>
      <c r="E2831" s="1093">
        <v>101.6</v>
      </c>
      <c r="F2831" s="1092">
        <v>101.6</v>
      </c>
      <c r="G2831" s="1092">
        <v>101.6</v>
      </c>
      <c r="H2831" s="1092">
        <v>101.6</v>
      </c>
      <c r="I2831" s="1092">
        <v>101.6</v>
      </c>
      <c r="J2831" s="1092">
        <v>101.6</v>
      </c>
      <c r="K2831" s="1092">
        <v>101.6</v>
      </c>
      <c r="L2831" s="1092">
        <v>101.6</v>
      </c>
      <c r="M2831" s="1076">
        <v>101.6</v>
      </c>
      <c r="N2831" s="1092">
        <v>101.6</v>
      </c>
      <c r="O2831" s="1092">
        <v>101.6</v>
      </c>
      <c r="P2831" s="1092">
        <v>101.6</v>
      </c>
      <c r="Q2831" s="1171" t="s">
        <v>781</v>
      </c>
      <c r="R2831" s="1091"/>
    </row>
    <row r="2832" spans="1:18" s="1071" customFormat="1" ht="20.25" customHeight="1">
      <c r="A2832" s="376" t="s">
        <v>782</v>
      </c>
      <c r="B2832" s="1088">
        <v>108.1</v>
      </c>
      <c r="C2832" s="1072">
        <v>108.1</v>
      </c>
      <c r="D2832" s="1072">
        <v>108.1</v>
      </c>
      <c r="E2832" s="1088">
        <v>108.1</v>
      </c>
      <c r="F2832" s="1072">
        <v>108.1</v>
      </c>
      <c r="G2832" s="1072">
        <v>108.1</v>
      </c>
      <c r="H2832" s="1072">
        <v>108.1</v>
      </c>
      <c r="I2832" s="1072">
        <v>108.1</v>
      </c>
      <c r="J2832" s="1072">
        <v>108.1</v>
      </c>
      <c r="K2832" s="1072">
        <v>108.1</v>
      </c>
      <c r="L2832" s="1072">
        <v>108.1</v>
      </c>
      <c r="M2832" s="1075">
        <v>108.1</v>
      </c>
      <c r="N2832" s="1072">
        <v>107.6</v>
      </c>
      <c r="O2832" s="1072">
        <v>107.6</v>
      </c>
      <c r="P2832" s="1072">
        <v>107.6</v>
      </c>
      <c r="Q2832" s="1167" t="s">
        <v>783</v>
      </c>
      <c r="R2832" s="1091"/>
    </row>
    <row r="2833" spans="1:18" s="1071" customFormat="1" ht="20.25" customHeight="1">
      <c r="A2833" s="376" t="s">
        <v>784</v>
      </c>
      <c r="B2833" s="1088">
        <v>85.1</v>
      </c>
      <c r="C2833" s="1072">
        <v>85.1</v>
      </c>
      <c r="D2833" s="1072">
        <v>85.1</v>
      </c>
      <c r="E2833" s="1088">
        <v>87.2</v>
      </c>
      <c r="F2833" s="1072">
        <v>87.2</v>
      </c>
      <c r="G2833" s="1072">
        <v>87.2</v>
      </c>
      <c r="H2833" s="1072">
        <v>87.2</v>
      </c>
      <c r="I2833" s="1072">
        <v>87.2</v>
      </c>
      <c r="J2833" s="1072">
        <v>87.2</v>
      </c>
      <c r="K2833" s="1072">
        <v>87.2</v>
      </c>
      <c r="L2833" s="1072">
        <v>87.2</v>
      </c>
      <c r="M2833" s="1075">
        <v>87.2</v>
      </c>
      <c r="N2833" s="1072">
        <v>87.2</v>
      </c>
      <c r="O2833" s="1072">
        <v>87.2</v>
      </c>
      <c r="P2833" s="1072">
        <v>87.2</v>
      </c>
      <c r="Q2833" s="1167" t="s">
        <v>785</v>
      </c>
      <c r="R2833" s="1091"/>
    </row>
    <row r="2834" spans="1:18" s="1071" customFormat="1" ht="20.25" customHeight="1">
      <c r="A2834" s="376" t="s">
        <v>786</v>
      </c>
      <c r="B2834" s="1088">
        <v>103.4</v>
      </c>
      <c r="C2834" s="1072">
        <v>103.4</v>
      </c>
      <c r="D2834" s="1072">
        <v>103.4</v>
      </c>
      <c r="E2834" s="1088">
        <v>103.4</v>
      </c>
      <c r="F2834" s="1072">
        <v>103.4</v>
      </c>
      <c r="G2834" s="1072">
        <v>103.4</v>
      </c>
      <c r="H2834" s="1072">
        <v>103.4</v>
      </c>
      <c r="I2834" s="1072">
        <v>103.4</v>
      </c>
      <c r="J2834" s="1072">
        <v>103.4</v>
      </c>
      <c r="K2834" s="1072">
        <v>103.4</v>
      </c>
      <c r="L2834" s="1072">
        <v>103.4</v>
      </c>
      <c r="M2834" s="1075">
        <v>103.4</v>
      </c>
      <c r="N2834" s="1072">
        <v>103.4</v>
      </c>
      <c r="O2834" s="1072">
        <v>103.4</v>
      </c>
      <c r="P2834" s="1072">
        <v>103.4</v>
      </c>
      <c r="Q2834" s="1167" t="s">
        <v>787</v>
      </c>
      <c r="R2834" s="1091"/>
    </row>
    <row r="2835" spans="1:18" s="1071" customFormat="1" ht="15" customHeight="1">
      <c r="A2835" s="376"/>
      <c r="B2835" s="1088"/>
      <c r="C2835" s="1072"/>
      <c r="D2835" s="1072"/>
      <c r="E2835" s="1081"/>
      <c r="M2835" s="1077"/>
      <c r="Q2835" s="1167"/>
      <c r="R2835" s="1091"/>
    </row>
    <row r="2836" spans="1:18" s="1071" customFormat="1" ht="15" customHeight="1">
      <c r="A2836" s="376"/>
      <c r="B2836" s="1088"/>
      <c r="C2836" s="1072"/>
      <c r="D2836" s="1072"/>
      <c r="E2836" s="1081"/>
      <c r="M2836" s="1077"/>
      <c r="Q2836" s="1167"/>
      <c r="R2836" s="1091"/>
    </row>
    <row r="2837" spans="1:18" s="1071" customFormat="1" ht="15" customHeight="1">
      <c r="A2837" s="1154"/>
      <c r="B2837" s="1088"/>
      <c r="C2837" s="1072"/>
      <c r="D2837" s="1072"/>
      <c r="E2837" s="1081"/>
      <c r="M2837" s="1077"/>
      <c r="Q2837" s="1167"/>
      <c r="R2837" s="1091"/>
    </row>
    <row r="2838" spans="1:18" s="1071" customFormat="1" ht="15" customHeight="1">
      <c r="A2838" s="1154"/>
      <c r="B2838" s="1088"/>
      <c r="C2838" s="1072"/>
      <c r="D2838" s="1072"/>
      <c r="E2838" s="1081"/>
      <c r="M2838" s="1077"/>
      <c r="Q2838" s="1167"/>
      <c r="R2838" s="1082"/>
    </row>
    <row r="2839" spans="1:18" s="1071" customFormat="1" ht="15" customHeight="1">
      <c r="A2839" s="1154"/>
      <c r="B2839" s="1088"/>
      <c r="C2839" s="1072"/>
      <c r="D2839" s="1072"/>
      <c r="E2839" s="1081"/>
      <c r="M2839" s="1077"/>
      <c r="Q2839" s="1167"/>
      <c r="R2839" s="1080"/>
    </row>
    <row r="2840" spans="1:18" s="1071" customFormat="1" ht="15" customHeight="1">
      <c r="A2840" s="1148"/>
      <c r="B2840" s="1088"/>
      <c r="C2840" s="1072"/>
      <c r="D2840" s="1072"/>
      <c r="E2840" s="1081"/>
      <c r="M2840" s="1077"/>
      <c r="Q2840" s="1167"/>
      <c r="R2840" s="1082"/>
    </row>
    <row r="2841" spans="1:18" s="1071" customFormat="1" ht="15" customHeight="1">
      <c r="A2841" s="1144"/>
      <c r="B2841" s="1087"/>
      <c r="C2841" s="1086"/>
      <c r="D2841" s="1086"/>
      <c r="E2841" s="1084"/>
      <c r="F2841" s="1078"/>
      <c r="G2841" s="1078"/>
      <c r="H2841" s="1078"/>
      <c r="I2841" s="1078"/>
      <c r="J2841" s="1078"/>
      <c r="K2841" s="1078"/>
      <c r="L2841" s="1078"/>
      <c r="M2841" s="1085"/>
      <c r="N2841" s="1078"/>
      <c r="O2841" s="1078"/>
      <c r="P2841" s="1078"/>
      <c r="Q2841" s="1174" t="s">
        <v>262</v>
      </c>
      <c r="R2841" s="1082"/>
    </row>
    <row r="2842" spans="1:18" s="1071" customFormat="1" ht="15" customHeight="1">
      <c r="A2842" s="123"/>
      <c r="B2842" s="1072"/>
      <c r="C2842" s="1072"/>
      <c r="D2842" s="1072"/>
      <c r="I2842" s="1073"/>
      <c r="L2842" s="1073"/>
      <c r="Q2842" s="1080"/>
      <c r="R2842" s="1082"/>
    </row>
    <row r="2843" spans="1:18" s="787" customFormat="1" ht="29.25" customHeight="1">
      <c r="A2843" s="781" t="s">
        <v>579</v>
      </c>
      <c r="B2843" s="782"/>
      <c r="C2843" s="783"/>
      <c r="D2843" s="782"/>
      <c r="E2843" s="225"/>
      <c r="F2843" s="225"/>
      <c r="G2843" s="225"/>
      <c r="H2843" s="225"/>
      <c r="I2843" s="225"/>
      <c r="J2843" s="225"/>
      <c r="K2843" s="225"/>
      <c r="L2843" s="784"/>
      <c r="M2843" s="784"/>
      <c r="N2843" s="782"/>
      <c r="O2843" s="782"/>
      <c r="P2843" s="782"/>
      <c r="Q2843" s="785" t="s">
        <v>580</v>
      </c>
      <c r="R2843" s="786"/>
    </row>
    <row r="2844" spans="1:18" s="792" customFormat="1" ht="24.75" customHeight="1">
      <c r="A2844" s="788" t="s">
        <v>963</v>
      </c>
      <c r="B2844" s="782"/>
      <c r="C2844" s="783"/>
      <c r="D2844" s="782"/>
      <c r="E2844" s="226"/>
      <c r="F2844" s="225"/>
      <c r="G2844" s="225"/>
      <c r="H2844" s="225"/>
      <c r="I2844" s="227"/>
      <c r="J2844" s="227"/>
      <c r="K2844" s="225"/>
      <c r="L2844" s="789"/>
      <c r="M2844" s="789"/>
      <c r="N2844" s="782"/>
      <c r="O2844" s="782"/>
      <c r="P2844" s="782"/>
      <c r="Q2844" s="790" t="s">
        <v>964</v>
      </c>
      <c r="R2844" s="791"/>
    </row>
    <row r="2845" spans="1:18" s="796" customFormat="1" ht="18" customHeight="1">
      <c r="A2845" s="793" t="s">
        <v>648</v>
      </c>
      <c r="B2845" s="782"/>
      <c r="C2845" s="783"/>
      <c r="D2845" s="782"/>
      <c r="E2845" s="226"/>
      <c r="F2845" s="226"/>
      <c r="G2845" s="226"/>
      <c r="H2845" s="228"/>
      <c r="I2845" s="228"/>
      <c r="J2845" s="228"/>
      <c r="K2845" s="783"/>
      <c r="L2845" s="782"/>
      <c r="M2845" s="782"/>
      <c r="N2845" s="782"/>
      <c r="O2845" s="782"/>
      <c r="P2845" s="782"/>
      <c r="Q2845" s="794" t="s">
        <v>649</v>
      </c>
      <c r="R2845" s="795"/>
    </row>
    <row r="2846" spans="1:18" s="803" customFormat="1" ht="11.45" customHeight="1">
      <c r="A2846" s="797"/>
      <c r="B2846" s="782"/>
      <c r="C2846" s="782"/>
      <c r="D2846" s="782"/>
      <c r="E2846" s="800"/>
      <c r="F2846" s="800"/>
      <c r="G2846" s="800"/>
      <c r="H2846" s="800"/>
      <c r="I2846" s="800"/>
      <c r="J2846" s="800"/>
      <c r="K2846" s="799"/>
      <c r="L2846" s="799"/>
      <c r="M2846" s="799"/>
      <c r="N2846" s="798"/>
      <c r="O2846" s="798"/>
      <c r="P2846" s="782"/>
      <c r="Q2846" s="801"/>
      <c r="R2846" s="802"/>
    </row>
    <row r="2847" spans="1:18" s="803" customFormat="1" ht="12.75" customHeight="1">
      <c r="A2847" s="1212"/>
      <c r="B2847" s="2156">
        <v>2025</v>
      </c>
      <c r="C2847" s="2157"/>
      <c r="D2847" s="2157"/>
      <c r="E2847" s="2157"/>
      <c r="F2847" s="2157"/>
      <c r="G2847" s="2157"/>
      <c r="H2847" s="2157"/>
      <c r="I2847" s="2157"/>
      <c r="J2847" s="2157"/>
      <c r="K2847" s="2157"/>
      <c r="L2847" s="2157"/>
      <c r="M2847" s="2158"/>
      <c r="N2847" s="2157">
        <v>2024</v>
      </c>
      <c r="O2847" s="2157"/>
      <c r="P2847" s="2158"/>
      <c r="Q2847" s="1215"/>
      <c r="R2847" s="804"/>
    </row>
    <row r="2848" spans="1:18" s="803" customFormat="1" ht="12.75" customHeight="1">
      <c r="A2848" s="1213"/>
      <c r="B2848" s="2159"/>
      <c r="C2848" s="2160"/>
      <c r="D2848" s="2160"/>
      <c r="E2848" s="2160"/>
      <c r="F2848" s="2160"/>
      <c r="G2848" s="2160"/>
      <c r="H2848" s="2160"/>
      <c r="I2848" s="2160"/>
      <c r="J2848" s="2160"/>
      <c r="K2848" s="2160"/>
      <c r="L2848" s="2160"/>
      <c r="M2848" s="2161"/>
      <c r="N2848" s="2160"/>
      <c r="O2848" s="2160"/>
      <c r="P2848" s="2161"/>
      <c r="Q2848" s="1216" t="s">
        <v>68</v>
      </c>
      <c r="R2848" s="804"/>
    </row>
    <row r="2849" spans="1:18" s="803" customFormat="1" ht="12.75" customHeight="1">
      <c r="A2849" s="1213"/>
      <c r="B2849" s="647" t="s">
        <v>69</v>
      </c>
      <c r="C2849" s="648" t="s">
        <v>70</v>
      </c>
      <c r="D2849" s="648" t="s">
        <v>4</v>
      </c>
      <c r="E2849" s="647" t="s">
        <v>5</v>
      </c>
      <c r="F2849" s="648" t="s">
        <v>6</v>
      </c>
      <c r="G2849" s="648" t="s">
        <v>7</v>
      </c>
      <c r="H2849" s="647" t="s">
        <v>8</v>
      </c>
      <c r="I2849" s="648" t="s">
        <v>9</v>
      </c>
      <c r="J2849" s="649" t="s">
        <v>10</v>
      </c>
      <c r="K2849" s="650" t="s">
        <v>1</v>
      </c>
      <c r="L2849" s="651" t="s">
        <v>2</v>
      </c>
      <c r="M2849" s="652" t="s">
        <v>3</v>
      </c>
      <c r="N2849" s="653" t="s">
        <v>69</v>
      </c>
      <c r="O2849" s="653" t="s">
        <v>70</v>
      </c>
      <c r="P2849" s="654" t="s">
        <v>4</v>
      </c>
      <c r="Q2849" s="1216"/>
      <c r="R2849" s="804"/>
    </row>
    <row r="2850" spans="1:18" s="803" customFormat="1" ht="11.25" customHeight="1">
      <c r="A2850" s="1214"/>
      <c r="B2850" s="73" t="s">
        <v>71</v>
      </c>
      <c r="C2850" s="249" t="s">
        <v>72</v>
      </c>
      <c r="D2850" s="249" t="s">
        <v>73</v>
      </c>
      <c r="E2850" s="73" t="s">
        <v>12</v>
      </c>
      <c r="F2850" s="249" t="s">
        <v>13</v>
      </c>
      <c r="G2850" s="249" t="s">
        <v>14</v>
      </c>
      <c r="H2850" s="73" t="s">
        <v>15</v>
      </c>
      <c r="I2850" s="249" t="s">
        <v>16</v>
      </c>
      <c r="J2850" s="250" t="s">
        <v>17</v>
      </c>
      <c r="K2850" s="253" t="s">
        <v>11</v>
      </c>
      <c r="L2850" s="251" t="s">
        <v>19</v>
      </c>
      <c r="M2850" s="252" t="s">
        <v>20</v>
      </c>
      <c r="N2850" s="229" t="s">
        <v>71</v>
      </c>
      <c r="O2850" s="229" t="s">
        <v>72</v>
      </c>
      <c r="P2850" s="230" t="s">
        <v>73</v>
      </c>
      <c r="Q2850" s="1217"/>
      <c r="R2850" s="805"/>
    </row>
    <row r="2851" spans="1:18" s="1071" customFormat="1" ht="15" customHeight="1">
      <c r="A2851" s="1160"/>
      <c r="B2851" s="1152"/>
      <c r="C2851" s="1120"/>
      <c r="D2851" s="1120"/>
      <c r="E2851" s="1123"/>
      <c r="F2851" s="1099"/>
      <c r="G2851" s="1099"/>
      <c r="H2851" s="1099"/>
      <c r="I2851" s="1099"/>
      <c r="J2851" s="1099"/>
      <c r="K2851" s="1099"/>
      <c r="L2851" s="1099"/>
      <c r="M2851" s="1100"/>
      <c r="N2851" s="1099"/>
      <c r="O2851" s="1099"/>
      <c r="P2851" s="1099"/>
      <c r="Q2851" s="1176"/>
      <c r="R2851" s="1090"/>
    </row>
    <row r="2852" spans="1:18" s="1071" customFormat="1" ht="20.25" customHeight="1">
      <c r="A2852" s="1130" t="s">
        <v>790</v>
      </c>
      <c r="B2852" s="1093">
        <v>96.4</v>
      </c>
      <c r="C2852" s="1092">
        <v>94.9</v>
      </c>
      <c r="D2852" s="1092">
        <v>94.9</v>
      </c>
      <c r="E2852" s="1093">
        <v>94.7</v>
      </c>
      <c r="F2852" s="1092">
        <v>95</v>
      </c>
      <c r="G2852" s="1092">
        <v>95</v>
      </c>
      <c r="H2852" s="1092">
        <v>94.9</v>
      </c>
      <c r="I2852" s="1092">
        <v>95</v>
      </c>
      <c r="J2852" s="1092">
        <v>95</v>
      </c>
      <c r="K2852" s="1092">
        <v>95</v>
      </c>
      <c r="L2852" s="1092">
        <v>95</v>
      </c>
      <c r="M2852" s="1076">
        <v>96</v>
      </c>
      <c r="N2852" s="1092">
        <v>96.1</v>
      </c>
      <c r="O2852" s="1092">
        <v>96.1</v>
      </c>
      <c r="P2852" s="1092">
        <v>96.2</v>
      </c>
      <c r="Q2852" s="1166" t="s">
        <v>791</v>
      </c>
      <c r="R2852" s="1090"/>
    </row>
    <row r="2853" spans="1:18" s="1071" customFormat="1" ht="20.25" customHeight="1">
      <c r="A2853" s="376" t="s">
        <v>792</v>
      </c>
      <c r="B2853" s="1088">
        <v>84</v>
      </c>
      <c r="C2853" s="1072">
        <v>84</v>
      </c>
      <c r="D2853" s="1072">
        <v>84</v>
      </c>
      <c r="E2853" s="1088">
        <v>83.2</v>
      </c>
      <c r="F2853" s="1072">
        <v>83.2</v>
      </c>
      <c r="G2853" s="1072">
        <v>83.2</v>
      </c>
      <c r="H2853" s="1072">
        <v>83.2</v>
      </c>
      <c r="I2853" s="1072">
        <v>83.2</v>
      </c>
      <c r="J2853" s="1072">
        <v>83.2</v>
      </c>
      <c r="K2853" s="1072">
        <v>83.2</v>
      </c>
      <c r="L2853" s="1072">
        <v>83.2</v>
      </c>
      <c r="M2853" s="1075">
        <v>87.9</v>
      </c>
      <c r="N2853" s="1072">
        <v>87.9</v>
      </c>
      <c r="O2853" s="1072">
        <v>87.9</v>
      </c>
      <c r="P2853" s="1072">
        <v>87.9</v>
      </c>
      <c r="Q2853" s="1167" t="s">
        <v>793</v>
      </c>
      <c r="R2853" s="1098"/>
    </row>
    <row r="2854" spans="1:18" s="1071" customFormat="1" ht="20.25" customHeight="1">
      <c r="A2854" s="376" t="s">
        <v>794</v>
      </c>
      <c r="B2854" s="1088">
        <v>100</v>
      </c>
      <c r="C2854" s="1072">
        <v>100</v>
      </c>
      <c r="D2854" s="1072">
        <v>100</v>
      </c>
      <c r="E2854" s="1088">
        <v>100</v>
      </c>
      <c r="F2854" s="1072">
        <v>100</v>
      </c>
      <c r="G2854" s="1072">
        <v>100</v>
      </c>
      <c r="H2854" s="1072">
        <v>100</v>
      </c>
      <c r="I2854" s="1072">
        <v>100</v>
      </c>
      <c r="J2854" s="1072">
        <v>100</v>
      </c>
      <c r="K2854" s="1072">
        <v>100</v>
      </c>
      <c r="L2854" s="1072">
        <v>100</v>
      </c>
      <c r="M2854" s="1075">
        <v>100</v>
      </c>
      <c r="N2854" s="1072">
        <v>100</v>
      </c>
      <c r="O2854" s="1072">
        <v>100</v>
      </c>
      <c r="P2854" s="1072">
        <v>100</v>
      </c>
      <c r="Q2854" s="1168" t="s">
        <v>795</v>
      </c>
      <c r="R2854" s="1097"/>
    </row>
    <row r="2855" spans="1:18" s="1071" customFormat="1" ht="20.25" customHeight="1">
      <c r="A2855" s="376" t="s">
        <v>796</v>
      </c>
      <c r="B2855" s="1088">
        <v>88.2</v>
      </c>
      <c r="C2855" s="1072">
        <v>79.099999999999994</v>
      </c>
      <c r="D2855" s="1072">
        <v>79.099999999999994</v>
      </c>
      <c r="E2855" s="1088">
        <v>79.099999999999994</v>
      </c>
      <c r="F2855" s="1072">
        <v>79.099999999999994</v>
      </c>
      <c r="G2855" s="1072">
        <v>79.099999999999994</v>
      </c>
      <c r="H2855" s="1072">
        <v>79.099999999999994</v>
      </c>
      <c r="I2855" s="1072">
        <v>79.099999999999994</v>
      </c>
      <c r="J2855" s="1072">
        <v>79.099999999999994</v>
      </c>
      <c r="K2855" s="1072">
        <v>79.099999999999994</v>
      </c>
      <c r="L2855" s="1072">
        <v>79.099999999999994</v>
      </c>
      <c r="M2855" s="1075">
        <v>79.099999999999994</v>
      </c>
      <c r="N2855" s="1072">
        <v>79.599999999999994</v>
      </c>
      <c r="O2855" s="1072">
        <v>79.599999999999994</v>
      </c>
      <c r="P2855" s="1072">
        <v>80.3</v>
      </c>
      <c r="Q2855" s="1168" t="s">
        <v>797</v>
      </c>
      <c r="R2855" s="1091"/>
    </row>
    <row r="2856" spans="1:18" s="1071" customFormat="1" ht="20.25" customHeight="1">
      <c r="A2856" s="376" t="s">
        <v>798</v>
      </c>
      <c r="B2856" s="1088">
        <v>87.1</v>
      </c>
      <c r="C2856" s="1072">
        <v>87.1</v>
      </c>
      <c r="D2856" s="1072">
        <v>87.1</v>
      </c>
      <c r="E2856" s="1088">
        <v>87.1</v>
      </c>
      <c r="F2856" s="1072">
        <v>93.3</v>
      </c>
      <c r="G2856" s="1072">
        <v>93.3</v>
      </c>
      <c r="H2856" s="1072">
        <v>93.3</v>
      </c>
      <c r="I2856" s="1072">
        <v>97</v>
      </c>
      <c r="J2856" s="1072">
        <v>97</v>
      </c>
      <c r="K2856" s="1072">
        <v>97</v>
      </c>
      <c r="L2856" s="1072">
        <v>97</v>
      </c>
      <c r="M2856" s="1075">
        <v>97</v>
      </c>
      <c r="N2856" s="1072">
        <v>97</v>
      </c>
      <c r="O2856" s="1072">
        <v>97</v>
      </c>
      <c r="P2856" s="1072">
        <v>97</v>
      </c>
      <c r="Q2856" s="1168" t="s">
        <v>799</v>
      </c>
      <c r="R2856" s="1091"/>
    </row>
    <row r="2857" spans="1:18" s="1071" customFormat="1" ht="20.25" customHeight="1">
      <c r="A2857" s="376" t="s">
        <v>800</v>
      </c>
      <c r="B2857" s="1088">
        <v>132.5</v>
      </c>
      <c r="C2857" s="1072">
        <v>132.5</v>
      </c>
      <c r="D2857" s="1072">
        <v>132.5</v>
      </c>
      <c r="E2857" s="1088">
        <v>132.5</v>
      </c>
      <c r="F2857" s="1072">
        <v>132.5</v>
      </c>
      <c r="G2857" s="1072">
        <v>132.5</v>
      </c>
      <c r="H2857" s="1072">
        <v>129.19999999999999</v>
      </c>
      <c r="I2857" s="1072">
        <v>129.19999999999999</v>
      </c>
      <c r="J2857" s="1072">
        <v>125.8</v>
      </c>
      <c r="K2857" s="1072">
        <v>125.8</v>
      </c>
      <c r="L2857" s="1072">
        <v>125.8</v>
      </c>
      <c r="M2857" s="1075">
        <v>125.8</v>
      </c>
      <c r="N2857" s="1072">
        <v>125.8</v>
      </c>
      <c r="O2857" s="1072">
        <v>125.8</v>
      </c>
      <c r="P2857" s="1072">
        <v>125.8</v>
      </c>
      <c r="Q2857" s="1151" t="s">
        <v>801</v>
      </c>
      <c r="R2857" s="1091"/>
    </row>
    <row r="2858" spans="1:18" s="1071" customFormat="1" ht="20.25" customHeight="1">
      <c r="A2858" s="1180" t="s">
        <v>802</v>
      </c>
      <c r="B2858" s="1088">
        <v>125</v>
      </c>
      <c r="C2858" s="1072">
        <v>125</v>
      </c>
      <c r="D2858" s="1072">
        <v>125</v>
      </c>
      <c r="E2858" s="1088">
        <v>125</v>
      </c>
      <c r="F2858" s="1072">
        <v>125</v>
      </c>
      <c r="G2858" s="1072">
        <v>125</v>
      </c>
      <c r="H2858" s="1072">
        <v>125</v>
      </c>
      <c r="I2858" s="1072">
        <v>125</v>
      </c>
      <c r="J2858" s="1072">
        <v>125</v>
      </c>
      <c r="K2858" s="1072">
        <v>125</v>
      </c>
      <c r="L2858" s="1072">
        <v>125</v>
      </c>
      <c r="M2858" s="1075">
        <v>125</v>
      </c>
      <c r="N2858" s="1072">
        <v>125</v>
      </c>
      <c r="O2858" s="1072">
        <v>125</v>
      </c>
      <c r="P2858" s="1072">
        <v>125</v>
      </c>
      <c r="Q2858" s="1169" t="s">
        <v>803</v>
      </c>
      <c r="R2858" s="1091"/>
    </row>
    <row r="2859" spans="1:18" s="1071" customFormat="1" ht="20.25" customHeight="1">
      <c r="A2859" s="376" t="s">
        <v>804</v>
      </c>
      <c r="B2859" s="1088">
        <v>118.8</v>
      </c>
      <c r="C2859" s="1072">
        <v>118.8</v>
      </c>
      <c r="D2859" s="1072">
        <v>118.8</v>
      </c>
      <c r="E2859" s="1088">
        <v>118.8</v>
      </c>
      <c r="F2859" s="1072">
        <v>118.8</v>
      </c>
      <c r="G2859" s="1072">
        <v>118.8</v>
      </c>
      <c r="H2859" s="1072">
        <v>118.8</v>
      </c>
      <c r="I2859" s="1072">
        <v>118.8</v>
      </c>
      <c r="J2859" s="1072">
        <v>118.8</v>
      </c>
      <c r="K2859" s="1072">
        <v>118.8</v>
      </c>
      <c r="L2859" s="1072">
        <v>118.8</v>
      </c>
      <c r="M2859" s="1075">
        <v>118.8</v>
      </c>
      <c r="N2859" s="1072">
        <v>118.8</v>
      </c>
      <c r="O2859" s="1072">
        <v>118.8</v>
      </c>
      <c r="P2859" s="1072">
        <v>118.8</v>
      </c>
      <c r="Q2859" s="1167" t="s">
        <v>805</v>
      </c>
      <c r="R2859" s="1091"/>
    </row>
    <row r="2860" spans="1:18" s="1071" customFormat="1" ht="20.25" customHeight="1">
      <c r="A2860" s="376" t="s">
        <v>806</v>
      </c>
      <c r="B2860" s="1088">
        <v>110.2</v>
      </c>
      <c r="C2860" s="1072">
        <v>110.2</v>
      </c>
      <c r="D2860" s="1072">
        <v>110.2</v>
      </c>
      <c r="E2860" s="1088">
        <v>110.2</v>
      </c>
      <c r="F2860" s="1072">
        <v>110.2</v>
      </c>
      <c r="G2860" s="1072">
        <v>110.2</v>
      </c>
      <c r="H2860" s="1072">
        <v>110.2</v>
      </c>
      <c r="I2860" s="1072">
        <v>110.2</v>
      </c>
      <c r="J2860" s="1072">
        <v>110.2</v>
      </c>
      <c r="K2860" s="1072">
        <v>110.2</v>
      </c>
      <c r="L2860" s="1072">
        <v>110.2</v>
      </c>
      <c r="M2860" s="1075">
        <v>110.2</v>
      </c>
      <c r="N2860" s="1072">
        <v>110.2</v>
      </c>
      <c r="O2860" s="1072">
        <v>110.2</v>
      </c>
      <c r="P2860" s="1072">
        <v>110.2</v>
      </c>
      <c r="Q2860" s="1167" t="s">
        <v>807</v>
      </c>
      <c r="R2860" s="1091"/>
    </row>
    <row r="2861" spans="1:18" s="1071" customFormat="1" ht="20.25" customHeight="1">
      <c r="A2861" s="376" t="s">
        <v>808</v>
      </c>
      <c r="B2861" s="1088">
        <v>120</v>
      </c>
      <c r="C2861" s="1072">
        <v>120</v>
      </c>
      <c r="D2861" s="1072">
        <v>120</v>
      </c>
      <c r="E2861" s="1088">
        <v>120</v>
      </c>
      <c r="F2861" s="1072">
        <v>120</v>
      </c>
      <c r="G2861" s="1072">
        <v>120</v>
      </c>
      <c r="H2861" s="1072">
        <v>120</v>
      </c>
      <c r="I2861" s="1072">
        <v>120</v>
      </c>
      <c r="J2861" s="1072">
        <v>120</v>
      </c>
      <c r="K2861" s="1072">
        <v>120</v>
      </c>
      <c r="L2861" s="1072">
        <v>120</v>
      </c>
      <c r="M2861" s="1075">
        <v>120</v>
      </c>
      <c r="N2861" s="1072">
        <v>120</v>
      </c>
      <c r="O2861" s="1072">
        <v>120</v>
      </c>
      <c r="P2861" s="1072">
        <v>120</v>
      </c>
      <c r="Q2861" s="1167" t="s">
        <v>809</v>
      </c>
      <c r="R2861" s="1091"/>
    </row>
    <row r="2862" spans="1:18" s="1071" customFormat="1" ht="20.25" customHeight="1">
      <c r="A2862" s="376" t="s">
        <v>810</v>
      </c>
      <c r="B2862" s="1088">
        <v>120.4</v>
      </c>
      <c r="C2862" s="1072">
        <v>120.4</v>
      </c>
      <c r="D2862" s="1072">
        <v>120.4</v>
      </c>
      <c r="E2862" s="1088">
        <v>120.4</v>
      </c>
      <c r="F2862" s="1072">
        <v>120.4</v>
      </c>
      <c r="G2862" s="1072">
        <v>120.4</v>
      </c>
      <c r="H2862" s="1072">
        <v>120.4</v>
      </c>
      <c r="I2862" s="1072">
        <v>120.4</v>
      </c>
      <c r="J2862" s="1072">
        <v>120.4</v>
      </c>
      <c r="K2862" s="1072">
        <v>120.4</v>
      </c>
      <c r="L2862" s="1072">
        <v>120.4</v>
      </c>
      <c r="M2862" s="1075">
        <v>118.5</v>
      </c>
      <c r="N2862" s="1072">
        <v>118.5</v>
      </c>
      <c r="O2862" s="1072">
        <v>118.5</v>
      </c>
      <c r="P2862" s="1072">
        <v>118.5</v>
      </c>
      <c r="Q2862" s="1167" t="s">
        <v>811</v>
      </c>
      <c r="R2862" s="1091"/>
    </row>
    <row r="2863" spans="1:18" s="1071" customFormat="1" ht="20.25" customHeight="1">
      <c r="A2863" s="376" t="s">
        <v>812</v>
      </c>
      <c r="B2863" s="1088">
        <v>115.4</v>
      </c>
      <c r="C2863" s="1072">
        <v>115.4</v>
      </c>
      <c r="D2863" s="1072">
        <v>115.4</v>
      </c>
      <c r="E2863" s="1088">
        <v>115.4</v>
      </c>
      <c r="F2863" s="1072">
        <v>115.4</v>
      </c>
      <c r="G2863" s="1072">
        <v>115.4</v>
      </c>
      <c r="H2863" s="1072">
        <v>115.4</v>
      </c>
      <c r="I2863" s="1072">
        <v>115.4</v>
      </c>
      <c r="J2863" s="1072">
        <v>115.4</v>
      </c>
      <c r="K2863" s="1072">
        <v>115.4</v>
      </c>
      <c r="L2863" s="1072">
        <v>115.4</v>
      </c>
      <c r="M2863" s="1075">
        <v>115.4</v>
      </c>
      <c r="N2863" s="1072">
        <v>115.4</v>
      </c>
      <c r="O2863" s="1072">
        <v>115.4</v>
      </c>
      <c r="P2863" s="1072">
        <v>115.4</v>
      </c>
      <c r="Q2863" s="1167" t="s">
        <v>813</v>
      </c>
      <c r="R2863" s="1091"/>
    </row>
    <row r="2864" spans="1:18" s="1071" customFormat="1" ht="20.25" customHeight="1">
      <c r="A2864" s="376" t="s">
        <v>814</v>
      </c>
      <c r="B2864" s="1088">
        <v>100</v>
      </c>
      <c r="C2864" s="1072">
        <v>100</v>
      </c>
      <c r="D2864" s="1072">
        <v>100</v>
      </c>
      <c r="E2864" s="1088">
        <v>100</v>
      </c>
      <c r="F2864" s="1072">
        <v>100</v>
      </c>
      <c r="G2864" s="1072">
        <v>100</v>
      </c>
      <c r="H2864" s="1072">
        <v>100</v>
      </c>
      <c r="I2864" s="1072">
        <v>100</v>
      </c>
      <c r="J2864" s="1072">
        <v>100</v>
      </c>
      <c r="K2864" s="1072">
        <v>100</v>
      </c>
      <c r="L2864" s="1072">
        <v>100</v>
      </c>
      <c r="M2864" s="1075">
        <v>100</v>
      </c>
      <c r="N2864" s="1072">
        <v>100</v>
      </c>
      <c r="O2864" s="1072">
        <v>100</v>
      </c>
      <c r="P2864" s="1072">
        <v>100</v>
      </c>
      <c r="Q2864" s="1167" t="s">
        <v>815</v>
      </c>
      <c r="R2864" s="1091"/>
    </row>
    <row r="2865" spans="1:18" s="1071" customFormat="1" ht="20.25" customHeight="1">
      <c r="A2865" s="376" t="s">
        <v>816</v>
      </c>
      <c r="B2865" s="1088">
        <v>100.6</v>
      </c>
      <c r="C2865" s="1072">
        <v>100.6</v>
      </c>
      <c r="D2865" s="1072">
        <v>100.6</v>
      </c>
      <c r="E2865" s="1088">
        <v>100.6</v>
      </c>
      <c r="F2865" s="1072">
        <v>100.6</v>
      </c>
      <c r="G2865" s="1072">
        <v>100.6</v>
      </c>
      <c r="H2865" s="1072">
        <v>100.6</v>
      </c>
      <c r="I2865" s="1072">
        <v>100.6</v>
      </c>
      <c r="J2865" s="1072">
        <v>100.6</v>
      </c>
      <c r="K2865" s="1072">
        <v>100.6</v>
      </c>
      <c r="L2865" s="1072">
        <v>100.6</v>
      </c>
      <c r="M2865" s="1075">
        <v>100.6</v>
      </c>
      <c r="N2865" s="1072">
        <v>100.6</v>
      </c>
      <c r="O2865" s="1072">
        <v>100.6</v>
      </c>
      <c r="P2865" s="1072">
        <v>100.6</v>
      </c>
      <c r="Q2865" s="1167" t="s">
        <v>817</v>
      </c>
      <c r="R2865" s="1096"/>
    </row>
    <row r="2866" spans="1:18" s="1071" customFormat="1" ht="20.25" customHeight="1">
      <c r="A2866" s="376" t="s">
        <v>818</v>
      </c>
      <c r="B2866" s="1088">
        <v>111.9</v>
      </c>
      <c r="C2866" s="1072">
        <v>111.9</v>
      </c>
      <c r="D2866" s="1072">
        <v>111.9</v>
      </c>
      <c r="E2866" s="1088">
        <v>111.9</v>
      </c>
      <c r="F2866" s="1072">
        <v>111.9</v>
      </c>
      <c r="G2866" s="1072">
        <v>111.9</v>
      </c>
      <c r="H2866" s="1072">
        <v>111.9</v>
      </c>
      <c r="I2866" s="1072">
        <v>111.9</v>
      </c>
      <c r="J2866" s="1072">
        <v>111.9</v>
      </c>
      <c r="K2866" s="1072">
        <v>111.9</v>
      </c>
      <c r="L2866" s="1072">
        <v>111.9</v>
      </c>
      <c r="M2866" s="1075">
        <v>111.9</v>
      </c>
      <c r="N2866" s="1072">
        <v>111.9</v>
      </c>
      <c r="O2866" s="1072">
        <v>111.9</v>
      </c>
      <c r="P2866" s="1072">
        <v>111.9</v>
      </c>
      <c r="Q2866" s="1167" t="s">
        <v>819</v>
      </c>
      <c r="R2866" s="1091"/>
    </row>
    <row r="2867" spans="1:18" s="1071" customFormat="1" ht="20.25" customHeight="1">
      <c r="A2867" s="376" t="s">
        <v>820</v>
      </c>
      <c r="B2867" s="1088">
        <v>110.6</v>
      </c>
      <c r="C2867" s="1072">
        <v>110.6</v>
      </c>
      <c r="D2867" s="1072">
        <v>110.6</v>
      </c>
      <c r="E2867" s="1088">
        <v>110.6</v>
      </c>
      <c r="F2867" s="1072">
        <v>116.1</v>
      </c>
      <c r="G2867" s="1072">
        <v>116.1</v>
      </c>
      <c r="H2867" s="1072">
        <v>116.1</v>
      </c>
      <c r="I2867" s="1072">
        <v>116.1</v>
      </c>
      <c r="J2867" s="1072">
        <v>116.1</v>
      </c>
      <c r="K2867" s="1072">
        <v>115.2</v>
      </c>
      <c r="L2867" s="1072">
        <v>115.2</v>
      </c>
      <c r="M2867" s="1075">
        <v>115.2</v>
      </c>
      <c r="N2867" s="1072">
        <v>115.2</v>
      </c>
      <c r="O2867" s="1072">
        <v>115.2</v>
      </c>
      <c r="P2867" s="1072">
        <v>115.1</v>
      </c>
      <c r="Q2867" s="1167" t="s">
        <v>821</v>
      </c>
      <c r="R2867" s="1091"/>
    </row>
    <row r="2868" spans="1:18" s="1071" customFormat="1" ht="20.25" customHeight="1">
      <c r="A2868" s="376"/>
      <c r="B2868" s="1088"/>
      <c r="C2868" s="1072"/>
      <c r="D2868" s="1092"/>
      <c r="E2868" s="1093"/>
      <c r="F2868" s="1092"/>
      <c r="G2868" s="1092"/>
      <c r="H2868" s="1092"/>
      <c r="I2868" s="1092"/>
      <c r="J2868" s="1092"/>
      <c r="K2868" s="1092"/>
      <c r="L2868" s="1092"/>
      <c r="M2868" s="1076"/>
      <c r="N2868" s="1092"/>
      <c r="O2868" s="1092"/>
      <c r="P2868" s="1092"/>
      <c r="Q2868" s="1167"/>
      <c r="R2868" s="1091"/>
    </row>
    <row r="2869" spans="1:18" s="1071" customFormat="1" ht="20.25" customHeight="1">
      <c r="A2869" s="1130" t="s">
        <v>824</v>
      </c>
      <c r="B2869" s="1093">
        <v>114.8</v>
      </c>
      <c r="C2869" s="1092">
        <v>114.8</v>
      </c>
      <c r="D2869" s="1092">
        <v>114.8</v>
      </c>
      <c r="E2869" s="1093">
        <v>114.1</v>
      </c>
      <c r="F2869" s="1092">
        <v>114.1</v>
      </c>
      <c r="G2869" s="1092">
        <v>114.1</v>
      </c>
      <c r="H2869" s="1092">
        <v>114.1</v>
      </c>
      <c r="I2869" s="1092">
        <v>114.1</v>
      </c>
      <c r="J2869" s="1092">
        <v>114.1</v>
      </c>
      <c r="K2869" s="1092">
        <v>114.1</v>
      </c>
      <c r="L2869" s="1092">
        <v>114.1</v>
      </c>
      <c r="M2869" s="1076">
        <v>114.1</v>
      </c>
      <c r="N2869" s="1092">
        <v>114.1</v>
      </c>
      <c r="O2869" s="1092">
        <v>114.1</v>
      </c>
      <c r="P2869" s="1092">
        <v>114.1</v>
      </c>
      <c r="Q2869" s="1170" t="s">
        <v>825</v>
      </c>
      <c r="R2869" s="1091"/>
    </row>
    <row r="2870" spans="1:18" s="1071" customFormat="1" ht="20.25" customHeight="1">
      <c r="A2870" s="376" t="s">
        <v>826</v>
      </c>
      <c r="B2870" s="1088">
        <v>116.2</v>
      </c>
      <c r="C2870" s="1072">
        <v>116.2</v>
      </c>
      <c r="D2870" s="1072">
        <v>116.2</v>
      </c>
      <c r="E2870" s="1088">
        <v>113.4</v>
      </c>
      <c r="F2870" s="1072">
        <v>113.4</v>
      </c>
      <c r="G2870" s="1072">
        <v>113.4</v>
      </c>
      <c r="H2870" s="1072">
        <v>113.4</v>
      </c>
      <c r="I2870" s="1072">
        <v>113.4</v>
      </c>
      <c r="J2870" s="1072">
        <v>113.4</v>
      </c>
      <c r="K2870" s="1072">
        <v>113.4</v>
      </c>
      <c r="L2870" s="1072">
        <v>113.4</v>
      </c>
      <c r="M2870" s="1075">
        <v>113.4</v>
      </c>
      <c r="N2870" s="1072">
        <v>113.4</v>
      </c>
      <c r="O2870" s="1072">
        <v>113.4</v>
      </c>
      <c r="P2870" s="1072">
        <v>113.4</v>
      </c>
      <c r="Q2870" s="1167" t="s">
        <v>827</v>
      </c>
      <c r="R2870" s="1091"/>
    </row>
    <row r="2871" spans="1:18" s="1071" customFormat="1" ht="20.25" customHeight="1">
      <c r="A2871" s="376" t="s">
        <v>828</v>
      </c>
      <c r="B2871" s="1088">
        <v>114.9</v>
      </c>
      <c r="C2871" s="1072">
        <v>114.9</v>
      </c>
      <c r="D2871" s="1072">
        <v>114.9</v>
      </c>
      <c r="E2871" s="1088">
        <v>114.9</v>
      </c>
      <c r="F2871" s="1072">
        <v>114.9</v>
      </c>
      <c r="G2871" s="1072">
        <v>114.9</v>
      </c>
      <c r="H2871" s="1072">
        <v>114.9</v>
      </c>
      <c r="I2871" s="1072">
        <v>114.9</v>
      </c>
      <c r="J2871" s="1072">
        <v>114.9</v>
      </c>
      <c r="K2871" s="1072">
        <v>114.9</v>
      </c>
      <c r="L2871" s="1072">
        <v>114.9</v>
      </c>
      <c r="M2871" s="1075">
        <v>114.9</v>
      </c>
      <c r="N2871" s="1072">
        <v>114.9</v>
      </c>
      <c r="O2871" s="1072">
        <v>114.9</v>
      </c>
      <c r="P2871" s="1072">
        <v>114.9</v>
      </c>
      <c r="Q2871" s="1167" t="s">
        <v>829</v>
      </c>
      <c r="R2871" s="1095"/>
    </row>
    <row r="2872" spans="1:18" s="1071" customFormat="1" ht="20.25" customHeight="1">
      <c r="A2872" s="376" t="s">
        <v>830</v>
      </c>
      <c r="B2872" s="1088">
        <v>100</v>
      </c>
      <c r="C2872" s="1072">
        <v>100</v>
      </c>
      <c r="D2872" s="1072">
        <v>100</v>
      </c>
      <c r="E2872" s="1088">
        <v>100</v>
      </c>
      <c r="F2872" s="1072">
        <v>100</v>
      </c>
      <c r="G2872" s="1072">
        <v>100</v>
      </c>
      <c r="H2872" s="1072">
        <v>100</v>
      </c>
      <c r="I2872" s="1072">
        <v>100</v>
      </c>
      <c r="J2872" s="1072">
        <v>100</v>
      </c>
      <c r="K2872" s="1072">
        <v>100</v>
      </c>
      <c r="L2872" s="1072">
        <v>100</v>
      </c>
      <c r="M2872" s="1075">
        <v>100</v>
      </c>
      <c r="N2872" s="1072">
        <v>100</v>
      </c>
      <c r="O2872" s="1072">
        <v>100</v>
      </c>
      <c r="P2872" s="1072">
        <v>100</v>
      </c>
      <c r="Q2872" s="1167" t="s">
        <v>831</v>
      </c>
      <c r="R2872" s="1091"/>
    </row>
    <row r="2873" spans="1:18" s="1071" customFormat="1" ht="20.25" customHeight="1">
      <c r="A2873" s="376" t="s">
        <v>834</v>
      </c>
      <c r="B2873" s="1088">
        <v>114.3</v>
      </c>
      <c r="C2873" s="1072">
        <v>114.3</v>
      </c>
      <c r="D2873" s="1072">
        <v>114.3</v>
      </c>
      <c r="E2873" s="1088">
        <v>114.3</v>
      </c>
      <c r="F2873" s="1072">
        <v>114.3</v>
      </c>
      <c r="G2873" s="1072">
        <v>114.3</v>
      </c>
      <c r="H2873" s="1072">
        <v>114.3</v>
      </c>
      <c r="I2873" s="1072">
        <v>114.3</v>
      </c>
      <c r="J2873" s="1072">
        <v>114.3</v>
      </c>
      <c r="K2873" s="1072">
        <v>114.3</v>
      </c>
      <c r="L2873" s="1072">
        <v>114.3</v>
      </c>
      <c r="M2873" s="1075">
        <v>114.3</v>
      </c>
      <c r="N2873" s="1072">
        <v>114.3</v>
      </c>
      <c r="O2873" s="1072">
        <v>114.3</v>
      </c>
      <c r="P2873" s="1072">
        <v>114.3</v>
      </c>
      <c r="Q2873" s="1167" t="s">
        <v>835</v>
      </c>
      <c r="R2873" s="1091"/>
    </row>
    <row r="2874" spans="1:18" s="1071" customFormat="1" ht="20.25" customHeight="1">
      <c r="A2874" s="376"/>
      <c r="B2874" s="1088"/>
      <c r="C2874" s="1072"/>
      <c r="D2874" s="1092"/>
      <c r="E2874" s="1093"/>
      <c r="F2874" s="1092"/>
      <c r="G2874" s="1092"/>
      <c r="H2874" s="1092"/>
      <c r="I2874" s="1092"/>
      <c r="J2874" s="1092"/>
      <c r="K2874" s="1092"/>
      <c r="L2874" s="1092"/>
      <c r="M2874" s="1076"/>
      <c r="N2874" s="1092"/>
      <c r="O2874" s="1092"/>
      <c r="P2874" s="1092"/>
      <c r="Q2874" s="1167"/>
      <c r="R2874" s="1091"/>
    </row>
    <row r="2875" spans="1:18" s="1071" customFormat="1" ht="20.25" customHeight="1">
      <c r="A2875" s="1130" t="s">
        <v>836</v>
      </c>
      <c r="B2875" s="1093">
        <v>113.3</v>
      </c>
      <c r="C2875" s="1092">
        <v>113.2</v>
      </c>
      <c r="D2875" s="1092">
        <v>115.1</v>
      </c>
      <c r="E2875" s="1093">
        <v>119.5</v>
      </c>
      <c r="F2875" s="1092">
        <v>130.9</v>
      </c>
      <c r="G2875" s="1092">
        <v>128.80000000000001</v>
      </c>
      <c r="H2875" s="1092">
        <v>113.3</v>
      </c>
      <c r="I2875" s="1092">
        <v>111.6</v>
      </c>
      <c r="J2875" s="1092">
        <v>111.6</v>
      </c>
      <c r="K2875" s="1092">
        <v>110.3</v>
      </c>
      <c r="L2875" s="1092">
        <v>110.1</v>
      </c>
      <c r="M2875" s="1076">
        <v>110.3</v>
      </c>
      <c r="N2875" s="1092">
        <v>111</v>
      </c>
      <c r="O2875" s="1092">
        <v>111</v>
      </c>
      <c r="P2875" s="1092">
        <v>111.3</v>
      </c>
      <c r="Q2875" s="1171" t="s">
        <v>837</v>
      </c>
      <c r="R2875" s="1095"/>
    </row>
    <row r="2876" spans="1:18" s="1071" customFormat="1" ht="20.25" customHeight="1">
      <c r="A2876" s="376" t="s">
        <v>838</v>
      </c>
      <c r="B2876" s="1088">
        <v>127</v>
      </c>
      <c r="C2876" s="1072">
        <v>126.7</v>
      </c>
      <c r="D2876" s="1072">
        <v>129.5</v>
      </c>
      <c r="E2876" s="1088">
        <v>129.5</v>
      </c>
      <c r="F2876" s="1072">
        <v>129.5</v>
      </c>
      <c r="G2876" s="1072">
        <v>129.5</v>
      </c>
      <c r="H2876" s="1072">
        <v>127.4</v>
      </c>
      <c r="I2876" s="1072">
        <v>126.8</v>
      </c>
      <c r="J2876" s="1072">
        <v>126.7</v>
      </c>
      <c r="K2876" s="1072">
        <v>124.6</v>
      </c>
      <c r="L2876" s="1072">
        <v>124.6</v>
      </c>
      <c r="M2876" s="1075">
        <v>124.6</v>
      </c>
      <c r="N2876" s="1072">
        <v>125.6</v>
      </c>
      <c r="O2876" s="1072">
        <v>125.6</v>
      </c>
      <c r="P2876" s="1072">
        <v>125.6</v>
      </c>
      <c r="Q2876" s="1167" t="s">
        <v>839</v>
      </c>
      <c r="R2876" s="1091"/>
    </row>
    <row r="2877" spans="1:18" s="1071" customFormat="1" ht="20.25" customHeight="1">
      <c r="A2877" s="376" t="s">
        <v>842</v>
      </c>
      <c r="B2877" s="1088">
        <v>95.4</v>
      </c>
      <c r="C2877" s="1072">
        <v>95.5</v>
      </c>
      <c r="D2877" s="1072">
        <v>96.2</v>
      </c>
      <c r="E2877" s="1088">
        <v>106.4</v>
      </c>
      <c r="F2877" s="1072">
        <v>132.69999999999999</v>
      </c>
      <c r="G2877" s="1072">
        <v>127.9</v>
      </c>
      <c r="H2877" s="1072">
        <v>94.8</v>
      </c>
      <c r="I2877" s="1072">
        <v>91.7</v>
      </c>
      <c r="J2877" s="1072">
        <v>91.7</v>
      </c>
      <c r="K2877" s="1072">
        <v>91.7</v>
      </c>
      <c r="L2877" s="1072">
        <v>91.2</v>
      </c>
      <c r="M2877" s="1075">
        <v>91.7</v>
      </c>
      <c r="N2877" s="1072">
        <v>91.7</v>
      </c>
      <c r="O2877" s="1072">
        <v>91.7</v>
      </c>
      <c r="P2877" s="1072">
        <v>92.6</v>
      </c>
      <c r="Q2877" s="1167" t="s">
        <v>843</v>
      </c>
      <c r="R2877" s="1090"/>
    </row>
    <row r="2878" spans="1:18" s="1071" customFormat="1" ht="20.25" customHeight="1">
      <c r="A2878" s="376"/>
      <c r="B2878" s="1088"/>
      <c r="C2878" s="1072"/>
      <c r="D2878" s="1092"/>
      <c r="E2878" s="1093"/>
      <c r="F2878" s="1092"/>
      <c r="G2878" s="1092"/>
      <c r="H2878" s="1092"/>
      <c r="I2878" s="1092"/>
      <c r="J2878" s="1092"/>
      <c r="K2878" s="1092"/>
      <c r="L2878" s="1092"/>
      <c r="M2878" s="1076"/>
      <c r="N2878" s="1092"/>
      <c r="O2878" s="1092"/>
      <c r="P2878" s="1092"/>
      <c r="Q2878" s="1167"/>
      <c r="R2878" s="1090"/>
    </row>
    <row r="2879" spans="1:18" s="1071" customFormat="1" ht="20.25" customHeight="1">
      <c r="A2879" s="1130" t="s">
        <v>844</v>
      </c>
      <c r="B2879" s="1093">
        <v>114.4</v>
      </c>
      <c r="C2879" s="1092">
        <v>114.3</v>
      </c>
      <c r="D2879" s="1092">
        <v>114.3</v>
      </c>
      <c r="E2879" s="1093">
        <v>113.1</v>
      </c>
      <c r="F2879" s="1092">
        <v>113.1</v>
      </c>
      <c r="G2879" s="1092">
        <v>113.2</v>
      </c>
      <c r="H2879" s="1092">
        <v>113.2</v>
      </c>
      <c r="I2879" s="1092">
        <v>112.8</v>
      </c>
      <c r="J2879" s="1092">
        <v>112.4</v>
      </c>
      <c r="K2879" s="1092">
        <v>112.1</v>
      </c>
      <c r="L2879" s="1092">
        <v>112.3</v>
      </c>
      <c r="M2879" s="1076">
        <v>112.3</v>
      </c>
      <c r="N2879" s="1092">
        <v>112.6</v>
      </c>
      <c r="O2879" s="1092">
        <v>112.5</v>
      </c>
      <c r="P2879" s="1092">
        <v>112.6</v>
      </c>
      <c r="Q2879" s="1171" t="s">
        <v>845</v>
      </c>
      <c r="R2879" s="1091"/>
    </row>
    <row r="2880" spans="1:18" s="1071" customFormat="1" ht="20.25" customHeight="1">
      <c r="A2880" s="376" t="s">
        <v>846</v>
      </c>
      <c r="B2880" s="1088">
        <v>113.6</v>
      </c>
      <c r="C2880" s="1072">
        <v>113.6</v>
      </c>
      <c r="D2880" s="1072">
        <v>113.6</v>
      </c>
      <c r="E2880" s="1088">
        <v>113.6</v>
      </c>
      <c r="F2880" s="1072">
        <v>113.6</v>
      </c>
      <c r="G2880" s="1072">
        <v>113.6</v>
      </c>
      <c r="H2880" s="1072">
        <v>113.6</v>
      </c>
      <c r="I2880" s="1072">
        <v>113.6</v>
      </c>
      <c r="J2880" s="1072">
        <v>113.6</v>
      </c>
      <c r="K2880" s="1072">
        <v>113.6</v>
      </c>
      <c r="L2880" s="1072">
        <v>113.6</v>
      </c>
      <c r="M2880" s="1075">
        <v>113.6</v>
      </c>
      <c r="N2880" s="1072">
        <v>113.6</v>
      </c>
      <c r="O2880" s="1072">
        <v>113.6</v>
      </c>
      <c r="P2880" s="1072">
        <v>113.6</v>
      </c>
      <c r="Q2880" s="1167" t="s">
        <v>847</v>
      </c>
      <c r="R2880" s="1090"/>
    </row>
    <row r="2881" spans="1:18" s="1071" customFormat="1" ht="20.25" customHeight="1">
      <c r="A2881" s="376" t="s">
        <v>848</v>
      </c>
      <c r="B2881" s="1088">
        <v>120</v>
      </c>
      <c r="C2881" s="1072">
        <v>120</v>
      </c>
      <c r="D2881" s="1072">
        <v>120</v>
      </c>
      <c r="E2881" s="1088">
        <v>120</v>
      </c>
      <c r="F2881" s="1072">
        <v>120</v>
      </c>
      <c r="G2881" s="1072">
        <v>120</v>
      </c>
      <c r="H2881" s="1072">
        <v>120</v>
      </c>
      <c r="I2881" s="1072">
        <v>120</v>
      </c>
      <c r="J2881" s="1072">
        <v>124</v>
      </c>
      <c r="K2881" s="1072">
        <v>124</v>
      </c>
      <c r="L2881" s="1072">
        <v>124</v>
      </c>
      <c r="M2881" s="1075">
        <v>124</v>
      </c>
      <c r="N2881" s="1072">
        <v>124</v>
      </c>
      <c r="O2881" s="1072">
        <v>124</v>
      </c>
      <c r="P2881" s="1072">
        <v>124</v>
      </c>
      <c r="Q2881" s="1168" t="s">
        <v>849</v>
      </c>
      <c r="R2881" s="1090"/>
    </row>
    <row r="2882" spans="1:18" s="1071" customFormat="1" ht="20.25" customHeight="1">
      <c r="A2882" s="376" t="s">
        <v>850</v>
      </c>
      <c r="B2882" s="1088">
        <v>114.7</v>
      </c>
      <c r="C2882" s="1072">
        <v>114.4</v>
      </c>
      <c r="D2882" s="1072">
        <v>114.7</v>
      </c>
      <c r="E2882" s="1088">
        <v>114.2</v>
      </c>
      <c r="F2882" s="1072">
        <v>114.5</v>
      </c>
      <c r="G2882" s="1072">
        <v>114.5</v>
      </c>
      <c r="H2882" s="1072">
        <v>114</v>
      </c>
      <c r="I2882" s="1072">
        <v>113.5</v>
      </c>
      <c r="J2882" s="1072">
        <v>112.9</v>
      </c>
      <c r="K2882" s="1072">
        <v>112.6</v>
      </c>
      <c r="L2882" s="1072">
        <v>113</v>
      </c>
      <c r="M2882" s="1075">
        <v>113</v>
      </c>
      <c r="N2882" s="1072">
        <v>113.9</v>
      </c>
      <c r="O2882" s="1072">
        <v>114.1</v>
      </c>
      <c r="P2882" s="1072">
        <v>114.2</v>
      </c>
      <c r="Q2882" s="1168" t="s">
        <v>851</v>
      </c>
      <c r="R2882" s="171"/>
    </row>
    <row r="2883" spans="1:18" s="1071" customFormat="1" ht="20.25" customHeight="1">
      <c r="A2883" s="376" t="s">
        <v>852</v>
      </c>
      <c r="B2883" s="1088">
        <v>200.9</v>
      </c>
      <c r="C2883" s="1072">
        <v>201.1</v>
      </c>
      <c r="D2883" s="1072">
        <v>197.7</v>
      </c>
      <c r="E2883" s="1088">
        <v>169.6</v>
      </c>
      <c r="F2883" s="1072">
        <v>165.7</v>
      </c>
      <c r="G2883" s="1072">
        <v>168.4</v>
      </c>
      <c r="H2883" s="1072">
        <v>172.8</v>
      </c>
      <c r="I2883" s="1072">
        <v>170.9</v>
      </c>
      <c r="J2883" s="1072">
        <v>167.4</v>
      </c>
      <c r="K2883" s="1072">
        <v>163.30000000000001</v>
      </c>
      <c r="L2883" s="1072">
        <v>163.80000000000001</v>
      </c>
      <c r="M2883" s="1075">
        <v>163.30000000000001</v>
      </c>
      <c r="N2883" s="1072">
        <v>158</v>
      </c>
      <c r="O2883" s="1072">
        <v>152.6</v>
      </c>
      <c r="P2883" s="1072">
        <v>155.30000000000001</v>
      </c>
      <c r="Q2883" s="1167" t="s">
        <v>853</v>
      </c>
      <c r="R2883" s="1090"/>
    </row>
    <row r="2884" spans="1:18" s="1071" customFormat="1" ht="20.25" customHeight="1">
      <c r="A2884" s="376" t="s">
        <v>854</v>
      </c>
      <c r="B2884" s="1088">
        <v>106.8</v>
      </c>
      <c r="C2884" s="1072">
        <v>106.8</v>
      </c>
      <c r="D2884" s="1072">
        <v>106.8</v>
      </c>
      <c r="E2884" s="1088">
        <v>106.8</v>
      </c>
      <c r="F2884" s="1072">
        <v>106.8</v>
      </c>
      <c r="G2884" s="1072">
        <v>106.8</v>
      </c>
      <c r="H2884" s="1072">
        <v>106.8</v>
      </c>
      <c r="I2884" s="1072">
        <v>106.8</v>
      </c>
      <c r="J2884" s="1072">
        <v>106.8</v>
      </c>
      <c r="K2884" s="1072">
        <v>106.8</v>
      </c>
      <c r="L2884" s="1072">
        <v>106.8</v>
      </c>
      <c r="M2884" s="1075">
        <v>106.8</v>
      </c>
      <c r="N2884" s="1072">
        <v>106.8</v>
      </c>
      <c r="O2884" s="1072">
        <v>106.8</v>
      </c>
      <c r="P2884" s="1072">
        <v>106.8</v>
      </c>
      <c r="Q2884" s="1168" t="s">
        <v>855</v>
      </c>
      <c r="R2884" s="1090"/>
    </row>
    <row r="2885" spans="1:18" s="1071" customFormat="1" ht="20.25" customHeight="1">
      <c r="A2885" s="376" t="s">
        <v>856</v>
      </c>
      <c r="B2885" s="1088">
        <v>103.6</v>
      </c>
      <c r="C2885" s="1072">
        <v>103.6</v>
      </c>
      <c r="D2885" s="1072">
        <v>103.6</v>
      </c>
      <c r="E2885" s="1088">
        <v>103.6</v>
      </c>
      <c r="F2885" s="1072">
        <v>103.6</v>
      </c>
      <c r="G2885" s="1072">
        <v>103.6</v>
      </c>
      <c r="H2885" s="1072">
        <v>103.6</v>
      </c>
      <c r="I2885" s="1072">
        <v>103.6</v>
      </c>
      <c r="J2885" s="1072">
        <v>103.6</v>
      </c>
      <c r="K2885" s="1072">
        <v>103.6</v>
      </c>
      <c r="L2885" s="1072">
        <v>103.6</v>
      </c>
      <c r="M2885" s="1075">
        <v>103.6</v>
      </c>
      <c r="N2885" s="1072">
        <v>103.6</v>
      </c>
      <c r="O2885" s="1072">
        <v>103.6</v>
      </c>
      <c r="P2885" s="1072">
        <v>103.6</v>
      </c>
      <c r="Q2885" s="1168" t="s">
        <v>857</v>
      </c>
      <c r="R2885" s="1090"/>
    </row>
    <row r="2886" spans="1:18" s="1071" customFormat="1" ht="20.25" customHeight="1">
      <c r="A2886" s="376" t="s">
        <v>858</v>
      </c>
      <c r="B2886" s="1088">
        <v>104.4</v>
      </c>
      <c r="C2886" s="1072">
        <v>104.4</v>
      </c>
      <c r="D2886" s="1072">
        <v>104.4</v>
      </c>
      <c r="E2886" s="1088">
        <v>104.4</v>
      </c>
      <c r="F2886" s="1072">
        <v>104.4</v>
      </c>
      <c r="G2886" s="1072">
        <v>104.4</v>
      </c>
      <c r="H2886" s="1072">
        <v>104.4</v>
      </c>
      <c r="I2886" s="1072">
        <v>104.4</v>
      </c>
      <c r="J2886" s="1072">
        <v>104.4</v>
      </c>
      <c r="K2886" s="1072">
        <v>104.4</v>
      </c>
      <c r="L2886" s="1072">
        <v>104.4</v>
      </c>
      <c r="M2886" s="1075">
        <v>104.4</v>
      </c>
      <c r="N2886" s="1072">
        <v>102</v>
      </c>
      <c r="O2886" s="1072">
        <v>102</v>
      </c>
      <c r="P2886" s="1072">
        <v>102</v>
      </c>
      <c r="Q2886" s="1172" t="s">
        <v>859</v>
      </c>
      <c r="R2886" s="1090"/>
    </row>
    <row r="2887" spans="1:18" s="1071" customFormat="1" ht="20.25" customHeight="1">
      <c r="A2887" s="376" t="s">
        <v>860</v>
      </c>
      <c r="B2887" s="1088">
        <v>113.5</v>
      </c>
      <c r="C2887" s="1072">
        <v>113.5</v>
      </c>
      <c r="D2887" s="1072">
        <v>113.5</v>
      </c>
      <c r="E2887" s="1088">
        <v>113.5</v>
      </c>
      <c r="F2887" s="1072">
        <v>113.5</v>
      </c>
      <c r="G2887" s="1072">
        <v>113.5</v>
      </c>
      <c r="H2887" s="1072">
        <v>113.5</v>
      </c>
      <c r="I2887" s="1072">
        <v>113.5</v>
      </c>
      <c r="J2887" s="1072">
        <v>113.5</v>
      </c>
      <c r="K2887" s="1072">
        <v>113.5</v>
      </c>
      <c r="L2887" s="1072">
        <v>113.5</v>
      </c>
      <c r="M2887" s="1075">
        <v>113.5</v>
      </c>
      <c r="N2887" s="1072">
        <v>113.5</v>
      </c>
      <c r="O2887" s="1072">
        <v>113.5</v>
      </c>
      <c r="P2887" s="1072">
        <v>113.5</v>
      </c>
      <c r="Q2887" s="1168" t="s">
        <v>861</v>
      </c>
      <c r="R2887" s="1090"/>
    </row>
    <row r="2888" spans="1:18" s="1071" customFormat="1" ht="15" customHeight="1">
      <c r="A2888" s="376"/>
      <c r="B2888" s="1088"/>
      <c r="C2888" s="1072"/>
      <c r="D2888" s="1072"/>
      <c r="E2888" s="1081"/>
      <c r="M2888" s="1077"/>
      <c r="Q2888" s="1168"/>
      <c r="R2888" s="1090"/>
    </row>
    <row r="2889" spans="1:18" s="1071" customFormat="1" ht="15" customHeight="1">
      <c r="A2889" s="376"/>
      <c r="B2889" s="1088"/>
      <c r="C2889" s="1072"/>
      <c r="D2889" s="1072"/>
      <c r="E2889" s="1081"/>
      <c r="M2889" s="1077"/>
      <c r="Q2889" s="1168"/>
      <c r="R2889" s="1090"/>
    </row>
    <row r="2890" spans="1:18" s="1071" customFormat="1" ht="15" customHeight="1">
      <c r="A2890" s="376"/>
      <c r="B2890" s="1088"/>
      <c r="C2890" s="1072"/>
      <c r="D2890" s="1072"/>
      <c r="E2890" s="1081"/>
      <c r="M2890" s="1077"/>
      <c r="Q2890" s="1168"/>
      <c r="R2890" s="1090"/>
    </row>
    <row r="2891" spans="1:18" s="1071" customFormat="1" ht="15" customHeight="1">
      <c r="A2891" s="376"/>
      <c r="B2891" s="1088"/>
      <c r="C2891" s="1072"/>
      <c r="D2891" s="1072"/>
      <c r="E2891" s="1081"/>
      <c r="M2891" s="1077"/>
      <c r="Q2891" s="1168"/>
      <c r="R2891" s="1090"/>
    </row>
    <row r="2892" spans="1:18" s="1071" customFormat="1" ht="15" customHeight="1">
      <c r="A2892" s="376"/>
      <c r="B2892" s="1088"/>
      <c r="C2892" s="1072"/>
      <c r="D2892" s="1072"/>
      <c r="E2892" s="1081"/>
      <c r="M2892" s="1077"/>
      <c r="Q2892" s="1168"/>
      <c r="R2892" s="1089"/>
    </row>
    <row r="2893" spans="1:18" s="1071" customFormat="1" ht="15" customHeight="1">
      <c r="A2893" s="376"/>
      <c r="B2893" s="1088"/>
      <c r="C2893" s="1072"/>
      <c r="D2893" s="1072"/>
      <c r="E2893" s="1081"/>
      <c r="M2893" s="1077"/>
      <c r="Q2893" s="1165"/>
      <c r="R2893" s="1080"/>
    </row>
    <row r="2894" spans="1:18" s="1071" customFormat="1" ht="15" customHeight="1">
      <c r="A2894" s="1144"/>
      <c r="B2894" s="1087"/>
      <c r="C2894" s="1086"/>
      <c r="D2894" s="1086"/>
      <c r="E2894" s="1084"/>
      <c r="F2894" s="1078"/>
      <c r="G2894" s="1078"/>
      <c r="H2894" s="1078"/>
      <c r="I2894" s="1078"/>
      <c r="J2894" s="1078"/>
      <c r="K2894" s="1078"/>
      <c r="L2894" s="1078"/>
      <c r="M2894" s="1085"/>
      <c r="N2894" s="1078"/>
      <c r="O2894" s="1078"/>
      <c r="P2894" s="1078"/>
      <c r="Q2894" s="1173"/>
      <c r="R2894" s="1080"/>
    </row>
    <row r="2895" spans="1:18" s="1071" customFormat="1" ht="15" customHeight="1">
      <c r="A2895" s="1083" t="s">
        <v>644</v>
      </c>
      <c r="B2895" s="1072"/>
      <c r="C2895" s="1072"/>
      <c r="D2895" s="1072"/>
      <c r="I2895" s="1073"/>
      <c r="L2895" s="1073"/>
      <c r="Q2895" s="1082" t="s">
        <v>862</v>
      </c>
      <c r="R2895" s="1080"/>
    </row>
    <row r="2896" spans="1:18" s="787" customFormat="1" ht="29.25" customHeight="1">
      <c r="A2896" s="781" t="s">
        <v>579</v>
      </c>
      <c r="B2896" s="782"/>
      <c r="C2896" s="783"/>
      <c r="D2896" s="782"/>
      <c r="E2896" s="225"/>
      <c r="F2896" s="225"/>
      <c r="G2896" s="225"/>
      <c r="H2896" s="225"/>
      <c r="I2896" s="225"/>
      <c r="J2896" s="225"/>
      <c r="K2896" s="225"/>
      <c r="L2896" s="784"/>
      <c r="M2896" s="784"/>
      <c r="N2896" s="782"/>
      <c r="O2896" s="782"/>
      <c r="P2896" s="782"/>
      <c r="Q2896" s="785" t="s">
        <v>580</v>
      </c>
      <c r="R2896" s="786"/>
    </row>
    <row r="2897" spans="1:18" s="792" customFormat="1" ht="24.75" customHeight="1">
      <c r="A2897" s="788" t="s">
        <v>965</v>
      </c>
      <c r="B2897" s="782"/>
      <c r="C2897" s="783"/>
      <c r="D2897" s="782"/>
      <c r="E2897" s="226"/>
      <c r="F2897" s="225"/>
      <c r="G2897" s="225"/>
      <c r="H2897" s="225"/>
      <c r="I2897" s="227"/>
      <c r="J2897" s="227"/>
      <c r="K2897" s="225"/>
      <c r="L2897" s="789"/>
      <c r="M2897" s="789"/>
      <c r="N2897" s="782"/>
      <c r="O2897" s="782"/>
      <c r="P2897" s="782"/>
      <c r="Q2897" s="790" t="s">
        <v>966</v>
      </c>
      <c r="R2897" s="791"/>
    </row>
    <row r="2898" spans="1:18" s="796" customFormat="1" ht="18" customHeight="1">
      <c r="A2898" s="793" t="s">
        <v>648</v>
      </c>
      <c r="B2898" s="782"/>
      <c r="C2898" s="783"/>
      <c r="D2898" s="782"/>
      <c r="E2898" s="226"/>
      <c r="F2898" s="226"/>
      <c r="G2898" s="226"/>
      <c r="H2898" s="228"/>
      <c r="I2898" s="228"/>
      <c r="J2898" s="228"/>
      <c r="K2898" s="783"/>
      <c r="L2898" s="782"/>
      <c r="M2898" s="782"/>
      <c r="N2898" s="782"/>
      <c r="O2898" s="782"/>
      <c r="P2898" s="782"/>
      <c r="Q2898" s="794" t="s">
        <v>649</v>
      </c>
      <c r="R2898" s="795"/>
    </row>
    <row r="2899" spans="1:18" s="803" customFormat="1" ht="11.45" customHeight="1">
      <c r="A2899" s="797"/>
      <c r="B2899" s="782"/>
      <c r="C2899" s="782"/>
      <c r="D2899" s="782"/>
      <c r="E2899" s="800"/>
      <c r="F2899" s="800"/>
      <c r="G2899" s="800"/>
      <c r="H2899" s="800"/>
      <c r="I2899" s="800"/>
      <c r="J2899" s="800"/>
      <c r="K2899" s="799"/>
      <c r="L2899" s="799"/>
      <c r="M2899" s="799"/>
      <c r="N2899" s="798"/>
      <c r="O2899" s="798"/>
      <c r="P2899" s="782"/>
      <c r="Q2899" s="801"/>
      <c r="R2899" s="802"/>
    </row>
    <row r="2900" spans="1:18" s="803" customFormat="1" ht="12.75" customHeight="1">
      <c r="A2900" s="1212"/>
      <c r="B2900" s="2156">
        <v>2025</v>
      </c>
      <c r="C2900" s="2157"/>
      <c r="D2900" s="2157"/>
      <c r="E2900" s="2157"/>
      <c r="F2900" s="2157"/>
      <c r="G2900" s="2157"/>
      <c r="H2900" s="2157"/>
      <c r="I2900" s="2157"/>
      <c r="J2900" s="2157"/>
      <c r="K2900" s="2157"/>
      <c r="L2900" s="2157"/>
      <c r="M2900" s="2158"/>
      <c r="N2900" s="2157">
        <v>2024</v>
      </c>
      <c r="O2900" s="2157"/>
      <c r="P2900" s="2158"/>
      <c r="Q2900" s="1215"/>
      <c r="R2900" s="804"/>
    </row>
    <row r="2901" spans="1:18" s="803" customFormat="1" ht="12.75" customHeight="1">
      <c r="A2901" s="1213"/>
      <c r="B2901" s="2159"/>
      <c r="C2901" s="2160"/>
      <c r="D2901" s="2160"/>
      <c r="E2901" s="2160"/>
      <c r="F2901" s="2160"/>
      <c r="G2901" s="2160"/>
      <c r="H2901" s="2160"/>
      <c r="I2901" s="2160"/>
      <c r="J2901" s="2160"/>
      <c r="K2901" s="2160"/>
      <c r="L2901" s="2160"/>
      <c r="M2901" s="2161"/>
      <c r="N2901" s="2160"/>
      <c r="O2901" s="2160"/>
      <c r="P2901" s="2161"/>
      <c r="Q2901" s="1216" t="s">
        <v>68</v>
      </c>
      <c r="R2901" s="804"/>
    </row>
    <row r="2902" spans="1:18" s="803" customFormat="1" ht="12.75" customHeight="1">
      <c r="A2902" s="1213"/>
      <c r="B2902" s="647" t="s">
        <v>69</v>
      </c>
      <c r="C2902" s="648" t="s">
        <v>70</v>
      </c>
      <c r="D2902" s="648" t="s">
        <v>4</v>
      </c>
      <c r="E2902" s="647" t="s">
        <v>5</v>
      </c>
      <c r="F2902" s="648" t="s">
        <v>6</v>
      </c>
      <c r="G2902" s="648" t="s">
        <v>7</v>
      </c>
      <c r="H2902" s="647" t="s">
        <v>8</v>
      </c>
      <c r="I2902" s="648" t="s">
        <v>9</v>
      </c>
      <c r="J2902" s="649" t="s">
        <v>10</v>
      </c>
      <c r="K2902" s="650" t="s">
        <v>1</v>
      </c>
      <c r="L2902" s="651" t="s">
        <v>2</v>
      </c>
      <c r="M2902" s="652" t="s">
        <v>3</v>
      </c>
      <c r="N2902" s="653" t="s">
        <v>69</v>
      </c>
      <c r="O2902" s="653" t="s">
        <v>70</v>
      </c>
      <c r="P2902" s="654" t="s">
        <v>4</v>
      </c>
      <c r="Q2902" s="1216"/>
      <c r="R2902" s="804"/>
    </row>
    <row r="2903" spans="1:18" s="803" customFormat="1" ht="11.25" customHeight="1">
      <c r="A2903" s="1214"/>
      <c r="B2903" s="73" t="s">
        <v>71</v>
      </c>
      <c r="C2903" s="249" t="s">
        <v>72</v>
      </c>
      <c r="D2903" s="249" t="s">
        <v>73</v>
      </c>
      <c r="E2903" s="73" t="s">
        <v>12</v>
      </c>
      <c r="F2903" s="249" t="s">
        <v>13</v>
      </c>
      <c r="G2903" s="249" t="s">
        <v>14</v>
      </c>
      <c r="H2903" s="73" t="s">
        <v>15</v>
      </c>
      <c r="I2903" s="249" t="s">
        <v>16</v>
      </c>
      <c r="J2903" s="250" t="s">
        <v>17</v>
      </c>
      <c r="K2903" s="253" t="s">
        <v>11</v>
      </c>
      <c r="L2903" s="251" t="s">
        <v>19</v>
      </c>
      <c r="M2903" s="252" t="s">
        <v>20</v>
      </c>
      <c r="N2903" s="229" t="s">
        <v>71</v>
      </c>
      <c r="O2903" s="229" t="s">
        <v>72</v>
      </c>
      <c r="P2903" s="230" t="s">
        <v>73</v>
      </c>
      <c r="Q2903" s="1217"/>
      <c r="R2903" s="805"/>
    </row>
    <row r="2904" spans="1:18" s="1071" customFormat="1" ht="15" customHeight="1">
      <c r="A2904" s="1235"/>
      <c r="B2904" s="1152"/>
      <c r="C2904" s="1120"/>
      <c r="D2904" s="1120"/>
      <c r="E2904" s="1123"/>
      <c r="F2904" s="1099"/>
      <c r="G2904" s="1099"/>
      <c r="H2904" s="1099"/>
      <c r="I2904" s="1099"/>
      <c r="J2904" s="1099"/>
      <c r="K2904" s="1099"/>
      <c r="L2904" s="1099"/>
      <c r="M2904" s="1100"/>
      <c r="N2904" s="1099"/>
      <c r="O2904" s="1099"/>
      <c r="P2904" s="1099"/>
      <c r="Q2904" s="1176"/>
      <c r="R2904" s="1090"/>
    </row>
    <row r="2905" spans="1:18" s="1071" customFormat="1" ht="20.25" customHeight="1">
      <c r="A2905" s="1126" t="s">
        <v>650</v>
      </c>
      <c r="B2905" s="1093">
        <v>121.1</v>
      </c>
      <c r="C2905" s="1092">
        <v>121.6</v>
      </c>
      <c r="D2905" s="1092">
        <v>123.3</v>
      </c>
      <c r="E2905" s="1093">
        <v>123.9</v>
      </c>
      <c r="F2905" s="1092">
        <v>122.8</v>
      </c>
      <c r="G2905" s="1092">
        <v>122.1</v>
      </c>
      <c r="H2905" s="1092">
        <v>121.1</v>
      </c>
      <c r="I2905" s="1092">
        <v>120.7</v>
      </c>
      <c r="J2905" s="1092">
        <v>121.6</v>
      </c>
      <c r="K2905" s="1092">
        <v>121.7</v>
      </c>
      <c r="L2905" s="1092">
        <v>122.7</v>
      </c>
      <c r="M2905" s="1076">
        <v>122.3</v>
      </c>
      <c r="N2905" s="1092">
        <v>121.2</v>
      </c>
      <c r="O2905" s="1092">
        <v>121.9</v>
      </c>
      <c r="P2905" s="1092">
        <v>122.8</v>
      </c>
      <c r="Q2905" s="1166" t="s">
        <v>651</v>
      </c>
      <c r="R2905" s="1090"/>
    </row>
    <row r="2906" spans="1:18" s="1071" customFormat="1" ht="20.25" customHeight="1">
      <c r="A2906" s="1128"/>
      <c r="B2906" s="1088"/>
      <c r="C2906" s="1072"/>
      <c r="D2906" s="1092"/>
      <c r="E2906" s="1093"/>
      <c r="F2906" s="1092"/>
      <c r="G2906" s="1092"/>
      <c r="H2906" s="1092"/>
      <c r="I2906" s="1092"/>
      <c r="J2906" s="1092"/>
      <c r="K2906" s="1092"/>
      <c r="L2906" s="1092"/>
      <c r="M2906" s="1076"/>
      <c r="N2906" s="1092"/>
      <c r="O2906" s="1092"/>
      <c r="P2906" s="1092"/>
      <c r="Q2906" s="1171"/>
      <c r="R2906" s="1091"/>
    </row>
    <row r="2907" spans="1:18" s="1071" customFormat="1" ht="20.25" customHeight="1">
      <c r="A2907" s="1130" t="s">
        <v>652</v>
      </c>
      <c r="B2907" s="1093">
        <v>132.69999999999999</v>
      </c>
      <c r="C2907" s="1092">
        <v>133.9</v>
      </c>
      <c r="D2907" s="1092">
        <v>138.1</v>
      </c>
      <c r="E2907" s="1093">
        <v>139.69999999999999</v>
      </c>
      <c r="F2907" s="1092">
        <v>137.80000000000001</v>
      </c>
      <c r="G2907" s="1092">
        <v>136.1</v>
      </c>
      <c r="H2907" s="1092">
        <v>134.1</v>
      </c>
      <c r="I2907" s="1092">
        <v>133.5</v>
      </c>
      <c r="J2907" s="1092">
        <v>135.5</v>
      </c>
      <c r="K2907" s="1092">
        <v>135.5</v>
      </c>
      <c r="L2907" s="1092">
        <v>137.80000000000001</v>
      </c>
      <c r="M2907" s="1076">
        <v>137.19999999999999</v>
      </c>
      <c r="N2907" s="1092">
        <v>134.6</v>
      </c>
      <c r="O2907" s="1092">
        <v>136.1</v>
      </c>
      <c r="P2907" s="1092">
        <v>138.1</v>
      </c>
      <c r="Q2907" s="1170" t="s">
        <v>653</v>
      </c>
      <c r="R2907" s="1091"/>
    </row>
    <row r="2908" spans="1:18" s="1071" customFormat="1" ht="20.25" customHeight="1">
      <c r="A2908" s="376" t="s">
        <v>654</v>
      </c>
      <c r="B2908" s="1088">
        <v>123.2</v>
      </c>
      <c r="C2908" s="1072">
        <v>123.1</v>
      </c>
      <c r="D2908" s="1072">
        <v>123.4</v>
      </c>
      <c r="E2908" s="1088">
        <v>123.4</v>
      </c>
      <c r="F2908" s="1072">
        <v>123.3</v>
      </c>
      <c r="G2908" s="1072">
        <v>123.1</v>
      </c>
      <c r="H2908" s="1072">
        <v>123</v>
      </c>
      <c r="I2908" s="1072">
        <v>123.6</v>
      </c>
      <c r="J2908" s="1072">
        <v>123.7</v>
      </c>
      <c r="K2908" s="1072">
        <v>124.2</v>
      </c>
      <c r="L2908" s="1072">
        <v>124.4</v>
      </c>
      <c r="M2908" s="1075">
        <v>124.7</v>
      </c>
      <c r="N2908" s="1072">
        <v>124.9</v>
      </c>
      <c r="O2908" s="1072">
        <v>124.9</v>
      </c>
      <c r="P2908" s="1072">
        <v>125.4</v>
      </c>
      <c r="Q2908" s="1168" t="s">
        <v>655</v>
      </c>
      <c r="R2908" s="1091"/>
    </row>
    <row r="2909" spans="1:18" s="1071" customFormat="1" ht="20.25" customHeight="1">
      <c r="A2909" s="376" t="s">
        <v>656</v>
      </c>
      <c r="B2909" s="1088">
        <v>141.9</v>
      </c>
      <c r="C2909" s="1072">
        <v>145.9</v>
      </c>
      <c r="D2909" s="1072">
        <v>148.9</v>
      </c>
      <c r="E2909" s="1088">
        <v>149.5</v>
      </c>
      <c r="F2909" s="1072">
        <v>148.30000000000001</v>
      </c>
      <c r="G2909" s="1072">
        <v>146.80000000000001</v>
      </c>
      <c r="H2909" s="1072">
        <v>144.5</v>
      </c>
      <c r="I2909" s="1072">
        <v>140.80000000000001</v>
      </c>
      <c r="J2909" s="1072">
        <v>144.1</v>
      </c>
      <c r="K2909" s="1072">
        <v>150</v>
      </c>
      <c r="L2909" s="1072">
        <v>156.4</v>
      </c>
      <c r="M2909" s="1075">
        <v>156.69999999999999</v>
      </c>
      <c r="N2909" s="1072">
        <v>153.9</v>
      </c>
      <c r="O2909" s="1072">
        <v>155.30000000000001</v>
      </c>
      <c r="P2909" s="1072">
        <v>151.80000000000001</v>
      </c>
      <c r="Q2909" s="1168" t="s">
        <v>657</v>
      </c>
      <c r="R2909" s="1091"/>
    </row>
    <row r="2910" spans="1:18" s="1071" customFormat="1" ht="20.25" customHeight="1">
      <c r="A2910" s="376" t="s">
        <v>658</v>
      </c>
      <c r="B2910" s="1088">
        <v>156.5</v>
      </c>
      <c r="C2910" s="1072">
        <v>148.30000000000001</v>
      </c>
      <c r="D2910" s="1072">
        <v>145</v>
      </c>
      <c r="E2910" s="1088">
        <v>142.80000000000001</v>
      </c>
      <c r="F2910" s="1072">
        <v>147.69999999999999</v>
      </c>
      <c r="G2910" s="1072">
        <v>133.69999999999999</v>
      </c>
      <c r="H2910" s="1072">
        <v>135.80000000000001</v>
      </c>
      <c r="I2910" s="1072">
        <v>122.3</v>
      </c>
      <c r="J2910" s="1072">
        <v>124.9</v>
      </c>
      <c r="K2910" s="1072">
        <v>123.7</v>
      </c>
      <c r="L2910" s="1072">
        <v>142.9</v>
      </c>
      <c r="M2910" s="1075">
        <v>140.19999999999999</v>
      </c>
      <c r="N2910" s="1072">
        <v>123.7</v>
      </c>
      <c r="O2910" s="1072">
        <v>131.5</v>
      </c>
      <c r="P2910" s="1072">
        <v>132.5</v>
      </c>
      <c r="Q2910" s="1167" t="s">
        <v>659</v>
      </c>
      <c r="R2910" s="1091"/>
    </row>
    <row r="2911" spans="1:18" s="1071" customFormat="1" ht="20.25" customHeight="1">
      <c r="A2911" s="376" t="s">
        <v>660</v>
      </c>
      <c r="B2911" s="1088">
        <v>130.30000000000001</v>
      </c>
      <c r="C2911" s="1072">
        <v>129</v>
      </c>
      <c r="D2911" s="1072">
        <v>128.69999999999999</v>
      </c>
      <c r="E2911" s="1088">
        <v>128.69999999999999</v>
      </c>
      <c r="F2911" s="1072">
        <v>128</v>
      </c>
      <c r="G2911" s="1072">
        <v>127.2</v>
      </c>
      <c r="H2911" s="1072">
        <v>118.6</v>
      </c>
      <c r="I2911" s="1072">
        <v>118.6</v>
      </c>
      <c r="J2911" s="1072">
        <v>121.8</v>
      </c>
      <c r="K2911" s="1072">
        <v>125.5</v>
      </c>
      <c r="L2911" s="1072">
        <v>133.6</v>
      </c>
      <c r="M2911" s="1075">
        <v>130.4</v>
      </c>
      <c r="N2911" s="1072">
        <v>129.80000000000001</v>
      </c>
      <c r="O2911" s="1072">
        <v>126.2</v>
      </c>
      <c r="P2911" s="1072">
        <v>125.9</v>
      </c>
      <c r="Q2911" s="1167" t="s">
        <v>661</v>
      </c>
      <c r="R2911" s="1091"/>
    </row>
    <row r="2912" spans="1:18" s="1071" customFormat="1" ht="20.25" customHeight="1">
      <c r="A2912" s="376" t="s">
        <v>662</v>
      </c>
      <c r="B2912" s="1088">
        <v>127.5</v>
      </c>
      <c r="C2912" s="1072">
        <v>134.6</v>
      </c>
      <c r="D2912" s="1072">
        <v>143.9</v>
      </c>
      <c r="E2912" s="1088">
        <v>151.19999999999999</v>
      </c>
      <c r="F2912" s="1072">
        <v>151.9</v>
      </c>
      <c r="G2912" s="1072">
        <v>151.69999999999999</v>
      </c>
      <c r="H2912" s="1072">
        <v>151.69999999999999</v>
      </c>
      <c r="I2912" s="1072">
        <v>152.4</v>
      </c>
      <c r="J2912" s="1072">
        <v>152.30000000000001</v>
      </c>
      <c r="K2912" s="1072">
        <v>151.80000000000001</v>
      </c>
      <c r="L2912" s="1072">
        <v>157.9</v>
      </c>
      <c r="M2912" s="1075">
        <v>164.3</v>
      </c>
      <c r="N2912" s="1072">
        <v>165</v>
      </c>
      <c r="O2912" s="1072">
        <v>162.30000000000001</v>
      </c>
      <c r="P2912" s="1072">
        <v>164.4</v>
      </c>
      <c r="Q2912" s="1167" t="s">
        <v>663</v>
      </c>
      <c r="R2912" s="1091"/>
    </row>
    <row r="2913" spans="1:18" s="1071" customFormat="1" ht="20.25" customHeight="1">
      <c r="A2913" s="376" t="s">
        <v>664</v>
      </c>
      <c r="B2913" s="1088">
        <v>126.8</v>
      </c>
      <c r="C2913" s="1072">
        <v>132.4</v>
      </c>
      <c r="D2913" s="1072">
        <v>154.6</v>
      </c>
      <c r="E2913" s="1088">
        <v>158.69999999999999</v>
      </c>
      <c r="F2913" s="1072">
        <v>147.6</v>
      </c>
      <c r="G2913" s="1072">
        <v>143.9</v>
      </c>
      <c r="H2913" s="1072">
        <v>140.9</v>
      </c>
      <c r="I2913" s="1072">
        <v>131.80000000000001</v>
      </c>
      <c r="J2913" s="1072">
        <v>131.80000000000001</v>
      </c>
      <c r="K2913" s="1072">
        <v>126.7</v>
      </c>
      <c r="L2913" s="1072">
        <v>126</v>
      </c>
      <c r="M2913" s="1075">
        <v>123.6</v>
      </c>
      <c r="N2913" s="1072">
        <v>120.6</v>
      </c>
      <c r="O2913" s="1072">
        <v>124.1</v>
      </c>
      <c r="P2913" s="1072">
        <v>137.4</v>
      </c>
      <c r="Q2913" s="1167" t="s">
        <v>665</v>
      </c>
      <c r="R2913" s="1091"/>
    </row>
    <row r="2914" spans="1:18" s="1071" customFormat="1" ht="20.25" customHeight="1">
      <c r="A2914" s="376" t="s">
        <v>666</v>
      </c>
      <c r="B2914" s="1088">
        <v>153.69999999999999</v>
      </c>
      <c r="C2914" s="1072">
        <v>148.1</v>
      </c>
      <c r="D2914" s="1072">
        <v>149</v>
      </c>
      <c r="E2914" s="1088">
        <v>151.19999999999999</v>
      </c>
      <c r="F2914" s="1072">
        <v>147.69999999999999</v>
      </c>
      <c r="G2914" s="1072">
        <v>143.80000000000001</v>
      </c>
      <c r="H2914" s="1072">
        <v>141.1</v>
      </c>
      <c r="I2914" s="1072">
        <v>151.30000000000001</v>
      </c>
      <c r="J2914" s="1072">
        <v>157.19999999999999</v>
      </c>
      <c r="K2914" s="1072">
        <v>149.4</v>
      </c>
      <c r="L2914" s="1072">
        <v>141.69999999999999</v>
      </c>
      <c r="M2914" s="1075">
        <v>137.6</v>
      </c>
      <c r="N2914" s="1072">
        <v>129</v>
      </c>
      <c r="O2914" s="1072">
        <v>136.69999999999999</v>
      </c>
      <c r="P2914" s="1072">
        <v>144.80000000000001</v>
      </c>
      <c r="Q2914" s="1167" t="s">
        <v>667</v>
      </c>
      <c r="R2914" s="1091"/>
    </row>
    <row r="2915" spans="1:18" s="1071" customFormat="1" ht="20.25" customHeight="1">
      <c r="A2915" s="376" t="s">
        <v>668</v>
      </c>
      <c r="B2915" s="1088">
        <v>105</v>
      </c>
      <c r="C2915" s="1072">
        <v>105</v>
      </c>
      <c r="D2915" s="1072">
        <v>105</v>
      </c>
      <c r="E2915" s="1088">
        <v>105</v>
      </c>
      <c r="F2915" s="1072">
        <v>105.2</v>
      </c>
      <c r="G2915" s="1072">
        <v>105.3</v>
      </c>
      <c r="H2915" s="1072">
        <v>105.3</v>
      </c>
      <c r="I2915" s="1072">
        <v>105.3</v>
      </c>
      <c r="J2915" s="1072">
        <v>105</v>
      </c>
      <c r="K2915" s="1072">
        <v>105</v>
      </c>
      <c r="L2915" s="1072">
        <v>104.9</v>
      </c>
      <c r="M2915" s="1075">
        <v>104.9</v>
      </c>
      <c r="N2915" s="1072">
        <v>104.5</v>
      </c>
      <c r="O2915" s="1072">
        <v>104.1</v>
      </c>
      <c r="P2915" s="1072">
        <v>103.5</v>
      </c>
      <c r="Q2915" s="1167" t="s">
        <v>669</v>
      </c>
      <c r="R2915" s="1091"/>
    </row>
    <row r="2916" spans="1:18" s="1071" customFormat="1" ht="20.25" customHeight="1">
      <c r="A2916" s="376" t="s">
        <v>670</v>
      </c>
      <c r="B2916" s="1088">
        <v>121</v>
      </c>
      <c r="C2916" s="1072">
        <v>121.4</v>
      </c>
      <c r="D2916" s="1072">
        <v>121.4</v>
      </c>
      <c r="E2916" s="1088">
        <v>121.4</v>
      </c>
      <c r="F2916" s="1072">
        <v>120.7</v>
      </c>
      <c r="G2916" s="1072">
        <v>124.5</v>
      </c>
      <c r="H2916" s="1072">
        <v>124.8</v>
      </c>
      <c r="I2916" s="1072">
        <v>125.2</v>
      </c>
      <c r="J2916" s="1072">
        <v>126.4</v>
      </c>
      <c r="K2916" s="1072">
        <v>126.1</v>
      </c>
      <c r="L2916" s="1072">
        <v>126.1</v>
      </c>
      <c r="M2916" s="1075">
        <v>120.7</v>
      </c>
      <c r="N2916" s="1072">
        <v>120.7</v>
      </c>
      <c r="O2916" s="1072">
        <v>122.2</v>
      </c>
      <c r="P2916" s="1072">
        <v>121.3</v>
      </c>
      <c r="Q2916" s="1167" t="s">
        <v>671</v>
      </c>
      <c r="R2916" s="1095"/>
    </row>
    <row r="2917" spans="1:18" s="1071" customFormat="1" ht="20.25" customHeight="1">
      <c r="A2917" s="376" t="s">
        <v>672</v>
      </c>
      <c r="B2917" s="1088">
        <v>115.1</v>
      </c>
      <c r="C2917" s="1072">
        <v>115.4</v>
      </c>
      <c r="D2917" s="1072">
        <v>115.3</v>
      </c>
      <c r="E2917" s="1088">
        <v>114.4</v>
      </c>
      <c r="F2917" s="1072">
        <v>114.1</v>
      </c>
      <c r="G2917" s="1072">
        <v>115.1</v>
      </c>
      <c r="H2917" s="1072">
        <v>115.4</v>
      </c>
      <c r="I2917" s="1072">
        <v>114.4</v>
      </c>
      <c r="J2917" s="1072">
        <v>115.6</v>
      </c>
      <c r="K2917" s="1072">
        <v>115.8</v>
      </c>
      <c r="L2917" s="1072">
        <v>115.2</v>
      </c>
      <c r="M2917" s="1075">
        <v>114.7</v>
      </c>
      <c r="N2917" s="1072">
        <v>114.7</v>
      </c>
      <c r="O2917" s="1072">
        <v>115.6</v>
      </c>
      <c r="P2917" s="1072">
        <v>115.9</v>
      </c>
      <c r="Q2917" s="1167" t="s">
        <v>673</v>
      </c>
      <c r="R2917" s="1090"/>
    </row>
    <row r="2918" spans="1:18" s="1071" customFormat="1" ht="20.25" customHeight="1">
      <c r="A2918" s="376" t="s">
        <v>674</v>
      </c>
      <c r="B2918" s="1088">
        <v>111.8</v>
      </c>
      <c r="C2918" s="1072">
        <v>111.8</v>
      </c>
      <c r="D2918" s="1072">
        <v>111.8</v>
      </c>
      <c r="E2918" s="1088">
        <v>111.8</v>
      </c>
      <c r="F2918" s="1072">
        <v>111.8</v>
      </c>
      <c r="G2918" s="1072">
        <v>111.9</v>
      </c>
      <c r="H2918" s="1072">
        <v>111.9</v>
      </c>
      <c r="I2918" s="1072">
        <v>111.9</v>
      </c>
      <c r="J2918" s="1072">
        <v>111.9</v>
      </c>
      <c r="K2918" s="1072">
        <v>111.9</v>
      </c>
      <c r="L2918" s="1072">
        <v>111.4</v>
      </c>
      <c r="M2918" s="1075">
        <v>109.1</v>
      </c>
      <c r="N2918" s="1072">
        <v>109.1</v>
      </c>
      <c r="O2918" s="1072">
        <v>109.9</v>
      </c>
      <c r="P2918" s="1072">
        <v>111.2</v>
      </c>
      <c r="Q2918" s="1167" t="s">
        <v>675</v>
      </c>
      <c r="R2918" s="1091"/>
    </row>
    <row r="2919" spans="1:18" s="1071" customFormat="1" ht="20.25" customHeight="1">
      <c r="A2919" s="376"/>
      <c r="B2919" s="1088"/>
      <c r="C2919" s="1072"/>
      <c r="D2919" s="1092"/>
      <c r="E2919" s="1093"/>
      <c r="F2919" s="1092"/>
      <c r="G2919" s="1092"/>
      <c r="H2919" s="1092"/>
      <c r="I2919" s="1092"/>
      <c r="J2919" s="1092"/>
      <c r="K2919" s="1092"/>
      <c r="L2919" s="1092"/>
      <c r="M2919" s="1076"/>
      <c r="N2919" s="1092"/>
      <c r="O2919" s="1092"/>
      <c r="P2919" s="1092"/>
      <c r="Q2919" s="1167"/>
      <c r="R2919" s="1091"/>
    </row>
    <row r="2920" spans="1:18" s="1071" customFormat="1" ht="20.25" customHeight="1">
      <c r="A2920" s="1130" t="s">
        <v>676</v>
      </c>
      <c r="B2920" s="1093">
        <v>150</v>
      </c>
      <c r="C2920" s="1092">
        <v>150</v>
      </c>
      <c r="D2920" s="1092">
        <v>150</v>
      </c>
      <c r="E2920" s="1093">
        <v>150</v>
      </c>
      <c r="F2920" s="1092">
        <v>150</v>
      </c>
      <c r="G2920" s="1092">
        <v>150</v>
      </c>
      <c r="H2920" s="1092">
        <v>150</v>
      </c>
      <c r="I2920" s="1092">
        <v>150</v>
      </c>
      <c r="J2920" s="1092">
        <v>150</v>
      </c>
      <c r="K2920" s="1092">
        <v>148.80000000000001</v>
      </c>
      <c r="L2920" s="1092">
        <v>148.80000000000001</v>
      </c>
      <c r="M2920" s="1076">
        <v>148.80000000000001</v>
      </c>
      <c r="N2920" s="1092">
        <v>143.80000000000001</v>
      </c>
      <c r="O2920" s="1092">
        <v>143.80000000000001</v>
      </c>
      <c r="P2920" s="1092">
        <v>143.80000000000001</v>
      </c>
      <c r="Q2920" s="1171" t="s">
        <v>677</v>
      </c>
      <c r="R2920" s="1091"/>
    </row>
    <row r="2921" spans="1:18" s="1071" customFormat="1" ht="20.25" customHeight="1">
      <c r="A2921" s="376" t="s">
        <v>678</v>
      </c>
      <c r="B2921" s="1088">
        <v>100</v>
      </c>
      <c r="C2921" s="1072">
        <v>100</v>
      </c>
      <c r="D2921" s="1072">
        <v>100</v>
      </c>
      <c r="E2921" s="1088">
        <v>100</v>
      </c>
      <c r="F2921" s="1072">
        <v>100</v>
      </c>
      <c r="G2921" s="1072">
        <v>100</v>
      </c>
      <c r="H2921" s="1072">
        <v>100</v>
      </c>
      <c r="I2921" s="1072">
        <v>100</v>
      </c>
      <c r="J2921" s="1072">
        <v>100</v>
      </c>
      <c r="K2921" s="1072">
        <v>100</v>
      </c>
      <c r="L2921" s="1072">
        <v>100</v>
      </c>
      <c r="M2921" s="1075">
        <v>100</v>
      </c>
      <c r="N2921" s="1072">
        <v>100</v>
      </c>
      <c r="O2921" s="1072">
        <v>100</v>
      </c>
      <c r="P2921" s="1072">
        <v>100</v>
      </c>
      <c r="Q2921" s="1168" t="s">
        <v>679</v>
      </c>
      <c r="R2921" s="1091"/>
    </row>
    <row r="2922" spans="1:18" s="1071" customFormat="1" ht="20.25" customHeight="1">
      <c r="A2922" s="376" t="s">
        <v>680</v>
      </c>
      <c r="B2922" s="1088">
        <v>106.3</v>
      </c>
      <c r="C2922" s="1072">
        <v>106.3</v>
      </c>
      <c r="D2922" s="1072">
        <v>106.3</v>
      </c>
      <c r="E2922" s="1088">
        <v>106.3</v>
      </c>
      <c r="F2922" s="1072">
        <v>106.3</v>
      </c>
      <c r="G2922" s="1072">
        <v>106.3</v>
      </c>
      <c r="H2922" s="1072">
        <v>106.3</v>
      </c>
      <c r="I2922" s="1072">
        <v>106.3</v>
      </c>
      <c r="J2922" s="1072">
        <v>106.3</v>
      </c>
      <c r="K2922" s="1072">
        <v>106.3</v>
      </c>
      <c r="L2922" s="1072">
        <v>106.3</v>
      </c>
      <c r="M2922" s="1075">
        <v>106.3</v>
      </c>
      <c r="N2922" s="1072">
        <v>106.3</v>
      </c>
      <c r="O2922" s="1072">
        <v>106.3</v>
      </c>
      <c r="P2922" s="1072">
        <v>106.3</v>
      </c>
      <c r="Q2922" s="1167" t="s">
        <v>681</v>
      </c>
      <c r="R2922" s="1095"/>
    </row>
    <row r="2923" spans="1:18" s="1071" customFormat="1" ht="20.25" customHeight="1">
      <c r="A2923" s="376" t="s">
        <v>682</v>
      </c>
      <c r="B2923" s="1088">
        <v>108.1</v>
      </c>
      <c r="C2923" s="1072">
        <v>108.1</v>
      </c>
      <c r="D2923" s="1072">
        <v>108.1</v>
      </c>
      <c r="E2923" s="1088">
        <v>108.1</v>
      </c>
      <c r="F2923" s="1072">
        <v>108.1</v>
      </c>
      <c r="G2923" s="1072">
        <v>108.1</v>
      </c>
      <c r="H2923" s="1072">
        <v>108.1</v>
      </c>
      <c r="I2923" s="1072">
        <v>108.1</v>
      </c>
      <c r="J2923" s="1072">
        <v>108.1</v>
      </c>
      <c r="K2923" s="1072">
        <v>108.1</v>
      </c>
      <c r="L2923" s="1072">
        <v>108.1</v>
      </c>
      <c r="M2923" s="1075">
        <v>108.1</v>
      </c>
      <c r="N2923" s="1072">
        <v>108.1</v>
      </c>
      <c r="O2923" s="1072">
        <v>108.1</v>
      </c>
      <c r="P2923" s="1072">
        <v>108.1</v>
      </c>
      <c r="Q2923" s="1167" t="s">
        <v>683</v>
      </c>
      <c r="R2923" s="1091"/>
    </row>
    <row r="2924" spans="1:18" s="1071" customFormat="1" ht="20.25" customHeight="1">
      <c r="A2924" s="376" t="s">
        <v>684</v>
      </c>
      <c r="B2924" s="1088">
        <v>153.1</v>
      </c>
      <c r="C2924" s="1072">
        <v>153.1</v>
      </c>
      <c r="D2924" s="1072">
        <v>153.1</v>
      </c>
      <c r="E2924" s="1088">
        <v>153.1</v>
      </c>
      <c r="F2924" s="1072">
        <v>153.1</v>
      </c>
      <c r="G2924" s="1072">
        <v>153.1</v>
      </c>
      <c r="H2924" s="1072">
        <v>153.1</v>
      </c>
      <c r="I2924" s="1072">
        <v>153.1</v>
      </c>
      <c r="J2924" s="1072">
        <v>153.1</v>
      </c>
      <c r="K2924" s="1072">
        <v>151.80000000000001</v>
      </c>
      <c r="L2924" s="1072">
        <v>151.80000000000001</v>
      </c>
      <c r="M2924" s="1075">
        <v>151.80000000000001</v>
      </c>
      <c r="N2924" s="1072">
        <v>146.5</v>
      </c>
      <c r="O2924" s="1072">
        <v>146.5</v>
      </c>
      <c r="P2924" s="1072">
        <v>146.5</v>
      </c>
      <c r="Q2924" s="1167" t="s">
        <v>685</v>
      </c>
      <c r="R2924" s="1091"/>
    </row>
    <row r="2925" spans="1:18" s="1071" customFormat="1" ht="20.25" customHeight="1">
      <c r="A2925" s="376"/>
      <c r="B2925" s="1088"/>
      <c r="C2925" s="1072"/>
      <c r="D2925" s="1092"/>
      <c r="E2925" s="1093"/>
      <c r="F2925" s="1092"/>
      <c r="G2925" s="1092"/>
      <c r="H2925" s="1092"/>
      <c r="I2925" s="1092"/>
      <c r="J2925" s="1092"/>
      <c r="K2925" s="1092"/>
      <c r="L2925" s="1092"/>
      <c r="M2925" s="1076"/>
      <c r="N2925" s="1092"/>
      <c r="O2925" s="1092"/>
      <c r="P2925" s="1092"/>
      <c r="Q2925" s="1167"/>
      <c r="R2925" s="1091"/>
    </row>
    <row r="2926" spans="1:18" s="1071" customFormat="1" ht="20.25" customHeight="1">
      <c r="A2926" s="1130" t="s">
        <v>686</v>
      </c>
      <c r="B2926" s="1093">
        <v>108.1</v>
      </c>
      <c r="C2926" s="1092">
        <v>108.1</v>
      </c>
      <c r="D2926" s="1092">
        <v>108.1</v>
      </c>
      <c r="E2926" s="1093">
        <v>108.1</v>
      </c>
      <c r="F2926" s="1092">
        <v>108.1</v>
      </c>
      <c r="G2926" s="1092">
        <v>108.1</v>
      </c>
      <c r="H2926" s="1092">
        <v>108.1</v>
      </c>
      <c r="I2926" s="1092">
        <v>108.1</v>
      </c>
      <c r="J2926" s="1092">
        <v>108.1</v>
      </c>
      <c r="K2926" s="1092">
        <v>108.1</v>
      </c>
      <c r="L2926" s="1092">
        <v>108.1</v>
      </c>
      <c r="M2926" s="1076">
        <v>107.9</v>
      </c>
      <c r="N2926" s="1092">
        <v>107.9</v>
      </c>
      <c r="O2926" s="1092">
        <v>108.2</v>
      </c>
      <c r="P2926" s="1092">
        <v>108.2</v>
      </c>
      <c r="Q2926" s="1171" t="s">
        <v>687</v>
      </c>
      <c r="R2926" s="1091"/>
    </row>
    <row r="2927" spans="1:18" s="1071" customFormat="1" ht="20.25" customHeight="1">
      <c r="A2927" s="376" t="s">
        <v>688</v>
      </c>
      <c r="B2927" s="1088">
        <v>85</v>
      </c>
      <c r="C2927" s="1072">
        <v>85</v>
      </c>
      <c r="D2927" s="1072">
        <v>85</v>
      </c>
      <c r="E2927" s="1088">
        <v>85</v>
      </c>
      <c r="F2927" s="1072">
        <v>85</v>
      </c>
      <c r="G2927" s="1072">
        <v>85</v>
      </c>
      <c r="H2927" s="1072">
        <v>85</v>
      </c>
      <c r="I2927" s="1072">
        <v>85</v>
      </c>
      <c r="J2927" s="1072">
        <v>85</v>
      </c>
      <c r="K2927" s="1072">
        <v>85</v>
      </c>
      <c r="L2927" s="1072">
        <v>85</v>
      </c>
      <c r="M2927" s="1075">
        <v>85</v>
      </c>
      <c r="N2927" s="1072">
        <v>85</v>
      </c>
      <c r="O2927" s="1072">
        <v>85</v>
      </c>
      <c r="P2927" s="1072">
        <v>85</v>
      </c>
      <c r="Q2927" s="1167" t="s">
        <v>689</v>
      </c>
      <c r="R2927" s="1091"/>
    </row>
    <row r="2928" spans="1:18" s="1071" customFormat="1" ht="20.25" customHeight="1">
      <c r="A2928" s="376" t="s">
        <v>690</v>
      </c>
      <c r="B2928" s="1088">
        <v>111.5</v>
      </c>
      <c r="C2928" s="1072">
        <v>111.5</v>
      </c>
      <c r="D2928" s="1072">
        <v>111.5</v>
      </c>
      <c r="E2928" s="1088">
        <v>111.5</v>
      </c>
      <c r="F2928" s="1072">
        <v>111.5</v>
      </c>
      <c r="G2928" s="1072">
        <v>111.5</v>
      </c>
      <c r="H2928" s="1072">
        <v>111.5</v>
      </c>
      <c r="I2928" s="1072">
        <v>111.5</v>
      </c>
      <c r="J2928" s="1072">
        <v>111.5</v>
      </c>
      <c r="K2928" s="1072">
        <v>111.5</v>
      </c>
      <c r="L2928" s="1072">
        <v>111.5</v>
      </c>
      <c r="M2928" s="1075">
        <v>111.5</v>
      </c>
      <c r="N2928" s="1072">
        <v>111.5</v>
      </c>
      <c r="O2928" s="1072">
        <v>111.5</v>
      </c>
      <c r="P2928" s="1072">
        <v>111.5</v>
      </c>
      <c r="Q2928" s="1167" t="s">
        <v>691</v>
      </c>
      <c r="R2928" s="1091"/>
    </row>
    <row r="2929" spans="1:18" s="1071" customFormat="1" ht="20.25" customHeight="1">
      <c r="A2929" s="376" t="s">
        <v>692</v>
      </c>
      <c r="B2929" s="1088">
        <v>96.7</v>
      </c>
      <c r="C2929" s="1072">
        <v>96.7</v>
      </c>
      <c r="D2929" s="1072">
        <v>96.7</v>
      </c>
      <c r="E2929" s="1088">
        <v>96.7</v>
      </c>
      <c r="F2929" s="1072">
        <v>96.7</v>
      </c>
      <c r="G2929" s="1072">
        <v>96.7</v>
      </c>
      <c r="H2929" s="1072">
        <v>96.7</v>
      </c>
      <c r="I2929" s="1072">
        <v>96.7</v>
      </c>
      <c r="J2929" s="1072">
        <v>96.7</v>
      </c>
      <c r="K2929" s="1072">
        <v>96.7</v>
      </c>
      <c r="L2929" s="1072">
        <v>96.7</v>
      </c>
      <c r="M2929" s="1075">
        <v>96.7</v>
      </c>
      <c r="N2929" s="1072">
        <v>96.7</v>
      </c>
      <c r="O2929" s="1072">
        <v>96.7</v>
      </c>
      <c r="P2929" s="1072">
        <v>96.7</v>
      </c>
      <c r="Q2929" s="1167" t="s">
        <v>693</v>
      </c>
      <c r="R2929" s="1090"/>
    </row>
    <row r="2930" spans="1:18" s="1071" customFormat="1" ht="20.25" customHeight="1">
      <c r="A2930" s="376" t="s">
        <v>694</v>
      </c>
      <c r="B2930" s="1088">
        <v>128.80000000000001</v>
      </c>
      <c r="C2930" s="1072">
        <v>128.80000000000001</v>
      </c>
      <c r="D2930" s="1072">
        <v>128.80000000000001</v>
      </c>
      <c r="E2930" s="1088">
        <v>128.80000000000001</v>
      </c>
      <c r="F2930" s="1072">
        <v>128.80000000000001</v>
      </c>
      <c r="G2930" s="1072">
        <v>128.80000000000001</v>
      </c>
      <c r="H2930" s="1072">
        <v>128.80000000000001</v>
      </c>
      <c r="I2930" s="1072">
        <v>128.80000000000001</v>
      </c>
      <c r="J2930" s="1072">
        <v>128.80000000000001</v>
      </c>
      <c r="K2930" s="1072">
        <v>128.80000000000001</v>
      </c>
      <c r="L2930" s="1072">
        <v>128.80000000000001</v>
      </c>
      <c r="M2930" s="1075">
        <v>128.80000000000001</v>
      </c>
      <c r="N2930" s="1072">
        <v>128.80000000000001</v>
      </c>
      <c r="O2930" s="1072">
        <v>128.80000000000001</v>
      </c>
      <c r="P2930" s="1072">
        <v>128.80000000000001</v>
      </c>
      <c r="Q2930" s="1167" t="s">
        <v>695</v>
      </c>
      <c r="R2930" s="1096"/>
    </row>
    <row r="2931" spans="1:18" s="1071" customFormat="1" ht="20.25" customHeight="1">
      <c r="A2931" s="376" t="s">
        <v>696</v>
      </c>
      <c r="B2931" s="1088">
        <v>106.9</v>
      </c>
      <c r="C2931" s="1072">
        <v>106.9</v>
      </c>
      <c r="D2931" s="1072">
        <v>106.9</v>
      </c>
      <c r="E2931" s="1088">
        <v>106.9</v>
      </c>
      <c r="F2931" s="1072">
        <v>106.9</v>
      </c>
      <c r="G2931" s="1072">
        <v>106.9</v>
      </c>
      <c r="H2931" s="1072">
        <v>106.9</v>
      </c>
      <c r="I2931" s="1072">
        <v>106.9</v>
      </c>
      <c r="J2931" s="1072">
        <v>106.9</v>
      </c>
      <c r="K2931" s="1072">
        <v>106.9</v>
      </c>
      <c r="L2931" s="1072">
        <v>106.9</v>
      </c>
      <c r="M2931" s="1075">
        <v>106.1</v>
      </c>
      <c r="N2931" s="1072">
        <v>106.1</v>
      </c>
      <c r="O2931" s="1072">
        <v>107.5</v>
      </c>
      <c r="P2931" s="1072">
        <v>107.5</v>
      </c>
      <c r="Q2931" s="1167" t="s">
        <v>697</v>
      </c>
      <c r="R2931" s="1091"/>
    </row>
    <row r="2932" spans="1:18" s="1071" customFormat="1" ht="20.25" customHeight="1">
      <c r="A2932" s="376" t="s">
        <v>698</v>
      </c>
      <c r="B2932" s="1088">
        <v>116.6</v>
      </c>
      <c r="C2932" s="1072">
        <v>116.6</v>
      </c>
      <c r="D2932" s="1072">
        <v>116.6</v>
      </c>
      <c r="E2932" s="1088">
        <v>116.6</v>
      </c>
      <c r="F2932" s="1072">
        <v>116.6</v>
      </c>
      <c r="G2932" s="1072">
        <v>116.6</v>
      </c>
      <c r="H2932" s="1072">
        <v>116.6</v>
      </c>
      <c r="I2932" s="1072">
        <v>116.6</v>
      </c>
      <c r="J2932" s="1072">
        <v>116.6</v>
      </c>
      <c r="K2932" s="1072">
        <v>116.6</v>
      </c>
      <c r="L2932" s="1072">
        <v>116.6</v>
      </c>
      <c r="M2932" s="1075">
        <v>116.6</v>
      </c>
      <c r="N2932" s="1072">
        <v>116.6</v>
      </c>
      <c r="O2932" s="1072">
        <v>116.6</v>
      </c>
      <c r="P2932" s="1072">
        <v>116.6</v>
      </c>
      <c r="Q2932" s="1167" t="s">
        <v>699</v>
      </c>
      <c r="R2932" s="1090"/>
    </row>
    <row r="2933" spans="1:18" s="1071" customFormat="1" ht="20.25" customHeight="1">
      <c r="A2933" s="376"/>
      <c r="B2933" s="1088"/>
      <c r="C2933" s="1072"/>
      <c r="D2933" s="1092"/>
      <c r="E2933" s="1093"/>
      <c r="F2933" s="1092"/>
      <c r="G2933" s="1092"/>
      <c r="H2933" s="1092"/>
      <c r="I2933" s="1092"/>
      <c r="J2933" s="1092"/>
      <c r="K2933" s="1092"/>
      <c r="L2933" s="1092"/>
      <c r="M2933" s="1076"/>
      <c r="N2933" s="1092"/>
      <c r="O2933" s="1092"/>
      <c r="P2933" s="1092"/>
      <c r="Q2933" s="1168"/>
      <c r="R2933" s="1090"/>
    </row>
    <row r="2934" spans="1:18" s="1071" customFormat="1" ht="20.25" customHeight="1">
      <c r="A2934" s="1130" t="s">
        <v>700</v>
      </c>
      <c r="B2934" s="1093">
        <v>108.9</v>
      </c>
      <c r="C2934" s="1092">
        <v>108.9</v>
      </c>
      <c r="D2934" s="1092">
        <v>108.9</v>
      </c>
      <c r="E2934" s="1093">
        <v>109</v>
      </c>
      <c r="F2934" s="1092">
        <v>109</v>
      </c>
      <c r="G2934" s="1092">
        <v>109</v>
      </c>
      <c r="H2934" s="1092">
        <v>109</v>
      </c>
      <c r="I2934" s="1092">
        <v>109</v>
      </c>
      <c r="J2934" s="1092">
        <v>108.7</v>
      </c>
      <c r="K2934" s="1092">
        <v>108.7</v>
      </c>
      <c r="L2934" s="1092">
        <v>108.9</v>
      </c>
      <c r="M2934" s="1076">
        <v>108.9</v>
      </c>
      <c r="N2934" s="1092">
        <v>108.9</v>
      </c>
      <c r="O2934" s="1092">
        <v>108.6</v>
      </c>
      <c r="P2934" s="1092">
        <v>108.4</v>
      </c>
      <c r="Q2934" s="1170" t="s">
        <v>701</v>
      </c>
      <c r="R2934" s="171"/>
    </row>
    <row r="2935" spans="1:18" s="1071" customFormat="1" ht="20.25" customHeight="1">
      <c r="A2935" s="376" t="s">
        <v>702</v>
      </c>
      <c r="B2935" s="1088">
        <v>123.5</v>
      </c>
      <c r="C2935" s="1072">
        <v>123.5</v>
      </c>
      <c r="D2935" s="1072">
        <v>123.5</v>
      </c>
      <c r="E2935" s="1088">
        <v>123.4</v>
      </c>
      <c r="F2935" s="1072">
        <v>123.4</v>
      </c>
      <c r="G2935" s="1072">
        <v>123.4</v>
      </c>
      <c r="H2935" s="1072">
        <v>123.4</v>
      </c>
      <c r="I2935" s="1072">
        <v>123.4</v>
      </c>
      <c r="J2935" s="1072">
        <v>122.2</v>
      </c>
      <c r="K2935" s="1072">
        <v>122.2</v>
      </c>
      <c r="L2935" s="1072">
        <v>122.2</v>
      </c>
      <c r="M2935" s="1075">
        <v>122.2</v>
      </c>
      <c r="N2935" s="1072">
        <v>122.2</v>
      </c>
      <c r="O2935" s="1072">
        <v>122.2</v>
      </c>
      <c r="P2935" s="1072">
        <v>121.2</v>
      </c>
      <c r="Q2935" s="1167" t="s">
        <v>703</v>
      </c>
      <c r="R2935" s="1097"/>
    </row>
    <row r="2936" spans="1:18" s="1071" customFormat="1" ht="20.25" customHeight="1">
      <c r="A2936" s="376" t="s">
        <v>704</v>
      </c>
      <c r="B2936" s="1088">
        <v>104.4</v>
      </c>
      <c r="C2936" s="1072">
        <v>104.4</v>
      </c>
      <c r="D2936" s="1072">
        <v>104.4</v>
      </c>
      <c r="E2936" s="1088">
        <v>107</v>
      </c>
      <c r="F2936" s="1072">
        <v>107</v>
      </c>
      <c r="G2936" s="1072">
        <v>107</v>
      </c>
      <c r="H2936" s="1072">
        <v>107</v>
      </c>
      <c r="I2936" s="1072">
        <v>107</v>
      </c>
      <c r="J2936" s="1072">
        <v>106.5</v>
      </c>
      <c r="K2936" s="1072">
        <v>106.5</v>
      </c>
      <c r="L2936" s="1072">
        <v>106.5</v>
      </c>
      <c r="M2936" s="1075">
        <v>106.5</v>
      </c>
      <c r="N2936" s="1072">
        <v>106.5</v>
      </c>
      <c r="O2936" s="1072">
        <v>106.5</v>
      </c>
      <c r="P2936" s="1072">
        <v>106.5</v>
      </c>
      <c r="Q2936" s="1168" t="s">
        <v>705</v>
      </c>
      <c r="R2936" s="171"/>
    </row>
    <row r="2937" spans="1:18" s="1071" customFormat="1" ht="20.25" customHeight="1">
      <c r="A2937" s="376" t="s">
        <v>706</v>
      </c>
      <c r="B2937" s="1088">
        <v>101.8</v>
      </c>
      <c r="C2937" s="1072">
        <v>101.8</v>
      </c>
      <c r="D2937" s="1072">
        <v>101.8</v>
      </c>
      <c r="E2937" s="1088">
        <v>101.8</v>
      </c>
      <c r="F2937" s="1072">
        <v>101.8</v>
      </c>
      <c r="G2937" s="1072">
        <v>101.8</v>
      </c>
      <c r="H2937" s="1072">
        <v>101.8</v>
      </c>
      <c r="I2937" s="1072">
        <v>101.8</v>
      </c>
      <c r="J2937" s="1072">
        <v>101.8</v>
      </c>
      <c r="K2937" s="1072">
        <v>101.8</v>
      </c>
      <c r="L2937" s="1072">
        <v>101.8</v>
      </c>
      <c r="M2937" s="1075">
        <v>101.8</v>
      </c>
      <c r="N2937" s="1072">
        <v>101.8</v>
      </c>
      <c r="O2937" s="1072">
        <v>98.9</v>
      </c>
      <c r="P2937" s="1072">
        <v>98.9</v>
      </c>
      <c r="Q2937" s="1168" t="s">
        <v>707</v>
      </c>
      <c r="R2937" s="171"/>
    </row>
    <row r="2938" spans="1:18" s="1071" customFormat="1" ht="20.25" customHeight="1">
      <c r="A2938" s="376" t="s">
        <v>708</v>
      </c>
      <c r="B2938" s="1088">
        <v>100</v>
      </c>
      <c r="C2938" s="1072">
        <v>100</v>
      </c>
      <c r="D2938" s="1072">
        <v>100</v>
      </c>
      <c r="E2938" s="1088">
        <v>100</v>
      </c>
      <c r="F2938" s="1072">
        <v>100</v>
      </c>
      <c r="G2938" s="1072">
        <v>100</v>
      </c>
      <c r="H2938" s="1072">
        <v>100</v>
      </c>
      <c r="I2938" s="1072">
        <v>100</v>
      </c>
      <c r="J2938" s="1072">
        <v>100</v>
      </c>
      <c r="K2938" s="1072">
        <v>100</v>
      </c>
      <c r="L2938" s="1072">
        <v>100</v>
      </c>
      <c r="M2938" s="1075">
        <v>100</v>
      </c>
      <c r="N2938" s="1072">
        <v>100</v>
      </c>
      <c r="O2938" s="1072">
        <v>100</v>
      </c>
      <c r="P2938" s="1072">
        <v>100</v>
      </c>
      <c r="Q2938" s="1172" t="s">
        <v>709</v>
      </c>
      <c r="R2938" s="171"/>
    </row>
    <row r="2939" spans="1:18" s="1071" customFormat="1" ht="20.25" customHeight="1">
      <c r="A2939" s="376" t="s">
        <v>710</v>
      </c>
      <c r="B2939" s="1088">
        <v>100</v>
      </c>
      <c r="C2939" s="1072">
        <v>100</v>
      </c>
      <c r="D2939" s="1072">
        <v>100</v>
      </c>
      <c r="E2939" s="1088">
        <v>100</v>
      </c>
      <c r="F2939" s="1072">
        <v>100</v>
      </c>
      <c r="G2939" s="1072">
        <v>100</v>
      </c>
      <c r="H2939" s="1072">
        <v>100</v>
      </c>
      <c r="I2939" s="1072">
        <v>100</v>
      </c>
      <c r="J2939" s="1072">
        <v>100</v>
      </c>
      <c r="K2939" s="1072">
        <v>100</v>
      </c>
      <c r="L2939" s="1072">
        <v>100</v>
      </c>
      <c r="M2939" s="1075">
        <v>100</v>
      </c>
      <c r="N2939" s="1072">
        <v>100</v>
      </c>
      <c r="O2939" s="1072">
        <v>100</v>
      </c>
      <c r="P2939" s="1072">
        <v>100</v>
      </c>
      <c r="Q2939" s="1169" t="s">
        <v>711</v>
      </c>
      <c r="R2939" s="171"/>
    </row>
    <row r="2940" spans="1:18" s="1071" customFormat="1" ht="20.25" customHeight="1">
      <c r="A2940" s="376" t="s">
        <v>714</v>
      </c>
      <c r="B2940" s="1088">
        <v>99.7</v>
      </c>
      <c r="C2940" s="1072">
        <v>99.7</v>
      </c>
      <c r="D2940" s="1072">
        <v>99.7</v>
      </c>
      <c r="E2940" s="1088">
        <v>99.7</v>
      </c>
      <c r="F2940" s="1072">
        <v>99.7</v>
      </c>
      <c r="G2940" s="1072">
        <v>99.7</v>
      </c>
      <c r="H2940" s="1072">
        <v>99.7</v>
      </c>
      <c r="I2940" s="1072">
        <v>99.7</v>
      </c>
      <c r="J2940" s="1072">
        <v>99.7</v>
      </c>
      <c r="K2940" s="1072">
        <v>99.7</v>
      </c>
      <c r="L2940" s="1072">
        <v>99.7</v>
      </c>
      <c r="M2940" s="1075">
        <v>99.7</v>
      </c>
      <c r="N2940" s="1072">
        <v>99.7</v>
      </c>
      <c r="O2940" s="1072">
        <v>99.7</v>
      </c>
      <c r="P2940" s="1072">
        <v>99.7</v>
      </c>
      <c r="Q2940" s="1172" t="s">
        <v>715</v>
      </c>
      <c r="R2940" s="171"/>
    </row>
    <row r="2941" spans="1:18" s="1071" customFormat="1" ht="20.25" customHeight="1">
      <c r="A2941" s="376" t="s">
        <v>716</v>
      </c>
      <c r="B2941" s="1088">
        <v>125</v>
      </c>
      <c r="C2941" s="1072">
        <v>125</v>
      </c>
      <c r="D2941" s="1072">
        <v>125</v>
      </c>
      <c r="E2941" s="1088">
        <v>125</v>
      </c>
      <c r="F2941" s="1072">
        <v>125</v>
      </c>
      <c r="G2941" s="1072">
        <v>125</v>
      </c>
      <c r="H2941" s="1072">
        <v>125</v>
      </c>
      <c r="I2941" s="1072">
        <v>125</v>
      </c>
      <c r="J2941" s="1072">
        <v>125</v>
      </c>
      <c r="K2941" s="1072">
        <v>125</v>
      </c>
      <c r="L2941" s="1072">
        <v>125</v>
      </c>
      <c r="M2941" s="1075">
        <v>125</v>
      </c>
      <c r="N2941" s="1072">
        <v>125</v>
      </c>
      <c r="O2941" s="1072">
        <v>125</v>
      </c>
      <c r="P2941" s="1072">
        <v>125</v>
      </c>
      <c r="Q2941" s="1172" t="s">
        <v>717</v>
      </c>
      <c r="R2941" s="171"/>
    </row>
    <row r="2942" spans="1:18" s="1071" customFormat="1" ht="20.25" customHeight="1">
      <c r="A2942" s="376" t="s">
        <v>718</v>
      </c>
      <c r="B2942" s="1088">
        <v>99.1</v>
      </c>
      <c r="C2942" s="1072">
        <v>99.1</v>
      </c>
      <c r="D2942" s="1072">
        <v>99.1</v>
      </c>
      <c r="E2942" s="1088">
        <v>99.1</v>
      </c>
      <c r="F2942" s="1072">
        <v>99.1</v>
      </c>
      <c r="G2942" s="1072">
        <v>99.1</v>
      </c>
      <c r="H2942" s="1072">
        <v>99.1</v>
      </c>
      <c r="I2942" s="1072">
        <v>98.9</v>
      </c>
      <c r="J2942" s="1072">
        <v>98.9</v>
      </c>
      <c r="K2942" s="1072">
        <v>98.9</v>
      </c>
      <c r="L2942" s="1072">
        <v>100</v>
      </c>
      <c r="M2942" s="1075">
        <v>100</v>
      </c>
      <c r="N2942" s="1072">
        <v>100</v>
      </c>
      <c r="O2942" s="1072">
        <v>100</v>
      </c>
      <c r="P2942" s="1072">
        <v>100</v>
      </c>
      <c r="Q2942" s="1172" t="s">
        <v>719</v>
      </c>
      <c r="R2942" s="171"/>
    </row>
    <row r="2943" spans="1:18" s="1071" customFormat="1" ht="15" customHeight="1">
      <c r="A2943" s="376"/>
      <c r="B2943" s="1088"/>
      <c r="C2943" s="1072"/>
      <c r="D2943" s="1072"/>
      <c r="E2943" s="1081"/>
      <c r="M2943" s="1077"/>
      <c r="Q2943" s="1172"/>
      <c r="R2943" s="171"/>
    </row>
    <row r="2944" spans="1:18" s="1071" customFormat="1" ht="15" customHeight="1">
      <c r="A2944" s="376"/>
      <c r="B2944" s="1088"/>
      <c r="C2944" s="1072"/>
      <c r="D2944" s="1072"/>
      <c r="E2944" s="1081"/>
      <c r="M2944" s="1077"/>
      <c r="Q2944" s="1172"/>
      <c r="R2944" s="171"/>
    </row>
    <row r="2945" spans="1:18" s="1071" customFormat="1" ht="15" customHeight="1">
      <c r="A2945" s="376"/>
      <c r="B2945" s="1088"/>
      <c r="C2945" s="1072"/>
      <c r="D2945" s="1072"/>
      <c r="E2945" s="1081"/>
      <c r="M2945" s="1077"/>
      <c r="Q2945" s="1172"/>
      <c r="R2945" s="171"/>
    </row>
    <row r="2946" spans="1:18" s="1071" customFormat="1" ht="15" customHeight="1">
      <c r="A2946" s="376"/>
      <c r="B2946" s="1088"/>
      <c r="C2946" s="1072"/>
      <c r="D2946" s="1072"/>
      <c r="E2946" s="1081"/>
      <c r="M2946" s="1077"/>
      <c r="Q2946" s="1172"/>
      <c r="R2946" s="171"/>
    </row>
    <row r="2947" spans="1:18" s="1071" customFormat="1" ht="15" customHeight="1">
      <c r="A2947" s="224"/>
      <c r="B2947" s="1087"/>
      <c r="C2947" s="1086"/>
      <c r="D2947" s="1086"/>
      <c r="E2947" s="1084"/>
      <c r="F2947" s="1078"/>
      <c r="G2947" s="1078"/>
      <c r="H2947" s="1078"/>
      <c r="I2947" s="1078"/>
      <c r="J2947" s="1078"/>
      <c r="K2947" s="1078"/>
      <c r="L2947" s="1078"/>
      <c r="M2947" s="1085"/>
      <c r="N2947" s="1078"/>
      <c r="O2947" s="1078"/>
      <c r="P2947" s="1078"/>
      <c r="Q2947" s="1175"/>
      <c r="R2947" s="171"/>
    </row>
    <row r="2948" spans="1:18" s="1071" customFormat="1" ht="15" customHeight="1">
      <c r="A2948" s="166"/>
      <c r="B2948" s="1072"/>
      <c r="C2948" s="1072"/>
      <c r="D2948" s="1072"/>
      <c r="I2948" s="1073"/>
      <c r="L2948" s="1073"/>
      <c r="Q2948" s="171"/>
      <c r="R2948" s="171"/>
    </row>
    <row r="2949" spans="1:18" s="787" customFormat="1" ht="29.25" customHeight="1">
      <c r="A2949" s="781" t="s">
        <v>579</v>
      </c>
      <c r="B2949" s="782"/>
      <c r="C2949" s="783"/>
      <c r="D2949" s="782"/>
      <c r="E2949" s="225"/>
      <c r="F2949" s="225"/>
      <c r="G2949" s="225"/>
      <c r="H2949" s="225"/>
      <c r="I2949" s="225"/>
      <c r="J2949" s="225"/>
      <c r="K2949" s="225"/>
      <c r="L2949" s="784"/>
      <c r="M2949" s="784"/>
      <c r="N2949" s="782"/>
      <c r="O2949" s="782"/>
      <c r="P2949" s="782"/>
      <c r="Q2949" s="785" t="s">
        <v>580</v>
      </c>
      <c r="R2949" s="786"/>
    </row>
    <row r="2950" spans="1:18" s="792" customFormat="1" ht="24.75" customHeight="1">
      <c r="A2950" s="788" t="s">
        <v>967</v>
      </c>
      <c r="B2950" s="782"/>
      <c r="C2950" s="783"/>
      <c r="D2950" s="782"/>
      <c r="E2950" s="226"/>
      <c r="F2950" s="225"/>
      <c r="G2950" s="225"/>
      <c r="H2950" s="225"/>
      <c r="I2950" s="227"/>
      <c r="J2950" s="227"/>
      <c r="K2950" s="225"/>
      <c r="L2950" s="789"/>
      <c r="M2950" s="789"/>
      <c r="N2950" s="782"/>
      <c r="O2950" s="782"/>
      <c r="P2950" s="782"/>
      <c r="Q2950" s="790" t="s">
        <v>968</v>
      </c>
      <c r="R2950" s="791"/>
    </row>
    <row r="2951" spans="1:18" s="796" customFormat="1" ht="18" customHeight="1">
      <c r="A2951" s="793" t="s">
        <v>648</v>
      </c>
      <c r="B2951" s="782"/>
      <c r="C2951" s="783"/>
      <c r="D2951" s="782"/>
      <c r="E2951" s="226"/>
      <c r="F2951" s="226"/>
      <c r="G2951" s="226"/>
      <c r="H2951" s="228"/>
      <c r="I2951" s="228"/>
      <c r="J2951" s="228"/>
      <c r="K2951" s="783"/>
      <c r="L2951" s="782"/>
      <c r="M2951" s="782"/>
      <c r="N2951" s="782"/>
      <c r="O2951" s="782"/>
      <c r="P2951" s="782"/>
      <c r="Q2951" s="794" t="s">
        <v>649</v>
      </c>
      <c r="R2951" s="795"/>
    </row>
    <row r="2952" spans="1:18" s="803" customFormat="1" ht="11.45" customHeight="1">
      <c r="A2952" s="797"/>
      <c r="B2952" s="782"/>
      <c r="C2952" s="782"/>
      <c r="D2952" s="782"/>
      <c r="E2952" s="800"/>
      <c r="F2952" s="800"/>
      <c r="G2952" s="800"/>
      <c r="H2952" s="800"/>
      <c r="I2952" s="800"/>
      <c r="J2952" s="800"/>
      <c r="K2952" s="799"/>
      <c r="L2952" s="799"/>
      <c r="M2952" s="799"/>
      <c r="N2952" s="798"/>
      <c r="O2952" s="798"/>
      <c r="P2952" s="782"/>
      <c r="Q2952" s="801"/>
      <c r="R2952" s="802"/>
    </row>
    <row r="2953" spans="1:18" s="803" customFormat="1" ht="12.75" customHeight="1">
      <c r="A2953" s="1212"/>
      <c r="B2953" s="2156">
        <v>2025</v>
      </c>
      <c r="C2953" s="2157"/>
      <c r="D2953" s="2157"/>
      <c r="E2953" s="2157"/>
      <c r="F2953" s="2157"/>
      <c r="G2953" s="2157"/>
      <c r="H2953" s="2157"/>
      <c r="I2953" s="2157"/>
      <c r="J2953" s="2157"/>
      <c r="K2953" s="2157"/>
      <c r="L2953" s="2157"/>
      <c r="M2953" s="2158"/>
      <c r="N2953" s="2157">
        <v>2024</v>
      </c>
      <c r="O2953" s="2157"/>
      <c r="P2953" s="2158"/>
      <c r="Q2953" s="1215"/>
      <c r="R2953" s="804"/>
    </row>
    <row r="2954" spans="1:18" s="803" customFormat="1" ht="12.75" customHeight="1">
      <c r="A2954" s="1213"/>
      <c r="B2954" s="2159"/>
      <c r="C2954" s="2160"/>
      <c r="D2954" s="2160"/>
      <c r="E2954" s="2160"/>
      <c r="F2954" s="2160"/>
      <c r="G2954" s="2160"/>
      <c r="H2954" s="2160"/>
      <c r="I2954" s="2160"/>
      <c r="J2954" s="2160"/>
      <c r="K2954" s="2160"/>
      <c r="L2954" s="2160"/>
      <c r="M2954" s="2161"/>
      <c r="N2954" s="2160"/>
      <c r="O2954" s="2160"/>
      <c r="P2954" s="2161"/>
      <c r="Q2954" s="1216" t="s">
        <v>68</v>
      </c>
      <c r="R2954" s="804"/>
    </row>
    <row r="2955" spans="1:18" s="803" customFormat="1" ht="12.75" customHeight="1">
      <c r="A2955" s="1213"/>
      <c r="B2955" s="647" t="s">
        <v>69</v>
      </c>
      <c r="C2955" s="648" t="s">
        <v>70</v>
      </c>
      <c r="D2955" s="648" t="s">
        <v>4</v>
      </c>
      <c r="E2955" s="647" t="s">
        <v>5</v>
      </c>
      <c r="F2955" s="648" t="s">
        <v>6</v>
      </c>
      <c r="G2955" s="648" t="s">
        <v>7</v>
      </c>
      <c r="H2955" s="647" t="s">
        <v>8</v>
      </c>
      <c r="I2955" s="648" t="s">
        <v>9</v>
      </c>
      <c r="J2955" s="649" t="s">
        <v>10</v>
      </c>
      <c r="K2955" s="650" t="s">
        <v>1</v>
      </c>
      <c r="L2955" s="651" t="s">
        <v>2</v>
      </c>
      <c r="M2955" s="652" t="s">
        <v>3</v>
      </c>
      <c r="N2955" s="653" t="s">
        <v>69</v>
      </c>
      <c r="O2955" s="653" t="s">
        <v>70</v>
      </c>
      <c r="P2955" s="654" t="s">
        <v>4</v>
      </c>
      <c r="Q2955" s="1216"/>
      <c r="R2955" s="804"/>
    </row>
    <row r="2956" spans="1:18" s="803" customFormat="1" ht="11.25" customHeight="1">
      <c r="A2956" s="1214"/>
      <c r="B2956" s="73" t="s">
        <v>71</v>
      </c>
      <c r="C2956" s="249" t="s">
        <v>72</v>
      </c>
      <c r="D2956" s="249" t="s">
        <v>73</v>
      </c>
      <c r="E2956" s="73" t="s">
        <v>12</v>
      </c>
      <c r="F2956" s="249" t="s">
        <v>13</v>
      </c>
      <c r="G2956" s="249" t="s">
        <v>14</v>
      </c>
      <c r="H2956" s="73" t="s">
        <v>15</v>
      </c>
      <c r="I2956" s="249" t="s">
        <v>16</v>
      </c>
      <c r="J2956" s="250" t="s">
        <v>17</v>
      </c>
      <c r="K2956" s="253" t="s">
        <v>11</v>
      </c>
      <c r="L2956" s="251" t="s">
        <v>19</v>
      </c>
      <c r="M2956" s="252" t="s">
        <v>20</v>
      </c>
      <c r="N2956" s="229" t="s">
        <v>71</v>
      </c>
      <c r="O2956" s="229" t="s">
        <v>72</v>
      </c>
      <c r="P2956" s="230" t="s">
        <v>73</v>
      </c>
      <c r="Q2956" s="1217"/>
      <c r="R2956" s="805"/>
    </row>
    <row r="2957" spans="1:18" s="1071" customFormat="1" ht="15" customHeight="1">
      <c r="A2957" s="1160"/>
      <c r="B2957" s="1152"/>
      <c r="C2957" s="1120"/>
      <c r="D2957" s="1120"/>
      <c r="E2957" s="1123"/>
      <c r="F2957" s="1099"/>
      <c r="G2957" s="1099"/>
      <c r="H2957" s="1099"/>
      <c r="I2957" s="1099"/>
      <c r="J2957" s="1099"/>
      <c r="K2957" s="1099"/>
      <c r="L2957" s="1099"/>
      <c r="M2957" s="1100"/>
      <c r="N2957" s="1099"/>
      <c r="O2957" s="1099"/>
      <c r="P2957" s="1099"/>
      <c r="Q2957" s="1239"/>
      <c r="R2957" s="1091"/>
    </row>
    <row r="2958" spans="1:18" s="1071" customFormat="1" ht="20.25" customHeight="1">
      <c r="A2958" s="1130" t="s">
        <v>722</v>
      </c>
      <c r="B2958" s="1093">
        <v>114.1</v>
      </c>
      <c r="C2958" s="1092">
        <v>114.2</v>
      </c>
      <c r="D2958" s="1092">
        <v>114.3</v>
      </c>
      <c r="E2958" s="1093">
        <v>114.3</v>
      </c>
      <c r="F2958" s="1092">
        <v>113.8</v>
      </c>
      <c r="G2958" s="1092">
        <v>113.8</v>
      </c>
      <c r="H2958" s="1092">
        <v>113.8</v>
      </c>
      <c r="I2958" s="1092">
        <v>113.7</v>
      </c>
      <c r="J2958" s="1092">
        <v>113.8</v>
      </c>
      <c r="K2958" s="1092">
        <v>113.8</v>
      </c>
      <c r="L2958" s="1092">
        <v>113.8</v>
      </c>
      <c r="M2958" s="1076">
        <v>113.8</v>
      </c>
      <c r="N2958" s="1092">
        <v>113.8</v>
      </c>
      <c r="O2958" s="1092">
        <v>114.1</v>
      </c>
      <c r="P2958" s="1092">
        <v>114.1</v>
      </c>
      <c r="Q2958" s="1171" t="s">
        <v>971</v>
      </c>
      <c r="R2958" s="1091"/>
    </row>
    <row r="2959" spans="1:18" s="1071" customFormat="1" ht="20.25" customHeight="1">
      <c r="A2959" s="376" t="s">
        <v>723</v>
      </c>
      <c r="B2959" s="1088">
        <v>117.8</v>
      </c>
      <c r="C2959" s="1072">
        <v>117.8</v>
      </c>
      <c r="D2959" s="1072">
        <v>117.8</v>
      </c>
      <c r="E2959" s="1088">
        <v>117.8</v>
      </c>
      <c r="F2959" s="1072">
        <v>116.5</v>
      </c>
      <c r="G2959" s="1072">
        <v>116.5</v>
      </c>
      <c r="H2959" s="1072">
        <v>116.5</v>
      </c>
      <c r="I2959" s="1072">
        <v>116.5</v>
      </c>
      <c r="J2959" s="1072">
        <v>116.5</v>
      </c>
      <c r="K2959" s="1072">
        <v>116.5</v>
      </c>
      <c r="L2959" s="1072">
        <v>116.5</v>
      </c>
      <c r="M2959" s="1075">
        <v>116.5</v>
      </c>
      <c r="N2959" s="1072">
        <v>116.5</v>
      </c>
      <c r="O2959" s="1072">
        <v>115.3</v>
      </c>
      <c r="P2959" s="1072">
        <v>115.3</v>
      </c>
      <c r="Q2959" s="1168" t="s">
        <v>724</v>
      </c>
      <c r="R2959" s="1091"/>
    </row>
    <row r="2960" spans="1:18" s="1071" customFormat="1" ht="20.25" customHeight="1">
      <c r="A2960" s="376" t="s">
        <v>725</v>
      </c>
      <c r="B2960" s="1088">
        <v>113.3</v>
      </c>
      <c r="C2960" s="1072">
        <v>113.3</v>
      </c>
      <c r="D2960" s="1072">
        <v>113.3</v>
      </c>
      <c r="E2960" s="1088">
        <v>113.3</v>
      </c>
      <c r="F2960" s="1072">
        <v>113.3</v>
      </c>
      <c r="G2960" s="1072">
        <v>113.3</v>
      </c>
      <c r="H2960" s="1072">
        <v>113.3</v>
      </c>
      <c r="I2960" s="1072">
        <v>113.3</v>
      </c>
      <c r="J2960" s="1072">
        <v>113.3</v>
      </c>
      <c r="K2960" s="1072">
        <v>113.3</v>
      </c>
      <c r="L2960" s="1072">
        <v>113.3</v>
      </c>
      <c r="M2960" s="1075">
        <v>113.3</v>
      </c>
      <c r="N2960" s="1072">
        <v>113.3</v>
      </c>
      <c r="O2960" s="1072">
        <v>115</v>
      </c>
      <c r="P2960" s="1072">
        <v>115</v>
      </c>
      <c r="Q2960" s="1167" t="s">
        <v>726</v>
      </c>
      <c r="R2960" s="1091"/>
    </row>
    <row r="2961" spans="1:18" s="1071" customFormat="1" ht="20.25" customHeight="1">
      <c r="A2961" s="376" t="s">
        <v>727</v>
      </c>
      <c r="B2961" s="1088">
        <v>109.8</v>
      </c>
      <c r="C2961" s="1072">
        <v>109.8</v>
      </c>
      <c r="D2961" s="1072">
        <v>109.8</v>
      </c>
      <c r="E2961" s="1088">
        <v>109.8</v>
      </c>
      <c r="F2961" s="1072">
        <v>108.1</v>
      </c>
      <c r="G2961" s="1072">
        <v>108.1</v>
      </c>
      <c r="H2961" s="1072">
        <v>108.1</v>
      </c>
      <c r="I2961" s="1072">
        <v>107.1</v>
      </c>
      <c r="J2961" s="1072">
        <v>107.1</v>
      </c>
      <c r="K2961" s="1072">
        <v>107.1</v>
      </c>
      <c r="L2961" s="1072">
        <v>107.1</v>
      </c>
      <c r="M2961" s="1075">
        <v>107.1</v>
      </c>
      <c r="N2961" s="1072">
        <v>107.1</v>
      </c>
      <c r="O2961" s="1072">
        <v>106.5</v>
      </c>
      <c r="P2961" s="1072">
        <v>106.5</v>
      </c>
      <c r="Q2961" s="1167" t="s">
        <v>728</v>
      </c>
      <c r="R2961" s="1090"/>
    </row>
    <row r="2962" spans="1:18" s="1071" customFormat="1" ht="20.25" customHeight="1">
      <c r="A2962" s="376" t="s">
        <v>729</v>
      </c>
      <c r="B2962" s="1088">
        <v>108.6</v>
      </c>
      <c r="C2962" s="1072">
        <v>109.5</v>
      </c>
      <c r="D2962" s="1072">
        <v>109.8</v>
      </c>
      <c r="E2962" s="1088">
        <v>109.8</v>
      </c>
      <c r="F2962" s="1072">
        <v>109.8</v>
      </c>
      <c r="G2962" s="1072">
        <v>109.8</v>
      </c>
      <c r="H2962" s="1072">
        <v>109.8</v>
      </c>
      <c r="I2962" s="1072">
        <v>109.8</v>
      </c>
      <c r="J2962" s="1072">
        <v>109.8</v>
      </c>
      <c r="K2962" s="1072">
        <v>109.8</v>
      </c>
      <c r="L2962" s="1072">
        <v>109.8</v>
      </c>
      <c r="M2962" s="1075">
        <v>109.8</v>
      </c>
      <c r="N2962" s="1072">
        <v>109.8</v>
      </c>
      <c r="O2962" s="1072">
        <v>112.8</v>
      </c>
      <c r="P2962" s="1072">
        <v>112.8</v>
      </c>
      <c r="Q2962" s="1167" t="s">
        <v>730</v>
      </c>
      <c r="R2962" s="1091"/>
    </row>
    <row r="2963" spans="1:18" s="1071" customFormat="1" ht="20.25" customHeight="1">
      <c r="A2963" s="376" t="s">
        <v>731</v>
      </c>
      <c r="B2963" s="1088">
        <v>134.19999999999999</v>
      </c>
      <c r="C2963" s="1072">
        <v>134.19999999999999</v>
      </c>
      <c r="D2963" s="1072">
        <v>134.19999999999999</v>
      </c>
      <c r="E2963" s="1088">
        <v>134.19999999999999</v>
      </c>
      <c r="F2963" s="1072">
        <v>134.19999999999999</v>
      </c>
      <c r="G2963" s="1072">
        <v>134.19999999999999</v>
      </c>
      <c r="H2963" s="1072">
        <v>134.19999999999999</v>
      </c>
      <c r="I2963" s="1072">
        <v>134.19999999999999</v>
      </c>
      <c r="J2963" s="1072">
        <v>134.19999999999999</v>
      </c>
      <c r="K2963" s="1072">
        <v>134.19999999999999</v>
      </c>
      <c r="L2963" s="1072">
        <v>134.19999999999999</v>
      </c>
      <c r="M2963" s="1075">
        <v>134.19999999999999</v>
      </c>
      <c r="N2963" s="1072">
        <v>134.19999999999999</v>
      </c>
      <c r="O2963" s="1072">
        <v>134.19999999999999</v>
      </c>
      <c r="P2963" s="1072">
        <v>134.19999999999999</v>
      </c>
      <c r="Q2963" s="1167" t="s">
        <v>732</v>
      </c>
      <c r="R2963" s="1090"/>
    </row>
    <row r="2964" spans="1:18" s="1071" customFormat="1" ht="20.25" customHeight="1">
      <c r="A2964" s="376" t="s">
        <v>733</v>
      </c>
      <c r="B2964" s="1088">
        <v>113.2</v>
      </c>
      <c r="C2964" s="1072">
        <v>113.2</v>
      </c>
      <c r="D2964" s="1072">
        <v>113.2</v>
      </c>
      <c r="E2964" s="1088">
        <v>113.2</v>
      </c>
      <c r="F2964" s="1072">
        <v>113.2</v>
      </c>
      <c r="G2964" s="1072">
        <v>113.2</v>
      </c>
      <c r="H2964" s="1072">
        <v>113.2</v>
      </c>
      <c r="I2964" s="1072">
        <v>113.2</v>
      </c>
      <c r="J2964" s="1072">
        <v>113.2</v>
      </c>
      <c r="K2964" s="1072">
        <v>113.2</v>
      </c>
      <c r="L2964" s="1072">
        <v>113.2</v>
      </c>
      <c r="M2964" s="1075">
        <v>113.2</v>
      </c>
      <c r="N2964" s="1072">
        <v>113.2</v>
      </c>
      <c r="O2964" s="1072">
        <v>113.2</v>
      </c>
      <c r="P2964" s="1072">
        <v>113.2</v>
      </c>
      <c r="Q2964" s="1167" t="s">
        <v>734</v>
      </c>
      <c r="R2964" s="1091"/>
    </row>
    <row r="2965" spans="1:18" s="1071" customFormat="1" ht="20.25" customHeight="1">
      <c r="A2965" s="376" t="s">
        <v>735</v>
      </c>
      <c r="B2965" s="1088">
        <v>124.9</v>
      </c>
      <c r="C2965" s="1072">
        <v>124.4</v>
      </c>
      <c r="D2965" s="1072">
        <v>124.7</v>
      </c>
      <c r="E2965" s="1088">
        <v>124.5</v>
      </c>
      <c r="F2965" s="1072">
        <v>125</v>
      </c>
      <c r="G2965" s="1072">
        <v>125</v>
      </c>
      <c r="H2965" s="1072">
        <v>125</v>
      </c>
      <c r="I2965" s="1072">
        <v>125</v>
      </c>
      <c r="J2965" s="1072">
        <v>125</v>
      </c>
      <c r="K2965" s="1072">
        <v>125</v>
      </c>
      <c r="L2965" s="1072">
        <v>125</v>
      </c>
      <c r="M2965" s="1075">
        <v>125</v>
      </c>
      <c r="N2965" s="1072">
        <v>125</v>
      </c>
      <c r="O2965" s="1072">
        <v>126.2</v>
      </c>
      <c r="P2965" s="1072">
        <v>126.2</v>
      </c>
      <c r="Q2965" s="1168" t="s">
        <v>972</v>
      </c>
      <c r="R2965" s="1091"/>
    </row>
    <row r="2966" spans="1:18" s="1071" customFormat="1" ht="20.25" customHeight="1">
      <c r="A2966" s="376" t="s">
        <v>736</v>
      </c>
      <c r="B2966" s="1088">
        <v>106.4</v>
      </c>
      <c r="C2966" s="1072">
        <v>106.4</v>
      </c>
      <c r="D2966" s="1072">
        <v>106.4</v>
      </c>
      <c r="E2966" s="1088">
        <v>106.4</v>
      </c>
      <c r="F2966" s="1072">
        <v>106.4</v>
      </c>
      <c r="G2966" s="1072">
        <v>106.4</v>
      </c>
      <c r="H2966" s="1072">
        <v>106.4</v>
      </c>
      <c r="I2966" s="1072">
        <v>106.4</v>
      </c>
      <c r="J2966" s="1072">
        <v>109</v>
      </c>
      <c r="K2966" s="1072">
        <v>109</v>
      </c>
      <c r="L2966" s="1072">
        <v>109</v>
      </c>
      <c r="M2966" s="1075">
        <v>109</v>
      </c>
      <c r="N2966" s="1072">
        <v>109</v>
      </c>
      <c r="O2966" s="1072">
        <v>109</v>
      </c>
      <c r="P2966" s="1072">
        <v>109</v>
      </c>
      <c r="Q2966" s="1167" t="s">
        <v>737</v>
      </c>
      <c r="R2966" s="1095"/>
    </row>
    <row r="2967" spans="1:18" s="1071" customFormat="1" ht="20.25" customHeight="1">
      <c r="A2967" s="376" t="s">
        <v>738</v>
      </c>
      <c r="B2967" s="1088">
        <v>114.2</v>
      </c>
      <c r="C2967" s="1072">
        <v>114.2</v>
      </c>
      <c r="D2967" s="1072">
        <v>114.1</v>
      </c>
      <c r="E2967" s="1088">
        <v>114.1</v>
      </c>
      <c r="F2967" s="1072">
        <v>113.8</v>
      </c>
      <c r="G2967" s="1072">
        <v>113.8</v>
      </c>
      <c r="H2967" s="1072">
        <v>113.8</v>
      </c>
      <c r="I2967" s="1072">
        <v>113.8</v>
      </c>
      <c r="J2967" s="1072">
        <v>113.8</v>
      </c>
      <c r="K2967" s="1072">
        <v>113.8</v>
      </c>
      <c r="L2967" s="1072">
        <v>113.8</v>
      </c>
      <c r="M2967" s="1075">
        <v>113.8</v>
      </c>
      <c r="N2967" s="1072">
        <v>113.8</v>
      </c>
      <c r="O2967" s="1072">
        <v>113.8</v>
      </c>
      <c r="P2967" s="1072">
        <v>113.8</v>
      </c>
      <c r="Q2967" s="1168" t="s">
        <v>739</v>
      </c>
      <c r="R2967" s="1091"/>
    </row>
    <row r="2968" spans="1:18" s="1071" customFormat="1" ht="20.25" customHeight="1">
      <c r="A2968" s="376" t="s">
        <v>740</v>
      </c>
      <c r="B2968" s="1088">
        <v>102.1</v>
      </c>
      <c r="C2968" s="1072">
        <v>102.1</v>
      </c>
      <c r="D2968" s="1072">
        <v>102.1</v>
      </c>
      <c r="E2968" s="1088">
        <v>102.1</v>
      </c>
      <c r="F2968" s="1072">
        <v>102.1</v>
      </c>
      <c r="G2968" s="1072">
        <v>102.1</v>
      </c>
      <c r="H2968" s="1072">
        <v>102.1</v>
      </c>
      <c r="I2968" s="1072">
        <v>102.1</v>
      </c>
      <c r="J2968" s="1072">
        <v>102.1</v>
      </c>
      <c r="K2968" s="1072">
        <v>102.1</v>
      </c>
      <c r="L2968" s="1072">
        <v>102.1</v>
      </c>
      <c r="M2968" s="1075">
        <v>102.1</v>
      </c>
      <c r="N2968" s="1072">
        <v>102.1</v>
      </c>
      <c r="O2968" s="1072">
        <v>102.1</v>
      </c>
      <c r="P2968" s="1072">
        <v>102.1</v>
      </c>
      <c r="Q2968" s="1167" t="s">
        <v>741</v>
      </c>
      <c r="R2968" s="1091"/>
    </row>
    <row r="2969" spans="1:18" s="1071" customFormat="1" ht="20.25" customHeight="1">
      <c r="A2969" s="376"/>
      <c r="B2969" s="1088"/>
      <c r="C2969" s="1072"/>
      <c r="D2969" s="1092"/>
      <c r="E2969" s="1093"/>
      <c r="F2969" s="1092"/>
      <c r="G2969" s="1092"/>
      <c r="H2969" s="1092"/>
      <c r="I2969" s="1092"/>
      <c r="J2969" s="1092"/>
      <c r="K2969" s="1092"/>
      <c r="L2969" s="1092"/>
      <c r="M2969" s="1076"/>
      <c r="N2969" s="1092"/>
      <c r="O2969" s="1092"/>
      <c r="P2969" s="1092"/>
      <c r="Q2969" s="1167"/>
      <c r="R2969" s="1091"/>
    </row>
    <row r="2970" spans="1:18" s="1071" customFormat="1" ht="20.25" customHeight="1">
      <c r="A2970" s="1130" t="s">
        <v>742</v>
      </c>
      <c r="B2970" s="1093">
        <v>102.9</v>
      </c>
      <c r="C2970" s="1092">
        <v>102.9</v>
      </c>
      <c r="D2970" s="1092">
        <v>102.9</v>
      </c>
      <c r="E2970" s="1093">
        <v>102.9</v>
      </c>
      <c r="F2970" s="1092">
        <v>102.9</v>
      </c>
      <c r="G2970" s="1092">
        <v>102.9</v>
      </c>
      <c r="H2970" s="1092">
        <v>102.9</v>
      </c>
      <c r="I2970" s="1092">
        <v>102.9</v>
      </c>
      <c r="J2970" s="1092">
        <v>102.9</v>
      </c>
      <c r="K2970" s="1092">
        <v>102.9</v>
      </c>
      <c r="L2970" s="1092">
        <v>102.9</v>
      </c>
      <c r="M2970" s="1076">
        <v>102.9</v>
      </c>
      <c r="N2970" s="1092">
        <v>102.9</v>
      </c>
      <c r="O2970" s="1092">
        <v>102.9</v>
      </c>
      <c r="P2970" s="1092">
        <v>102.9</v>
      </c>
      <c r="Q2970" s="1171" t="s">
        <v>743</v>
      </c>
      <c r="R2970" s="1091"/>
    </row>
    <row r="2971" spans="1:18" s="1071" customFormat="1" ht="20.25" customHeight="1">
      <c r="A2971" s="376" t="s">
        <v>744</v>
      </c>
      <c r="B2971" s="1088">
        <v>90.8</v>
      </c>
      <c r="C2971" s="1072">
        <v>90.8</v>
      </c>
      <c r="D2971" s="1072">
        <v>90.8</v>
      </c>
      <c r="E2971" s="1088">
        <v>90.8</v>
      </c>
      <c r="F2971" s="1072">
        <v>90.8</v>
      </c>
      <c r="G2971" s="1072">
        <v>90.8</v>
      </c>
      <c r="H2971" s="1072">
        <v>90.8</v>
      </c>
      <c r="I2971" s="1072">
        <v>90.8</v>
      </c>
      <c r="J2971" s="1072">
        <v>90.8</v>
      </c>
      <c r="K2971" s="1072">
        <v>90.8</v>
      </c>
      <c r="L2971" s="1072">
        <v>90.8</v>
      </c>
      <c r="M2971" s="1075">
        <v>90.8</v>
      </c>
      <c r="N2971" s="1072">
        <v>90.9</v>
      </c>
      <c r="O2971" s="1072">
        <v>90.9</v>
      </c>
      <c r="P2971" s="1072">
        <v>90.9</v>
      </c>
      <c r="Q2971" s="1167" t="s">
        <v>745</v>
      </c>
      <c r="R2971" s="1091"/>
    </row>
    <row r="2972" spans="1:18" s="1071" customFormat="1" ht="20.25" customHeight="1">
      <c r="A2972" s="376" t="s">
        <v>746</v>
      </c>
      <c r="B2972" s="1088">
        <v>106.3</v>
      </c>
      <c r="C2972" s="1072">
        <v>106.3</v>
      </c>
      <c r="D2972" s="1072">
        <v>106.3</v>
      </c>
      <c r="E2972" s="1088">
        <v>106.3</v>
      </c>
      <c r="F2972" s="1072">
        <v>106.3</v>
      </c>
      <c r="G2972" s="1072">
        <v>106.3</v>
      </c>
      <c r="H2972" s="1072">
        <v>106.3</v>
      </c>
      <c r="I2972" s="1072">
        <v>106.3</v>
      </c>
      <c r="J2972" s="1072">
        <v>106.3</v>
      </c>
      <c r="K2972" s="1072">
        <v>106.3</v>
      </c>
      <c r="L2972" s="1072">
        <v>106.3</v>
      </c>
      <c r="M2972" s="1075">
        <v>106.3</v>
      </c>
      <c r="N2972" s="1072">
        <v>106.3</v>
      </c>
      <c r="O2972" s="1072">
        <v>106.3</v>
      </c>
      <c r="P2972" s="1072">
        <v>106.3</v>
      </c>
      <c r="Q2972" s="1167" t="s">
        <v>747</v>
      </c>
      <c r="R2972" s="1091"/>
    </row>
    <row r="2973" spans="1:18" s="1071" customFormat="1" ht="20.25" customHeight="1">
      <c r="A2973" s="376" t="s">
        <v>748</v>
      </c>
      <c r="B2973" s="1088">
        <v>100</v>
      </c>
      <c r="C2973" s="1072">
        <v>100</v>
      </c>
      <c r="D2973" s="1072">
        <v>100</v>
      </c>
      <c r="E2973" s="1088">
        <v>100</v>
      </c>
      <c r="F2973" s="1072">
        <v>100</v>
      </c>
      <c r="G2973" s="1072">
        <v>100</v>
      </c>
      <c r="H2973" s="1072">
        <v>100</v>
      </c>
      <c r="I2973" s="1072">
        <v>100</v>
      </c>
      <c r="J2973" s="1072">
        <v>100</v>
      </c>
      <c r="K2973" s="1072">
        <v>100</v>
      </c>
      <c r="L2973" s="1072">
        <v>100</v>
      </c>
      <c r="M2973" s="1075">
        <v>100</v>
      </c>
      <c r="N2973" s="1072">
        <v>100</v>
      </c>
      <c r="O2973" s="1072">
        <v>100</v>
      </c>
      <c r="P2973" s="1072">
        <v>100</v>
      </c>
      <c r="Q2973" s="1167" t="s">
        <v>749</v>
      </c>
      <c r="R2973" s="1091"/>
    </row>
    <row r="2974" spans="1:18" s="1071" customFormat="1" ht="20.25" customHeight="1">
      <c r="A2974" s="376" t="s">
        <v>750</v>
      </c>
      <c r="B2974" s="1088">
        <v>121.7</v>
      </c>
      <c r="C2974" s="1072">
        <v>121.7</v>
      </c>
      <c r="D2974" s="1072">
        <v>121.7</v>
      </c>
      <c r="E2974" s="1088">
        <v>121.7</v>
      </c>
      <c r="F2974" s="1072">
        <v>121.7</v>
      </c>
      <c r="G2974" s="1072">
        <v>121.7</v>
      </c>
      <c r="H2974" s="1072">
        <v>121.7</v>
      </c>
      <c r="I2974" s="1072">
        <v>121.7</v>
      </c>
      <c r="J2974" s="1072">
        <v>121.7</v>
      </c>
      <c r="K2974" s="1072">
        <v>121.7</v>
      </c>
      <c r="L2974" s="1072">
        <v>121.7</v>
      </c>
      <c r="M2974" s="1075">
        <v>121.7</v>
      </c>
      <c r="N2974" s="1072">
        <v>121.7</v>
      </c>
      <c r="O2974" s="1072">
        <v>121.7</v>
      </c>
      <c r="P2974" s="1072">
        <v>121.7</v>
      </c>
      <c r="Q2974" s="1167" t="s">
        <v>751</v>
      </c>
      <c r="R2974" s="1091"/>
    </row>
    <row r="2975" spans="1:18" s="1071" customFormat="1" ht="20.25" customHeight="1">
      <c r="A2975" s="376" t="s">
        <v>752</v>
      </c>
      <c r="B2975" s="1088">
        <v>104.3</v>
      </c>
      <c r="C2975" s="1072">
        <v>104.3</v>
      </c>
      <c r="D2975" s="1072">
        <v>104.3</v>
      </c>
      <c r="E2975" s="1088">
        <v>104.3</v>
      </c>
      <c r="F2975" s="1072">
        <v>104.3</v>
      </c>
      <c r="G2975" s="1072">
        <v>104.3</v>
      </c>
      <c r="H2975" s="1072">
        <v>104.3</v>
      </c>
      <c r="I2975" s="1072">
        <v>104.3</v>
      </c>
      <c r="J2975" s="1072">
        <v>104.3</v>
      </c>
      <c r="K2975" s="1072">
        <v>104.3</v>
      </c>
      <c r="L2975" s="1072">
        <v>104.3</v>
      </c>
      <c r="M2975" s="1075">
        <v>104.3</v>
      </c>
      <c r="N2975" s="1072">
        <v>104.3</v>
      </c>
      <c r="O2975" s="1072">
        <v>104.3</v>
      </c>
      <c r="P2975" s="1072">
        <v>104.3</v>
      </c>
      <c r="Q2975" s="1167" t="s">
        <v>753</v>
      </c>
      <c r="R2975" s="1095"/>
    </row>
    <row r="2976" spans="1:18" s="1071" customFormat="1" ht="20.25" customHeight="1">
      <c r="A2976" s="376" t="s">
        <v>754</v>
      </c>
      <c r="B2976" s="1088">
        <v>105.5</v>
      </c>
      <c r="C2976" s="1072">
        <v>105.5</v>
      </c>
      <c r="D2976" s="1072">
        <v>105.5</v>
      </c>
      <c r="E2976" s="1088">
        <v>105.5</v>
      </c>
      <c r="F2976" s="1072">
        <v>105.5</v>
      </c>
      <c r="G2976" s="1072">
        <v>105.5</v>
      </c>
      <c r="H2976" s="1072">
        <v>105.5</v>
      </c>
      <c r="I2976" s="1072">
        <v>105.5</v>
      </c>
      <c r="J2976" s="1072">
        <v>105.5</v>
      </c>
      <c r="K2976" s="1072">
        <v>105.5</v>
      </c>
      <c r="L2976" s="1072">
        <v>105.5</v>
      </c>
      <c r="M2976" s="1075">
        <v>105.5</v>
      </c>
      <c r="N2976" s="1072">
        <v>105.5</v>
      </c>
      <c r="O2976" s="1072">
        <v>105.5</v>
      </c>
      <c r="P2976" s="1072">
        <v>105.5</v>
      </c>
      <c r="Q2976" s="1167" t="s">
        <v>755</v>
      </c>
      <c r="R2976" s="1091"/>
    </row>
    <row r="2977" spans="1:18" s="1071" customFormat="1" ht="20.25" customHeight="1">
      <c r="A2977" s="376" t="s">
        <v>756</v>
      </c>
      <c r="B2977" s="1088">
        <v>115.5</v>
      </c>
      <c r="C2977" s="1072">
        <v>115.5</v>
      </c>
      <c r="D2977" s="1072">
        <v>115.5</v>
      </c>
      <c r="E2977" s="1088">
        <v>115.5</v>
      </c>
      <c r="F2977" s="1072">
        <v>115.5</v>
      </c>
      <c r="G2977" s="1072">
        <v>115.5</v>
      </c>
      <c r="H2977" s="1072">
        <v>115.5</v>
      </c>
      <c r="I2977" s="1072">
        <v>115.5</v>
      </c>
      <c r="J2977" s="1072">
        <v>115.5</v>
      </c>
      <c r="K2977" s="1072">
        <v>115.5</v>
      </c>
      <c r="L2977" s="1072">
        <v>115.5</v>
      </c>
      <c r="M2977" s="1075">
        <v>115.5</v>
      </c>
      <c r="N2977" s="1072">
        <v>115.5</v>
      </c>
      <c r="O2977" s="1072">
        <v>115.5</v>
      </c>
      <c r="P2977" s="1072">
        <v>115.5</v>
      </c>
      <c r="Q2977" s="1167" t="s">
        <v>757</v>
      </c>
      <c r="R2977" s="1091"/>
    </row>
    <row r="2978" spans="1:18" s="1071" customFormat="1" ht="20.25" customHeight="1">
      <c r="A2978" s="376"/>
      <c r="B2978" s="1088"/>
      <c r="C2978" s="1072"/>
      <c r="D2978" s="1092"/>
      <c r="E2978" s="1093"/>
      <c r="F2978" s="1092"/>
      <c r="G2978" s="1092"/>
      <c r="H2978" s="1092"/>
      <c r="I2978" s="1092"/>
      <c r="J2978" s="1092"/>
      <c r="K2978" s="1092"/>
      <c r="L2978" s="1092"/>
      <c r="M2978" s="1076"/>
      <c r="N2978" s="1092"/>
      <c r="O2978" s="1092"/>
      <c r="P2978" s="1092"/>
      <c r="Q2978" s="1167"/>
      <c r="R2978" s="1090"/>
    </row>
    <row r="2979" spans="1:18" s="1071" customFormat="1" ht="20.25" customHeight="1">
      <c r="A2979" s="1130" t="s">
        <v>758</v>
      </c>
      <c r="B2979" s="1093">
        <v>117.1</v>
      </c>
      <c r="C2979" s="1092">
        <v>117</v>
      </c>
      <c r="D2979" s="1092">
        <v>117</v>
      </c>
      <c r="E2979" s="1093">
        <v>117.1</v>
      </c>
      <c r="F2979" s="1092">
        <v>117.6</v>
      </c>
      <c r="G2979" s="1092">
        <v>117.4</v>
      </c>
      <c r="H2979" s="1092">
        <v>116.6</v>
      </c>
      <c r="I2979" s="1092">
        <v>116.2</v>
      </c>
      <c r="J2979" s="1092">
        <v>116.6</v>
      </c>
      <c r="K2979" s="1092">
        <v>117.3</v>
      </c>
      <c r="L2979" s="1092">
        <v>117.6</v>
      </c>
      <c r="M2979" s="1076">
        <v>117.2</v>
      </c>
      <c r="N2979" s="1092">
        <v>117.3</v>
      </c>
      <c r="O2979" s="1092">
        <v>118</v>
      </c>
      <c r="P2979" s="1092">
        <v>118.3</v>
      </c>
      <c r="Q2979" s="1171" t="s">
        <v>759</v>
      </c>
      <c r="R2979" s="1091"/>
    </row>
    <row r="2980" spans="1:18" s="1071" customFormat="1" ht="20.25" customHeight="1">
      <c r="A2980" s="376" t="s">
        <v>760</v>
      </c>
      <c r="B2980" s="1088">
        <v>118.9</v>
      </c>
      <c r="C2980" s="1072">
        <v>118.9</v>
      </c>
      <c r="D2980" s="1072">
        <v>118.9</v>
      </c>
      <c r="E2980" s="1088">
        <v>118.9</v>
      </c>
      <c r="F2980" s="1072">
        <v>118.9</v>
      </c>
      <c r="G2980" s="1072">
        <v>118.9</v>
      </c>
      <c r="H2980" s="1072">
        <v>118.9</v>
      </c>
      <c r="I2980" s="1072">
        <v>118.9</v>
      </c>
      <c r="J2980" s="1072">
        <v>118.9</v>
      </c>
      <c r="K2980" s="1072">
        <v>118.9</v>
      </c>
      <c r="L2980" s="1072">
        <v>118.9</v>
      </c>
      <c r="M2980" s="1075">
        <v>118.9</v>
      </c>
      <c r="N2980" s="1072">
        <v>118.9</v>
      </c>
      <c r="O2980" s="1072">
        <v>118.9</v>
      </c>
      <c r="P2980" s="1072">
        <v>118.9</v>
      </c>
      <c r="Q2980" s="1167" t="s">
        <v>761</v>
      </c>
      <c r="R2980" s="1090"/>
    </row>
    <row r="2981" spans="1:18" s="1071" customFormat="1" ht="20.25" customHeight="1">
      <c r="A2981" s="376" t="s">
        <v>762</v>
      </c>
      <c r="B2981" s="1088">
        <v>111.8</v>
      </c>
      <c r="C2981" s="1072">
        <v>111.8</v>
      </c>
      <c r="D2981" s="1072">
        <v>111.8</v>
      </c>
      <c r="E2981" s="1088">
        <v>111.8</v>
      </c>
      <c r="F2981" s="1072">
        <v>111.8</v>
      </c>
      <c r="G2981" s="1072">
        <v>111.8</v>
      </c>
      <c r="H2981" s="1072">
        <v>111.8</v>
      </c>
      <c r="I2981" s="1072">
        <v>111.8</v>
      </c>
      <c r="J2981" s="1072">
        <v>111.8</v>
      </c>
      <c r="K2981" s="1072">
        <v>111.8</v>
      </c>
      <c r="L2981" s="1072">
        <v>111.8</v>
      </c>
      <c r="M2981" s="1075">
        <v>111.8</v>
      </c>
      <c r="N2981" s="1072">
        <v>111.8</v>
      </c>
      <c r="O2981" s="1072">
        <v>111.8</v>
      </c>
      <c r="P2981" s="1072">
        <v>111.8</v>
      </c>
      <c r="Q2981" s="1167" t="s">
        <v>763</v>
      </c>
      <c r="R2981" s="1091"/>
    </row>
    <row r="2982" spans="1:18" s="1071" customFormat="1" ht="20.25" customHeight="1">
      <c r="A2982" s="376" t="s">
        <v>764</v>
      </c>
      <c r="B2982" s="1088">
        <v>100</v>
      </c>
      <c r="C2982" s="1072">
        <v>100</v>
      </c>
      <c r="D2982" s="1072">
        <v>100</v>
      </c>
      <c r="E2982" s="1088">
        <v>100</v>
      </c>
      <c r="F2982" s="1072">
        <v>100</v>
      </c>
      <c r="G2982" s="1072">
        <v>100</v>
      </c>
      <c r="H2982" s="1072">
        <v>100</v>
      </c>
      <c r="I2982" s="1072">
        <v>100</v>
      </c>
      <c r="J2982" s="1072">
        <v>100</v>
      </c>
      <c r="K2982" s="1072">
        <v>100</v>
      </c>
      <c r="L2982" s="1072">
        <v>100</v>
      </c>
      <c r="M2982" s="1075">
        <v>100</v>
      </c>
      <c r="N2982" s="1072">
        <v>100</v>
      </c>
      <c r="O2982" s="1072">
        <v>100</v>
      </c>
      <c r="P2982" s="1072">
        <v>100</v>
      </c>
      <c r="Q2982" s="1168" t="s">
        <v>765</v>
      </c>
      <c r="R2982" s="1091"/>
    </row>
    <row r="2983" spans="1:18" s="1071" customFormat="1" ht="20.25" customHeight="1">
      <c r="A2983" s="376" t="s">
        <v>766</v>
      </c>
      <c r="B2983" s="1088">
        <v>101.9</v>
      </c>
      <c r="C2983" s="1072">
        <v>101.9</v>
      </c>
      <c r="D2983" s="1072">
        <v>101.9</v>
      </c>
      <c r="E2983" s="1088">
        <v>101.9</v>
      </c>
      <c r="F2983" s="1072">
        <v>101.9</v>
      </c>
      <c r="G2983" s="1072">
        <v>101.9</v>
      </c>
      <c r="H2983" s="1072">
        <v>101.9</v>
      </c>
      <c r="I2983" s="1072">
        <v>101.9</v>
      </c>
      <c r="J2983" s="1072">
        <v>101.9</v>
      </c>
      <c r="K2983" s="1072">
        <v>101.9</v>
      </c>
      <c r="L2983" s="1072">
        <v>101.9</v>
      </c>
      <c r="M2983" s="1075">
        <v>101.9</v>
      </c>
      <c r="N2983" s="1072">
        <v>101.9</v>
      </c>
      <c r="O2983" s="1072">
        <v>101.9</v>
      </c>
      <c r="P2983" s="1072">
        <v>101.9</v>
      </c>
      <c r="Q2983" s="1167" t="s">
        <v>767</v>
      </c>
      <c r="R2983" s="1091"/>
    </row>
    <row r="2984" spans="1:18" s="1071" customFormat="1" ht="20.25" customHeight="1">
      <c r="A2984" s="376" t="s">
        <v>768</v>
      </c>
      <c r="B2984" s="1088">
        <v>120.3</v>
      </c>
      <c r="C2984" s="1072">
        <v>119.7</v>
      </c>
      <c r="D2984" s="1072">
        <v>120</v>
      </c>
      <c r="E2984" s="1088">
        <v>120.2</v>
      </c>
      <c r="F2984" s="1072">
        <v>122.4</v>
      </c>
      <c r="G2984" s="1072">
        <v>121.5</v>
      </c>
      <c r="H2984" s="1072">
        <v>117.6</v>
      </c>
      <c r="I2984" s="1072">
        <v>117.2</v>
      </c>
      <c r="J2984" s="1072">
        <v>120.8</v>
      </c>
      <c r="K2984" s="1072">
        <v>125.1</v>
      </c>
      <c r="L2984" s="1072">
        <v>126.6</v>
      </c>
      <c r="M2984" s="1075">
        <v>124.2</v>
      </c>
      <c r="N2984" s="1072">
        <v>124.1</v>
      </c>
      <c r="O2984" s="1072">
        <v>123.5</v>
      </c>
      <c r="P2984" s="1072">
        <v>125.1</v>
      </c>
      <c r="Q2984" s="1168" t="s">
        <v>769</v>
      </c>
      <c r="R2984" s="1091"/>
    </row>
    <row r="2985" spans="1:18" s="1071" customFormat="1" ht="20.25" customHeight="1">
      <c r="A2985" s="376" t="s">
        <v>770</v>
      </c>
      <c r="B2985" s="1088">
        <v>102.4</v>
      </c>
      <c r="C2985" s="1072">
        <v>102.4</v>
      </c>
      <c r="D2985" s="1072">
        <v>102.4</v>
      </c>
      <c r="E2985" s="1088">
        <v>102.4</v>
      </c>
      <c r="F2985" s="1072">
        <v>102.4</v>
      </c>
      <c r="G2985" s="1072">
        <v>102.4</v>
      </c>
      <c r="H2985" s="1072">
        <v>102.4</v>
      </c>
      <c r="I2985" s="1072">
        <v>102.4</v>
      </c>
      <c r="J2985" s="1072">
        <v>100.6</v>
      </c>
      <c r="K2985" s="1072">
        <v>100.6</v>
      </c>
      <c r="L2985" s="1072">
        <v>100.6</v>
      </c>
      <c r="M2985" s="1075">
        <v>100.6</v>
      </c>
      <c r="N2985" s="1072">
        <v>100.6</v>
      </c>
      <c r="O2985" s="1072">
        <v>100.6</v>
      </c>
      <c r="P2985" s="1072">
        <v>100.6</v>
      </c>
      <c r="Q2985" s="1167" t="s">
        <v>771</v>
      </c>
      <c r="R2985" s="1091"/>
    </row>
    <row r="2986" spans="1:18" s="1071" customFormat="1" ht="20.25" customHeight="1">
      <c r="A2986" s="376" t="s">
        <v>772</v>
      </c>
      <c r="B2986" s="1088">
        <v>99.9</v>
      </c>
      <c r="C2986" s="1072">
        <v>99.9</v>
      </c>
      <c r="D2986" s="1072">
        <v>99.9</v>
      </c>
      <c r="E2986" s="1088">
        <v>99.9</v>
      </c>
      <c r="F2986" s="1072">
        <v>99.9</v>
      </c>
      <c r="G2986" s="1072">
        <v>99.9</v>
      </c>
      <c r="H2986" s="1072">
        <v>99.9</v>
      </c>
      <c r="I2986" s="1072">
        <v>99.9</v>
      </c>
      <c r="J2986" s="1072">
        <v>99.9</v>
      </c>
      <c r="K2986" s="1072">
        <v>99.9</v>
      </c>
      <c r="L2986" s="1072">
        <v>99.9</v>
      </c>
      <c r="M2986" s="1075">
        <v>99.9</v>
      </c>
      <c r="N2986" s="1072">
        <v>99.9</v>
      </c>
      <c r="O2986" s="1072">
        <v>99.9</v>
      </c>
      <c r="P2986" s="1072">
        <v>99.9</v>
      </c>
      <c r="Q2986" s="1167" t="s">
        <v>773</v>
      </c>
      <c r="R2986" s="1095"/>
    </row>
    <row r="2987" spans="1:18" s="1071" customFormat="1" ht="20.25" customHeight="1">
      <c r="A2987" s="376" t="s">
        <v>776</v>
      </c>
      <c r="B2987" s="1088">
        <v>125</v>
      </c>
      <c r="C2987" s="1072">
        <v>125</v>
      </c>
      <c r="D2987" s="1072">
        <v>125</v>
      </c>
      <c r="E2987" s="1088">
        <v>125</v>
      </c>
      <c r="F2987" s="1072">
        <v>125</v>
      </c>
      <c r="G2987" s="1072">
        <v>125</v>
      </c>
      <c r="H2987" s="1072">
        <v>125</v>
      </c>
      <c r="I2987" s="1072">
        <v>123.2</v>
      </c>
      <c r="J2987" s="1072">
        <v>123.2</v>
      </c>
      <c r="K2987" s="1072">
        <v>123.2</v>
      </c>
      <c r="L2987" s="1072">
        <v>123.2</v>
      </c>
      <c r="M2987" s="1075">
        <v>123.2</v>
      </c>
      <c r="N2987" s="1072">
        <v>123.2</v>
      </c>
      <c r="O2987" s="1072">
        <v>126.7</v>
      </c>
      <c r="P2987" s="1072">
        <v>126.7</v>
      </c>
      <c r="Q2987" s="1167" t="s">
        <v>777</v>
      </c>
      <c r="R2987" s="1091"/>
    </row>
    <row r="2988" spans="1:18" s="1071" customFormat="1" ht="20.25" customHeight="1">
      <c r="A2988" s="376" t="s">
        <v>778</v>
      </c>
      <c r="B2988" s="1088">
        <v>89.3</v>
      </c>
      <c r="C2988" s="1072">
        <v>84.9</v>
      </c>
      <c r="D2988" s="1072">
        <v>83.8</v>
      </c>
      <c r="E2988" s="1088">
        <v>90</v>
      </c>
      <c r="F2988" s="1072">
        <v>99.2</v>
      </c>
      <c r="G2988" s="1072">
        <v>97.2</v>
      </c>
      <c r="H2988" s="1072">
        <v>85.7</v>
      </c>
      <c r="I2988" s="1072">
        <v>94.2</v>
      </c>
      <c r="J2988" s="1072">
        <v>90.8</v>
      </c>
      <c r="K2988" s="1072">
        <v>87.7</v>
      </c>
      <c r="L2988" s="1072">
        <v>88.5</v>
      </c>
      <c r="M2988" s="1075">
        <v>93.4</v>
      </c>
      <c r="N2988" s="1072">
        <v>97.2</v>
      </c>
      <c r="O2988" s="1072">
        <v>92.1</v>
      </c>
      <c r="P2988" s="1072">
        <v>92.1</v>
      </c>
      <c r="Q2988" s="1167" t="s">
        <v>779</v>
      </c>
      <c r="R2988" s="1091"/>
    </row>
    <row r="2989" spans="1:18" s="1071" customFormat="1" ht="20.25" customHeight="1">
      <c r="A2989" s="376"/>
      <c r="B2989" s="1088"/>
      <c r="C2989" s="1072"/>
      <c r="D2989" s="1092"/>
      <c r="E2989" s="1093"/>
      <c r="F2989" s="1092"/>
      <c r="G2989" s="1092"/>
      <c r="H2989" s="1092"/>
      <c r="I2989" s="1092"/>
      <c r="J2989" s="1092"/>
      <c r="K2989" s="1092"/>
      <c r="L2989" s="1092"/>
      <c r="M2989" s="1076"/>
      <c r="N2989" s="1092"/>
      <c r="O2989" s="1092"/>
      <c r="P2989" s="1092"/>
      <c r="Q2989" s="1167"/>
      <c r="R2989" s="1091"/>
    </row>
    <row r="2990" spans="1:18" s="1071" customFormat="1" ht="20.25" customHeight="1">
      <c r="A2990" s="1130" t="s">
        <v>780</v>
      </c>
      <c r="B2990" s="1093">
        <v>104.2</v>
      </c>
      <c r="C2990" s="1092">
        <v>104.2</v>
      </c>
      <c r="D2990" s="1092">
        <v>104.2</v>
      </c>
      <c r="E2990" s="1093">
        <v>104.2</v>
      </c>
      <c r="F2990" s="1092">
        <v>104.2</v>
      </c>
      <c r="G2990" s="1092">
        <v>104.2</v>
      </c>
      <c r="H2990" s="1092">
        <v>104.2</v>
      </c>
      <c r="I2990" s="1092">
        <v>104.2</v>
      </c>
      <c r="J2990" s="1092">
        <v>104.2</v>
      </c>
      <c r="K2990" s="1092">
        <v>104.2</v>
      </c>
      <c r="L2990" s="1092">
        <v>104.2</v>
      </c>
      <c r="M2990" s="1076">
        <v>104.2</v>
      </c>
      <c r="N2990" s="1092">
        <v>104.2</v>
      </c>
      <c r="O2990" s="1092">
        <v>104.2</v>
      </c>
      <c r="P2990" s="1092">
        <v>104.2</v>
      </c>
      <c r="Q2990" s="1171" t="s">
        <v>781</v>
      </c>
      <c r="R2990" s="1091"/>
    </row>
    <row r="2991" spans="1:18" s="1071" customFormat="1" ht="20.25" customHeight="1">
      <c r="A2991" s="376" t="s">
        <v>782</v>
      </c>
      <c r="B2991" s="1088">
        <v>113.3</v>
      </c>
      <c r="C2991" s="1072">
        <v>113.3</v>
      </c>
      <c r="D2991" s="1072">
        <v>113.3</v>
      </c>
      <c r="E2991" s="1088">
        <v>113.3</v>
      </c>
      <c r="F2991" s="1072">
        <v>113.3</v>
      </c>
      <c r="G2991" s="1072">
        <v>113.3</v>
      </c>
      <c r="H2991" s="1072">
        <v>113.3</v>
      </c>
      <c r="I2991" s="1072">
        <v>113.3</v>
      </c>
      <c r="J2991" s="1072">
        <v>113.3</v>
      </c>
      <c r="K2991" s="1072">
        <v>113.3</v>
      </c>
      <c r="L2991" s="1072">
        <v>113.3</v>
      </c>
      <c r="M2991" s="1075">
        <v>113.3</v>
      </c>
      <c r="N2991" s="1072">
        <v>113.3</v>
      </c>
      <c r="O2991" s="1072">
        <v>113.3</v>
      </c>
      <c r="P2991" s="1072">
        <v>113.3</v>
      </c>
      <c r="Q2991" s="1167" t="s">
        <v>783</v>
      </c>
      <c r="R2991" s="1091"/>
    </row>
    <row r="2992" spans="1:18" s="1071" customFormat="1" ht="20.25" customHeight="1">
      <c r="A2992" s="376" t="s">
        <v>784</v>
      </c>
      <c r="B2992" s="1088">
        <v>100</v>
      </c>
      <c r="C2992" s="1072">
        <v>100</v>
      </c>
      <c r="D2992" s="1072">
        <v>100</v>
      </c>
      <c r="E2992" s="1088">
        <v>100</v>
      </c>
      <c r="F2992" s="1072">
        <v>100</v>
      </c>
      <c r="G2992" s="1072">
        <v>100</v>
      </c>
      <c r="H2992" s="1072">
        <v>100</v>
      </c>
      <c r="I2992" s="1072">
        <v>100</v>
      </c>
      <c r="J2992" s="1072">
        <v>100</v>
      </c>
      <c r="K2992" s="1072">
        <v>100</v>
      </c>
      <c r="L2992" s="1072">
        <v>100</v>
      </c>
      <c r="M2992" s="1075">
        <v>100</v>
      </c>
      <c r="N2992" s="1072">
        <v>100</v>
      </c>
      <c r="O2992" s="1072">
        <v>100</v>
      </c>
      <c r="P2992" s="1072">
        <v>100</v>
      </c>
      <c r="Q2992" s="1167" t="s">
        <v>785</v>
      </c>
      <c r="R2992" s="1091"/>
    </row>
    <row r="2993" spans="1:18" s="1071" customFormat="1" ht="20.25" customHeight="1">
      <c r="A2993" s="376" t="s">
        <v>786</v>
      </c>
      <c r="B2993" s="1088">
        <v>104.7</v>
      </c>
      <c r="C2993" s="1072">
        <v>104.7</v>
      </c>
      <c r="D2993" s="1072">
        <v>104.7</v>
      </c>
      <c r="E2993" s="1088">
        <v>104.7</v>
      </c>
      <c r="F2993" s="1072">
        <v>104.7</v>
      </c>
      <c r="G2993" s="1072">
        <v>104.7</v>
      </c>
      <c r="H2993" s="1072">
        <v>104.7</v>
      </c>
      <c r="I2993" s="1072">
        <v>104.7</v>
      </c>
      <c r="J2993" s="1072">
        <v>104.7</v>
      </c>
      <c r="K2993" s="1072">
        <v>104.7</v>
      </c>
      <c r="L2993" s="1072">
        <v>104.7</v>
      </c>
      <c r="M2993" s="1075">
        <v>104.7</v>
      </c>
      <c r="N2993" s="1072">
        <v>104.7</v>
      </c>
      <c r="O2993" s="1072">
        <v>104.7</v>
      </c>
      <c r="P2993" s="1072">
        <v>104.7</v>
      </c>
      <c r="Q2993" s="1167" t="s">
        <v>787</v>
      </c>
      <c r="R2993" s="1091"/>
    </row>
    <row r="2994" spans="1:18" s="1071" customFormat="1" ht="15" customHeight="1">
      <c r="A2994" s="376"/>
      <c r="B2994" s="1088"/>
      <c r="C2994" s="1072"/>
      <c r="D2994" s="1072"/>
      <c r="E2994" s="1081"/>
      <c r="M2994" s="1077"/>
      <c r="Q2994" s="1167"/>
      <c r="R2994" s="1091"/>
    </row>
    <row r="2995" spans="1:18" s="1071" customFormat="1" ht="15" customHeight="1">
      <c r="A2995" s="376"/>
      <c r="B2995" s="1088"/>
      <c r="C2995" s="1072"/>
      <c r="D2995" s="1072"/>
      <c r="E2995" s="1081"/>
      <c r="M2995" s="1077"/>
      <c r="Q2995" s="1167"/>
      <c r="R2995" s="1091"/>
    </row>
    <row r="2996" spans="1:18" s="1071" customFormat="1" ht="15" customHeight="1">
      <c r="A2996" s="1154"/>
      <c r="B2996" s="1088"/>
      <c r="C2996" s="1072"/>
      <c r="D2996" s="1072"/>
      <c r="E2996" s="1081"/>
      <c r="M2996" s="1077"/>
      <c r="Q2996" s="1167"/>
      <c r="R2996" s="1091"/>
    </row>
    <row r="2997" spans="1:18" s="1071" customFormat="1" ht="15" customHeight="1">
      <c r="A2997" s="1154"/>
      <c r="B2997" s="1088"/>
      <c r="C2997" s="1072"/>
      <c r="D2997" s="1072"/>
      <c r="E2997" s="1081"/>
      <c r="M2997" s="1077"/>
      <c r="Q2997" s="1167"/>
      <c r="R2997" s="1082"/>
    </row>
    <row r="2998" spans="1:18" s="1071" customFormat="1" ht="15" customHeight="1">
      <c r="A2998" s="1154"/>
      <c r="B2998" s="1088"/>
      <c r="C2998" s="1072"/>
      <c r="D2998" s="1072"/>
      <c r="E2998" s="1081"/>
      <c r="M2998" s="1077"/>
      <c r="Q2998" s="1167"/>
      <c r="R2998" s="1080"/>
    </row>
    <row r="2999" spans="1:18" s="1071" customFormat="1" ht="15" customHeight="1">
      <c r="A2999" s="1148"/>
      <c r="B2999" s="1088"/>
      <c r="C2999" s="1072"/>
      <c r="D2999" s="1072"/>
      <c r="E2999" s="1081"/>
      <c r="M2999" s="1077"/>
      <c r="Q2999" s="1167"/>
      <c r="R2999" s="1082"/>
    </row>
    <row r="3000" spans="1:18" s="1071" customFormat="1" ht="15" customHeight="1">
      <c r="A3000" s="1144"/>
      <c r="B3000" s="1087"/>
      <c r="C3000" s="1086"/>
      <c r="D3000" s="1086"/>
      <c r="E3000" s="1084"/>
      <c r="F3000" s="1078"/>
      <c r="G3000" s="1078"/>
      <c r="H3000" s="1078"/>
      <c r="I3000" s="1078"/>
      <c r="J3000" s="1078"/>
      <c r="K3000" s="1078"/>
      <c r="L3000" s="1078"/>
      <c r="M3000" s="1085"/>
      <c r="N3000" s="1078"/>
      <c r="O3000" s="1078"/>
      <c r="P3000" s="1078"/>
      <c r="Q3000" s="1174" t="s">
        <v>262</v>
      </c>
      <c r="R3000" s="1082"/>
    </row>
    <row r="3001" spans="1:18" s="1071" customFormat="1" ht="15" customHeight="1">
      <c r="A3001" s="123"/>
      <c r="B3001" s="1072"/>
      <c r="C3001" s="1072"/>
      <c r="D3001" s="1072"/>
      <c r="I3001" s="1073"/>
      <c r="L3001" s="1073"/>
      <c r="Q3001" s="1080"/>
      <c r="R3001" s="1082"/>
    </row>
    <row r="3002" spans="1:18" s="787" customFormat="1" ht="29.25" customHeight="1">
      <c r="A3002" s="781" t="s">
        <v>579</v>
      </c>
      <c r="B3002" s="782"/>
      <c r="C3002" s="783"/>
      <c r="D3002" s="782"/>
      <c r="E3002" s="225"/>
      <c r="F3002" s="225"/>
      <c r="G3002" s="225"/>
      <c r="H3002" s="225"/>
      <c r="I3002" s="225"/>
      <c r="J3002" s="225"/>
      <c r="K3002" s="225"/>
      <c r="L3002" s="784"/>
      <c r="M3002" s="784"/>
      <c r="N3002" s="782"/>
      <c r="O3002" s="782"/>
      <c r="P3002" s="782"/>
      <c r="Q3002" s="785" t="s">
        <v>580</v>
      </c>
      <c r="R3002" s="786"/>
    </row>
    <row r="3003" spans="1:18" s="792" customFormat="1" ht="24.75" customHeight="1">
      <c r="A3003" s="788" t="s">
        <v>969</v>
      </c>
      <c r="B3003" s="782"/>
      <c r="C3003" s="783"/>
      <c r="D3003" s="782"/>
      <c r="E3003" s="226"/>
      <c r="F3003" s="225"/>
      <c r="G3003" s="225"/>
      <c r="H3003" s="225"/>
      <c r="I3003" s="227"/>
      <c r="J3003" s="227"/>
      <c r="K3003" s="225"/>
      <c r="L3003" s="789"/>
      <c r="M3003" s="789"/>
      <c r="N3003" s="782"/>
      <c r="O3003" s="782"/>
      <c r="P3003" s="782"/>
      <c r="Q3003" s="790" t="s">
        <v>970</v>
      </c>
      <c r="R3003" s="791"/>
    </row>
    <row r="3004" spans="1:18" s="796" customFormat="1" ht="18" customHeight="1">
      <c r="A3004" s="793" t="s">
        <v>648</v>
      </c>
      <c r="B3004" s="782"/>
      <c r="C3004" s="783"/>
      <c r="D3004" s="782"/>
      <c r="E3004" s="226"/>
      <c r="F3004" s="226"/>
      <c r="G3004" s="226"/>
      <c r="H3004" s="228"/>
      <c r="I3004" s="228"/>
      <c r="J3004" s="228"/>
      <c r="K3004" s="783"/>
      <c r="L3004" s="782"/>
      <c r="M3004" s="782"/>
      <c r="N3004" s="782"/>
      <c r="O3004" s="782"/>
      <c r="P3004" s="782"/>
      <c r="Q3004" s="794" t="s">
        <v>649</v>
      </c>
      <c r="R3004" s="795"/>
    </row>
    <row r="3005" spans="1:18" s="803" customFormat="1" ht="11.45" customHeight="1">
      <c r="A3005" s="797"/>
      <c r="B3005" s="782"/>
      <c r="C3005" s="782"/>
      <c r="D3005" s="782"/>
      <c r="E3005" s="800"/>
      <c r="F3005" s="800"/>
      <c r="G3005" s="800"/>
      <c r="H3005" s="800"/>
      <c r="I3005" s="800"/>
      <c r="J3005" s="800"/>
      <c r="K3005" s="799"/>
      <c r="L3005" s="799"/>
      <c r="M3005" s="799"/>
      <c r="N3005" s="798"/>
      <c r="O3005" s="798"/>
      <c r="P3005" s="782"/>
      <c r="Q3005" s="801"/>
      <c r="R3005" s="802"/>
    </row>
    <row r="3006" spans="1:18" s="803" customFormat="1" ht="12.75" customHeight="1">
      <c r="A3006" s="1212"/>
      <c r="B3006" s="2156">
        <v>2025</v>
      </c>
      <c r="C3006" s="2157"/>
      <c r="D3006" s="2157"/>
      <c r="E3006" s="2157"/>
      <c r="F3006" s="2157"/>
      <c r="G3006" s="2157"/>
      <c r="H3006" s="2157"/>
      <c r="I3006" s="2157"/>
      <c r="J3006" s="2157"/>
      <c r="K3006" s="2157"/>
      <c r="L3006" s="2157"/>
      <c r="M3006" s="2158"/>
      <c r="N3006" s="2157">
        <v>2024</v>
      </c>
      <c r="O3006" s="2157"/>
      <c r="P3006" s="2158"/>
      <c r="Q3006" s="1215"/>
      <c r="R3006" s="804"/>
    </row>
    <row r="3007" spans="1:18" s="803" customFormat="1" ht="12.75" customHeight="1">
      <c r="A3007" s="1213"/>
      <c r="B3007" s="2159"/>
      <c r="C3007" s="2160"/>
      <c r="D3007" s="2160"/>
      <c r="E3007" s="2160"/>
      <c r="F3007" s="2160"/>
      <c r="G3007" s="2160"/>
      <c r="H3007" s="2160"/>
      <c r="I3007" s="2160"/>
      <c r="J3007" s="2160"/>
      <c r="K3007" s="2160"/>
      <c r="L3007" s="2160"/>
      <c r="M3007" s="2161"/>
      <c r="N3007" s="2160"/>
      <c r="O3007" s="2160"/>
      <c r="P3007" s="2161"/>
      <c r="Q3007" s="1216" t="s">
        <v>68</v>
      </c>
      <c r="R3007" s="804"/>
    </row>
    <row r="3008" spans="1:18" s="803" customFormat="1" ht="12.75" customHeight="1">
      <c r="A3008" s="1213"/>
      <c r="B3008" s="647" t="s">
        <v>69</v>
      </c>
      <c r="C3008" s="648" t="s">
        <v>70</v>
      </c>
      <c r="D3008" s="648" t="s">
        <v>4</v>
      </c>
      <c r="E3008" s="647" t="s">
        <v>5</v>
      </c>
      <c r="F3008" s="648" t="s">
        <v>6</v>
      </c>
      <c r="G3008" s="648" t="s">
        <v>7</v>
      </c>
      <c r="H3008" s="647" t="s">
        <v>8</v>
      </c>
      <c r="I3008" s="648" t="s">
        <v>9</v>
      </c>
      <c r="J3008" s="649" t="s">
        <v>10</v>
      </c>
      <c r="K3008" s="650" t="s">
        <v>1</v>
      </c>
      <c r="L3008" s="651" t="s">
        <v>2</v>
      </c>
      <c r="M3008" s="652" t="s">
        <v>3</v>
      </c>
      <c r="N3008" s="653" t="s">
        <v>69</v>
      </c>
      <c r="O3008" s="653" t="s">
        <v>70</v>
      </c>
      <c r="P3008" s="654" t="s">
        <v>4</v>
      </c>
      <c r="Q3008" s="1216"/>
      <c r="R3008" s="804"/>
    </row>
    <row r="3009" spans="1:18" s="803" customFormat="1" ht="11.25" customHeight="1">
      <c r="A3009" s="1214"/>
      <c r="B3009" s="73" t="s">
        <v>71</v>
      </c>
      <c r="C3009" s="249" t="s">
        <v>72</v>
      </c>
      <c r="D3009" s="249" t="s">
        <v>73</v>
      </c>
      <c r="E3009" s="73" t="s">
        <v>12</v>
      </c>
      <c r="F3009" s="249" t="s">
        <v>13</v>
      </c>
      <c r="G3009" s="249" t="s">
        <v>14</v>
      </c>
      <c r="H3009" s="73" t="s">
        <v>15</v>
      </c>
      <c r="I3009" s="249" t="s">
        <v>16</v>
      </c>
      <c r="J3009" s="250" t="s">
        <v>17</v>
      </c>
      <c r="K3009" s="253" t="s">
        <v>11</v>
      </c>
      <c r="L3009" s="251" t="s">
        <v>19</v>
      </c>
      <c r="M3009" s="252" t="s">
        <v>20</v>
      </c>
      <c r="N3009" s="229" t="s">
        <v>71</v>
      </c>
      <c r="O3009" s="229" t="s">
        <v>72</v>
      </c>
      <c r="P3009" s="230" t="s">
        <v>73</v>
      </c>
      <c r="Q3009" s="1217"/>
      <c r="R3009" s="805"/>
    </row>
    <row r="3010" spans="1:18" s="1071" customFormat="1" ht="15" customHeight="1">
      <c r="A3010" s="1160"/>
      <c r="B3010" s="1152"/>
      <c r="C3010" s="1120"/>
      <c r="D3010" s="1120"/>
      <c r="E3010" s="1123"/>
      <c r="F3010" s="1099"/>
      <c r="G3010" s="1099"/>
      <c r="H3010" s="1099"/>
      <c r="I3010" s="1099"/>
      <c r="J3010" s="1099"/>
      <c r="K3010" s="1099"/>
      <c r="L3010" s="1099"/>
      <c r="M3010" s="1100"/>
      <c r="N3010" s="1099"/>
      <c r="O3010" s="1099"/>
      <c r="P3010" s="1099"/>
      <c r="Q3010" s="1176"/>
      <c r="R3010" s="1090"/>
    </row>
    <row r="3011" spans="1:18" s="1071" customFormat="1" ht="19.5" customHeight="1">
      <c r="A3011" s="1130" t="s">
        <v>790</v>
      </c>
      <c r="B3011" s="1093">
        <v>104.1</v>
      </c>
      <c r="C3011" s="1092">
        <v>104.2</v>
      </c>
      <c r="D3011" s="1092">
        <v>104.3</v>
      </c>
      <c r="E3011" s="1093">
        <v>104.3</v>
      </c>
      <c r="F3011" s="1092">
        <v>104.4</v>
      </c>
      <c r="G3011" s="1092">
        <v>104.4</v>
      </c>
      <c r="H3011" s="1092">
        <v>104.4</v>
      </c>
      <c r="I3011" s="1092">
        <v>104.4</v>
      </c>
      <c r="J3011" s="1092">
        <v>104.4</v>
      </c>
      <c r="K3011" s="1092">
        <v>104.4</v>
      </c>
      <c r="L3011" s="1092">
        <v>104.4</v>
      </c>
      <c r="M3011" s="1076">
        <v>104.4</v>
      </c>
      <c r="N3011" s="1092">
        <v>104.4</v>
      </c>
      <c r="O3011" s="1092">
        <v>106.3</v>
      </c>
      <c r="P3011" s="1092">
        <v>106</v>
      </c>
      <c r="Q3011" s="1166" t="s">
        <v>791</v>
      </c>
      <c r="R3011" s="1098"/>
    </row>
    <row r="3012" spans="1:18" s="1071" customFormat="1" ht="19.5" customHeight="1">
      <c r="A3012" s="376" t="s">
        <v>792</v>
      </c>
      <c r="B3012" s="1088">
        <v>72</v>
      </c>
      <c r="C3012" s="1072">
        <v>72.400000000000006</v>
      </c>
      <c r="D3012" s="1072">
        <v>73.2</v>
      </c>
      <c r="E3012" s="1088">
        <v>73.2</v>
      </c>
      <c r="F3012" s="1072">
        <v>73.2</v>
      </c>
      <c r="G3012" s="1072">
        <v>73.2</v>
      </c>
      <c r="H3012" s="1072">
        <v>73.2</v>
      </c>
      <c r="I3012" s="1072">
        <v>73.2</v>
      </c>
      <c r="J3012" s="1072">
        <v>73.2</v>
      </c>
      <c r="K3012" s="1072">
        <v>73.2</v>
      </c>
      <c r="L3012" s="1072">
        <v>73.2</v>
      </c>
      <c r="M3012" s="1075">
        <v>73.2</v>
      </c>
      <c r="N3012" s="1072">
        <v>73.2</v>
      </c>
      <c r="O3012" s="1072">
        <v>76.599999999999994</v>
      </c>
      <c r="P3012" s="1072">
        <v>76.599999999999994</v>
      </c>
      <c r="Q3012" s="1167" t="s">
        <v>793</v>
      </c>
      <c r="R3012" s="1097"/>
    </row>
    <row r="3013" spans="1:18" s="1071" customFormat="1" ht="19.5" customHeight="1">
      <c r="A3013" s="376" t="s">
        <v>796</v>
      </c>
      <c r="B3013" s="1088">
        <v>96.9</v>
      </c>
      <c r="C3013" s="1072">
        <v>96.9</v>
      </c>
      <c r="D3013" s="1072">
        <v>96.9</v>
      </c>
      <c r="E3013" s="1088">
        <v>96.9</v>
      </c>
      <c r="F3013" s="1072">
        <v>96.9</v>
      </c>
      <c r="G3013" s="1072">
        <v>96.9</v>
      </c>
      <c r="H3013" s="1072">
        <v>96.9</v>
      </c>
      <c r="I3013" s="1072">
        <v>96.9</v>
      </c>
      <c r="J3013" s="1072">
        <v>96.9</v>
      </c>
      <c r="K3013" s="1072">
        <v>96.9</v>
      </c>
      <c r="L3013" s="1072">
        <v>96.9</v>
      </c>
      <c r="M3013" s="1075">
        <v>96.9</v>
      </c>
      <c r="N3013" s="1072">
        <v>96.9</v>
      </c>
      <c r="O3013" s="1072">
        <v>105.6</v>
      </c>
      <c r="P3013" s="1072">
        <v>105.6</v>
      </c>
      <c r="Q3013" s="1168" t="s">
        <v>797</v>
      </c>
      <c r="R3013" s="1091"/>
    </row>
    <row r="3014" spans="1:18" s="1071" customFormat="1" ht="19.5" customHeight="1">
      <c r="A3014" s="376" t="s">
        <v>798</v>
      </c>
      <c r="B3014" s="1088">
        <v>114.5</v>
      </c>
      <c r="C3014" s="1072">
        <v>114.5</v>
      </c>
      <c r="D3014" s="1072">
        <v>114.5</v>
      </c>
      <c r="E3014" s="1088">
        <v>114.5</v>
      </c>
      <c r="F3014" s="1072">
        <v>114.5</v>
      </c>
      <c r="G3014" s="1072">
        <v>114.5</v>
      </c>
      <c r="H3014" s="1072">
        <v>114.5</v>
      </c>
      <c r="I3014" s="1072">
        <v>114.5</v>
      </c>
      <c r="J3014" s="1072">
        <v>114.5</v>
      </c>
      <c r="K3014" s="1072">
        <v>114.5</v>
      </c>
      <c r="L3014" s="1072">
        <v>114.5</v>
      </c>
      <c r="M3014" s="1075">
        <v>114.5</v>
      </c>
      <c r="N3014" s="1072">
        <v>114.5</v>
      </c>
      <c r="O3014" s="1072">
        <v>114.7</v>
      </c>
      <c r="P3014" s="1072">
        <v>114.7</v>
      </c>
      <c r="Q3014" s="1168" t="s">
        <v>799</v>
      </c>
      <c r="R3014" s="1091"/>
    </row>
    <row r="3015" spans="1:18" s="1071" customFormat="1" ht="19.5" customHeight="1">
      <c r="A3015" s="376" t="s">
        <v>800</v>
      </c>
      <c r="B3015" s="1088">
        <v>102.7</v>
      </c>
      <c r="C3015" s="1072">
        <v>102.7</v>
      </c>
      <c r="D3015" s="1072">
        <v>102.7</v>
      </c>
      <c r="E3015" s="1088">
        <v>102.7</v>
      </c>
      <c r="F3015" s="1072">
        <v>106.5</v>
      </c>
      <c r="G3015" s="1072">
        <v>106.5</v>
      </c>
      <c r="H3015" s="1072">
        <v>106.5</v>
      </c>
      <c r="I3015" s="1072">
        <v>106.5</v>
      </c>
      <c r="J3015" s="1072">
        <v>106.5</v>
      </c>
      <c r="K3015" s="1072">
        <v>106.5</v>
      </c>
      <c r="L3015" s="1072">
        <v>106.5</v>
      </c>
      <c r="M3015" s="1075">
        <v>106.5</v>
      </c>
      <c r="N3015" s="1072">
        <v>106.5</v>
      </c>
      <c r="O3015" s="1072">
        <v>107.9</v>
      </c>
      <c r="P3015" s="1072">
        <v>107.9</v>
      </c>
      <c r="Q3015" s="1151" t="s">
        <v>801</v>
      </c>
      <c r="R3015" s="1091"/>
    </row>
    <row r="3016" spans="1:18" s="1071" customFormat="1" ht="19.5" customHeight="1">
      <c r="A3016" s="1180" t="s">
        <v>802</v>
      </c>
      <c r="B3016" s="1088">
        <v>100</v>
      </c>
      <c r="C3016" s="1072">
        <v>100</v>
      </c>
      <c r="D3016" s="1072">
        <v>100</v>
      </c>
      <c r="E3016" s="1088">
        <v>100</v>
      </c>
      <c r="F3016" s="1072">
        <v>100</v>
      </c>
      <c r="G3016" s="1072">
        <v>100</v>
      </c>
      <c r="H3016" s="1072">
        <v>100</v>
      </c>
      <c r="I3016" s="1072">
        <v>100</v>
      </c>
      <c r="J3016" s="1072">
        <v>100</v>
      </c>
      <c r="K3016" s="1072">
        <v>100</v>
      </c>
      <c r="L3016" s="1072">
        <v>100</v>
      </c>
      <c r="M3016" s="1075">
        <v>100</v>
      </c>
      <c r="N3016" s="1072">
        <v>100</v>
      </c>
      <c r="O3016" s="1072">
        <v>100</v>
      </c>
      <c r="P3016" s="1072">
        <v>100</v>
      </c>
      <c r="Q3016" s="1169" t="s">
        <v>803</v>
      </c>
      <c r="R3016" s="1091"/>
    </row>
    <row r="3017" spans="1:18" s="1071" customFormat="1" ht="19.5" customHeight="1">
      <c r="A3017" s="376" t="s">
        <v>804</v>
      </c>
      <c r="B3017" s="1088">
        <v>119.1</v>
      </c>
      <c r="C3017" s="1072">
        <v>119.1</v>
      </c>
      <c r="D3017" s="1072">
        <v>119.1</v>
      </c>
      <c r="E3017" s="1088">
        <v>119.1</v>
      </c>
      <c r="F3017" s="1072">
        <v>119.1</v>
      </c>
      <c r="G3017" s="1072">
        <v>119.1</v>
      </c>
      <c r="H3017" s="1072">
        <v>119.1</v>
      </c>
      <c r="I3017" s="1072">
        <v>119.1</v>
      </c>
      <c r="J3017" s="1072">
        <v>119.1</v>
      </c>
      <c r="K3017" s="1072">
        <v>119.1</v>
      </c>
      <c r="L3017" s="1072">
        <v>119.1</v>
      </c>
      <c r="M3017" s="1075">
        <v>119.1</v>
      </c>
      <c r="N3017" s="1072">
        <v>119.1</v>
      </c>
      <c r="O3017" s="1072">
        <v>119.1</v>
      </c>
      <c r="P3017" s="1072">
        <v>119.1</v>
      </c>
      <c r="Q3017" s="1167" t="s">
        <v>805</v>
      </c>
      <c r="R3017" s="1091"/>
    </row>
    <row r="3018" spans="1:18" s="1071" customFormat="1" ht="19.5" customHeight="1">
      <c r="A3018" s="376" t="s">
        <v>806</v>
      </c>
      <c r="B3018" s="1088">
        <v>103.1</v>
      </c>
      <c r="C3018" s="1072">
        <v>103.1</v>
      </c>
      <c r="D3018" s="1072">
        <v>103.1</v>
      </c>
      <c r="E3018" s="1088">
        <v>103.1</v>
      </c>
      <c r="F3018" s="1072">
        <v>103.1</v>
      </c>
      <c r="G3018" s="1072">
        <v>103.1</v>
      </c>
      <c r="H3018" s="1072">
        <v>103.1</v>
      </c>
      <c r="I3018" s="1072">
        <v>103.1</v>
      </c>
      <c r="J3018" s="1072">
        <v>103.1</v>
      </c>
      <c r="K3018" s="1072">
        <v>103.1</v>
      </c>
      <c r="L3018" s="1072">
        <v>103.1</v>
      </c>
      <c r="M3018" s="1075">
        <v>103.1</v>
      </c>
      <c r="N3018" s="1072">
        <v>103.1</v>
      </c>
      <c r="O3018" s="1072">
        <v>103.1</v>
      </c>
      <c r="P3018" s="1072">
        <v>103.1</v>
      </c>
      <c r="Q3018" s="1167" t="s">
        <v>807</v>
      </c>
      <c r="R3018" s="1091"/>
    </row>
    <row r="3019" spans="1:18" s="1071" customFormat="1" ht="19.5" customHeight="1">
      <c r="A3019" s="376" t="s">
        <v>808</v>
      </c>
      <c r="B3019" s="1088">
        <v>110.4</v>
      </c>
      <c r="C3019" s="1072">
        <v>110.4</v>
      </c>
      <c r="D3019" s="1072">
        <v>110.4</v>
      </c>
      <c r="E3019" s="1088">
        <v>110.4</v>
      </c>
      <c r="F3019" s="1072">
        <v>110.4</v>
      </c>
      <c r="G3019" s="1072">
        <v>110.4</v>
      </c>
      <c r="H3019" s="1072">
        <v>110.4</v>
      </c>
      <c r="I3019" s="1072">
        <v>110.4</v>
      </c>
      <c r="J3019" s="1072">
        <v>110.4</v>
      </c>
      <c r="K3019" s="1072">
        <v>110.4</v>
      </c>
      <c r="L3019" s="1072">
        <v>110.4</v>
      </c>
      <c r="M3019" s="1075">
        <v>110.4</v>
      </c>
      <c r="N3019" s="1072">
        <v>110.4</v>
      </c>
      <c r="O3019" s="1072">
        <v>110.4</v>
      </c>
      <c r="P3019" s="1072">
        <v>110.4</v>
      </c>
      <c r="Q3019" s="1167" t="s">
        <v>809</v>
      </c>
      <c r="R3019" s="1091"/>
    </row>
    <row r="3020" spans="1:18" s="1071" customFormat="1" ht="19.5" customHeight="1">
      <c r="A3020" s="376" t="s">
        <v>810</v>
      </c>
      <c r="B3020" s="1088">
        <v>112.1</v>
      </c>
      <c r="C3020" s="1072">
        <v>112.1</v>
      </c>
      <c r="D3020" s="1072">
        <v>112.1</v>
      </c>
      <c r="E3020" s="1088">
        <v>112.1</v>
      </c>
      <c r="F3020" s="1072">
        <v>112.1</v>
      </c>
      <c r="G3020" s="1072">
        <v>112.1</v>
      </c>
      <c r="H3020" s="1072">
        <v>112.1</v>
      </c>
      <c r="I3020" s="1072">
        <v>112.1</v>
      </c>
      <c r="J3020" s="1072">
        <v>112.1</v>
      </c>
      <c r="K3020" s="1072">
        <v>112.1</v>
      </c>
      <c r="L3020" s="1072">
        <v>112.1</v>
      </c>
      <c r="M3020" s="1075">
        <v>112.1</v>
      </c>
      <c r="N3020" s="1072">
        <v>112.1</v>
      </c>
      <c r="O3020" s="1072">
        <v>112.1</v>
      </c>
      <c r="P3020" s="1072">
        <v>112.1</v>
      </c>
      <c r="Q3020" s="1167" t="s">
        <v>811</v>
      </c>
      <c r="R3020" s="1091"/>
    </row>
    <row r="3021" spans="1:18" s="1071" customFormat="1" ht="19.5" customHeight="1">
      <c r="A3021" s="376" t="s">
        <v>812</v>
      </c>
      <c r="B3021" s="1088">
        <v>110.8</v>
      </c>
      <c r="C3021" s="1072">
        <v>110.8</v>
      </c>
      <c r="D3021" s="1072">
        <v>110.8</v>
      </c>
      <c r="E3021" s="1088">
        <v>110.8</v>
      </c>
      <c r="F3021" s="1072">
        <v>110.8</v>
      </c>
      <c r="G3021" s="1072">
        <v>110.8</v>
      </c>
      <c r="H3021" s="1072">
        <v>110.8</v>
      </c>
      <c r="I3021" s="1072">
        <v>110.8</v>
      </c>
      <c r="J3021" s="1072">
        <v>110.8</v>
      </c>
      <c r="K3021" s="1072">
        <v>110.8</v>
      </c>
      <c r="L3021" s="1072">
        <v>110.8</v>
      </c>
      <c r="M3021" s="1075">
        <v>110.8</v>
      </c>
      <c r="N3021" s="1072">
        <v>110.8</v>
      </c>
      <c r="O3021" s="1072">
        <v>110.8</v>
      </c>
      <c r="P3021" s="1072">
        <v>110.8</v>
      </c>
      <c r="Q3021" s="1167" t="s">
        <v>813</v>
      </c>
      <c r="R3021" s="1091"/>
    </row>
    <row r="3022" spans="1:18" s="1071" customFormat="1" ht="19.5" customHeight="1">
      <c r="A3022" s="376" t="s">
        <v>814</v>
      </c>
      <c r="B3022" s="1088">
        <v>100</v>
      </c>
      <c r="C3022" s="1072">
        <v>100</v>
      </c>
      <c r="D3022" s="1072">
        <v>100</v>
      </c>
      <c r="E3022" s="1088">
        <v>100</v>
      </c>
      <c r="F3022" s="1072">
        <v>100</v>
      </c>
      <c r="G3022" s="1072">
        <v>100</v>
      </c>
      <c r="H3022" s="1072">
        <v>100</v>
      </c>
      <c r="I3022" s="1072">
        <v>100</v>
      </c>
      <c r="J3022" s="1072">
        <v>100</v>
      </c>
      <c r="K3022" s="1072">
        <v>100</v>
      </c>
      <c r="L3022" s="1072">
        <v>100</v>
      </c>
      <c r="M3022" s="1075">
        <v>100</v>
      </c>
      <c r="N3022" s="1072">
        <v>100</v>
      </c>
      <c r="O3022" s="1072">
        <v>100</v>
      </c>
      <c r="P3022" s="1072">
        <v>100</v>
      </c>
      <c r="Q3022" s="1167" t="s">
        <v>815</v>
      </c>
      <c r="R3022" s="1091"/>
    </row>
    <row r="3023" spans="1:18" s="1071" customFormat="1" ht="19.5" customHeight="1">
      <c r="A3023" s="376" t="s">
        <v>816</v>
      </c>
      <c r="B3023" s="1088">
        <v>99.4</v>
      </c>
      <c r="C3023" s="1072">
        <v>99.4</v>
      </c>
      <c r="D3023" s="1072">
        <v>99.4</v>
      </c>
      <c r="E3023" s="1088">
        <v>99.4</v>
      </c>
      <c r="F3023" s="1072">
        <v>99.4</v>
      </c>
      <c r="G3023" s="1072">
        <v>99.4</v>
      </c>
      <c r="H3023" s="1072">
        <v>99.4</v>
      </c>
      <c r="I3023" s="1072">
        <v>99.4</v>
      </c>
      <c r="J3023" s="1072">
        <v>99.4</v>
      </c>
      <c r="K3023" s="1072">
        <v>99.4</v>
      </c>
      <c r="L3023" s="1072">
        <v>99.4</v>
      </c>
      <c r="M3023" s="1075">
        <v>99.4</v>
      </c>
      <c r="N3023" s="1072">
        <v>99.4</v>
      </c>
      <c r="O3023" s="1072">
        <v>99.4</v>
      </c>
      <c r="P3023" s="1072">
        <v>99.4</v>
      </c>
      <c r="Q3023" s="1167" t="s">
        <v>817</v>
      </c>
      <c r="R3023" s="1091"/>
    </row>
    <row r="3024" spans="1:18" s="1071" customFormat="1" ht="19.5" customHeight="1">
      <c r="A3024" s="376" t="s">
        <v>818</v>
      </c>
      <c r="B3024" s="1088">
        <v>118.9</v>
      </c>
      <c r="C3024" s="1072">
        <v>118.9</v>
      </c>
      <c r="D3024" s="1072">
        <v>118.9</v>
      </c>
      <c r="E3024" s="1088">
        <v>118.9</v>
      </c>
      <c r="F3024" s="1072">
        <v>118.9</v>
      </c>
      <c r="G3024" s="1072">
        <v>118.9</v>
      </c>
      <c r="H3024" s="1072">
        <v>118.9</v>
      </c>
      <c r="I3024" s="1072">
        <v>118.9</v>
      </c>
      <c r="J3024" s="1072">
        <v>118.9</v>
      </c>
      <c r="K3024" s="1072">
        <v>118.9</v>
      </c>
      <c r="L3024" s="1072">
        <v>118.9</v>
      </c>
      <c r="M3024" s="1075">
        <v>118.9</v>
      </c>
      <c r="N3024" s="1072">
        <v>118.9</v>
      </c>
      <c r="O3024" s="1072">
        <v>118.9</v>
      </c>
      <c r="P3024" s="1072">
        <v>118.9</v>
      </c>
      <c r="Q3024" s="1167" t="s">
        <v>819</v>
      </c>
      <c r="R3024" s="1096"/>
    </row>
    <row r="3025" spans="1:18" s="1071" customFormat="1" ht="19.5" customHeight="1">
      <c r="A3025" s="376" t="s">
        <v>820</v>
      </c>
      <c r="B3025" s="1088">
        <v>136.5</v>
      </c>
      <c r="C3025" s="1072">
        <v>136.5</v>
      </c>
      <c r="D3025" s="1072">
        <v>136.5</v>
      </c>
      <c r="E3025" s="1088">
        <v>136.5</v>
      </c>
      <c r="F3025" s="1072">
        <v>136.5</v>
      </c>
      <c r="G3025" s="1072">
        <v>136.5</v>
      </c>
      <c r="H3025" s="1072">
        <v>136.5</v>
      </c>
      <c r="I3025" s="1072">
        <v>136.5</v>
      </c>
      <c r="J3025" s="1072">
        <v>136.5</v>
      </c>
      <c r="K3025" s="1072">
        <v>136.5</v>
      </c>
      <c r="L3025" s="1072">
        <v>136.5</v>
      </c>
      <c r="M3025" s="1075">
        <v>136.5</v>
      </c>
      <c r="N3025" s="1072">
        <v>136.5</v>
      </c>
      <c r="O3025" s="1072">
        <v>136.5</v>
      </c>
      <c r="P3025" s="1072">
        <v>130.1</v>
      </c>
      <c r="Q3025" s="1167" t="s">
        <v>821</v>
      </c>
      <c r="R3025" s="1091"/>
    </row>
    <row r="3026" spans="1:18" s="1071" customFormat="1" ht="19.5" customHeight="1">
      <c r="A3026" s="376" t="s">
        <v>822</v>
      </c>
      <c r="B3026" s="1088">
        <v>150.80000000000001</v>
      </c>
      <c r="C3026" s="1072">
        <v>150.80000000000001</v>
      </c>
      <c r="D3026" s="1072">
        <v>150.80000000000001</v>
      </c>
      <c r="E3026" s="1088">
        <v>150.80000000000001</v>
      </c>
      <c r="F3026" s="1072">
        <v>150.80000000000001</v>
      </c>
      <c r="G3026" s="1072">
        <v>150.80000000000001</v>
      </c>
      <c r="H3026" s="1072">
        <v>150.80000000000001</v>
      </c>
      <c r="I3026" s="1072">
        <v>150.80000000000001</v>
      </c>
      <c r="J3026" s="1072">
        <v>150.80000000000001</v>
      </c>
      <c r="K3026" s="1072">
        <v>150.80000000000001</v>
      </c>
      <c r="L3026" s="1072">
        <v>150.80000000000001</v>
      </c>
      <c r="M3026" s="1075">
        <v>150.80000000000001</v>
      </c>
      <c r="N3026" s="1072">
        <v>150.80000000000001</v>
      </c>
      <c r="O3026" s="1072">
        <v>148.19999999999999</v>
      </c>
      <c r="P3026" s="1072">
        <v>148.19999999999999</v>
      </c>
      <c r="Q3026" s="1167" t="s">
        <v>823</v>
      </c>
      <c r="R3026" s="1091"/>
    </row>
    <row r="3027" spans="1:18" s="1071" customFormat="1" ht="19.5" customHeight="1">
      <c r="A3027" s="376"/>
      <c r="B3027" s="1088"/>
      <c r="C3027" s="1072"/>
      <c r="D3027" s="1092"/>
      <c r="E3027" s="1093"/>
      <c r="F3027" s="1092"/>
      <c r="G3027" s="1092"/>
      <c r="H3027" s="1092"/>
      <c r="I3027" s="1092"/>
      <c r="J3027" s="1092"/>
      <c r="K3027" s="1092"/>
      <c r="L3027" s="1092"/>
      <c r="M3027" s="1076"/>
      <c r="N3027" s="1092"/>
      <c r="O3027" s="1092"/>
      <c r="P3027" s="1092"/>
      <c r="Q3027" s="1167"/>
      <c r="R3027" s="1091"/>
    </row>
    <row r="3028" spans="1:18" s="1071" customFormat="1" ht="19.5" customHeight="1">
      <c r="A3028" s="1130" t="s">
        <v>824</v>
      </c>
      <c r="B3028" s="1093">
        <v>126.1</v>
      </c>
      <c r="C3028" s="1092">
        <v>126.1</v>
      </c>
      <c r="D3028" s="1092">
        <v>126.1</v>
      </c>
      <c r="E3028" s="1093">
        <v>126.1</v>
      </c>
      <c r="F3028" s="1092">
        <v>117.1</v>
      </c>
      <c r="G3028" s="1092">
        <v>117.1</v>
      </c>
      <c r="H3028" s="1092">
        <v>117.1</v>
      </c>
      <c r="I3028" s="1092">
        <v>117.1</v>
      </c>
      <c r="J3028" s="1092">
        <v>117.1</v>
      </c>
      <c r="K3028" s="1092">
        <v>117.1</v>
      </c>
      <c r="L3028" s="1092">
        <v>117.1</v>
      </c>
      <c r="M3028" s="1076">
        <v>117.1</v>
      </c>
      <c r="N3028" s="1092">
        <v>117.1</v>
      </c>
      <c r="O3028" s="1092">
        <v>117.1</v>
      </c>
      <c r="P3028" s="1092">
        <v>117.1</v>
      </c>
      <c r="Q3028" s="1170" t="s">
        <v>825</v>
      </c>
      <c r="R3028" s="1091"/>
    </row>
    <row r="3029" spans="1:18" s="1071" customFormat="1" ht="19.5" customHeight="1">
      <c r="A3029" s="376" t="s">
        <v>826</v>
      </c>
      <c r="B3029" s="1088">
        <v>130.4</v>
      </c>
      <c r="C3029" s="1072">
        <v>130.4</v>
      </c>
      <c r="D3029" s="1072">
        <v>130.4</v>
      </c>
      <c r="E3029" s="1088">
        <v>130.4</v>
      </c>
      <c r="F3029" s="1072">
        <v>129.30000000000001</v>
      </c>
      <c r="G3029" s="1072">
        <v>129.30000000000001</v>
      </c>
      <c r="H3029" s="1072">
        <v>129.30000000000001</v>
      </c>
      <c r="I3029" s="1072">
        <v>129.30000000000001</v>
      </c>
      <c r="J3029" s="1072">
        <v>129.30000000000001</v>
      </c>
      <c r="K3029" s="1072">
        <v>129.30000000000001</v>
      </c>
      <c r="L3029" s="1072">
        <v>129.30000000000001</v>
      </c>
      <c r="M3029" s="1075">
        <v>129.30000000000001</v>
      </c>
      <c r="N3029" s="1072">
        <v>129.30000000000001</v>
      </c>
      <c r="O3029" s="1072">
        <v>129.30000000000001</v>
      </c>
      <c r="P3029" s="1072">
        <v>129.30000000000001</v>
      </c>
      <c r="Q3029" s="1167" t="s">
        <v>827</v>
      </c>
      <c r="R3029" s="1091"/>
    </row>
    <row r="3030" spans="1:18" s="1071" customFormat="1" ht="19.5" customHeight="1">
      <c r="A3030" s="376" t="s">
        <v>828</v>
      </c>
      <c r="B3030" s="1088">
        <v>146.1</v>
      </c>
      <c r="C3030" s="1072">
        <v>146.1</v>
      </c>
      <c r="D3030" s="1072">
        <v>146.1</v>
      </c>
      <c r="E3030" s="1088">
        <v>146.1</v>
      </c>
      <c r="F3030" s="1072">
        <v>120.3</v>
      </c>
      <c r="G3030" s="1072">
        <v>120.3</v>
      </c>
      <c r="H3030" s="1072">
        <v>120.3</v>
      </c>
      <c r="I3030" s="1072">
        <v>120.3</v>
      </c>
      <c r="J3030" s="1072">
        <v>120.3</v>
      </c>
      <c r="K3030" s="1072">
        <v>120.3</v>
      </c>
      <c r="L3030" s="1072">
        <v>120.3</v>
      </c>
      <c r="M3030" s="1075">
        <v>120.3</v>
      </c>
      <c r="N3030" s="1072">
        <v>120.3</v>
      </c>
      <c r="O3030" s="1072">
        <v>120.3</v>
      </c>
      <c r="P3030" s="1072">
        <v>120.3</v>
      </c>
      <c r="Q3030" s="1167" t="s">
        <v>829</v>
      </c>
      <c r="R3030" s="1091"/>
    </row>
    <row r="3031" spans="1:18" s="1071" customFormat="1" ht="19.5" customHeight="1">
      <c r="A3031" s="376" t="s">
        <v>830</v>
      </c>
      <c r="B3031" s="1088">
        <v>100</v>
      </c>
      <c r="C3031" s="1072">
        <v>100</v>
      </c>
      <c r="D3031" s="1072">
        <v>100</v>
      </c>
      <c r="E3031" s="1088">
        <v>100</v>
      </c>
      <c r="F3031" s="1072">
        <v>100</v>
      </c>
      <c r="G3031" s="1072">
        <v>100</v>
      </c>
      <c r="H3031" s="1072">
        <v>100</v>
      </c>
      <c r="I3031" s="1072">
        <v>100</v>
      </c>
      <c r="J3031" s="1072">
        <v>100</v>
      </c>
      <c r="K3031" s="1072">
        <v>100</v>
      </c>
      <c r="L3031" s="1072">
        <v>100</v>
      </c>
      <c r="M3031" s="1075">
        <v>100</v>
      </c>
      <c r="N3031" s="1072">
        <v>100</v>
      </c>
      <c r="O3031" s="1072">
        <v>100</v>
      </c>
      <c r="P3031" s="1072">
        <v>100</v>
      </c>
      <c r="Q3031" s="1167" t="s">
        <v>831</v>
      </c>
      <c r="R3031" s="1095"/>
    </row>
    <row r="3032" spans="1:18" s="1071" customFormat="1" ht="19.5" customHeight="1">
      <c r="A3032" s="376" t="s">
        <v>832</v>
      </c>
      <c r="B3032" s="1088">
        <v>92.6</v>
      </c>
      <c r="C3032" s="1072">
        <v>92.6</v>
      </c>
      <c r="D3032" s="1072">
        <v>92.6</v>
      </c>
      <c r="E3032" s="1088">
        <v>92.6</v>
      </c>
      <c r="F3032" s="1072">
        <v>92.6</v>
      </c>
      <c r="G3032" s="1072">
        <v>92.6</v>
      </c>
      <c r="H3032" s="1072">
        <v>92.6</v>
      </c>
      <c r="I3032" s="1072">
        <v>92.6</v>
      </c>
      <c r="J3032" s="1072">
        <v>92.6</v>
      </c>
      <c r="K3032" s="1072">
        <v>92.6</v>
      </c>
      <c r="L3032" s="1072">
        <v>92.6</v>
      </c>
      <c r="M3032" s="1075">
        <v>92.6</v>
      </c>
      <c r="N3032" s="1072">
        <v>92.6</v>
      </c>
      <c r="O3032" s="1072">
        <v>92.6</v>
      </c>
      <c r="P3032" s="1072">
        <v>92.6</v>
      </c>
      <c r="Q3032" s="1167" t="s">
        <v>833</v>
      </c>
      <c r="R3032" s="1091"/>
    </row>
    <row r="3033" spans="1:18" s="1071" customFormat="1" ht="19.5" customHeight="1">
      <c r="A3033" s="376" t="s">
        <v>834</v>
      </c>
      <c r="B3033" s="1088">
        <v>123</v>
      </c>
      <c r="C3033" s="1072">
        <v>123</v>
      </c>
      <c r="D3033" s="1072">
        <v>123</v>
      </c>
      <c r="E3033" s="1088">
        <v>123</v>
      </c>
      <c r="F3033" s="1072">
        <v>114.2</v>
      </c>
      <c r="G3033" s="1072">
        <v>114.2</v>
      </c>
      <c r="H3033" s="1072">
        <v>114.2</v>
      </c>
      <c r="I3033" s="1072">
        <v>114.2</v>
      </c>
      <c r="J3033" s="1072">
        <v>114.2</v>
      </c>
      <c r="K3033" s="1072">
        <v>114.2</v>
      </c>
      <c r="L3033" s="1072">
        <v>114.2</v>
      </c>
      <c r="M3033" s="1075">
        <v>114.2</v>
      </c>
      <c r="N3033" s="1072">
        <v>114.2</v>
      </c>
      <c r="O3033" s="1072">
        <v>114.2</v>
      </c>
      <c r="P3033" s="1072">
        <v>114.2</v>
      </c>
      <c r="Q3033" s="1167" t="s">
        <v>835</v>
      </c>
      <c r="R3033" s="1091"/>
    </row>
    <row r="3034" spans="1:18" s="1071" customFormat="1" ht="19.5" customHeight="1">
      <c r="A3034" s="376"/>
      <c r="B3034" s="1088"/>
      <c r="C3034" s="1072"/>
      <c r="D3034" s="1092"/>
      <c r="E3034" s="1093"/>
      <c r="F3034" s="1092"/>
      <c r="G3034" s="1092"/>
      <c r="H3034" s="1092"/>
      <c r="I3034" s="1092"/>
      <c r="J3034" s="1092"/>
      <c r="K3034" s="1092"/>
      <c r="L3034" s="1092"/>
      <c r="M3034" s="1076"/>
      <c r="N3034" s="1092"/>
      <c r="O3034" s="1092"/>
      <c r="P3034" s="1092"/>
      <c r="Q3034" s="1167"/>
      <c r="R3034" s="1091"/>
    </row>
    <row r="3035" spans="1:18" s="1071" customFormat="1" ht="19.5" customHeight="1">
      <c r="A3035" s="1130" t="s">
        <v>836</v>
      </c>
      <c r="B3035" s="1093">
        <v>121.9</v>
      </c>
      <c r="C3035" s="1092">
        <v>121.9</v>
      </c>
      <c r="D3035" s="1092">
        <v>121.9</v>
      </c>
      <c r="E3035" s="1093">
        <v>121.9</v>
      </c>
      <c r="F3035" s="1092">
        <v>121.9</v>
      </c>
      <c r="G3035" s="1092">
        <v>121.9</v>
      </c>
      <c r="H3035" s="1092">
        <v>121.9</v>
      </c>
      <c r="I3035" s="1092">
        <v>121.9</v>
      </c>
      <c r="J3035" s="1092">
        <v>121.9</v>
      </c>
      <c r="K3035" s="1092">
        <v>121.9</v>
      </c>
      <c r="L3035" s="1092">
        <v>121.9</v>
      </c>
      <c r="M3035" s="1076">
        <v>121.9</v>
      </c>
      <c r="N3035" s="1092">
        <v>121.9</v>
      </c>
      <c r="O3035" s="1092">
        <v>121.9</v>
      </c>
      <c r="P3035" s="1092">
        <v>121.9</v>
      </c>
      <c r="Q3035" s="1171" t="s">
        <v>837</v>
      </c>
      <c r="R3035" s="1091"/>
    </row>
    <row r="3036" spans="1:18" s="1071" customFormat="1" ht="19.5" customHeight="1">
      <c r="A3036" s="376" t="s">
        <v>838</v>
      </c>
      <c r="B3036" s="1088">
        <v>128.19999999999999</v>
      </c>
      <c r="C3036" s="1072">
        <v>128.19999999999999</v>
      </c>
      <c r="D3036" s="1072">
        <v>128.19999999999999</v>
      </c>
      <c r="E3036" s="1088">
        <v>128.19999999999999</v>
      </c>
      <c r="F3036" s="1072">
        <v>128.19999999999999</v>
      </c>
      <c r="G3036" s="1072">
        <v>128.19999999999999</v>
      </c>
      <c r="H3036" s="1072">
        <v>128.19999999999999</v>
      </c>
      <c r="I3036" s="1072">
        <v>128.19999999999999</v>
      </c>
      <c r="J3036" s="1072">
        <v>128.19999999999999</v>
      </c>
      <c r="K3036" s="1072">
        <v>128.19999999999999</v>
      </c>
      <c r="L3036" s="1072">
        <v>128.19999999999999</v>
      </c>
      <c r="M3036" s="1075">
        <v>128.19999999999999</v>
      </c>
      <c r="N3036" s="1072">
        <v>128.19999999999999</v>
      </c>
      <c r="O3036" s="1072">
        <v>128.19999999999999</v>
      </c>
      <c r="P3036" s="1072">
        <v>128.19999999999999</v>
      </c>
      <c r="Q3036" s="1167" t="s">
        <v>839</v>
      </c>
      <c r="R3036" s="1095"/>
    </row>
    <row r="3037" spans="1:18" s="1071" customFormat="1" ht="19.5" customHeight="1">
      <c r="A3037" s="1177" t="s">
        <v>840</v>
      </c>
      <c r="B3037" s="1088">
        <v>100</v>
      </c>
      <c r="C3037" s="1072">
        <v>100</v>
      </c>
      <c r="D3037" s="1072">
        <v>100</v>
      </c>
      <c r="E3037" s="1088">
        <v>100</v>
      </c>
      <c r="F3037" s="1072">
        <v>100</v>
      </c>
      <c r="G3037" s="1072">
        <v>100</v>
      </c>
      <c r="H3037" s="1072">
        <v>100</v>
      </c>
      <c r="I3037" s="1072">
        <v>100</v>
      </c>
      <c r="J3037" s="1072">
        <v>100</v>
      </c>
      <c r="K3037" s="1072">
        <v>100</v>
      </c>
      <c r="L3037" s="1072">
        <v>100</v>
      </c>
      <c r="M3037" s="1075">
        <v>100</v>
      </c>
      <c r="N3037" s="1072">
        <v>100</v>
      </c>
      <c r="O3037" s="1072">
        <v>100</v>
      </c>
      <c r="P3037" s="1072">
        <v>100</v>
      </c>
      <c r="Q3037" s="1167" t="s">
        <v>841</v>
      </c>
      <c r="R3037" s="1091"/>
    </row>
    <row r="3038" spans="1:18" s="1071" customFormat="1" ht="19.5" customHeight="1">
      <c r="A3038" s="376" t="s">
        <v>842</v>
      </c>
      <c r="B3038" s="1088">
        <v>104.2</v>
      </c>
      <c r="C3038" s="1072">
        <v>104.2</v>
      </c>
      <c r="D3038" s="1072">
        <v>104.2</v>
      </c>
      <c r="E3038" s="1088">
        <v>104.2</v>
      </c>
      <c r="F3038" s="1072">
        <v>104.2</v>
      </c>
      <c r="G3038" s="1072">
        <v>104.2</v>
      </c>
      <c r="H3038" s="1072">
        <v>104.2</v>
      </c>
      <c r="I3038" s="1072">
        <v>104.2</v>
      </c>
      <c r="J3038" s="1072">
        <v>104.2</v>
      </c>
      <c r="K3038" s="1072">
        <v>104.2</v>
      </c>
      <c r="L3038" s="1072">
        <v>104.2</v>
      </c>
      <c r="M3038" s="1075">
        <v>104.2</v>
      </c>
      <c r="N3038" s="1072">
        <v>104.2</v>
      </c>
      <c r="O3038" s="1072">
        <v>104.2</v>
      </c>
      <c r="P3038" s="1072">
        <v>104.2</v>
      </c>
      <c r="Q3038" s="1167" t="s">
        <v>843</v>
      </c>
      <c r="R3038" s="1090"/>
    </row>
    <row r="3039" spans="1:18" s="1071" customFormat="1" ht="19.5" customHeight="1">
      <c r="A3039" s="376"/>
      <c r="B3039" s="1088"/>
      <c r="C3039" s="1072"/>
      <c r="D3039" s="1092"/>
      <c r="E3039" s="1093"/>
      <c r="F3039" s="1092"/>
      <c r="G3039" s="1092"/>
      <c r="H3039" s="1092"/>
      <c r="I3039" s="1092"/>
      <c r="J3039" s="1092"/>
      <c r="K3039" s="1092"/>
      <c r="L3039" s="1092"/>
      <c r="M3039" s="1076"/>
      <c r="N3039" s="1092"/>
      <c r="O3039" s="1092"/>
      <c r="P3039" s="1092"/>
      <c r="Q3039" s="1167"/>
      <c r="R3039" s="1090"/>
    </row>
    <row r="3040" spans="1:18" s="1071" customFormat="1" ht="19.5" customHeight="1">
      <c r="A3040" s="1130" t="s">
        <v>844</v>
      </c>
      <c r="B3040" s="1093">
        <v>120.1</v>
      </c>
      <c r="C3040" s="1092">
        <v>120.1</v>
      </c>
      <c r="D3040" s="1092">
        <v>119.1</v>
      </c>
      <c r="E3040" s="1093">
        <v>117.7</v>
      </c>
      <c r="F3040" s="1092">
        <v>117.5</v>
      </c>
      <c r="G3040" s="1092">
        <v>116.7</v>
      </c>
      <c r="H3040" s="1092">
        <v>116.7</v>
      </c>
      <c r="I3040" s="1092">
        <v>115.7</v>
      </c>
      <c r="J3040" s="1092">
        <v>115.7</v>
      </c>
      <c r="K3040" s="1092">
        <v>115.5</v>
      </c>
      <c r="L3040" s="1092">
        <v>115.5</v>
      </c>
      <c r="M3040" s="1076">
        <v>115.3</v>
      </c>
      <c r="N3040" s="1092">
        <v>115.3</v>
      </c>
      <c r="O3040" s="1092">
        <v>115.2</v>
      </c>
      <c r="P3040" s="1092">
        <v>115.2</v>
      </c>
      <c r="Q3040" s="1171" t="s">
        <v>845</v>
      </c>
      <c r="R3040" s="1091"/>
    </row>
    <row r="3041" spans="1:18" s="1071" customFormat="1" ht="19.5" customHeight="1">
      <c r="A3041" s="376" t="s">
        <v>846</v>
      </c>
      <c r="B3041" s="1088">
        <v>130.5</v>
      </c>
      <c r="C3041" s="1072">
        <v>130.5</v>
      </c>
      <c r="D3041" s="1072">
        <v>130.5</v>
      </c>
      <c r="E3041" s="1088">
        <v>130.5</v>
      </c>
      <c r="F3041" s="1072">
        <v>130.5</v>
      </c>
      <c r="G3041" s="1072">
        <v>127.4</v>
      </c>
      <c r="H3041" s="1072">
        <v>127.4</v>
      </c>
      <c r="I3041" s="1072">
        <v>123.7</v>
      </c>
      <c r="J3041" s="1072">
        <v>123.7</v>
      </c>
      <c r="K3041" s="1072">
        <v>123.7</v>
      </c>
      <c r="L3041" s="1072">
        <v>123.7</v>
      </c>
      <c r="M3041" s="1075">
        <v>123.7</v>
      </c>
      <c r="N3041" s="1072">
        <v>123.7</v>
      </c>
      <c r="O3041" s="1072">
        <v>123.7</v>
      </c>
      <c r="P3041" s="1072">
        <v>123.7</v>
      </c>
      <c r="Q3041" s="1167" t="s">
        <v>847</v>
      </c>
      <c r="R3041" s="1090"/>
    </row>
    <row r="3042" spans="1:18" s="1071" customFormat="1" ht="19.5" customHeight="1">
      <c r="A3042" s="376" t="s">
        <v>848</v>
      </c>
      <c r="B3042" s="1088">
        <v>100</v>
      </c>
      <c r="C3042" s="1072">
        <v>100</v>
      </c>
      <c r="D3042" s="1072">
        <v>100</v>
      </c>
      <c r="E3042" s="1088">
        <v>100</v>
      </c>
      <c r="F3042" s="1072">
        <v>100</v>
      </c>
      <c r="G3042" s="1072">
        <v>100</v>
      </c>
      <c r="H3042" s="1072">
        <v>100</v>
      </c>
      <c r="I3042" s="1072">
        <v>100</v>
      </c>
      <c r="J3042" s="1072">
        <v>100</v>
      </c>
      <c r="K3042" s="1072">
        <v>100</v>
      </c>
      <c r="L3042" s="1072">
        <v>100</v>
      </c>
      <c r="M3042" s="1075">
        <v>100</v>
      </c>
      <c r="N3042" s="1072">
        <v>100</v>
      </c>
      <c r="O3042" s="1072">
        <v>100</v>
      </c>
      <c r="P3042" s="1072">
        <v>100</v>
      </c>
      <c r="Q3042" s="1168" t="s">
        <v>849</v>
      </c>
      <c r="R3042" s="1090"/>
    </row>
    <row r="3043" spans="1:18" s="1071" customFormat="1" ht="19.5" customHeight="1">
      <c r="A3043" s="376" t="s">
        <v>850</v>
      </c>
      <c r="B3043" s="1088">
        <v>109.6</v>
      </c>
      <c r="C3043" s="1072">
        <v>109.6</v>
      </c>
      <c r="D3043" s="1072">
        <v>109.7</v>
      </c>
      <c r="E3043" s="1088">
        <v>109.7</v>
      </c>
      <c r="F3043" s="1072">
        <v>109.7</v>
      </c>
      <c r="G3043" s="1072">
        <v>109.7</v>
      </c>
      <c r="H3043" s="1072">
        <v>109.7</v>
      </c>
      <c r="I3043" s="1072">
        <v>109.7</v>
      </c>
      <c r="J3043" s="1072">
        <v>109.7</v>
      </c>
      <c r="K3043" s="1072">
        <v>109.7</v>
      </c>
      <c r="L3043" s="1072">
        <v>109.7</v>
      </c>
      <c r="M3043" s="1075">
        <v>109.7</v>
      </c>
      <c r="N3043" s="1072">
        <v>109.7</v>
      </c>
      <c r="O3043" s="1072">
        <v>109.6</v>
      </c>
      <c r="P3043" s="1072">
        <v>109.6</v>
      </c>
      <c r="Q3043" s="1168" t="s">
        <v>851</v>
      </c>
      <c r="R3043" s="171"/>
    </row>
    <row r="3044" spans="1:18" s="1071" customFormat="1" ht="19.5" customHeight="1">
      <c r="A3044" s="376" t="s">
        <v>852</v>
      </c>
      <c r="B3044" s="1088">
        <v>285.89999999999998</v>
      </c>
      <c r="C3044" s="1072">
        <v>285.89999999999998</v>
      </c>
      <c r="D3044" s="1072">
        <v>261.5</v>
      </c>
      <c r="E3044" s="1088">
        <v>224.9</v>
      </c>
      <c r="F3044" s="1072">
        <v>220.2</v>
      </c>
      <c r="G3044" s="1072">
        <v>220.2</v>
      </c>
      <c r="H3044" s="1072">
        <v>220.2</v>
      </c>
      <c r="I3044" s="1072">
        <v>218.4</v>
      </c>
      <c r="J3044" s="1072">
        <v>218.4</v>
      </c>
      <c r="K3044" s="1072">
        <v>214.1</v>
      </c>
      <c r="L3044" s="1072">
        <v>214.1</v>
      </c>
      <c r="M3044" s="1075">
        <v>207.9</v>
      </c>
      <c r="N3044" s="1072">
        <v>207.9</v>
      </c>
      <c r="O3044" s="1072">
        <v>207.9</v>
      </c>
      <c r="P3044" s="1072">
        <v>207.9</v>
      </c>
      <c r="Q3044" s="1167" t="s">
        <v>853</v>
      </c>
      <c r="R3044" s="1090"/>
    </row>
    <row r="3045" spans="1:18" s="1071" customFormat="1" ht="19.5" customHeight="1">
      <c r="A3045" s="376" t="s">
        <v>854</v>
      </c>
      <c r="B3045" s="1088">
        <v>110.4</v>
      </c>
      <c r="C3045" s="1072">
        <v>110.4</v>
      </c>
      <c r="D3045" s="1072">
        <v>110.4</v>
      </c>
      <c r="E3045" s="1088">
        <v>110.4</v>
      </c>
      <c r="F3045" s="1072">
        <v>110.4</v>
      </c>
      <c r="G3045" s="1072">
        <v>110.4</v>
      </c>
      <c r="H3045" s="1072">
        <v>110.4</v>
      </c>
      <c r="I3045" s="1072">
        <v>110.4</v>
      </c>
      <c r="J3045" s="1072">
        <v>110.4</v>
      </c>
      <c r="K3045" s="1072">
        <v>110.4</v>
      </c>
      <c r="L3045" s="1072">
        <v>110.4</v>
      </c>
      <c r="M3045" s="1075">
        <v>110.4</v>
      </c>
      <c r="N3045" s="1072">
        <v>110.4</v>
      </c>
      <c r="O3045" s="1072">
        <v>110.4</v>
      </c>
      <c r="P3045" s="1072">
        <v>110.4</v>
      </c>
      <c r="Q3045" s="1168" t="s">
        <v>855</v>
      </c>
      <c r="R3045" s="1090"/>
    </row>
    <row r="3046" spans="1:18" s="1071" customFormat="1" ht="19.5" customHeight="1">
      <c r="A3046" s="376" t="s">
        <v>856</v>
      </c>
      <c r="B3046" s="1088">
        <v>103.3</v>
      </c>
      <c r="C3046" s="1072">
        <v>103.3</v>
      </c>
      <c r="D3046" s="1072">
        <v>103.3</v>
      </c>
      <c r="E3046" s="1088">
        <v>103.3</v>
      </c>
      <c r="F3046" s="1072">
        <v>103.3</v>
      </c>
      <c r="G3046" s="1072">
        <v>103.3</v>
      </c>
      <c r="H3046" s="1072">
        <v>103.3</v>
      </c>
      <c r="I3046" s="1072">
        <v>103.3</v>
      </c>
      <c r="J3046" s="1072">
        <v>103.3</v>
      </c>
      <c r="K3046" s="1072">
        <v>103.3</v>
      </c>
      <c r="L3046" s="1072">
        <v>103.3</v>
      </c>
      <c r="M3046" s="1075">
        <v>103.3</v>
      </c>
      <c r="N3046" s="1072">
        <v>103.3</v>
      </c>
      <c r="O3046" s="1072">
        <v>103.3</v>
      </c>
      <c r="P3046" s="1072">
        <v>103.3</v>
      </c>
      <c r="Q3046" s="1168" t="s">
        <v>857</v>
      </c>
      <c r="R3046" s="1090"/>
    </row>
    <row r="3047" spans="1:18" s="1071" customFormat="1" ht="19.5" customHeight="1">
      <c r="A3047" s="376" t="s">
        <v>858</v>
      </c>
      <c r="B3047" s="1088">
        <v>99.8</v>
      </c>
      <c r="C3047" s="1072">
        <v>99.8</v>
      </c>
      <c r="D3047" s="1072">
        <v>99.8</v>
      </c>
      <c r="E3047" s="1088">
        <v>99.8</v>
      </c>
      <c r="F3047" s="1072">
        <v>99.8</v>
      </c>
      <c r="G3047" s="1072">
        <v>99.8</v>
      </c>
      <c r="H3047" s="1072">
        <v>99.8</v>
      </c>
      <c r="I3047" s="1072">
        <v>99.8</v>
      </c>
      <c r="J3047" s="1072">
        <v>99.8</v>
      </c>
      <c r="K3047" s="1072">
        <v>99.8</v>
      </c>
      <c r="L3047" s="1072">
        <v>99.8</v>
      </c>
      <c r="M3047" s="1075">
        <v>99.8</v>
      </c>
      <c r="N3047" s="1072">
        <v>99.8</v>
      </c>
      <c r="O3047" s="1072">
        <v>99.8</v>
      </c>
      <c r="P3047" s="1072">
        <v>99.8</v>
      </c>
      <c r="Q3047" s="1172" t="s">
        <v>859</v>
      </c>
      <c r="R3047" s="1090"/>
    </row>
    <row r="3048" spans="1:18" s="1071" customFormat="1" ht="19.5" customHeight="1">
      <c r="A3048" s="376" t="s">
        <v>860</v>
      </c>
      <c r="B3048" s="1088">
        <v>104.5</v>
      </c>
      <c r="C3048" s="1072">
        <v>104.5</v>
      </c>
      <c r="D3048" s="1072">
        <v>104.5</v>
      </c>
      <c r="E3048" s="1088">
        <v>104.5</v>
      </c>
      <c r="F3048" s="1072">
        <v>104.5</v>
      </c>
      <c r="G3048" s="1072">
        <v>104.5</v>
      </c>
      <c r="H3048" s="1072">
        <v>104.5</v>
      </c>
      <c r="I3048" s="1072">
        <v>104.5</v>
      </c>
      <c r="J3048" s="1072">
        <v>104.5</v>
      </c>
      <c r="K3048" s="1072">
        <v>104.5</v>
      </c>
      <c r="L3048" s="1072">
        <v>104.5</v>
      </c>
      <c r="M3048" s="1075">
        <v>104.5</v>
      </c>
      <c r="N3048" s="1072">
        <v>104.5</v>
      </c>
      <c r="O3048" s="1072">
        <v>102.9</v>
      </c>
      <c r="P3048" s="1072">
        <v>102.9</v>
      </c>
      <c r="Q3048" s="1168" t="s">
        <v>861</v>
      </c>
      <c r="R3048" s="1090"/>
    </row>
    <row r="3049" spans="1:18" s="1071" customFormat="1" ht="15" customHeight="1">
      <c r="A3049" s="376"/>
      <c r="B3049" s="1088"/>
      <c r="C3049" s="1072"/>
      <c r="D3049" s="1072"/>
      <c r="E3049" s="1081"/>
      <c r="M3049" s="1077"/>
      <c r="Q3049" s="1168"/>
      <c r="R3049" s="1090"/>
    </row>
    <row r="3050" spans="1:18" s="1071" customFormat="1" ht="15" customHeight="1">
      <c r="A3050" s="376"/>
      <c r="B3050" s="1088"/>
      <c r="C3050" s="1072"/>
      <c r="D3050" s="1072"/>
      <c r="E3050" s="1081"/>
      <c r="M3050" s="1077"/>
      <c r="Q3050" s="1168"/>
      <c r="R3050" s="1090"/>
    </row>
    <row r="3051" spans="1:18" s="1071" customFormat="1" ht="15" customHeight="1">
      <c r="A3051" s="376"/>
      <c r="B3051" s="1088"/>
      <c r="C3051" s="1072"/>
      <c r="D3051" s="1072"/>
      <c r="E3051" s="1081"/>
      <c r="M3051" s="1077"/>
      <c r="Q3051" s="1168"/>
      <c r="R3051" s="1090"/>
    </row>
    <row r="3052" spans="1:18" s="1071" customFormat="1" ht="15" customHeight="1">
      <c r="A3052" s="376"/>
      <c r="B3052" s="1088"/>
      <c r="C3052" s="1072"/>
      <c r="D3052" s="1072"/>
      <c r="E3052" s="1081"/>
      <c r="M3052" s="1077"/>
      <c r="Q3052" s="1168"/>
      <c r="R3052" s="1090"/>
    </row>
    <row r="3053" spans="1:18" s="1071" customFormat="1" ht="15" customHeight="1">
      <c r="A3053" s="376"/>
      <c r="B3053" s="1088"/>
      <c r="C3053" s="1072"/>
      <c r="D3053" s="1072"/>
      <c r="E3053" s="1081"/>
      <c r="M3053" s="1077"/>
      <c r="Q3053" s="1168"/>
      <c r="R3053" s="1089"/>
    </row>
    <row r="3054" spans="1:18" s="1071" customFormat="1" ht="15" customHeight="1">
      <c r="A3054" s="376"/>
      <c r="B3054" s="1088"/>
      <c r="C3054" s="1072"/>
      <c r="D3054" s="1072"/>
      <c r="E3054" s="1081"/>
      <c r="M3054" s="1077"/>
      <c r="Q3054" s="1165"/>
      <c r="R3054" s="1080"/>
    </row>
    <row r="3055" spans="1:18" s="1071" customFormat="1" ht="15" customHeight="1">
      <c r="A3055" s="1144"/>
      <c r="B3055" s="1087"/>
      <c r="C3055" s="1086"/>
      <c r="D3055" s="1086"/>
      <c r="E3055" s="1084"/>
      <c r="F3055" s="1078"/>
      <c r="G3055" s="1078"/>
      <c r="H3055" s="1078"/>
      <c r="I3055" s="1078"/>
      <c r="J3055" s="1078"/>
      <c r="K3055" s="1078"/>
      <c r="L3055" s="1078"/>
      <c r="M3055" s="1085"/>
      <c r="N3055" s="1078"/>
      <c r="O3055" s="1078"/>
      <c r="P3055" s="1078"/>
      <c r="Q3055" s="1173"/>
      <c r="R3055" s="1080"/>
    </row>
    <row r="3056" spans="1:18" s="1071" customFormat="1" ht="15" customHeight="1">
      <c r="A3056" s="1083" t="s">
        <v>644</v>
      </c>
      <c r="B3056" s="1072"/>
      <c r="C3056" s="1072"/>
      <c r="D3056" s="1072"/>
      <c r="I3056" s="1073"/>
      <c r="L3056" s="1073"/>
      <c r="Q3056" s="1082" t="s">
        <v>862</v>
      </c>
      <c r="R3056" s="1080"/>
    </row>
    <row r="3057" spans="1:18" s="1071" customFormat="1" ht="15" customHeight="1">
      <c r="A3057" s="123"/>
      <c r="C3057" s="1073"/>
      <c r="I3057" s="1073"/>
      <c r="L3057" s="1073"/>
      <c r="Q3057" s="1080"/>
      <c r="R3057" s="1080"/>
    </row>
    <row r="3058" spans="1:18" s="1071" customFormat="1" ht="15" customHeight="1">
      <c r="A3058" s="123"/>
      <c r="C3058" s="1073"/>
      <c r="I3058" s="1073"/>
      <c r="L3058" s="1073"/>
      <c r="Q3058" s="1080"/>
      <c r="R3058" s="1080"/>
    </row>
    <row r="3059" spans="1:18" s="1071" customFormat="1" ht="15" customHeight="1">
      <c r="A3059" s="123"/>
      <c r="C3059" s="1073"/>
      <c r="I3059" s="1073"/>
      <c r="L3059" s="1073"/>
      <c r="Q3059" s="1080"/>
      <c r="R3059" s="1080"/>
    </row>
    <row r="3060" spans="1:18" s="1071" customFormat="1" ht="15" customHeight="1">
      <c r="A3060" s="123"/>
      <c r="C3060" s="1073"/>
      <c r="I3060" s="1073"/>
      <c r="L3060" s="1073"/>
      <c r="Q3060" s="1080"/>
      <c r="R3060" s="1080"/>
    </row>
    <row r="3061" spans="1:18" s="1071" customFormat="1" ht="15" customHeight="1">
      <c r="A3061" s="123"/>
      <c r="C3061" s="1073"/>
      <c r="I3061" s="1073"/>
      <c r="L3061" s="1073"/>
      <c r="Q3061" s="1080"/>
      <c r="R3061" s="1080"/>
    </row>
    <row r="3062" spans="1:18" s="1071" customFormat="1" ht="15" customHeight="1">
      <c r="A3062" s="123"/>
      <c r="C3062" s="1073"/>
      <c r="I3062" s="1073"/>
      <c r="L3062" s="1073"/>
      <c r="Q3062" s="1080"/>
      <c r="R3062" s="1080"/>
    </row>
    <row r="3063" spans="1:18" s="1071" customFormat="1" ht="15" customHeight="1">
      <c r="A3063" s="123"/>
      <c r="C3063" s="1073"/>
      <c r="I3063" s="1073"/>
      <c r="L3063" s="1073"/>
      <c r="Q3063" s="1080"/>
      <c r="R3063" s="1080"/>
    </row>
    <row r="3064" spans="1:18" s="1071" customFormat="1" ht="15" customHeight="1">
      <c r="A3064" s="123"/>
      <c r="C3064" s="1073"/>
      <c r="I3064" s="1073"/>
      <c r="L3064" s="1073"/>
      <c r="Q3064" s="1080"/>
      <c r="R3064" s="1080"/>
    </row>
    <row r="3065" spans="1:18" s="1071" customFormat="1" ht="15" customHeight="1">
      <c r="A3065" s="123"/>
      <c r="C3065" s="1073"/>
      <c r="I3065" s="1073"/>
      <c r="L3065" s="1073"/>
      <c r="Q3065" s="1080"/>
      <c r="R3065" s="1080"/>
    </row>
    <row r="3066" spans="1:18" s="1071" customFormat="1" ht="15" customHeight="1">
      <c r="A3066" s="123"/>
      <c r="C3066" s="1073"/>
      <c r="I3066" s="1073"/>
      <c r="L3066" s="1073"/>
      <c r="Q3066" s="1080"/>
      <c r="R3066" s="1080"/>
    </row>
    <row r="3067" spans="1:18" s="1071" customFormat="1" ht="15" customHeight="1">
      <c r="A3067" s="123"/>
      <c r="C3067" s="1073"/>
      <c r="I3067" s="1073"/>
      <c r="L3067" s="1073"/>
      <c r="Q3067" s="1080"/>
      <c r="R3067" s="1080"/>
    </row>
    <row r="3068" spans="1:18" s="1071" customFormat="1" ht="15" customHeight="1">
      <c r="A3068" s="123"/>
      <c r="C3068" s="1073"/>
      <c r="I3068" s="1073"/>
      <c r="L3068" s="1073"/>
      <c r="Q3068" s="1080"/>
      <c r="R3068" s="1080"/>
    </row>
    <row r="3069" spans="1:18" s="1071" customFormat="1" ht="15" customHeight="1">
      <c r="A3069" s="123"/>
      <c r="C3069" s="1073"/>
      <c r="I3069" s="1073"/>
      <c r="L3069" s="1073"/>
      <c r="Q3069" s="1080"/>
      <c r="R3069" s="1080"/>
    </row>
    <row r="3070" spans="1:18" s="1071" customFormat="1" ht="15" customHeight="1">
      <c r="A3070" s="123"/>
      <c r="C3070" s="1073"/>
      <c r="I3070" s="1073"/>
      <c r="L3070" s="1073"/>
      <c r="Q3070" s="1080"/>
      <c r="R3070" s="1080"/>
    </row>
    <row r="3071" spans="1:18" s="1071" customFormat="1" ht="15" customHeight="1">
      <c r="A3071" s="123"/>
      <c r="C3071" s="1073"/>
      <c r="I3071" s="1073"/>
      <c r="L3071" s="1073"/>
      <c r="Q3071" s="1080"/>
      <c r="R3071" s="1080"/>
    </row>
    <row r="3072" spans="1:18" s="1071" customFormat="1" ht="15" customHeight="1">
      <c r="A3072" s="123"/>
      <c r="C3072" s="1073"/>
      <c r="I3072" s="1073"/>
      <c r="L3072" s="1073"/>
      <c r="Q3072" s="1080"/>
      <c r="R3072" s="1080"/>
    </row>
    <row r="3073" spans="1:18" s="1071" customFormat="1" ht="15" customHeight="1">
      <c r="A3073" s="123"/>
      <c r="C3073" s="1073"/>
      <c r="I3073" s="1073"/>
      <c r="L3073" s="1073"/>
      <c r="Q3073" s="1080"/>
      <c r="R3073" s="1080"/>
    </row>
    <row r="3074" spans="1:18" s="1071" customFormat="1" ht="15" customHeight="1">
      <c r="A3074" s="123"/>
      <c r="C3074" s="1073"/>
      <c r="I3074" s="1073"/>
      <c r="L3074" s="1073"/>
      <c r="Q3074" s="1080"/>
      <c r="R3074" s="1080"/>
    </row>
    <row r="3075" spans="1:18" s="1071" customFormat="1" ht="15" customHeight="1">
      <c r="A3075" s="123"/>
      <c r="C3075" s="1073"/>
      <c r="I3075" s="1073"/>
      <c r="L3075" s="1073"/>
      <c r="Q3075" s="1080"/>
      <c r="R3075" s="1080"/>
    </row>
    <row r="3076" spans="1:18" s="1071" customFormat="1" ht="15" customHeight="1">
      <c r="A3076" s="123"/>
      <c r="C3076" s="1073"/>
      <c r="I3076" s="1073"/>
      <c r="L3076" s="1073"/>
      <c r="Q3076" s="1080"/>
      <c r="R3076" s="1080"/>
    </row>
    <row r="3077" spans="1:18" s="1071" customFormat="1" ht="15" customHeight="1">
      <c r="A3077" s="123"/>
      <c r="C3077" s="1073"/>
      <c r="I3077" s="1073"/>
      <c r="L3077" s="1073"/>
      <c r="Q3077" s="1080"/>
      <c r="R3077" s="1080"/>
    </row>
    <row r="3078" spans="1:18" s="1071" customFormat="1" ht="15" customHeight="1">
      <c r="A3078" s="123"/>
      <c r="C3078" s="1073"/>
      <c r="I3078" s="1073"/>
      <c r="L3078" s="1073"/>
      <c r="Q3078" s="1080"/>
      <c r="R3078" s="1080"/>
    </row>
    <row r="3079" spans="1:18" s="1071" customFormat="1">
      <c r="A3079" s="123"/>
      <c r="C3079" s="1073"/>
      <c r="I3079" s="1073"/>
      <c r="L3079" s="1073"/>
      <c r="Q3079" s="1080"/>
      <c r="R3079" s="1080"/>
    </row>
    <row r="3080" spans="1:18" s="1071" customFormat="1">
      <c r="A3080" s="123"/>
      <c r="C3080" s="1073"/>
      <c r="I3080" s="1073"/>
      <c r="L3080" s="1073"/>
      <c r="Q3080" s="1080"/>
      <c r="R3080" s="1080"/>
    </row>
    <row r="3081" spans="1:18" s="1071" customFormat="1">
      <c r="A3081" s="123"/>
      <c r="C3081" s="1073"/>
      <c r="I3081" s="1073"/>
      <c r="L3081" s="1073"/>
      <c r="Q3081" s="1080"/>
      <c r="R3081" s="1080"/>
    </row>
    <row r="3082" spans="1:18" s="1071" customFormat="1">
      <c r="A3082" s="123"/>
      <c r="C3082" s="1073"/>
      <c r="I3082" s="1073"/>
      <c r="L3082" s="1073"/>
      <c r="Q3082" s="1080"/>
      <c r="R3082" s="1080"/>
    </row>
    <row r="3083" spans="1:18" s="1071" customFormat="1">
      <c r="A3083" s="123"/>
      <c r="C3083" s="1073"/>
      <c r="I3083" s="1073"/>
      <c r="L3083" s="1073"/>
      <c r="Q3083" s="1080"/>
      <c r="R3083" s="1080"/>
    </row>
    <row r="3084" spans="1:18" s="1071" customFormat="1">
      <c r="A3084" s="123"/>
      <c r="C3084" s="1073"/>
      <c r="I3084" s="1073"/>
      <c r="L3084" s="1073"/>
      <c r="Q3084" s="1080"/>
      <c r="R3084" s="1080"/>
    </row>
    <row r="3085" spans="1:18" s="1071" customFormat="1">
      <c r="A3085" s="123"/>
      <c r="C3085" s="1073"/>
      <c r="I3085" s="1073"/>
      <c r="L3085" s="1073"/>
      <c r="Q3085" s="1080"/>
      <c r="R3085" s="1080"/>
    </row>
    <row r="3086" spans="1:18" s="1071" customFormat="1">
      <c r="A3086" s="123"/>
      <c r="C3086" s="1073"/>
      <c r="I3086" s="1073"/>
      <c r="L3086" s="1073"/>
      <c r="Q3086" s="1080"/>
      <c r="R3086" s="1080"/>
    </row>
    <row r="3087" spans="1:18" s="1071" customFormat="1">
      <c r="A3087" s="123"/>
      <c r="C3087" s="1073"/>
      <c r="I3087" s="1073"/>
      <c r="L3087" s="1073"/>
      <c r="Q3087" s="1080"/>
      <c r="R3087" s="1080"/>
    </row>
    <row r="3088" spans="1:18" s="1071" customFormat="1">
      <c r="A3088" s="123"/>
      <c r="C3088" s="1073"/>
      <c r="I3088" s="1073"/>
      <c r="L3088" s="1073"/>
      <c r="Q3088" s="1080"/>
      <c r="R3088" s="1080"/>
    </row>
    <row r="3089" spans="1:18" s="1071" customFormat="1">
      <c r="A3089" s="123"/>
      <c r="C3089" s="1073"/>
      <c r="I3089" s="1073"/>
      <c r="L3089" s="1073"/>
      <c r="Q3089" s="1080"/>
      <c r="R3089" s="1080"/>
    </row>
    <row r="3090" spans="1:18" s="1071" customFormat="1">
      <c r="A3090" s="123"/>
      <c r="C3090" s="1073"/>
      <c r="I3090" s="1073"/>
      <c r="L3090" s="1073"/>
      <c r="Q3090" s="1080"/>
      <c r="R3090" s="1080"/>
    </row>
    <row r="3091" spans="1:18" s="1071" customFormat="1">
      <c r="A3091" s="123"/>
      <c r="C3091" s="1073"/>
      <c r="I3091" s="1073"/>
      <c r="L3091" s="1073"/>
      <c r="Q3091" s="1080"/>
      <c r="R3091" s="1080"/>
    </row>
    <row r="3092" spans="1:18" s="1071" customFormat="1">
      <c r="A3092" s="123"/>
      <c r="C3092" s="1073"/>
      <c r="I3092" s="1073"/>
      <c r="L3092" s="1073"/>
      <c r="Q3092" s="1080"/>
      <c r="R3092" s="1080"/>
    </row>
    <row r="3093" spans="1:18" s="1071" customFormat="1">
      <c r="A3093" s="123"/>
      <c r="C3093" s="1073"/>
      <c r="I3093" s="1073"/>
      <c r="L3093" s="1073"/>
      <c r="Q3093" s="1080"/>
      <c r="R3093" s="1080"/>
    </row>
    <row r="3094" spans="1:18" s="1071" customFormat="1">
      <c r="A3094" s="123"/>
      <c r="C3094" s="1073"/>
      <c r="I3094" s="1073"/>
      <c r="L3094" s="1073"/>
      <c r="Q3094" s="1080"/>
      <c r="R3094" s="1080"/>
    </row>
    <row r="3095" spans="1:18" s="1071" customFormat="1">
      <c r="A3095" s="123"/>
      <c r="C3095" s="1073"/>
      <c r="I3095" s="1073"/>
      <c r="L3095" s="1073"/>
      <c r="Q3095" s="1080"/>
      <c r="R3095" s="1080"/>
    </row>
    <row r="3096" spans="1:18" s="1071" customFormat="1">
      <c r="A3096" s="123"/>
      <c r="C3096" s="1073"/>
      <c r="I3096" s="1073"/>
      <c r="L3096" s="1073"/>
      <c r="Q3096" s="1080"/>
      <c r="R3096" s="1080"/>
    </row>
    <row r="3097" spans="1:18" s="1071" customFormat="1">
      <c r="A3097" s="123"/>
      <c r="C3097" s="1073"/>
      <c r="I3097" s="1073"/>
      <c r="L3097" s="1073"/>
      <c r="Q3097" s="1080"/>
      <c r="R3097" s="1080"/>
    </row>
    <row r="3098" spans="1:18" s="1071" customFormat="1">
      <c r="A3098" s="123"/>
      <c r="C3098" s="1073"/>
      <c r="I3098" s="1073"/>
      <c r="L3098" s="1073"/>
      <c r="Q3098" s="1080"/>
      <c r="R3098" s="1080"/>
    </row>
    <row r="3099" spans="1:18" s="1071" customFormat="1">
      <c r="A3099" s="123"/>
      <c r="C3099" s="1073"/>
      <c r="I3099" s="1073"/>
      <c r="L3099" s="1073"/>
      <c r="Q3099" s="1080"/>
      <c r="R3099" s="1080"/>
    </row>
    <row r="3100" spans="1:18" s="1071" customFormat="1">
      <c r="A3100" s="123"/>
      <c r="C3100" s="1073"/>
      <c r="I3100" s="1073"/>
      <c r="L3100" s="1073"/>
      <c r="Q3100" s="1080"/>
      <c r="R3100" s="1080"/>
    </row>
    <row r="3101" spans="1:18" s="1071" customFormat="1">
      <c r="A3101" s="123"/>
      <c r="C3101" s="1073"/>
      <c r="I3101" s="1073"/>
      <c r="L3101" s="1073"/>
      <c r="Q3101" s="1080"/>
      <c r="R3101" s="1080"/>
    </row>
    <row r="3102" spans="1:18" s="1071" customFormat="1">
      <c r="A3102" s="123"/>
      <c r="C3102" s="1073"/>
      <c r="I3102" s="1073"/>
      <c r="L3102" s="1073"/>
      <c r="Q3102" s="1080"/>
      <c r="R3102" s="1080"/>
    </row>
    <row r="3103" spans="1:18" s="1071" customFormat="1">
      <c r="A3103" s="123"/>
      <c r="C3103" s="1073"/>
      <c r="I3103" s="1073"/>
      <c r="L3103" s="1073"/>
      <c r="Q3103" s="1080"/>
      <c r="R3103" s="1080"/>
    </row>
    <row r="3104" spans="1:18" s="1071" customFormat="1">
      <c r="A3104" s="123"/>
      <c r="C3104" s="1073"/>
      <c r="I3104" s="1073"/>
      <c r="L3104" s="1073"/>
      <c r="Q3104" s="1080"/>
      <c r="R3104" s="1080"/>
    </row>
    <row r="3105" spans="1:18" s="1071" customFormat="1">
      <c r="A3105" s="123"/>
      <c r="C3105" s="1073"/>
      <c r="I3105" s="1073"/>
      <c r="L3105" s="1073"/>
      <c r="Q3105" s="1080"/>
      <c r="R3105" s="1080"/>
    </row>
    <row r="3106" spans="1:18" s="1071" customFormat="1">
      <c r="A3106" s="123"/>
      <c r="C3106" s="1073"/>
      <c r="I3106" s="1073"/>
      <c r="L3106" s="1073"/>
      <c r="Q3106" s="1080"/>
      <c r="R3106" s="1080"/>
    </row>
    <row r="3107" spans="1:18" s="1071" customFormat="1">
      <c r="A3107" s="123"/>
      <c r="C3107" s="1073"/>
      <c r="I3107" s="1073"/>
      <c r="L3107" s="1073"/>
      <c r="Q3107" s="1080"/>
      <c r="R3107" s="1080"/>
    </row>
    <row r="3108" spans="1:18" s="1071" customFormat="1">
      <c r="A3108" s="123"/>
      <c r="C3108" s="1073"/>
      <c r="I3108" s="1073"/>
      <c r="L3108" s="1073"/>
      <c r="Q3108" s="1080"/>
      <c r="R3108" s="1080"/>
    </row>
    <row r="3109" spans="1:18" s="1071" customFormat="1">
      <c r="A3109" s="123"/>
      <c r="C3109" s="1073"/>
      <c r="I3109" s="1073"/>
      <c r="L3109" s="1073"/>
      <c r="Q3109" s="1080"/>
      <c r="R3109" s="1080"/>
    </row>
    <row r="3110" spans="1:18" s="1071" customFormat="1">
      <c r="A3110" s="123"/>
      <c r="C3110" s="1073"/>
      <c r="I3110" s="1073"/>
      <c r="L3110" s="1073"/>
      <c r="Q3110" s="1080"/>
      <c r="R3110" s="1080"/>
    </row>
    <row r="3111" spans="1:18" s="1071" customFormat="1">
      <c r="A3111" s="123"/>
      <c r="C3111" s="1073"/>
      <c r="I3111" s="1073"/>
      <c r="L3111" s="1073"/>
      <c r="Q3111" s="1080"/>
      <c r="R3111" s="1080"/>
    </row>
    <row r="3112" spans="1:18" s="1071" customFormat="1">
      <c r="A3112" s="123"/>
      <c r="C3112" s="1073"/>
      <c r="I3112" s="1073"/>
      <c r="L3112" s="1073"/>
      <c r="Q3112" s="1080"/>
      <c r="R3112" s="1080"/>
    </row>
    <row r="3113" spans="1:18" s="1071" customFormat="1">
      <c r="A3113" s="123"/>
      <c r="C3113" s="1073"/>
      <c r="I3113" s="1073"/>
      <c r="L3113" s="1073"/>
      <c r="Q3113" s="1080"/>
      <c r="R3113" s="1080"/>
    </row>
    <row r="3114" spans="1:18" s="1071" customFormat="1">
      <c r="A3114" s="123"/>
      <c r="C3114" s="1073"/>
      <c r="I3114" s="1073"/>
      <c r="L3114" s="1073"/>
      <c r="Q3114" s="1080"/>
      <c r="R3114" s="1080"/>
    </row>
    <row r="3115" spans="1:18" s="1071" customFormat="1">
      <c r="A3115" s="123"/>
      <c r="C3115" s="1073"/>
      <c r="I3115" s="1073"/>
      <c r="L3115" s="1073"/>
      <c r="Q3115" s="1080"/>
      <c r="R3115" s="1080"/>
    </row>
    <row r="3116" spans="1:18" s="1071" customFormat="1">
      <c r="A3116" s="123"/>
      <c r="C3116" s="1073"/>
      <c r="I3116" s="1073"/>
      <c r="L3116" s="1073"/>
      <c r="Q3116" s="1080"/>
      <c r="R3116" s="1080"/>
    </row>
    <row r="3117" spans="1:18" s="1071" customFormat="1">
      <c r="A3117" s="123"/>
      <c r="C3117" s="1073"/>
      <c r="I3117" s="1073"/>
      <c r="L3117" s="1073"/>
      <c r="Q3117" s="1080"/>
      <c r="R3117" s="1080"/>
    </row>
    <row r="3118" spans="1:18" s="1071" customFormat="1">
      <c r="A3118" s="123"/>
      <c r="C3118" s="1073"/>
      <c r="I3118" s="1073"/>
      <c r="L3118" s="1073"/>
      <c r="Q3118" s="1080"/>
      <c r="R3118" s="1080"/>
    </row>
    <row r="3119" spans="1:18" s="1071" customFormat="1">
      <c r="A3119" s="123"/>
      <c r="C3119" s="1073"/>
      <c r="I3119" s="1073"/>
      <c r="L3119" s="1073"/>
      <c r="Q3119" s="1080"/>
      <c r="R3119" s="1080"/>
    </row>
    <row r="3120" spans="1:18" s="1071" customFormat="1">
      <c r="A3120" s="123"/>
      <c r="C3120" s="1073"/>
      <c r="I3120" s="1073"/>
      <c r="L3120" s="1073"/>
      <c r="Q3120" s="1080"/>
      <c r="R3120" s="1080"/>
    </row>
    <row r="3121" spans="1:18" s="1071" customFormat="1">
      <c r="A3121" s="123"/>
      <c r="C3121" s="1073"/>
      <c r="I3121" s="1073"/>
      <c r="L3121" s="1073"/>
      <c r="Q3121" s="1080"/>
      <c r="R3121" s="1080"/>
    </row>
    <row r="3122" spans="1:18" s="1071" customFormat="1">
      <c r="A3122" s="123"/>
      <c r="C3122" s="1073"/>
      <c r="I3122" s="1073"/>
      <c r="L3122" s="1073"/>
      <c r="Q3122" s="1080"/>
      <c r="R3122" s="1080"/>
    </row>
    <row r="3123" spans="1:18" s="1071" customFormat="1">
      <c r="A3123" s="123"/>
      <c r="C3123" s="1073"/>
      <c r="I3123" s="1073"/>
      <c r="L3123" s="1073"/>
      <c r="Q3123" s="1080"/>
      <c r="R3123" s="1080"/>
    </row>
    <row r="3124" spans="1:18" s="1071" customFormat="1">
      <c r="A3124" s="123"/>
      <c r="C3124" s="1073"/>
      <c r="I3124" s="1073"/>
      <c r="L3124" s="1073"/>
      <c r="Q3124" s="1080"/>
      <c r="R3124" s="1080"/>
    </row>
    <row r="3125" spans="1:18" s="1071" customFormat="1">
      <c r="A3125" s="123"/>
      <c r="C3125" s="1073"/>
      <c r="I3125" s="1073"/>
      <c r="L3125" s="1073"/>
      <c r="Q3125" s="1080"/>
      <c r="R3125" s="1080"/>
    </row>
    <row r="3126" spans="1:18" s="1071" customFormat="1">
      <c r="A3126" s="123"/>
      <c r="C3126" s="1073"/>
      <c r="I3126" s="1073"/>
      <c r="L3126" s="1073"/>
      <c r="Q3126" s="1080"/>
      <c r="R3126" s="1080"/>
    </row>
    <row r="3127" spans="1:18" s="1071" customFormat="1">
      <c r="A3127" s="123"/>
      <c r="C3127" s="1073"/>
      <c r="I3127" s="1073"/>
      <c r="L3127" s="1073"/>
      <c r="Q3127" s="1080"/>
      <c r="R3127" s="1080"/>
    </row>
    <row r="3128" spans="1:18" s="1071" customFormat="1">
      <c r="A3128" s="123"/>
      <c r="C3128" s="1073"/>
      <c r="I3128" s="1073"/>
      <c r="L3128" s="1073"/>
      <c r="Q3128" s="1080"/>
      <c r="R3128" s="1080"/>
    </row>
    <row r="3129" spans="1:18" s="1071" customFormat="1">
      <c r="A3129" s="123"/>
      <c r="C3129" s="1073"/>
      <c r="I3129" s="1073"/>
      <c r="L3129" s="1073"/>
      <c r="Q3129" s="1080"/>
      <c r="R3129" s="1080"/>
    </row>
    <row r="3130" spans="1:18" s="1071" customFormat="1">
      <c r="A3130" s="123"/>
      <c r="C3130" s="1073"/>
      <c r="I3130" s="1073"/>
      <c r="L3130" s="1073"/>
      <c r="Q3130" s="1080"/>
      <c r="R3130" s="1080"/>
    </row>
    <row r="3131" spans="1:18" s="1071" customFormat="1">
      <c r="A3131" s="123"/>
      <c r="C3131" s="1073"/>
      <c r="I3131" s="1073"/>
      <c r="L3131" s="1073"/>
      <c r="Q3131" s="1080"/>
      <c r="R3131" s="1080"/>
    </row>
    <row r="3132" spans="1:18" s="1071" customFormat="1">
      <c r="A3132" s="123"/>
      <c r="C3132" s="1073"/>
      <c r="I3132" s="1073"/>
      <c r="L3132" s="1073"/>
      <c r="Q3132" s="1080"/>
      <c r="R3132" s="1080"/>
    </row>
    <row r="3133" spans="1:18" s="1071" customFormat="1">
      <c r="A3133" s="123"/>
      <c r="C3133" s="1073"/>
      <c r="I3133" s="1073"/>
      <c r="L3133" s="1073"/>
      <c r="Q3133" s="1080"/>
      <c r="R3133" s="1080"/>
    </row>
    <row r="3134" spans="1:18" s="1071" customFormat="1">
      <c r="A3134" s="123"/>
      <c r="C3134" s="1073"/>
      <c r="I3134" s="1073"/>
      <c r="L3134" s="1073"/>
      <c r="Q3134" s="1080"/>
      <c r="R3134" s="1080"/>
    </row>
    <row r="3135" spans="1:18" s="1071" customFormat="1">
      <c r="A3135" s="123"/>
      <c r="C3135" s="1073"/>
      <c r="I3135" s="1073"/>
      <c r="L3135" s="1073"/>
      <c r="Q3135" s="1080"/>
      <c r="R3135" s="1080"/>
    </row>
    <row r="3136" spans="1:18" s="1071" customFormat="1">
      <c r="A3136" s="123"/>
      <c r="C3136" s="1073"/>
      <c r="I3136" s="1073"/>
      <c r="L3136" s="1073"/>
      <c r="Q3136" s="1080"/>
      <c r="R3136" s="1080"/>
    </row>
    <row r="3137" spans="1:18" s="1071" customFormat="1">
      <c r="A3137" s="123"/>
      <c r="C3137" s="1073"/>
      <c r="I3137" s="1073"/>
      <c r="L3137" s="1073"/>
      <c r="Q3137" s="1080"/>
      <c r="R3137" s="1080"/>
    </row>
    <row r="3138" spans="1:18" s="1071" customFormat="1">
      <c r="A3138" s="123"/>
      <c r="C3138" s="1073"/>
      <c r="I3138" s="1073"/>
      <c r="L3138" s="1073"/>
      <c r="Q3138" s="1080"/>
      <c r="R3138" s="1080"/>
    </row>
    <row r="3139" spans="1:18" s="1071" customFormat="1">
      <c r="A3139" s="123"/>
      <c r="C3139" s="1073"/>
      <c r="I3139" s="1073"/>
      <c r="L3139" s="1073"/>
      <c r="Q3139" s="1080"/>
      <c r="R3139" s="1080"/>
    </row>
    <row r="3140" spans="1:18" s="1071" customFormat="1">
      <c r="A3140" s="123"/>
      <c r="C3140" s="1073"/>
      <c r="I3140" s="1073"/>
      <c r="L3140" s="1073"/>
      <c r="Q3140" s="1080"/>
      <c r="R3140" s="1080"/>
    </row>
    <row r="3141" spans="1:18" s="1071" customFormat="1">
      <c r="A3141" s="123"/>
      <c r="C3141" s="1073"/>
      <c r="I3141" s="1073"/>
      <c r="L3141" s="1073"/>
      <c r="Q3141" s="1080"/>
      <c r="R3141" s="1080"/>
    </row>
    <row r="3142" spans="1:18" s="1071" customFormat="1">
      <c r="A3142" s="123"/>
      <c r="C3142" s="1073"/>
      <c r="I3142" s="1073"/>
      <c r="L3142" s="1073"/>
      <c r="Q3142" s="1080"/>
      <c r="R3142" s="1080"/>
    </row>
    <row r="3143" spans="1:18" s="1071" customFormat="1">
      <c r="A3143" s="123"/>
      <c r="C3143" s="1073"/>
      <c r="I3143" s="1073"/>
      <c r="L3143" s="1073"/>
      <c r="Q3143" s="1080"/>
      <c r="R3143" s="1080"/>
    </row>
    <row r="3144" spans="1:18" s="1071" customFormat="1">
      <c r="A3144" s="123"/>
      <c r="C3144" s="1073"/>
      <c r="I3144" s="1073"/>
      <c r="L3144" s="1073"/>
      <c r="Q3144" s="1080"/>
      <c r="R3144" s="1080"/>
    </row>
    <row r="3145" spans="1:18" s="1071" customFormat="1">
      <c r="A3145" s="123"/>
      <c r="C3145" s="1073"/>
      <c r="I3145" s="1073"/>
      <c r="L3145" s="1073"/>
      <c r="Q3145" s="1080"/>
      <c r="R3145" s="1080"/>
    </row>
    <row r="3146" spans="1:18" s="1071" customFormat="1">
      <c r="A3146" s="123"/>
      <c r="C3146" s="1073"/>
      <c r="I3146" s="1073"/>
      <c r="L3146" s="1073"/>
      <c r="Q3146" s="1080"/>
      <c r="R3146" s="1080"/>
    </row>
    <row r="3147" spans="1:18" s="1071" customFormat="1">
      <c r="A3147" s="123"/>
      <c r="C3147" s="1073"/>
      <c r="I3147" s="1073"/>
      <c r="L3147" s="1073"/>
      <c r="Q3147" s="1080"/>
      <c r="R3147" s="1080"/>
    </row>
    <row r="3148" spans="1:18" s="1071" customFormat="1">
      <c r="A3148" s="123"/>
      <c r="C3148" s="1073"/>
      <c r="I3148" s="1073"/>
      <c r="L3148" s="1073"/>
      <c r="Q3148" s="1080"/>
      <c r="R3148" s="1080"/>
    </row>
    <row r="3149" spans="1:18" s="1071" customFormat="1">
      <c r="A3149" s="123"/>
      <c r="C3149" s="1073"/>
      <c r="I3149" s="1073"/>
      <c r="L3149" s="1073"/>
      <c r="Q3149" s="1080"/>
      <c r="R3149" s="1080"/>
    </row>
    <row r="3150" spans="1:18" s="1071" customFormat="1">
      <c r="A3150" s="123"/>
      <c r="C3150" s="1073"/>
      <c r="I3150" s="1073"/>
      <c r="L3150" s="1073"/>
      <c r="Q3150" s="1080"/>
      <c r="R3150" s="1080"/>
    </row>
    <row r="3151" spans="1:18" s="1071" customFormat="1">
      <c r="A3151" s="123"/>
      <c r="C3151" s="1073"/>
      <c r="I3151" s="1073"/>
      <c r="L3151" s="1073"/>
      <c r="Q3151" s="1080"/>
      <c r="R3151" s="1080"/>
    </row>
    <row r="3152" spans="1:18" s="1071" customFormat="1">
      <c r="A3152" s="123"/>
      <c r="C3152" s="1073"/>
      <c r="I3152" s="1073"/>
      <c r="L3152" s="1073"/>
      <c r="Q3152" s="1080"/>
      <c r="R3152" s="1080"/>
    </row>
    <row r="3153" spans="1:18" s="1071" customFormat="1">
      <c r="A3153" s="123"/>
      <c r="C3153" s="1073"/>
      <c r="I3153" s="1073"/>
      <c r="L3153" s="1073"/>
      <c r="Q3153" s="1080"/>
      <c r="R3153" s="1080"/>
    </row>
    <row r="3154" spans="1:18" s="1071" customFormat="1">
      <c r="A3154" s="123"/>
      <c r="C3154" s="1073"/>
      <c r="I3154" s="1073"/>
      <c r="L3154" s="1073"/>
      <c r="Q3154" s="1080"/>
      <c r="R3154" s="1080"/>
    </row>
    <row r="3155" spans="1:18" s="1071" customFormat="1">
      <c r="A3155" s="123"/>
      <c r="C3155" s="1073"/>
      <c r="I3155" s="1073"/>
      <c r="L3155" s="1073"/>
      <c r="Q3155" s="1080"/>
      <c r="R3155" s="1080"/>
    </row>
    <row r="3156" spans="1:18" s="1071" customFormat="1">
      <c r="A3156" s="123"/>
      <c r="C3156" s="1073"/>
      <c r="I3156" s="1073"/>
      <c r="L3156" s="1073"/>
      <c r="Q3156" s="1080"/>
      <c r="R3156" s="1080"/>
    </row>
    <row r="3157" spans="1:18" s="1071" customFormat="1">
      <c r="A3157" s="123"/>
      <c r="C3157" s="1073"/>
      <c r="I3157" s="1073"/>
      <c r="L3157" s="1073"/>
      <c r="Q3157" s="1080"/>
      <c r="R3157" s="1080"/>
    </row>
    <row r="3158" spans="1:18" s="1071" customFormat="1">
      <c r="A3158" s="123"/>
      <c r="C3158" s="1073"/>
      <c r="I3158" s="1073"/>
      <c r="L3158" s="1073"/>
      <c r="Q3158" s="1080"/>
      <c r="R3158" s="1080"/>
    </row>
    <row r="3159" spans="1:18" s="1071" customFormat="1">
      <c r="A3159" s="123"/>
      <c r="C3159" s="1073"/>
      <c r="I3159" s="1073"/>
      <c r="L3159" s="1073"/>
      <c r="Q3159" s="1080"/>
      <c r="R3159" s="1080"/>
    </row>
    <row r="3160" spans="1:18" s="1071" customFormat="1">
      <c r="A3160" s="123"/>
      <c r="C3160" s="1073"/>
      <c r="I3160" s="1073"/>
      <c r="L3160" s="1073"/>
      <c r="Q3160" s="1080"/>
      <c r="R3160" s="1080"/>
    </row>
    <row r="3161" spans="1:18" s="1071" customFormat="1">
      <c r="A3161" s="123"/>
      <c r="C3161" s="1073"/>
      <c r="I3161" s="1073"/>
      <c r="L3161" s="1073"/>
      <c r="Q3161" s="1080"/>
      <c r="R3161" s="1080"/>
    </row>
    <row r="3162" spans="1:18" s="1071" customFormat="1">
      <c r="A3162" s="123"/>
      <c r="C3162" s="1073"/>
      <c r="I3162" s="1073"/>
      <c r="L3162" s="1073"/>
      <c r="Q3162" s="1080"/>
      <c r="R3162" s="1080"/>
    </row>
    <row r="3163" spans="1:18" s="1071" customFormat="1">
      <c r="A3163" s="123"/>
      <c r="C3163" s="1073"/>
      <c r="I3163" s="1073"/>
      <c r="L3163" s="1073"/>
      <c r="Q3163" s="1080"/>
      <c r="R3163" s="1080"/>
    </row>
    <row r="3164" spans="1:18" s="1071" customFormat="1">
      <c r="A3164" s="123"/>
      <c r="C3164" s="1073"/>
      <c r="I3164" s="1073"/>
      <c r="L3164" s="1073"/>
      <c r="Q3164" s="1080"/>
      <c r="R3164" s="1080"/>
    </row>
    <row r="3165" spans="1:18" s="1071" customFormat="1">
      <c r="A3165" s="123"/>
      <c r="C3165" s="1073"/>
      <c r="I3165" s="1073"/>
      <c r="L3165" s="1073"/>
      <c r="Q3165" s="1080"/>
      <c r="R3165" s="1080"/>
    </row>
    <row r="3166" spans="1:18" s="1071" customFormat="1">
      <c r="A3166" s="123"/>
      <c r="C3166" s="1073"/>
      <c r="I3166" s="1073"/>
      <c r="L3166" s="1073"/>
      <c r="Q3166" s="1080"/>
      <c r="R3166" s="1080"/>
    </row>
    <row r="3167" spans="1:18" s="1071" customFormat="1">
      <c r="A3167" s="123"/>
      <c r="C3167" s="1073"/>
      <c r="I3167" s="1073"/>
      <c r="L3167" s="1073"/>
      <c r="Q3167" s="1080"/>
      <c r="R3167" s="1080"/>
    </row>
    <row r="3168" spans="1:18" s="1071" customFormat="1">
      <c r="A3168" s="123"/>
      <c r="C3168" s="1073"/>
      <c r="I3168" s="1073"/>
      <c r="L3168" s="1073"/>
      <c r="Q3168" s="1080"/>
      <c r="R3168" s="1080"/>
    </row>
    <row r="3169" spans="1:18" s="1071" customFormat="1">
      <c r="A3169" s="123"/>
      <c r="C3169" s="1073"/>
      <c r="I3169" s="1073"/>
      <c r="L3169" s="1073"/>
      <c r="Q3169" s="1080"/>
      <c r="R3169" s="1080"/>
    </row>
    <row r="3170" spans="1:18" s="1071" customFormat="1">
      <c r="A3170" s="123"/>
      <c r="C3170" s="1073"/>
      <c r="I3170" s="1073"/>
      <c r="L3170" s="1073"/>
      <c r="Q3170" s="1080"/>
      <c r="R3170" s="1080"/>
    </row>
    <row r="3171" spans="1:18" s="1071" customFormat="1">
      <c r="A3171" s="123"/>
      <c r="C3171" s="1073"/>
      <c r="I3171" s="1073"/>
      <c r="L3171" s="1073"/>
      <c r="Q3171" s="1080"/>
      <c r="R3171" s="1080"/>
    </row>
    <row r="3172" spans="1:18" s="1071" customFormat="1">
      <c r="A3172" s="123"/>
      <c r="C3172" s="1073"/>
      <c r="I3172" s="1073"/>
      <c r="L3172" s="1073"/>
      <c r="Q3172" s="1080"/>
      <c r="R3172" s="1080"/>
    </row>
    <row r="3173" spans="1:18" s="1071" customFormat="1">
      <c r="A3173" s="123"/>
      <c r="C3173" s="1073"/>
      <c r="I3173" s="1073"/>
      <c r="L3173" s="1073"/>
      <c r="Q3173" s="1080"/>
      <c r="R3173" s="1080"/>
    </row>
    <row r="3174" spans="1:18" s="1071" customFormat="1">
      <c r="A3174" s="123"/>
      <c r="C3174" s="1073"/>
      <c r="I3174" s="1073"/>
      <c r="L3174" s="1073"/>
      <c r="Q3174" s="1080"/>
      <c r="R3174" s="1080"/>
    </row>
    <row r="3175" spans="1:18" s="1071" customFormat="1">
      <c r="A3175" s="123"/>
      <c r="C3175" s="1073"/>
      <c r="I3175" s="1073"/>
      <c r="L3175" s="1073"/>
      <c r="Q3175" s="1080"/>
      <c r="R3175" s="1080"/>
    </row>
    <row r="3176" spans="1:18" s="1071" customFormat="1">
      <c r="A3176" s="123"/>
      <c r="C3176" s="1073"/>
      <c r="I3176" s="1073"/>
      <c r="L3176" s="1073"/>
      <c r="Q3176" s="1080"/>
      <c r="R3176" s="1080"/>
    </row>
    <row r="3177" spans="1:18" s="1071" customFormat="1">
      <c r="A3177" s="123"/>
      <c r="C3177" s="1073"/>
      <c r="I3177" s="1073"/>
      <c r="L3177" s="1073"/>
      <c r="Q3177" s="1080"/>
      <c r="R3177" s="1080"/>
    </row>
    <row r="3178" spans="1:18" s="1071" customFormat="1">
      <c r="A3178" s="123"/>
      <c r="C3178" s="1073"/>
      <c r="I3178" s="1073"/>
      <c r="L3178" s="1073"/>
      <c r="Q3178" s="1080"/>
      <c r="R3178" s="1080"/>
    </row>
    <row r="3179" spans="1:18" s="1071" customFormat="1">
      <c r="A3179" s="123"/>
      <c r="C3179" s="1073"/>
      <c r="I3179" s="1073"/>
      <c r="L3179" s="1073"/>
      <c r="Q3179" s="1080"/>
      <c r="R3179" s="1080"/>
    </row>
    <row r="3180" spans="1:18" s="1071" customFormat="1">
      <c r="A3180" s="123"/>
      <c r="C3180" s="1073"/>
      <c r="I3180" s="1073"/>
      <c r="L3180" s="1073"/>
      <c r="Q3180" s="1080"/>
      <c r="R3180" s="1080"/>
    </row>
    <row r="3181" spans="1:18" s="1071" customFormat="1">
      <c r="A3181" s="123"/>
      <c r="C3181" s="1073"/>
      <c r="I3181" s="1073"/>
      <c r="L3181" s="1073"/>
      <c r="Q3181" s="1080"/>
      <c r="R3181" s="1080"/>
    </row>
    <row r="3182" spans="1:18" s="1071" customFormat="1">
      <c r="A3182" s="123"/>
      <c r="C3182" s="1073"/>
      <c r="I3182" s="1073"/>
      <c r="L3182" s="1073"/>
      <c r="Q3182" s="1080"/>
      <c r="R3182" s="1080"/>
    </row>
    <row r="3183" spans="1:18" s="1071" customFormat="1">
      <c r="A3183" s="123"/>
      <c r="C3183" s="1073"/>
      <c r="I3183" s="1073"/>
      <c r="L3183" s="1073"/>
      <c r="Q3183" s="1080"/>
      <c r="R3183" s="1080"/>
    </row>
    <row r="3184" spans="1:18" s="1071" customFormat="1">
      <c r="A3184" s="123"/>
      <c r="C3184" s="1073"/>
      <c r="I3184" s="1073"/>
      <c r="L3184" s="1073"/>
      <c r="Q3184" s="1080"/>
      <c r="R3184" s="1080"/>
    </row>
    <row r="3185" spans="1:18" s="1071" customFormat="1">
      <c r="A3185" s="123"/>
      <c r="C3185" s="1073"/>
      <c r="I3185" s="1073"/>
      <c r="L3185" s="1073"/>
      <c r="Q3185" s="1080"/>
      <c r="R3185" s="1080"/>
    </row>
    <row r="3186" spans="1:18" s="1071" customFormat="1">
      <c r="A3186" s="123"/>
      <c r="C3186" s="1073"/>
      <c r="I3186" s="1073"/>
      <c r="L3186" s="1073"/>
      <c r="Q3186" s="1080"/>
      <c r="R3186" s="1080"/>
    </row>
    <row r="3187" spans="1:18" s="1071" customFormat="1">
      <c r="A3187" s="123"/>
      <c r="C3187" s="1073"/>
      <c r="I3187" s="1073"/>
      <c r="L3187" s="1073"/>
      <c r="Q3187" s="1080"/>
      <c r="R3187" s="1080"/>
    </row>
    <row r="3188" spans="1:18" s="1071" customFormat="1">
      <c r="A3188" s="123"/>
      <c r="C3188" s="1073"/>
      <c r="I3188" s="1073"/>
      <c r="L3188" s="1073"/>
      <c r="Q3188" s="1080"/>
      <c r="R3188" s="1080"/>
    </row>
    <row r="3189" spans="1:18" s="1071" customFormat="1">
      <c r="A3189" s="123"/>
      <c r="C3189" s="1073"/>
      <c r="I3189" s="1073"/>
      <c r="L3189" s="1073"/>
      <c r="Q3189" s="1080"/>
      <c r="R3189" s="1080"/>
    </row>
    <row r="3190" spans="1:18" s="1071" customFormat="1">
      <c r="A3190" s="123"/>
      <c r="C3190" s="1073"/>
      <c r="I3190" s="1073"/>
      <c r="L3190" s="1073"/>
      <c r="Q3190" s="1080"/>
      <c r="R3190" s="1080"/>
    </row>
    <row r="3191" spans="1:18" s="1071" customFormat="1">
      <c r="A3191" s="123"/>
      <c r="C3191" s="1073"/>
      <c r="I3191" s="1073"/>
      <c r="L3191" s="1073"/>
      <c r="Q3191" s="1080"/>
      <c r="R3191" s="1080"/>
    </row>
    <row r="3192" spans="1:18" s="1071" customFormat="1">
      <c r="A3192" s="123"/>
      <c r="C3192" s="1073"/>
      <c r="I3192" s="1073"/>
      <c r="L3192" s="1073"/>
      <c r="Q3192" s="1080"/>
      <c r="R3192" s="1080"/>
    </row>
    <row r="3193" spans="1:18" s="1071" customFormat="1">
      <c r="A3193" s="123"/>
      <c r="C3193" s="1073"/>
      <c r="I3193" s="1073"/>
      <c r="L3193" s="1073"/>
      <c r="Q3193" s="1080"/>
      <c r="R3193" s="1080"/>
    </row>
    <row r="3194" spans="1:18" s="1071" customFormat="1">
      <c r="A3194" s="123"/>
      <c r="C3194" s="1073"/>
      <c r="I3194" s="1073"/>
      <c r="L3194" s="1073"/>
      <c r="Q3194" s="1080"/>
      <c r="R3194" s="1080"/>
    </row>
    <row r="3195" spans="1:18" s="1071" customFormat="1">
      <c r="A3195" s="123"/>
      <c r="C3195" s="1073"/>
      <c r="I3195" s="1073"/>
      <c r="L3195" s="1073"/>
      <c r="Q3195" s="1080"/>
      <c r="R3195" s="1080"/>
    </row>
    <row r="3196" spans="1:18" s="1071" customFormat="1">
      <c r="A3196" s="123"/>
      <c r="C3196" s="1073"/>
      <c r="I3196" s="1073"/>
      <c r="L3196" s="1073"/>
      <c r="Q3196" s="1080"/>
      <c r="R3196" s="1080"/>
    </row>
    <row r="3197" spans="1:18" s="1071" customFormat="1">
      <c r="A3197" s="123"/>
      <c r="C3197" s="1073"/>
      <c r="I3197" s="1073"/>
      <c r="L3197" s="1073"/>
      <c r="Q3197" s="1080"/>
      <c r="R3197" s="1080"/>
    </row>
    <row r="3198" spans="1:18" s="1071" customFormat="1">
      <c r="A3198" s="123"/>
      <c r="C3198" s="1073"/>
      <c r="I3198" s="1073"/>
      <c r="L3198" s="1073"/>
      <c r="Q3198" s="1080"/>
      <c r="R3198" s="1080"/>
    </row>
    <row r="3199" spans="1:18" s="1071" customFormat="1">
      <c r="A3199" s="123"/>
      <c r="C3199" s="1073"/>
      <c r="I3199" s="1073"/>
      <c r="L3199" s="1073"/>
      <c r="Q3199" s="1080"/>
      <c r="R3199" s="1080"/>
    </row>
    <row r="3200" spans="1:18" s="1071" customFormat="1">
      <c r="A3200" s="123"/>
      <c r="C3200" s="1073"/>
      <c r="I3200" s="1073"/>
      <c r="L3200" s="1073"/>
      <c r="Q3200" s="1080"/>
      <c r="R3200" s="1080"/>
    </row>
    <row r="3201" spans="1:18" s="1071" customFormat="1">
      <c r="A3201" s="123"/>
      <c r="C3201" s="1073"/>
      <c r="I3201" s="1073"/>
      <c r="L3201" s="1073"/>
      <c r="Q3201" s="1080"/>
      <c r="R3201" s="1080"/>
    </row>
    <row r="3202" spans="1:18" s="1071" customFormat="1">
      <c r="A3202" s="123"/>
      <c r="C3202" s="1073"/>
      <c r="I3202" s="1073"/>
      <c r="L3202" s="1073"/>
      <c r="Q3202" s="1080"/>
      <c r="R3202" s="1080"/>
    </row>
    <row r="3203" spans="1:18" s="1071" customFormat="1">
      <c r="A3203" s="123"/>
      <c r="C3203" s="1073"/>
      <c r="I3203" s="1073"/>
      <c r="L3203" s="1073"/>
      <c r="Q3203" s="1080"/>
      <c r="R3203" s="1080"/>
    </row>
    <row r="3204" spans="1:18" s="1071" customFormat="1">
      <c r="A3204" s="123"/>
      <c r="C3204" s="1073"/>
      <c r="I3204" s="1073"/>
      <c r="L3204" s="1073"/>
      <c r="Q3204" s="1080"/>
      <c r="R3204" s="1080"/>
    </row>
    <row r="3205" spans="1:18" s="1071" customFormat="1">
      <c r="A3205" s="123"/>
      <c r="C3205" s="1073"/>
      <c r="I3205" s="1073"/>
      <c r="L3205" s="1073"/>
      <c r="Q3205" s="1080"/>
      <c r="R3205" s="1080"/>
    </row>
    <row r="3206" spans="1:18" s="1071" customFormat="1">
      <c r="A3206" s="123"/>
      <c r="C3206" s="1073"/>
      <c r="I3206" s="1073"/>
      <c r="L3206" s="1073"/>
      <c r="Q3206" s="1080"/>
      <c r="R3206" s="1080"/>
    </row>
    <row r="3207" spans="1:18" s="1071" customFormat="1">
      <c r="A3207" s="123"/>
      <c r="C3207" s="1073"/>
      <c r="I3207" s="1073"/>
      <c r="L3207" s="1073"/>
      <c r="Q3207" s="1080"/>
      <c r="R3207" s="1080"/>
    </row>
    <row r="3208" spans="1:18" s="1071" customFormat="1">
      <c r="A3208" s="123"/>
      <c r="C3208" s="1073"/>
      <c r="I3208" s="1073"/>
      <c r="L3208" s="1073"/>
      <c r="Q3208" s="1080"/>
      <c r="R3208" s="1080"/>
    </row>
    <row r="3209" spans="1:18" s="1071" customFormat="1">
      <c r="A3209" s="123"/>
      <c r="C3209" s="1073"/>
      <c r="I3209" s="1073"/>
      <c r="L3209" s="1073"/>
      <c r="Q3209" s="1080"/>
      <c r="R3209" s="1080"/>
    </row>
    <row r="3210" spans="1:18" s="1071" customFormat="1">
      <c r="A3210" s="123"/>
      <c r="C3210" s="1073"/>
      <c r="I3210" s="1073"/>
      <c r="L3210" s="1073"/>
      <c r="Q3210" s="1080"/>
      <c r="R3210" s="1080"/>
    </row>
    <row r="3211" spans="1:18" s="1071" customFormat="1">
      <c r="A3211" s="123"/>
      <c r="C3211" s="1073"/>
      <c r="I3211" s="1073"/>
      <c r="L3211" s="1073"/>
      <c r="Q3211" s="1080"/>
      <c r="R3211" s="1080"/>
    </row>
    <row r="3212" spans="1:18" s="1071" customFormat="1">
      <c r="A3212" s="123"/>
      <c r="C3212" s="1073"/>
      <c r="I3212" s="1073"/>
      <c r="L3212" s="1073"/>
      <c r="Q3212" s="1080"/>
      <c r="R3212" s="1080"/>
    </row>
    <row r="3213" spans="1:18" s="1071" customFormat="1">
      <c r="A3213" s="123"/>
      <c r="C3213" s="1073"/>
      <c r="I3213" s="1073"/>
      <c r="L3213" s="1073"/>
      <c r="Q3213" s="1080"/>
      <c r="R3213" s="1080"/>
    </row>
    <row r="3214" spans="1:18" s="1071" customFormat="1">
      <c r="A3214" s="123"/>
      <c r="C3214" s="1073"/>
      <c r="I3214" s="1073"/>
      <c r="L3214" s="1073"/>
      <c r="Q3214" s="1080"/>
      <c r="R3214" s="1080"/>
    </row>
    <row r="3215" spans="1:18" s="1071" customFormat="1">
      <c r="A3215" s="123"/>
      <c r="C3215" s="1073"/>
      <c r="I3215" s="1073"/>
      <c r="L3215" s="1073"/>
      <c r="Q3215" s="1080"/>
      <c r="R3215" s="1080"/>
    </row>
    <row r="3216" spans="1:18" s="1071" customFormat="1">
      <c r="A3216" s="123"/>
      <c r="C3216" s="1073"/>
      <c r="I3216" s="1073"/>
      <c r="L3216" s="1073"/>
      <c r="Q3216" s="1080"/>
      <c r="R3216" s="1080"/>
    </row>
    <row r="3217" spans="1:18" s="1071" customFormat="1">
      <c r="A3217" s="123"/>
      <c r="C3217" s="1073"/>
      <c r="I3217" s="1073"/>
      <c r="L3217" s="1073"/>
      <c r="Q3217" s="1080"/>
      <c r="R3217" s="1080"/>
    </row>
    <row r="3218" spans="1:18" s="1071" customFormat="1">
      <c r="A3218" s="123"/>
      <c r="C3218" s="1073"/>
      <c r="I3218" s="1073"/>
      <c r="L3218" s="1073"/>
      <c r="Q3218" s="1080"/>
      <c r="R3218" s="1080"/>
    </row>
    <row r="3219" spans="1:18" s="1071" customFormat="1">
      <c r="A3219" s="123"/>
      <c r="C3219" s="1073"/>
      <c r="I3219" s="1073"/>
      <c r="L3219" s="1073"/>
      <c r="Q3219" s="1080"/>
      <c r="R3219" s="1080"/>
    </row>
    <row r="3220" spans="1:18" s="1071" customFormat="1">
      <c r="A3220" s="123"/>
      <c r="C3220" s="1073"/>
      <c r="I3220" s="1073"/>
      <c r="L3220" s="1073"/>
      <c r="Q3220" s="1080"/>
      <c r="R3220" s="1080"/>
    </row>
    <row r="3221" spans="1:18" s="1071" customFormat="1">
      <c r="A3221" s="123"/>
      <c r="C3221" s="1073"/>
      <c r="I3221" s="1073"/>
      <c r="L3221" s="1073"/>
      <c r="Q3221" s="1080"/>
      <c r="R3221" s="1080"/>
    </row>
    <row r="3222" spans="1:18" s="1071" customFormat="1">
      <c r="A3222" s="123"/>
      <c r="C3222" s="1073"/>
      <c r="I3222" s="1073"/>
      <c r="L3222" s="1073"/>
      <c r="Q3222" s="1080"/>
      <c r="R3222" s="1080"/>
    </row>
    <row r="3223" spans="1:18" s="1071" customFormat="1">
      <c r="A3223" s="123"/>
      <c r="C3223" s="1073"/>
      <c r="I3223" s="1073"/>
      <c r="L3223" s="1073"/>
      <c r="Q3223" s="1080"/>
      <c r="R3223" s="1080"/>
    </row>
    <row r="3224" spans="1:18" s="1071" customFormat="1">
      <c r="A3224" s="123"/>
      <c r="C3224" s="1073"/>
      <c r="I3224" s="1073"/>
      <c r="L3224" s="1073"/>
      <c r="Q3224" s="1080"/>
      <c r="R3224" s="1080"/>
    </row>
    <row r="3225" spans="1:18" s="1071" customFormat="1">
      <c r="A3225" s="123"/>
      <c r="C3225" s="1073"/>
      <c r="I3225" s="1073"/>
      <c r="L3225" s="1073"/>
      <c r="Q3225" s="1080"/>
      <c r="R3225" s="1080"/>
    </row>
    <row r="3226" spans="1:18" s="1071" customFormat="1">
      <c r="A3226" s="123"/>
      <c r="C3226" s="1073"/>
      <c r="I3226" s="1073"/>
      <c r="L3226" s="1073"/>
      <c r="Q3226" s="1080"/>
      <c r="R3226" s="1080"/>
    </row>
    <row r="3227" spans="1:18" s="1071" customFormat="1">
      <c r="A3227" s="123"/>
      <c r="C3227" s="1073"/>
      <c r="I3227" s="1073"/>
      <c r="L3227" s="1073"/>
      <c r="Q3227" s="1080"/>
      <c r="R3227" s="1080"/>
    </row>
    <row r="3228" spans="1:18" s="1071" customFormat="1">
      <c r="A3228" s="123"/>
      <c r="C3228" s="1073"/>
      <c r="I3228" s="1073"/>
      <c r="L3228" s="1073"/>
      <c r="Q3228" s="1080"/>
      <c r="R3228" s="1080"/>
    </row>
    <row r="3229" spans="1:18" s="1071" customFormat="1">
      <c r="A3229" s="123"/>
      <c r="C3229" s="1073"/>
      <c r="I3229" s="1073"/>
      <c r="L3229" s="1073"/>
      <c r="Q3229" s="1080"/>
      <c r="R3229" s="1080"/>
    </row>
    <row r="3230" spans="1:18" s="1071" customFormat="1">
      <c r="A3230" s="123"/>
      <c r="C3230" s="1073"/>
      <c r="I3230" s="1073"/>
      <c r="L3230" s="1073"/>
      <c r="Q3230" s="1080"/>
      <c r="R3230" s="1080"/>
    </row>
    <row r="3231" spans="1:18" s="1071" customFormat="1">
      <c r="A3231" s="123"/>
      <c r="C3231" s="1073"/>
      <c r="I3231" s="1073"/>
      <c r="L3231" s="1073"/>
      <c r="Q3231" s="1080"/>
      <c r="R3231" s="1080"/>
    </row>
    <row r="3232" spans="1:18" s="1071" customFormat="1">
      <c r="A3232" s="123"/>
      <c r="C3232" s="1073"/>
      <c r="I3232" s="1073"/>
      <c r="L3232" s="1073"/>
      <c r="Q3232" s="1080"/>
      <c r="R3232" s="1080"/>
    </row>
    <row r="3233" spans="1:18" s="1071" customFormat="1">
      <c r="A3233" s="123"/>
      <c r="C3233" s="1073"/>
      <c r="I3233" s="1073"/>
      <c r="L3233" s="1073"/>
      <c r="Q3233" s="1080"/>
      <c r="R3233" s="1080"/>
    </row>
    <row r="3234" spans="1:18" s="1071" customFormat="1">
      <c r="A3234" s="123"/>
      <c r="C3234" s="1073"/>
      <c r="I3234" s="1073"/>
      <c r="L3234" s="1073"/>
      <c r="Q3234" s="1080"/>
      <c r="R3234" s="1080"/>
    </row>
    <row r="3235" spans="1:18" s="1071" customFormat="1">
      <c r="A3235" s="123"/>
      <c r="C3235" s="1073"/>
      <c r="I3235" s="1073"/>
      <c r="L3235" s="1073"/>
      <c r="Q3235" s="1080"/>
      <c r="R3235" s="1080"/>
    </row>
    <row r="3236" spans="1:18" s="1071" customFormat="1">
      <c r="A3236" s="123"/>
      <c r="C3236" s="1073"/>
      <c r="I3236" s="1073"/>
      <c r="L3236" s="1073"/>
      <c r="Q3236" s="1080"/>
      <c r="R3236" s="1080"/>
    </row>
    <row r="3237" spans="1:18" s="1071" customFormat="1">
      <c r="A3237" s="123"/>
      <c r="C3237" s="1073"/>
      <c r="I3237" s="1073"/>
      <c r="L3237" s="1073"/>
      <c r="Q3237" s="1080"/>
      <c r="R3237" s="1080"/>
    </row>
    <row r="3238" spans="1:18" s="1071" customFormat="1">
      <c r="A3238" s="123"/>
      <c r="C3238" s="1073"/>
      <c r="I3238" s="1073"/>
      <c r="L3238" s="1073"/>
      <c r="Q3238" s="1080"/>
      <c r="R3238" s="1080"/>
    </row>
    <row r="3239" spans="1:18" s="1071" customFormat="1">
      <c r="A3239" s="123"/>
      <c r="C3239" s="1073"/>
      <c r="I3239" s="1073"/>
      <c r="L3239" s="1073"/>
      <c r="Q3239" s="1080"/>
      <c r="R3239" s="1080"/>
    </row>
    <row r="3240" spans="1:18" s="1071" customFormat="1">
      <c r="A3240" s="123"/>
      <c r="C3240" s="1073"/>
      <c r="I3240" s="1073"/>
      <c r="L3240" s="1073"/>
      <c r="Q3240" s="1080"/>
      <c r="R3240" s="1080"/>
    </row>
    <row r="3241" spans="1:18" s="1071" customFormat="1">
      <c r="A3241" s="123"/>
      <c r="C3241" s="1073"/>
      <c r="I3241" s="1073"/>
      <c r="L3241" s="1073"/>
      <c r="Q3241" s="1080"/>
      <c r="R3241" s="1080"/>
    </row>
    <row r="3242" spans="1:18" s="1071" customFormat="1">
      <c r="A3242" s="123"/>
      <c r="C3242" s="1073"/>
      <c r="I3242" s="1073"/>
      <c r="L3242" s="1073"/>
      <c r="Q3242" s="1080"/>
      <c r="R3242" s="1080"/>
    </row>
    <row r="3243" spans="1:18" s="1071" customFormat="1">
      <c r="A3243" s="123"/>
      <c r="C3243" s="1073"/>
      <c r="I3243" s="1073"/>
      <c r="L3243" s="1073"/>
      <c r="Q3243" s="1080"/>
      <c r="R3243" s="1080"/>
    </row>
    <row r="3244" spans="1:18" s="1071" customFormat="1">
      <c r="A3244" s="123"/>
      <c r="C3244" s="1073"/>
      <c r="I3244" s="1073"/>
      <c r="L3244" s="1073"/>
      <c r="Q3244" s="1080"/>
      <c r="R3244" s="1080"/>
    </row>
    <row r="3245" spans="1:18" s="1071" customFormat="1">
      <c r="A3245" s="123"/>
      <c r="C3245" s="1073"/>
      <c r="I3245" s="1073"/>
      <c r="L3245" s="1073"/>
      <c r="Q3245" s="1080"/>
      <c r="R3245" s="1080"/>
    </row>
    <row r="3246" spans="1:18" s="1071" customFormat="1">
      <c r="A3246" s="123"/>
      <c r="C3246" s="1073"/>
      <c r="I3246" s="1073"/>
      <c r="L3246" s="1073"/>
      <c r="Q3246" s="1080"/>
      <c r="R3246" s="1080"/>
    </row>
    <row r="3247" spans="1:18" s="1071" customFormat="1">
      <c r="A3247" s="123"/>
      <c r="C3247" s="1073"/>
      <c r="I3247" s="1073"/>
      <c r="L3247" s="1073"/>
      <c r="Q3247" s="1080"/>
      <c r="R3247" s="1080"/>
    </row>
    <row r="3248" spans="1:18" s="1071" customFormat="1">
      <c r="A3248" s="123"/>
      <c r="C3248" s="1073"/>
      <c r="I3248" s="1073"/>
      <c r="L3248" s="1073"/>
      <c r="Q3248" s="1080"/>
      <c r="R3248" s="1080"/>
    </row>
    <row r="3249" spans="1:18" s="1071" customFormat="1">
      <c r="A3249" s="123"/>
      <c r="C3249" s="1073"/>
      <c r="I3249" s="1073"/>
      <c r="L3249" s="1073"/>
      <c r="Q3249" s="1080"/>
      <c r="R3249" s="1080"/>
    </row>
    <row r="3250" spans="1:18" s="1071" customFormat="1">
      <c r="A3250" s="123"/>
      <c r="C3250" s="1073"/>
      <c r="I3250" s="1073"/>
      <c r="L3250" s="1073"/>
      <c r="Q3250" s="1080"/>
      <c r="R3250" s="1080"/>
    </row>
    <row r="3251" spans="1:18" s="1071" customFormat="1">
      <c r="A3251" s="123"/>
      <c r="C3251" s="1073"/>
      <c r="I3251" s="1073"/>
      <c r="L3251" s="1073"/>
      <c r="Q3251" s="1080"/>
      <c r="R3251" s="1080"/>
    </row>
    <row r="3252" spans="1:18" s="1071" customFormat="1">
      <c r="A3252" s="123"/>
      <c r="C3252" s="1073"/>
      <c r="I3252" s="1073"/>
      <c r="L3252" s="1073"/>
      <c r="Q3252" s="1080"/>
      <c r="R3252" s="1080"/>
    </row>
    <row r="3253" spans="1:18" s="1071" customFormat="1">
      <c r="A3253" s="123"/>
      <c r="C3253" s="1073"/>
      <c r="I3253" s="1073"/>
      <c r="L3253" s="1073"/>
      <c r="Q3253" s="1080"/>
      <c r="R3253" s="1080"/>
    </row>
    <row r="3254" spans="1:18" s="1071" customFormat="1">
      <c r="A3254" s="123"/>
      <c r="C3254" s="1073"/>
      <c r="I3254" s="1073"/>
      <c r="L3254" s="1073"/>
      <c r="Q3254" s="1080"/>
      <c r="R3254" s="1080"/>
    </row>
    <row r="3255" spans="1:18" s="1071" customFormat="1">
      <c r="A3255" s="123"/>
      <c r="C3255" s="1073"/>
      <c r="I3255" s="1073"/>
      <c r="L3255" s="1073"/>
      <c r="Q3255" s="1080"/>
      <c r="R3255" s="1080"/>
    </row>
    <row r="3256" spans="1:18" s="1071" customFormat="1">
      <c r="A3256" s="123"/>
      <c r="C3256" s="1073"/>
      <c r="I3256" s="1073"/>
      <c r="L3256" s="1073"/>
      <c r="Q3256" s="1080"/>
      <c r="R3256" s="1080"/>
    </row>
    <row r="3257" spans="1:18" s="1071" customFormat="1">
      <c r="A3257" s="123"/>
      <c r="C3257" s="1073"/>
      <c r="I3257" s="1073"/>
      <c r="L3257" s="1073"/>
      <c r="Q3257" s="1080"/>
      <c r="R3257" s="1080"/>
    </row>
    <row r="3258" spans="1:18" s="1071" customFormat="1">
      <c r="A3258" s="123"/>
      <c r="C3258" s="1073"/>
      <c r="I3258" s="1073"/>
      <c r="L3258" s="1073"/>
      <c r="Q3258" s="1080"/>
      <c r="R3258" s="1080"/>
    </row>
    <row r="3259" spans="1:18" s="1071" customFormat="1">
      <c r="A3259" s="123"/>
      <c r="C3259" s="1073"/>
      <c r="I3259" s="1073"/>
      <c r="L3259" s="1073"/>
      <c r="Q3259" s="1080"/>
      <c r="R3259" s="1080"/>
    </row>
    <row r="3260" spans="1:18" s="1071" customFormat="1">
      <c r="A3260" s="123"/>
      <c r="C3260" s="1073"/>
      <c r="I3260" s="1073"/>
      <c r="L3260" s="1073"/>
      <c r="Q3260" s="1080"/>
      <c r="R3260" s="1080"/>
    </row>
    <row r="3261" spans="1:18" s="1071" customFormat="1">
      <c r="A3261" s="123"/>
      <c r="C3261" s="1073"/>
      <c r="I3261" s="1073"/>
      <c r="L3261" s="1073"/>
      <c r="Q3261" s="1080"/>
      <c r="R3261" s="1080"/>
    </row>
    <row r="3262" spans="1:18" s="1071" customFormat="1">
      <c r="A3262" s="123"/>
      <c r="C3262" s="1073"/>
      <c r="I3262" s="1073"/>
      <c r="L3262" s="1073"/>
      <c r="Q3262" s="1080"/>
      <c r="R3262" s="1080"/>
    </row>
    <row r="3263" spans="1:18" s="1071" customFormat="1">
      <c r="A3263" s="123"/>
      <c r="C3263" s="1073"/>
      <c r="I3263" s="1073"/>
      <c r="L3263" s="1073"/>
      <c r="Q3263" s="1080"/>
      <c r="R3263" s="1080"/>
    </row>
    <row r="3264" spans="1:18" s="1071" customFormat="1">
      <c r="A3264" s="123"/>
      <c r="C3264" s="1073"/>
      <c r="I3264" s="1073"/>
      <c r="L3264" s="1073"/>
      <c r="Q3264" s="1080"/>
      <c r="R3264" s="1080"/>
    </row>
    <row r="3265" spans="1:18" s="1071" customFormat="1">
      <c r="A3265" s="123"/>
      <c r="C3265" s="1073"/>
      <c r="I3265" s="1073"/>
      <c r="L3265" s="1073"/>
      <c r="Q3265" s="1080"/>
      <c r="R3265" s="1080"/>
    </row>
    <row r="3266" spans="1:18" s="1071" customFormat="1">
      <c r="A3266" s="123"/>
      <c r="C3266" s="1073"/>
      <c r="I3266" s="1073"/>
      <c r="L3266" s="1073"/>
      <c r="Q3266" s="1080"/>
      <c r="R3266" s="1080"/>
    </row>
    <row r="3267" spans="1:18" s="1071" customFormat="1">
      <c r="A3267" s="123"/>
      <c r="C3267" s="1073"/>
      <c r="I3267" s="1073"/>
      <c r="L3267" s="1073"/>
      <c r="Q3267" s="1080"/>
      <c r="R3267" s="1080"/>
    </row>
    <row r="3268" spans="1:18" s="1071" customFormat="1">
      <c r="A3268" s="123"/>
      <c r="C3268" s="1073"/>
      <c r="I3268" s="1073"/>
      <c r="L3268" s="1073"/>
      <c r="Q3268" s="1080"/>
      <c r="R3268" s="1080"/>
    </row>
    <row r="3269" spans="1:18" s="1071" customFormat="1">
      <c r="A3269" s="123"/>
      <c r="C3269" s="1073"/>
      <c r="I3269" s="1073"/>
      <c r="L3269" s="1073"/>
      <c r="Q3269" s="1080"/>
      <c r="R3269" s="1080"/>
    </row>
    <row r="3270" spans="1:18" s="1071" customFormat="1">
      <c r="A3270" s="123"/>
      <c r="C3270" s="1073"/>
      <c r="I3270" s="1073"/>
      <c r="L3270" s="1073"/>
      <c r="Q3270" s="1080"/>
      <c r="R3270" s="1080"/>
    </row>
    <row r="3271" spans="1:18" s="1071" customFormat="1">
      <c r="A3271" s="123"/>
      <c r="C3271" s="1073"/>
      <c r="I3271" s="1073"/>
      <c r="L3271" s="1073"/>
      <c r="Q3271" s="1080"/>
      <c r="R3271" s="1080"/>
    </row>
    <row r="3272" spans="1:18" s="1071" customFormat="1">
      <c r="A3272" s="123"/>
      <c r="C3272" s="1073"/>
      <c r="I3272" s="1073"/>
      <c r="L3272" s="1073"/>
      <c r="Q3272" s="1080"/>
      <c r="R3272" s="1080"/>
    </row>
    <row r="3273" spans="1:18" s="1071" customFormat="1">
      <c r="A3273" s="123"/>
      <c r="C3273" s="1073"/>
      <c r="I3273" s="1073"/>
      <c r="L3273" s="1073"/>
      <c r="Q3273" s="1080"/>
      <c r="R3273" s="1080"/>
    </row>
    <row r="3274" spans="1:18" s="1071" customFormat="1">
      <c r="A3274" s="123"/>
      <c r="C3274" s="1073"/>
      <c r="I3274" s="1073"/>
      <c r="L3274" s="1073"/>
      <c r="Q3274" s="1080"/>
      <c r="R3274" s="1080"/>
    </row>
    <row r="3275" spans="1:18" s="1071" customFormat="1">
      <c r="A3275" s="123"/>
      <c r="C3275" s="1073"/>
      <c r="I3275" s="1073"/>
      <c r="L3275" s="1073"/>
      <c r="Q3275" s="1080"/>
      <c r="R3275" s="1080"/>
    </row>
    <row r="3276" spans="1:18" s="1071" customFormat="1">
      <c r="A3276" s="123"/>
      <c r="C3276" s="1073"/>
      <c r="I3276" s="1073"/>
      <c r="L3276" s="1073"/>
      <c r="Q3276" s="1080"/>
      <c r="R3276" s="1080"/>
    </row>
    <row r="3277" spans="1:18" s="1071" customFormat="1">
      <c r="A3277" s="123"/>
      <c r="C3277" s="1073"/>
      <c r="I3277" s="1073"/>
      <c r="L3277" s="1073"/>
      <c r="Q3277" s="1080"/>
      <c r="R3277" s="1080"/>
    </row>
    <row r="3278" spans="1:18" s="1071" customFormat="1">
      <c r="A3278" s="123"/>
      <c r="C3278" s="1073"/>
      <c r="I3278" s="1073"/>
      <c r="L3278" s="1073"/>
      <c r="Q3278" s="1080"/>
      <c r="R3278" s="1080"/>
    </row>
    <row r="3279" spans="1:18" s="1071" customFormat="1">
      <c r="A3279" s="123"/>
      <c r="C3279" s="1073"/>
      <c r="I3279" s="1073"/>
      <c r="L3279" s="1073"/>
      <c r="Q3279" s="1080"/>
      <c r="R3279" s="1080"/>
    </row>
    <row r="3280" spans="1:18" s="1071" customFormat="1">
      <c r="A3280" s="123"/>
      <c r="C3280" s="1073"/>
      <c r="I3280" s="1073"/>
      <c r="L3280" s="1073"/>
      <c r="Q3280" s="1080"/>
      <c r="R3280" s="1080"/>
    </row>
    <row r="3281" spans="1:18" s="1071" customFormat="1">
      <c r="A3281" s="123"/>
      <c r="C3281" s="1073"/>
      <c r="I3281" s="1073"/>
      <c r="L3281" s="1073"/>
      <c r="Q3281" s="1080"/>
      <c r="R3281" s="1080"/>
    </row>
    <row r="3282" spans="1:18" s="1071" customFormat="1">
      <c r="A3282" s="123"/>
      <c r="C3282" s="1073"/>
      <c r="I3282" s="1073"/>
      <c r="L3282" s="1073"/>
      <c r="Q3282" s="1080"/>
      <c r="R3282" s="1080"/>
    </row>
    <row r="3283" spans="1:18" s="1071" customFormat="1">
      <c r="A3283" s="123"/>
      <c r="C3283" s="1073"/>
      <c r="I3283" s="1073"/>
      <c r="L3283" s="1073"/>
      <c r="Q3283" s="1080"/>
      <c r="R3283" s="1080"/>
    </row>
    <row r="3284" spans="1:18" s="1071" customFormat="1">
      <c r="A3284" s="123"/>
      <c r="C3284" s="1073"/>
      <c r="I3284" s="1073"/>
      <c r="L3284" s="1073"/>
      <c r="Q3284" s="1080"/>
      <c r="R3284" s="1080"/>
    </row>
    <row r="3285" spans="1:18" s="1071" customFormat="1">
      <c r="A3285" s="123"/>
      <c r="C3285" s="1073"/>
      <c r="I3285" s="1073"/>
      <c r="L3285" s="1073"/>
      <c r="Q3285" s="1080"/>
      <c r="R3285" s="1080"/>
    </row>
    <row r="3286" spans="1:18" s="1071" customFormat="1">
      <c r="A3286" s="123"/>
      <c r="C3286" s="1073"/>
      <c r="I3286" s="1073"/>
      <c r="L3286" s="1073"/>
      <c r="Q3286" s="1080"/>
      <c r="R3286" s="1080"/>
    </row>
    <row r="3287" spans="1:18" s="1071" customFormat="1">
      <c r="A3287" s="123"/>
      <c r="C3287" s="1073"/>
      <c r="I3287" s="1073"/>
      <c r="L3287" s="1073"/>
      <c r="Q3287" s="1080"/>
      <c r="R3287" s="1080"/>
    </row>
    <row r="3288" spans="1:18" s="1071" customFormat="1">
      <c r="A3288" s="123"/>
      <c r="C3288" s="1073"/>
      <c r="I3288" s="1073"/>
      <c r="L3288" s="1073"/>
      <c r="Q3288" s="1080"/>
      <c r="R3288" s="1080"/>
    </row>
    <row r="3289" spans="1:18" s="1071" customFormat="1">
      <c r="A3289" s="123"/>
      <c r="C3289" s="1073"/>
      <c r="I3289" s="1073"/>
      <c r="L3289" s="1073"/>
      <c r="Q3289" s="1080"/>
      <c r="R3289" s="1080"/>
    </row>
    <row r="3290" spans="1:18" s="1071" customFormat="1">
      <c r="A3290" s="123"/>
      <c r="C3290" s="1073"/>
      <c r="I3290" s="1073"/>
      <c r="L3290" s="1073"/>
      <c r="Q3290" s="1080"/>
      <c r="R3290" s="1080"/>
    </row>
    <row r="3291" spans="1:18" s="1071" customFormat="1">
      <c r="A3291" s="123"/>
      <c r="C3291" s="1073"/>
      <c r="I3291" s="1073"/>
      <c r="L3291" s="1073"/>
      <c r="Q3291" s="1080"/>
      <c r="R3291" s="1080"/>
    </row>
    <row r="3292" spans="1:18" s="1071" customFormat="1">
      <c r="A3292" s="123"/>
      <c r="C3292" s="1073"/>
      <c r="I3292" s="1073"/>
      <c r="L3292" s="1073"/>
      <c r="Q3292" s="1080"/>
      <c r="R3292" s="1080"/>
    </row>
    <row r="3293" spans="1:18" s="1071" customFormat="1">
      <c r="A3293" s="123"/>
      <c r="C3293" s="1073"/>
      <c r="I3293" s="1073"/>
      <c r="L3293" s="1073"/>
      <c r="Q3293" s="1080"/>
      <c r="R3293" s="1080"/>
    </row>
    <row r="3294" spans="1:18" s="1071" customFormat="1">
      <c r="A3294" s="123"/>
      <c r="C3294" s="1073"/>
      <c r="I3294" s="1073"/>
      <c r="L3294" s="1073"/>
      <c r="Q3294" s="1080"/>
      <c r="R3294" s="1080"/>
    </row>
    <row r="3295" spans="1:18" s="1071" customFormat="1">
      <c r="A3295" s="123"/>
      <c r="C3295" s="1073"/>
      <c r="I3295" s="1073"/>
      <c r="L3295" s="1073"/>
      <c r="Q3295" s="1080"/>
      <c r="R3295" s="1080"/>
    </row>
    <row r="3296" spans="1:18" s="1071" customFormat="1">
      <c r="A3296" s="123"/>
      <c r="C3296" s="1073"/>
      <c r="I3296" s="1073"/>
      <c r="L3296" s="1073"/>
      <c r="Q3296" s="1080"/>
      <c r="R3296" s="1080"/>
    </row>
    <row r="3297" spans="1:18" s="1071" customFormat="1">
      <c r="A3297" s="123"/>
      <c r="C3297" s="1073"/>
      <c r="I3297" s="1073"/>
      <c r="L3297" s="1073"/>
      <c r="Q3297" s="1080"/>
      <c r="R3297" s="1080"/>
    </row>
    <row r="3298" spans="1:18" s="1071" customFormat="1">
      <c r="A3298" s="123"/>
      <c r="C3298" s="1073"/>
      <c r="I3298" s="1073"/>
      <c r="L3298" s="1073"/>
      <c r="Q3298" s="1080"/>
      <c r="R3298" s="1080"/>
    </row>
    <row r="3299" spans="1:18" s="1071" customFormat="1">
      <c r="A3299" s="123"/>
      <c r="C3299" s="1073"/>
      <c r="I3299" s="1073"/>
      <c r="L3299" s="1073"/>
      <c r="Q3299" s="1080"/>
      <c r="R3299" s="1080"/>
    </row>
    <row r="3300" spans="1:18" s="1071" customFormat="1">
      <c r="A3300" s="123"/>
      <c r="C3300" s="1073"/>
      <c r="I3300" s="1073"/>
      <c r="L3300" s="1073"/>
      <c r="Q3300" s="1080"/>
      <c r="R3300" s="1080"/>
    </row>
    <row r="3301" spans="1:18" s="1071" customFormat="1">
      <c r="A3301" s="123"/>
      <c r="C3301" s="1073"/>
      <c r="I3301" s="1073"/>
      <c r="L3301" s="1073"/>
      <c r="Q3301" s="1080"/>
      <c r="R3301" s="1080"/>
    </row>
    <row r="3302" spans="1:18" s="1071" customFormat="1">
      <c r="A3302" s="123"/>
      <c r="C3302" s="1073"/>
      <c r="I3302" s="1073"/>
      <c r="L3302" s="1073"/>
      <c r="Q3302" s="1080"/>
      <c r="R3302" s="1080"/>
    </row>
    <row r="3303" spans="1:18" s="1071" customFormat="1">
      <c r="A3303" s="123"/>
      <c r="C3303" s="1073"/>
      <c r="I3303" s="1073"/>
      <c r="L3303" s="1073"/>
      <c r="Q3303" s="1080"/>
      <c r="R3303" s="1080"/>
    </row>
    <row r="3304" spans="1:18" s="1071" customFormat="1">
      <c r="A3304" s="123"/>
      <c r="C3304" s="1073"/>
      <c r="I3304" s="1073"/>
      <c r="L3304" s="1073"/>
      <c r="Q3304" s="1080"/>
      <c r="R3304" s="1080"/>
    </row>
    <row r="3305" spans="1:18" s="1071" customFormat="1">
      <c r="A3305" s="123"/>
      <c r="C3305" s="1073"/>
      <c r="I3305" s="1073"/>
      <c r="L3305" s="1073"/>
      <c r="Q3305" s="1080"/>
      <c r="R3305" s="1080"/>
    </row>
    <row r="3306" spans="1:18" s="1071" customFormat="1">
      <c r="A3306" s="123"/>
      <c r="C3306" s="1073"/>
      <c r="I3306" s="1073"/>
      <c r="L3306" s="1073"/>
      <c r="Q3306" s="1080"/>
      <c r="R3306" s="1080"/>
    </row>
    <row r="3307" spans="1:18" s="1071" customFormat="1">
      <c r="A3307" s="123"/>
      <c r="C3307" s="1073"/>
      <c r="I3307" s="1073"/>
      <c r="L3307" s="1073"/>
      <c r="Q3307" s="1080"/>
      <c r="R3307" s="1080"/>
    </row>
    <row r="3308" spans="1:18" s="1071" customFormat="1">
      <c r="A3308" s="123"/>
      <c r="C3308" s="1073"/>
      <c r="I3308" s="1073"/>
      <c r="L3308" s="1073"/>
      <c r="Q3308" s="1080"/>
      <c r="R3308" s="1080"/>
    </row>
    <row r="3309" spans="1:18" s="1071" customFormat="1">
      <c r="A3309" s="123"/>
      <c r="C3309" s="1073"/>
      <c r="I3309" s="1073"/>
      <c r="L3309" s="1073"/>
      <c r="Q3309" s="1080"/>
      <c r="R3309" s="1080"/>
    </row>
    <row r="3310" spans="1:18" s="1071" customFormat="1">
      <c r="A3310" s="123"/>
      <c r="C3310" s="1073"/>
      <c r="I3310" s="1073"/>
      <c r="L3310" s="1073"/>
      <c r="Q3310" s="1080"/>
      <c r="R3310" s="1080"/>
    </row>
    <row r="3311" spans="1:18" s="1071" customFormat="1">
      <c r="A3311" s="123"/>
      <c r="C3311" s="1073"/>
      <c r="I3311" s="1073"/>
      <c r="L3311" s="1073"/>
      <c r="Q3311" s="1080"/>
      <c r="R3311" s="1080"/>
    </row>
    <row r="3312" spans="1:18" s="1071" customFormat="1">
      <c r="A3312" s="123"/>
      <c r="C3312" s="1073"/>
      <c r="I3312" s="1073"/>
      <c r="L3312" s="1073"/>
      <c r="Q3312" s="1080"/>
      <c r="R3312" s="1080"/>
    </row>
    <row r="3313" spans="1:18" s="1071" customFormat="1">
      <c r="A3313" s="123"/>
      <c r="C3313" s="1073"/>
      <c r="I3313" s="1073"/>
      <c r="L3313" s="1073"/>
      <c r="Q3313" s="1080"/>
      <c r="R3313" s="1080"/>
    </row>
    <row r="3314" spans="1:18" s="1071" customFormat="1">
      <c r="A3314" s="123"/>
      <c r="C3314" s="1073"/>
      <c r="I3314" s="1073"/>
      <c r="L3314" s="1073"/>
      <c r="Q3314" s="1080"/>
      <c r="R3314" s="1080"/>
    </row>
    <row r="3315" spans="1:18" s="1071" customFormat="1">
      <c r="A3315" s="123"/>
      <c r="C3315" s="1073"/>
      <c r="I3315" s="1073"/>
      <c r="L3315" s="1073"/>
      <c r="Q3315" s="1080"/>
      <c r="R3315" s="1080"/>
    </row>
    <row r="3316" spans="1:18" s="1071" customFormat="1">
      <c r="A3316" s="123"/>
      <c r="C3316" s="1073"/>
      <c r="I3316" s="1073"/>
      <c r="L3316" s="1073"/>
      <c r="Q3316" s="1080"/>
      <c r="R3316" s="1080"/>
    </row>
    <row r="3317" spans="1:18" s="1071" customFormat="1">
      <c r="A3317" s="123"/>
      <c r="C3317" s="1073"/>
      <c r="I3317" s="1073"/>
      <c r="L3317" s="1073"/>
      <c r="Q3317" s="1080"/>
      <c r="R3317" s="1080"/>
    </row>
    <row r="3318" spans="1:18" s="1071" customFormat="1">
      <c r="A3318" s="123"/>
      <c r="C3318" s="1073"/>
      <c r="I3318" s="1073"/>
      <c r="L3318" s="1073"/>
      <c r="Q3318" s="1080"/>
      <c r="R3318" s="1080"/>
    </row>
    <row r="3319" spans="1:18" s="1071" customFormat="1">
      <c r="A3319" s="123"/>
      <c r="C3319" s="1073"/>
      <c r="I3319" s="1073"/>
      <c r="L3319" s="1073"/>
      <c r="Q3319" s="1080"/>
      <c r="R3319" s="1080"/>
    </row>
    <row r="3320" spans="1:18" s="1071" customFormat="1">
      <c r="A3320" s="123"/>
      <c r="C3320" s="1073"/>
      <c r="I3320" s="1073"/>
      <c r="L3320" s="1073"/>
      <c r="Q3320" s="1080"/>
      <c r="R3320" s="1080"/>
    </row>
    <row r="3321" spans="1:18" s="1071" customFormat="1">
      <c r="A3321" s="123"/>
      <c r="C3321" s="1073"/>
      <c r="I3321" s="1073"/>
      <c r="L3321" s="1073"/>
      <c r="Q3321" s="1080"/>
      <c r="R3321" s="1080"/>
    </row>
    <row r="3322" spans="1:18" s="1071" customFormat="1">
      <c r="A3322" s="123"/>
      <c r="C3322" s="1073"/>
      <c r="I3322" s="1073"/>
      <c r="L3322" s="1073"/>
      <c r="Q3322" s="1080"/>
      <c r="R3322" s="1080"/>
    </row>
    <row r="3323" spans="1:18" s="1071" customFormat="1">
      <c r="A3323" s="123"/>
      <c r="C3323" s="1073"/>
      <c r="I3323" s="1073"/>
      <c r="L3323" s="1073"/>
      <c r="Q3323" s="1080"/>
      <c r="R3323" s="1080"/>
    </row>
    <row r="3324" spans="1:18" s="1071" customFormat="1">
      <c r="A3324" s="123"/>
      <c r="C3324" s="1073"/>
      <c r="I3324" s="1073"/>
      <c r="L3324" s="1073"/>
      <c r="Q3324" s="1080"/>
      <c r="R3324" s="1080"/>
    </row>
    <row r="3325" spans="1:18" s="1071" customFormat="1">
      <c r="A3325" s="123"/>
      <c r="C3325" s="1073"/>
      <c r="I3325" s="1073"/>
      <c r="L3325" s="1073"/>
      <c r="Q3325" s="1080"/>
      <c r="R3325" s="1080"/>
    </row>
    <row r="3326" spans="1:18" s="1071" customFormat="1">
      <c r="A3326" s="123"/>
      <c r="C3326" s="1073"/>
      <c r="I3326" s="1073"/>
      <c r="L3326" s="1073"/>
      <c r="Q3326" s="1080"/>
      <c r="R3326" s="1080"/>
    </row>
    <row r="3327" spans="1:18" s="1071" customFormat="1">
      <c r="A3327" s="123"/>
      <c r="C3327" s="1073"/>
      <c r="I3327" s="1073"/>
      <c r="L3327" s="1073"/>
      <c r="Q3327" s="1080"/>
      <c r="R3327" s="1080"/>
    </row>
    <row r="3328" spans="1:18" s="1071" customFormat="1">
      <c r="A3328" s="123"/>
      <c r="C3328" s="1073"/>
      <c r="I3328" s="1073"/>
      <c r="L3328" s="1073"/>
      <c r="Q3328" s="1080"/>
      <c r="R3328" s="1080"/>
    </row>
    <row r="3329" spans="1:18" s="1071" customFormat="1">
      <c r="A3329" s="123"/>
      <c r="C3329" s="1073"/>
      <c r="I3329" s="1073"/>
      <c r="L3329" s="1073"/>
      <c r="Q3329" s="1080"/>
      <c r="R3329" s="1080"/>
    </row>
    <row r="3330" spans="1:18" s="1071" customFormat="1">
      <c r="A3330" s="123"/>
      <c r="C3330" s="1073"/>
      <c r="I3330" s="1073"/>
      <c r="L3330" s="1073"/>
      <c r="Q3330" s="1080"/>
      <c r="R3330" s="1080"/>
    </row>
    <row r="3331" spans="1:18" s="1071" customFormat="1">
      <c r="A3331" s="123"/>
      <c r="C3331" s="1073"/>
      <c r="I3331" s="1073"/>
      <c r="L3331" s="1073"/>
      <c r="Q3331" s="1080"/>
      <c r="R3331" s="1080"/>
    </row>
    <row r="3332" spans="1:18" s="1071" customFormat="1">
      <c r="A3332" s="123"/>
      <c r="C3332" s="1073"/>
      <c r="I3332" s="1073"/>
      <c r="L3332" s="1073"/>
      <c r="Q3332" s="1080"/>
      <c r="R3332" s="1080"/>
    </row>
    <row r="3333" spans="1:18" s="1071" customFormat="1">
      <c r="A3333" s="123"/>
      <c r="C3333" s="1073"/>
      <c r="I3333" s="1073"/>
      <c r="L3333" s="1073"/>
      <c r="Q3333" s="1080"/>
      <c r="R3333" s="1080"/>
    </row>
    <row r="3334" spans="1:18" s="1071" customFormat="1">
      <c r="A3334" s="123"/>
      <c r="C3334" s="1073"/>
      <c r="I3334" s="1073"/>
      <c r="L3334" s="1073"/>
      <c r="Q3334" s="1080"/>
      <c r="R3334" s="1080"/>
    </row>
    <row r="3335" spans="1:18" s="1071" customFormat="1">
      <c r="A3335" s="123"/>
      <c r="C3335" s="1073"/>
      <c r="I3335" s="1073"/>
      <c r="L3335" s="1073"/>
      <c r="Q3335" s="1080"/>
      <c r="R3335" s="1080"/>
    </row>
    <row r="3336" spans="1:18" s="1071" customFormat="1">
      <c r="A3336" s="123"/>
      <c r="C3336" s="1073"/>
      <c r="I3336" s="1073"/>
      <c r="L3336" s="1073"/>
      <c r="Q3336" s="1080"/>
      <c r="R3336" s="1080"/>
    </row>
    <row r="3337" spans="1:18" s="1071" customFormat="1">
      <c r="A3337" s="123"/>
      <c r="C3337" s="1073"/>
      <c r="I3337" s="1073"/>
      <c r="L3337" s="1073"/>
      <c r="Q3337" s="1080"/>
      <c r="R3337" s="1080"/>
    </row>
    <row r="3338" spans="1:18" s="1071" customFormat="1">
      <c r="A3338" s="123"/>
      <c r="C3338" s="1073"/>
      <c r="I3338" s="1073"/>
      <c r="L3338" s="1073"/>
      <c r="Q3338" s="1080"/>
      <c r="R3338" s="1080"/>
    </row>
    <row r="3339" spans="1:18" s="1071" customFormat="1">
      <c r="A3339" s="123"/>
      <c r="C3339" s="1073"/>
      <c r="I3339" s="1073"/>
      <c r="L3339" s="1073"/>
      <c r="Q3339" s="1080"/>
      <c r="R3339" s="1080"/>
    </row>
    <row r="3340" spans="1:18" s="1071" customFormat="1">
      <c r="A3340" s="123"/>
      <c r="C3340" s="1073"/>
      <c r="I3340" s="1073"/>
      <c r="L3340" s="1073"/>
      <c r="Q3340" s="1080"/>
      <c r="R3340" s="1080"/>
    </row>
    <row r="3341" spans="1:18" s="1071" customFormat="1">
      <c r="A3341" s="123"/>
      <c r="C3341" s="1073"/>
      <c r="I3341" s="1073"/>
      <c r="L3341" s="1073"/>
      <c r="Q3341" s="1080"/>
      <c r="R3341" s="1080"/>
    </row>
    <row r="3342" spans="1:18" s="1071" customFormat="1">
      <c r="A3342" s="123"/>
      <c r="C3342" s="1073"/>
      <c r="I3342" s="1073"/>
      <c r="L3342" s="1073"/>
      <c r="Q3342" s="1080"/>
      <c r="R3342" s="1080"/>
    </row>
    <row r="3343" spans="1:18" s="1071" customFormat="1">
      <c r="A3343" s="123"/>
      <c r="C3343" s="1073"/>
      <c r="I3343" s="1073"/>
      <c r="L3343" s="1073"/>
      <c r="Q3343" s="1080"/>
      <c r="R3343" s="1080"/>
    </row>
    <row r="3344" spans="1:18" s="1071" customFormat="1">
      <c r="A3344" s="123"/>
      <c r="C3344" s="1073"/>
      <c r="I3344" s="1073"/>
      <c r="L3344" s="1073"/>
      <c r="Q3344" s="1080"/>
      <c r="R3344" s="1080"/>
    </row>
    <row r="3345" spans="1:18" s="1071" customFormat="1">
      <c r="A3345" s="123"/>
      <c r="C3345" s="1073"/>
      <c r="I3345" s="1073"/>
      <c r="L3345" s="1073"/>
      <c r="Q3345" s="1080"/>
      <c r="R3345" s="1080"/>
    </row>
    <row r="3346" spans="1:18" s="1071" customFormat="1">
      <c r="A3346" s="123"/>
      <c r="C3346" s="1073"/>
      <c r="I3346" s="1073"/>
      <c r="L3346" s="1073"/>
      <c r="Q3346" s="1080"/>
      <c r="R3346" s="1080"/>
    </row>
    <row r="3347" spans="1:18" s="1071" customFormat="1">
      <c r="A3347" s="123"/>
      <c r="C3347" s="1073"/>
      <c r="I3347" s="1073"/>
      <c r="L3347" s="1073"/>
      <c r="Q3347" s="1080"/>
      <c r="R3347" s="1080"/>
    </row>
    <row r="3348" spans="1:18" s="1071" customFormat="1">
      <c r="A3348" s="123"/>
      <c r="C3348" s="1073"/>
      <c r="I3348" s="1073"/>
      <c r="L3348" s="1073"/>
      <c r="Q3348" s="1080"/>
      <c r="R3348" s="1080"/>
    </row>
    <row r="3349" spans="1:18" s="1071" customFormat="1">
      <c r="A3349" s="123"/>
      <c r="C3349" s="1073"/>
      <c r="I3349" s="1073"/>
      <c r="L3349" s="1073"/>
      <c r="Q3349" s="1080"/>
      <c r="R3349" s="1080"/>
    </row>
    <row r="3350" spans="1:18" s="1071" customFormat="1">
      <c r="A3350" s="123"/>
      <c r="C3350" s="1073"/>
      <c r="I3350" s="1073"/>
      <c r="L3350" s="1073"/>
      <c r="Q3350" s="1080"/>
      <c r="R3350" s="1080"/>
    </row>
    <row r="3351" spans="1:18" s="1071" customFormat="1">
      <c r="A3351" s="123"/>
      <c r="C3351" s="1073"/>
      <c r="I3351" s="1073"/>
      <c r="L3351" s="1073"/>
      <c r="Q3351" s="1080"/>
      <c r="R3351" s="1080"/>
    </row>
    <row r="3352" spans="1:18" s="1071" customFormat="1">
      <c r="A3352" s="123"/>
      <c r="C3352" s="1073"/>
      <c r="I3352" s="1073"/>
      <c r="L3352" s="1073"/>
      <c r="Q3352" s="1080"/>
      <c r="R3352" s="1080"/>
    </row>
    <row r="3353" spans="1:18" s="1071" customFormat="1">
      <c r="A3353" s="123"/>
      <c r="C3353" s="1073"/>
      <c r="I3353" s="1073"/>
      <c r="L3353" s="1073"/>
      <c r="Q3353" s="1080"/>
      <c r="R3353" s="1080"/>
    </row>
    <row r="3354" spans="1:18" s="1071" customFormat="1">
      <c r="A3354" s="123"/>
      <c r="C3354" s="1073"/>
      <c r="I3354" s="1073"/>
      <c r="L3354" s="1073"/>
      <c r="Q3354" s="1080"/>
      <c r="R3354" s="1080"/>
    </row>
    <row r="3355" spans="1:18" s="1071" customFormat="1">
      <c r="A3355" s="123"/>
      <c r="C3355" s="1073"/>
      <c r="I3355" s="1073"/>
      <c r="L3355" s="1073"/>
      <c r="Q3355" s="1080"/>
      <c r="R3355" s="1080"/>
    </row>
    <row r="3356" spans="1:18" s="1071" customFormat="1">
      <c r="A3356" s="123"/>
      <c r="C3356" s="1073"/>
      <c r="I3356" s="1073"/>
      <c r="L3356" s="1073"/>
      <c r="Q3356" s="1080"/>
      <c r="R3356" s="1080"/>
    </row>
    <row r="3357" spans="1:18" s="1071" customFormat="1">
      <c r="A3357" s="123"/>
      <c r="C3357" s="1073"/>
      <c r="I3357" s="1073"/>
      <c r="L3357" s="1073"/>
      <c r="Q3357" s="1080"/>
      <c r="R3357" s="1080"/>
    </row>
    <row r="3358" spans="1:18" s="1071" customFormat="1">
      <c r="A3358" s="123"/>
      <c r="C3358" s="1073"/>
      <c r="I3358" s="1073"/>
      <c r="L3358" s="1073"/>
      <c r="Q3358" s="1080"/>
      <c r="R3358" s="1080"/>
    </row>
    <row r="3359" spans="1:18" s="1071" customFormat="1">
      <c r="A3359" s="123"/>
      <c r="C3359" s="1073"/>
      <c r="I3359" s="1073"/>
      <c r="L3359" s="1073"/>
      <c r="Q3359" s="1080"/>
      <c r="R3359" s="1080"/>
    </row>
    <row r="3360" spans="1:18" s="1071" customFormat="1">
      <c r="A3360" s="123"/>
      <c r="C3360" s="1073"/>
      <c r="I3360" s="1073"/>
      <c r="L3360" s="1073"/>
      <c r="Q3360" s="1080"/>
      <c r="R3360" s="1080"/>
    </row>
    <row r="3361" spans="1:18" s="1071" customFormat="1">
      <c r="A3361" s="123"/>
      <c r="C3361" s="1073"/>
      <c r="I3361" s="1073"/>
      <c r="L3361" s="1073"/>
      <c r="Q3361" s="1080"/>
      <c r="R3361" s="1080"/>
    </row>
    <row r="3362" spans="1:18" s="1071" customFormat="1">
      <c r="A3362" s="123"/>
      <c r="C3362" s="1073"/>
      <c r="I3362" s="1073"/>
      <c r="L3362" s="1073"/>
      <c r="Q3362" s="1080"/>
      <c r="R3362" s="1080"/>
    </row>
    <row r="3363" spans="1:18" s="1071" customFormat="1">
      <c r="A3363" s="123"/>
      <c r="C3363" s="1073"/>
      <c r="I3363" s="1073"/>
      <c r="L3363" s="1073"/>
      <c r="Q3363" s="1080"/>
      <c r="R3363" s="1080"/>
    </row>
    <row r="3364" spans="1:18" s="1071" customFormat="1">
      <c r="A3364" s="123"/>
      <c r="C3364" s="1073"/>
      <c r="I3364" s="1073"/>
      <c r="L3364" s="1073"/>
      <c r="Q3364" s="1080"/>
      <c r="R3364" s="1080"/>
    </row>
    <row r="3365" spans="1:18" s="1071" customFormat="1">
      <c r="A3365" s="123"/>
      <c r="C3365" s="1073"/>
      <c r="I3365" s="1073"/>
      <c r="L3365" s="1073"/>
      <c r="Q3365" s="1080"/>
      <c r="R3365" s="1080"/>
    </row>
    <row r="3366" spans="1:18" s="1071" customFormat="1">
      <c r="A3366" s="123"/>
      <c r="C3366" s="1073"/>
      <c r="I3366" s="1073"/>
      <c r="L3366" s="1073"/>
      <c r="Q3366" s="1080"/>
      <c r="R3366" s="1080"/>
    </row>
    <row r="3367" spans="1:18" s="1071" customFormat="1">
      <c r="A3367" s="123"/>
      <c r="C3367" s="1073"/>
      <c r="I3367" s="1073"/>
      <c r="L3367" s="1073"/>
      <c r="Q3367" s="1080"/>
      <c r="R3367" s="1080"/>
    </row>
    <row r="3368" spans="1:18" s="1071" customFormat="1">
      <c r="A3368" s="123"/>
      <c r="C3368" s="1073"/>
      <c r="I3368" s="1073"/>
      <c r="L3368" s="1073"/>
      <c r="Q3368" s="1080"/>
      <c r="R3368" s="1080"/>
    </row>
    <row r="3369" spans="1:18" s="1071" customFormat="1">
      <c r="A3369" s="123"/>
      <c r="C3369" s="1073"/>
      <c r="I3369" s="1073"/>
      <c r="L3369" s="1073"/>
      <c r="Q3369" s="1080"/>
      <c r="R3369" s="1080"/>
    </row>
    <row r="3370" spans="1:18" s="1071" customFormat="1">
      <c r="A3370" s="123"/>
      <c r="C3370" s="1073"/>
      <c r="I3370" s="1073"/>
      <c r="L3370" s="1073"/>
      <c r="Q3370" s="1080"/>
      <c r="R3370" s="1080"/>
    </row>
    <row r="3371" spans="1:18" s="1071" customFormat="1">
      <c r="A3371" s="123"/>
      <c r="C3371" s="1073"/>
      <c r="I3371" s="1073"/>
      <c r="L3371" s="1073"/>
      <c r="Q3371" s="1080"/>
      <c r="R3371" s="1080"/>
    </row>
    <row r="3372" spans="1:18" s="1071" customFormat="1">
      <c r="A3372" s="123"/>
      <c r="C3372" s="1073"/>
      <c r="I3372" s="1073"/>
      <c r="L3372" s="1073"/>
      <c r="Q3372" s="1080"/>
      <c r="R3372" s="1080"/>
    </row>
    <row r="3373" spans="1:18" s="1071" customFormat="1">
      <c r="A3373" s="123"/>
      <c r="C3373" s="1073"/>
      <c r="I3373" s="1073"/>
      <c r="L3373" s="1073"/>
      <c r="Q3373" s="1080"/>
      <c r="R3373" s="1080"/>
    </row>
    <row r="3374" spans="1:18" s="1071" customFormat="1">
      <c r="A3374" s="123"/>
      <c r="C3374" s="1073"/>
      <c r="I3374" s="1073"/>
      <c r="L3374" s="1073"/>
      <c r="Q3374" s="1080"/>
      <c r="R3374" s="1080"/>
    </row>
    <row r="3375" spans="1:18" s="1071" customFormat="1">
      <c r="A3375" s="123"/>
      <c r="C3375" s="1073"/>
      <c r="I3375" s="1073"/>
      <c r="L3375" s="1073"/>
      <c r="Q3375" s="1080"/>
      <c r="R3375" s="1080"/>
    </row>
    <row r="3376" spans="1:18" s="1071" customFormat="1">
      <c r="A3376" s="123"/>
      <c r="C3376" s="1073"/>
      <c r="I3376" s="1073"/>
      <c r="L3376" s="1073"/>
      <c r="Q3376" s="1080"/>
      <c r="R3376" s="1080"/>
    </row>
    <row r="3377" spans="1:18" s="1071" customFormat="1">
      <c r="A3377" s="123"/>
      <c r="C3377" s="1073"/>
      <c r="I3377" s="1073"/>
      <c r="L3377" s="1073"/>
      <c r="Q3377" s="1080"/>
      <c r="R3377" s="1080"/>
    </row>
    <row r="3378" spans="1:18" s="1071" customFormat="1">
      <c r="A3378" s="123"/>
      <c r="C3378" s="1073"/>
      <c r="I3378" s="1073"/>
      <c r="L3378" s="1073"/>
      <c r="Q3378" s="1080"/>
      <c r="R3378" s="1080"/>
    </row>
    <row r="3379" spans="1:18" s="1071" customFormat="1">
      <c r="A3379" s="123"/>
      <c r="C3379" s="1073"/>
      <c r="I3379" s="1073"/>
      <c r="L3379" s="1073"/>
      <c r="Q3379" s="1080"/>
      <c r="R3379" s="1080"/>
    </row>
    <row r="3380" spans="1:18" s="1071" customFormat="1">
      <c r="A3380" s="123"/>
      <c r="C3380" s="1073"/>
      <c r="I3380" s="1073"/>
      <c r="L3380" s="1073"/>
      <c r="Q3380" s="1080"/>
      <c r="R3380" s="1080"/>
    </row>
    <row r="3381" spans="1:18" s="1071" customFormat="1">
      <c r="A3381" s="123"/>
      <c r="C3381" s="1073"/>
      <c r="I3381" s="1073"/>
      <c r="L3381" s="1073"/>
      <c r="Q3381" s="1080"/>
      <c r="R3381" s="1080"/>
    </row>
    <row r="3382" spans="1:18" s="1071" customFormat="1">
      <c r="A3382" s="123"/>
      <c r="C3382" s="1073"/>
      <c r="I3382" s="1073"/>
      <c r="L3382" s="1073"/>
      <c r="Q3382" s="1080"/>
      <c r="R3382" s="1080"/>
    </row>
    <row r="3383" spans="1:18" s="1071" customFormat="1">
      <c r="A3383" s="123"/>
      <c r="C3383" s="1073"/>
      <c r="I3383" s="1073"/>
      <c r="L3383" s="1073"/>
      <c r="Q3383" s="1080"/>
      <c r="R3383" s="1080"/>
    </row>
    <row r="3384" spans="1:18" s="1071" customFormat="1">
      <c r="A3384" s="123"/>
      <c r="C3384" s="1073"/>
      <c r="I3384" s="1073"/>
      <c r="L3384" s="1073"/>
      <c r="Q3384" s="1080"/>
      <c r="R3384" s="1080"/>
    </row>
    <row r="3385" spans="1:18" s="1071" customFormat="1">
      <c r="A3385" s="123"/>
      <c r="C3385" s="1073"/>
      <c r="I3385" s="1073"/>
      <c r="L3385" s="1073"/>
      <c r="Q3385" s="1080"/>
      <c r="R3385" s="1080"/>
    </row>
    <row r="3386" spans="1:18" s="1071" customFormat="1">
      <c r="A3386" s="123"/>
      <c r="C3386" s="1073"/>
      <c r="I3386" s="1073"/>
      <c r="L3386" s="1073"/>
      <c r="Q3386" s="1080"/>
      <c r="R3386" s="1080"/>
    </row>
    <row r="3387" spans="1:18" s="1071" customFormat="1">
      <c r="A3387" s="123"/>
      <c r="C3387" s="1073"/>
      <c r="I3387" s="1073"/>
      <c r="L3387" s="1073"/>
      <c r="Q3387" s="1080"/>
      <c r="R3387" s="1080"/>
    </row>
    <row r="3388" spans="1:18" s="1071" customFormat="1">
      <c r="A3388" s="123"/>
      <c r="C3388" s="1073"/>
      <c r="I3388" s="1073"/>
      <c r="L3388" s="1073"/>
      <c r="Q3388" s="1080"/>
      <c r="R3388" s="1080"/>
    </row>
    <row r="3389" spans="1:18" s="1071" customFormat="1">
      <c r="A3389" s="123"/>
      <c r="C3389" s="1073"/>
      <c r="I3389" s="1073"/>
      <c r="L3389" s="1073"/>
      <c r="Q3389" s="1080"/>
      <c r="R3389" s="1080"/>
    </row>
    <row r="3390" spans="1:18" s="1071" customFormat="1">
      <c r="A3390" s="123"/>
      <c r="C3390" s="1073"/>
      <c r="I3390" s="1073"/>
      <c r="L3390" s="1073"/>
      <c r="Q3390" s="1080"/>
      <c r="R3390" s="1080"/>
    </row>
    <row r="3391" spans="1:18" s="1071" customFormat="1">
      <c r="A3391" s="123"/>
      <c r="C3391" s="1073"/>
      <c r="I3391" s="1073"/>
      <c r="L3391" s="1073"/>
      <c r="Q3391" s="1080"/>
      <c r="R3391" s="1080"/>
    </row>
    <row r="3392" spans="1:18" s="1071" customFormat="1">
      <c r="A3392" s="123"/>
      <c r="C3392" s="1073"/>
      <c r="I3392" s="1073"/>
      <c r="L3392" s="1073"/>
      <c r="Q3392" s="1080"/>
      <c r="R3392" s="1080"/>
    </row>
    <row r="3393" spans="1:18" s="1071" customFormat="1">
      <c r="A3393" s="123"/>
      <c r="C3393" s="1073"/>
      <c r="I3393" s="1073"/>
      <c r="L3393" s="1073"/>
      <c r="Q3393" s="1080"/>
      <c r="R3393" s="1080"/>
    </row>
    <row r="3394" spans="1:18" s="1071" customFormat="1">
      <c r="A3394" s="123"/>
      <c r="C3394" s="1073"/>
      <c r="I3394" s="1073"/>
      <c r="L3394" s="1073"/>
      <c r="Q3394" s="1080"/>
      <c r="R3394" s="1080"/>
    </row>
    <row r="3395" spans="1:18" s="1071" customFormat="1">
      <c r="A3395" s="123"/>
      <c r="C3395" s="1073"/>
      <c r="I3395" s="1073"/>
      <c r="L3395" s="1073"/>
      <c r="Q3395" s="1080"/>
      <c r="R3395" s="1080"/>
    </row>
    <row r="3396" spans="1:18" s="1071" customFormat="1">
      <c r="A3396" s="123"/>
      <c r="C3396" s="1073"/>
      <c r="I3396" s="1073"/>
      <c r="L3396" s="1073"/>
      <c r="Q3396" s="1080"/>
      <c r="R3396" s="1080"/>
    </row>
    <row r="3397" spans="1:18" s="1071" customFormat="1">
      <c r="A3397" s="123"/>
      <c r="C3397" s="1073"/>
      <c r="I3397" s="1073"/>
      <c r="L3397" s="1073"/>
      <c r="Q3397" s="1080"/>
      <c r="R3397" s="1080"/>
    </row>
    <row r="3398" spans="1:18" s="1071" customFormat="1">
      <c r="A3398" s="123"/>
      <c r="C3398" s="1073"/>
      <c r="I3398" s="1073"/>
      <c r="L3398" s="1073"/>
      <c r="Q3398" s="1080"/>
      <c r="R3398" s="1080"/>
    </row>
    <row r="3399" spans="1:18" s="1071" customFormat="1">
      <c r="A3399" s="123"/>
      <c r="C3399" s="1073"/>
      <c r="I3399" s="1073"/>
      <c r="L3399" s="1073"/>
      <c r="Q3399" s="1080"/>
      <c r="R3399" s="1080"/>
    </row>
    <row r="3400" spans="1:18" s="1071" customFormat="1">
      <c r="A3400" s="123"/>
      <c r="C3400" s="1073"/>
      <c r="I3400" s="1073"/>
      <c r="L3400" s="1073"/>
      <c r="Q3400" s="1080"/>
      <c r="R3400" s="1080"/>
    </row>
    <row r="3401" spans="1:18" s="1071" customFormat="1">
      <c r="A3401" s="123"/>
      <c r="C3401" s="1073"/>
      <c r="I3401" s="1073"/>
      <c r="L3401" s="1073"/>
      <c r="Q3401" s="1080"/>
      <c r="R3401" s="1080"/>
    </row>
    <row r="3402" spans="1:18" s="1071" customFormat="1">
      <c r="A3402" s="123"/>
      <c r="C3402" s="1073"/>
      <c r="I3402" s="1073"/>
      <c r="L3402" s="1073"/>
      <c r="Q3402" s="1080"/>
      <c r="R3402" s="1080"/>
    </row>
    <row r="3403" spans="1:18" s="1071" customFormat="1">
      <c r="A3403" s="123"/>
      <c r="C3403" s="1073"/>
      <c r="I3403" s="1073"/>
      <c r="L3403" s="1073"/>
      <c r="Q3403" s="1080"/>
      <c r="R3403" s="1080"/>
    </row>
    <row r="3404" spans="1:18" s="1071" customFormat="1">
      <c r="A3404" s="123"/>
      <c r="C3404" s="1073"/>
      <c r="I3404" s="1073"/>
      <c r="L3404" s="1073"/>
      <c r="Q3404" s="1080"/>
      <c r="R3404" s="1080"/>
    </row>
    <row r="3405" spans="1:18" s="1071" customFormat="1">
      <c r="A3405" s="123"/>
      <c r="C3405" s="1073"/>
      <c r="I3405" s="1073"/>
      <c r="L3405" s="1073"/>
      <c r="Q3405" s="1080"/>
      <c r="R3405" s="1080"/>
    </row>
    <row r="3406" spans="1:18" s="1071" customFormat="1">
      <c r="A3406" s="123"/>
      <c r="C3406" s="1073"/>
      <c r="I3406" s="1073"/>
      <c r="L3406" s="1073"/>
      <c r="Q3406" s="1080"/>
      <c r="R3406" s="1080"/>
    </row>
    <row r="3407" spans="1:18" s="1071" customFormat="1">
      <c r="A3407" s="123"/>
      <c r="C3407" s="1073"/>
      <c r="I3407" s="1073"/>
      <c r="L3407" s="1073"/>
      <c r="Q3407" s="1080"/>
      <c r="R3407" s="1080"/>
    </row>
    <row r="3408" spans="1:18" s="1071" customFormat="1">
      <c r="A3408" s="123"/>
      <c r="C3408" s="1073"/>
      <c r="I3408" s="1073"/>
      <c r="L3408" s="1073"/>
      <c r="Q3408" s="1080"/>
      <c r="R3408" s="1080"/>
    </row>
    <row r="3409" spans="1:18" s="1071" customFormat="1">
      <c r="A3409" s="123"/>
      <c r="C3409" s="1073"/>
      <c r="I3409" s="1073"/>
      <c r="L3409" s="1073"/>
      <c r="Q3409" s="1080"/>
      <c r="R3409" s="1080"/>
    </row>
    <row r="3410" spans="1:18" s="1071" customFormat="1">
      <c r="A3410" s="123"/>
      <c r="C3410" s="1073"/>
      <c r="I3410" s="1073"/>
      <c r="L3410" s="1073"/>
      <c r="Q3410" s="1080"/>
      <c r="R3410" s="1080"/>
    </row>
    <row r="3411" spans="1:18" s="1071" customFormat="1">
      <c r="A3411" s="123"/>
      <c r="C3411" s="1073"/>
      <c r="I3411" s="1073"/>
      <c r="L3411" s="1073"/>
      <c r="Q3411" s="1080"/>
      <c r="R3411" s="1080"/>
    </row>
    <row r="3412" spans="1:18" s="1071" customFormat="1">
      <c r="A3412" s="123"/>
      <c r="C3412" s="1073"/>
      <c r="I3412" s="1073"/>
      <c r="L3412" s="1073"/>
      <c r="Q3412" s="1080"/>
      <c r="R3412" s="1080"/>
    </row>
    <row r="3413" spans="1:18" s="1071" customFormat="1">
      <c r="A3413" s="123"/>
      <c r="C3413" s="1073"/>
      <c r="I3413" s="1073"/>
      <c r="L3413" s="1073"/>
      <c r="Q3413" s="1080"/>
      <c r="R3413" s="1080"/>
    </row>
    <row r="3414" spans="1:18" s="1071" customFormat="1">
      <c r="A3414" s="123"/>
      <c r="C3414" s="1073"/>
      <c r="I3414" s="1073"/>
      <c r="L3414" s="1073"/>
      <c r="Q3414" s="1080"/>
      <c r="R3414" s="1080"/>
    </row>
    <row r="3415" spans="1:18" s="1071" customFormat="1">
      <c r="A3415" s="123"/>
      <c r="C3415" s="1073"/>
      <c r="I3415" s="1073"/>
      <c r="L3415" s="1073"/>
      <c r="Q3415" s="1080"/>
      <c r="R3415" s="1080"/>
    </row>
    <row r="3416" spans="1:18" s="1071" customFormat="1">
      <c r="A3416" s="123"/>
      <c r="C3416" s="1073"/>
      <c r="I3416" s="1073"/>
      <c r="L3416" s="1073"/>
      <c r="Q3416" s="1080"/>
      <c r="R3416" s="1080"/>
    </row>
    <row r="3417" spans="1:18" s="1071" customFormat="1">
      <c r="A3417" s="123"/>
      <c r="C3417" s="1073"/>
      <c r="I3417" s="1073"/>
      <c r="L3417" s="1073"/>
      <c r="Q3417" s="1080"/>
      <c r="R3417" s="1080"/>
    </row>
    <row r="3418" spans="1:18" s="1071" customFormat="1">
      <c r="A3418" s="123"/>
      <c r="C3418" s="1073"/>
      <c r="I3418" s="1073"/>
      <c r="L3418" s="1073"/>
      <c r="Q3418" s="1080"/>
      <c r="R3418" s="1080"/>
    </row>
    <row r="3419" spans="1:18" s="1071" customFormat="1">
      <c r="A3419" s="123"/>
      <c r="C3419" s="1073"/>
      <c r="I3419" s="1073"/>
      <c r="L3419" s="1073"/>
      <c r="Q3419" s="1080"/>
      <c r="R3419" s="1080"/>
    </row>
    <row r="3420" spans="1:18" s="1071" customFormat="1">
      <c r="A3420" s="123"/>
      <c r="C3420" s="1073"/>
      <c r="I3420" s="1073"/>
      <c r="L3420" s="1073"/>
      <c r="Q3420" s="1080"/>
      <c r="R3420" s="1080"/>
    </row>
    <row r="3421" spans="1:18" s="1071" customFormat="1">
      <c r="A3421" s="123"/>
      <c r="C3421" s="1073"/>
      <c r="I3421" s="1073"/>
      <c r="L3421" s="1073"/>
      <c r="Q3421" s="1080"/>
      <c r="R3421" s="1080"/>
    </row>
    <row r="3422" spans="1:18" s="1071" customFormat="1">
      <c r="A3422" s="123"/>
      <c r="C3422" s="1073"/>
      <c r="I3422" s="1073"/>
      <c r="L3422" s="1073"/>
      <c r="Q3422" s="1080"/>
      <c r="R3422" s="1080"/>
    </row>
    <row r="3423" spans="1:18" s="1071" customFormat="1">
      <c r="A3423" s="123"/>
      <c r="C3423" s="1073"/>
      <c r="I3423" s="1073"/>
      <c r="L3423" s="1073"/>
      <c r="Q3423" s="1080"/>
      <c r="R3423" s="1080"/>
    </row>
    <row r="3424" spans="1:18" s="1071" customFormat="1">
      <c r="A3424" s="123"/>
      <c r="C3424" s="1073"/>
      <c r="I3424" s="1073"/>
      <c r="L3424" s="1073"/>
      <c r="Q3424" s="1080"/>
      <c r="R3424" s="1080"/>
    </row>
    <row r="3425" spans="1:18" s="1071" customFormat="1">
      <c r="A3425" s="123"/>
      <c r="C3425" s="1073"/>
      <c r="I3425" s="1073"/>
      <c r="L3425" s="1073"/>
      <c r="Q3425" s="1080"/>
      <c r="R3425" s="1080"/>
    </row>
    <row r="3426" spans="1:18" s="1071" customFormat="1">
      <c r="A3426" s="123"/>
      <c r="C3426" s="1073"/>
      <c r="I3426" s="1073"/>
      <c r="L3426" s="1073"/>
      <c r="Q3426" s="1080"/>
      <c r="R3426" s="1080"/>
    </row>
    <row r="3427" spans="1:18" s="1071" customFormat="1">
      <c r="A3427" s="123"/>
      <c r="C3427" s="1073"/>
      <c r="I3427" s="1073"/>
      <c r="L3427" s="1073"/>
      <c r="Q3427" s="1080"/>
      <c r="R3427" s="1080"/>
    </row>
    <row r="3428" spans="1:18" s="1071" customFormat="1">
      <c r="A3428" s="123"/>
      <c r="C3428" s="1073"/>
      <c r="I3428" s="1073"/>
      <c r="L3428" s="1073"/>
      <c r="Q3428" s="1080"/>
      <c r="R3428" s="1080"/>
    </row>
    <row r="3429" spans="1:18" s="1071" customFormat="1">
      <c r="A3429" s="123"/>
      <c r="C3429" s="1073"/>
      <c r="I3429" s="1073"/>
      <c r="L3429" s="1073"/>
      <c r="Q3429" s="1080"/>
      <c r="R3429" s="1080"/>
    </row>
    <row r="3430" spans="1:18" s="1071" customFormat="1">
      <c r="A3430" s="123"/>
      <c r="C3430" s="1073"/>
      <c r="I3430" s="1073"/>
      <c r="L3430" s="1073"/>
      <c r="Q3430" s="1080"/>
      <c r="R3430" s="1080"/>
    </row>
    <row r="3431" spans="1:18" s="1071" customFormat="1">
      <c r="A3431" s="123"/>
      <c r="C3431" s="1073"/>
      <c r="I3431" s="1073"/>
      <c r="L3431" s="1073"/>
      <c r="Q3431" s="1080"/>
      <c r="R3431" s="1080"/>
    </row>
    <row r="3432" spans="1:18" s="1071" customFormat="1">
      <c r="A3432" s="123"/>
      <c r="C3432" s="1073"/>
      <c r="I3432" s="1073"/>
      <c r="L3432" s="1073"/>
      <c r="Q3432" s="1080"/>
      <c r="R3432" s="1080"/>
    </row>
    <row r="3433" spans="1:18" s="1071" customFormat="1">
      <c r="A3433" s="123"/>
      <c r="C3433" s="1073"/>
      <c r="I3433" s="1073"/>
      <c r="L3433" s="1073"/>
      <c r="Q3433" s="1080"/>
      <c r="R3433" s="1080"/>
    </row>
    <row r="3434" spans="1:18" s="1071" customFormat="1">
      <c r="A3434" s="123"/>
      <c r="C3434" s="1073"/>
      <c r="I3434" s="1073"/>
      <c r="L3434" s="1073"/>
      <c r="Q3434" s="1080"/>
      <c r="R3434" s="1080"/>
    </row>
    <row r="3435" spans="1:18" s="1071" customFormat="1">
      <c r="A3435" s="123"/>
      <c r="C3435" s="1073"/>
      <c r="I3435" s="1073"/>
      <c r="L3435" s="1073"/>
      <c r="Q3435" s="1080"/>
      <c r="R3435" s="1080"/>
    </row>
    <row r="3436" spans="1:18" s="1071" customFormat="1">
      <c r="A3436" s="123"/>
      <c r="C3436" s="1073"/>
      <c r="I3436" s="1073"/>
      <c r="L3436" s="1073"/>
      <c r="Q3436" s="1080"/>
      <c r="R3436" s="1080"/>
    </row>
    <row r="3437" spans="1:18" s="1071" customFormat="1">
      <c r="A3437" s="123"/>
      <c r="C3437" s="1073"/>
      <c r="I3437" s="1073"/>
      <c r="L3437" s="1073"/>
      <c r="Q3437" s="1080"/>
      <c r="R3437" s="1080"/>
    </row>
    <row r="3438" spans="1:18" s="1071" customFormat="1">
      <c r="A3438" s="123"/>
      <c r="C3438" s="1073"/>
      <c r="I3438" s="1073"/>
      <c r="L3438" s="1073"/>
      <c r="Q3438" s="1080"/>
      <c r="R3438" s="1080"/>
    </row>
    <row r="3439" spans="1:18" s="1071" customFormat="1">
      <c r="A3439" s="123"/>
      <c r="C3439" s="1073"/>
      <c r="I3439" s="1073"/>
      <c r="L3439" s="1073"/>
      <c r="Q3439" s="1080"/>
      <c r="R3439" s="1080"/>
    </row>
    <row r="3440" spans="1:18" s="1071" customFormat="1">
      <c r="A3440" s="123"/>
      <c r="C3440" s="1073"/>
      <c r="I3440" s="1073"/>
      <c r="L3440" s="1073"/>
      <c r="Q3440" s="1080"/>
      <c r="R3440" s="1080"/>
    </row>
    <row r="3441" spans="1:18" s="1071" customFormat="1">
      <c r="A3441" s="123"/>
      <c r="C3441" s="1073"/>
      <c r="I3441" s="1073"/>
      <c r="L3441" s="1073"/>
      <c r="Q3441" s="1080"/>
      <c r="R3441" s="1080"/>
    </row>
    <row r="3442" spans="1:18" s="1071" customFormat="1">
      <c r="A3442" s="123"/>
      <c r="C3442" s="1073"/>
      <c r="I3442" s="1073"/>
      <c r="L3442" s="1073"/>
      <c r="Q3442" s="1080"/>
      <c r="R3442" s="1080"/>
    </row>
    <row r="3443" spans="1:18" s="1071" customFormat="1">
      <c r="A3443" s="123"/>
      <c r="C3443" s="1073"/>
      <c r="I3443" s="1073"/>
      <c r="L3443" s="1073"/>
      <c r="Q3443" s="1080"/>
      <c r="R3443" s="1080"/>
    </row>
    <row r="3444" spans="1:18" s="1071" customFormat="1">
      <c r="A3444" s="123"/>
      <c r="C3444" s="1073"/>
      <c r="I3444" s="1073"/>
      <c r="L3444" s="1073"/>
      <c r="Q3444" s="1080"/>
      <c r="R3444" s="1080"/>
    </row>
    <row r="3445" spans="1:18" s="1071" customFormat="1">
      <c r="A3445" s="123"/>
      <c r="C3445" s="1073"/>
      <c r="I3445" s="1073"/>
      <c r="L3445" s="1073"/>
      <c r="Q3445" s="1080"/>
      <c r="R3445" s="1080"/>
    </row>
    <row r="3446" spans="1:18" s="1071" customFormat="1">
      <c r="A3446" s="123"/>
      <c r="C3446" s="1073"/>
      <c r="I3446" s="1073"/>
      <c r="L3446" s="1073"/>
      <c r="Q3446" s="1080"/>
      <c r="R3446" s="1080"/>
    </row>
    <row r="3447" spans="1:18" s="1071" customFormat="1">
      <c r="A3447" s="123"/>
      <c r="C3447" s="1073"/>
      <c r="I3447" s="1073"/>
      <c r="L3447" s="1073"/>
      <c r="Q3447" s="1080"/>
      <c r="R3447" s="1080"/>
    </row>
    <row r="3448" spans="1:18" s="1071" customFormat="1">
      <c r="A3448" s="123"/>
      <c r="C3448" s="1073"/>
      <c r="I3448" s="1073"/>
      <c r="L3448" s="1073"/>
      <c r="Q3448" s="1080"/>
      <c r="R3448" s="1080"/>
    </row>
    <row r="3449" spans="1:18" s="1071" customFormat="1">
      <c r="A3449" s="123"/>
      <c r="C3449" s="1073"/>
      <c r="I3449" s="1073"/>
      <c r="L3449" s="1073"/>
      <c r="Q3449" s="1080"/>
      <c r="R3449" s="1080"/>
    </row>
    <row r="3450" spans="1:18" s="1071" customFormat="1">
      <c r="A3450" s="123"/>
      <c r="C3450" s="1073"/>
      <c r="I3450" s="1073"/>
      <c r="L3450" s="1073"/>
      <c r="Q3450" s="1080"/>
      <c r="R3450" s="1080"/>
    </row>
    <row r="3451" spans="1:18" s="1071" customFormat="1">
      <c r="A3451" s="123"/>
      <c r="C3451" s="1073"/>
      <c r="I3451" s="1073"/>
      <c r="L3451" s="1073"/>
      <c r="Q3451" s="1080"/>
      <c r="R3451" s="1080"/>
    </row>
    <row r="3452" spans="1:18" s="1071" customFormat="1">
      <c r="A3452" s="123"/>
      <c r="C3452" s="1073"/>
      <c r="I3452" s="1073"/>
      <c r="L3452" s="1073"/>
      <c r="Q3452" s="1080"/>
      <c r="R3452" s="1080"/>
    </row>
    <row r="3453" spans="1:18" s="1071" customFormat="1">
      <c r="A3453" s="123"/>
      <c r="C3453" s="1073"/>
      <c r="I3453" s="1073"/>
      <c r="L3453" s="1073"/>
      <c r="Q3453" s="1080"/>
      <c r="R3453" s="1080"/>
    </row>
    <row r="3454" spans="1:18" s="1071" customFormat="1">
      <c r="A3454" s="123"/>
      <c r="C3454" s="1073"/>
      <c r="I3454" s="1073"/>
      <c r="L3454" s="1073"/>
      <c r="Q3454" s="1080"/>
      <c r="R3454" s="1080"/>
    </row>
    <row r="3455" spans="1:18" s="1071" customFormat="1">
      <c r="A3455" s="123"/>
      <c r="C3455" s="1073"/>
      <c r="I3455" s="1073"/>
      <c r="L3455" s="1073"/>
      <c r="Q3455" s="1080"/>
      <c r="R3455" s="1080"/>
    </row>
    <row r="3456" spans="1:18" s="1071" customFormat="1">
      <c r="A3456" s="123"/>
      <c r="C3456" s="1073"/>
      <c r="I3456" s="1073"/>
      <c r="L3456" s="1073"/>
      <c r="Q3456" s="1080"/>
      <c r="R3456" s="1080"/>
    </row>
    <row r="3457" spans="1:18" s="1071" customFormat="1">
      <c r="A3457" s="123"/>
      <c r="C3457" s="1073"/>
      <c r="I3457" s="1073"/>
      <c r="L3457" s="1073"/>
      <c r="Q3457" s="1080"/>
      <c r="R3457" s="1080"/>
    </row>
    <row r="3458" spans="1:18" s="1071" customFormat="1">
      <c r="A3458" s="123"/>
      <c r="C3458" s="1073"/>
      <c r="I3458" s="1073"/>
      <c r="L3458" s="1073"/>
      <c r="Q3458" s="1080"/>
      <c r="R3458" s="1080"/>
    </row>
    <row r="3459" spans="1:18" s="1071" customFormat="1">
      <c r="A3459" s="123"/>
      <c r="C3459" s="1073"/>
      <c r="I3459" s="1073"/>
      <c r="L3459" s="1073"/>
      <c r="Q3459" s="1080"/>
      <c r="R3459" s="1080"/>
    </row>
    <row r="3460" spans="1:18" s="1071" customFormat="1">
      <c r="A3460" s="123"/>
      <c r="C3460" s="1073"/>
      <c r="I3460" s="1073"/>
      <c r="L3460" s="1073"/>
      <c r="Q3460" s="1080"/>
      <c r="R3460" s="1080"/>
    </row>
    <row r="3461" spans="1:18" s="1071" customFormat="1">
      <c r="A3461" s="123"/>
      <c r="C3461" s="1073"/>
      <c r="I3461" s="1073"/>
      <c r="L3461" s="1073"/>
      <c r="Q3461" s="1080"/>
      <c r="R3461" s="1080"/>
    </row>
    <row r="3462" spans="1:18" s="1071" customFormat="1">
      <c r="A3462" s="123"/>
      <c r="C3462" s="1073"/>
      <c r="I3462" s="1073"/>
      <c r="L3462" s="1073"/>
      <c r="Q3462" s="1080"/>
      <c r="R3462" s="1080"/>
    </row>
    <row r="3463" spans="1:18" s="1071" customFormat="1">
      <c r="A3463" s="123"/>
      <c r="C3463" s="1073"/>
      <c r="I3463" s="1073"/>
      <c r="L3463" s="1073"/>
      <c r="Q3463" s="1080"/>
      <c r="R3463" s="1080"/>
    </row>
    <row r="3464" spans="1:18" s="1071" customFormat="1">
      <c r="A3464" s="123"/>
      <c r="C3464" s="1073"/>
      <c r="I3464" s="1073"/>
      <c r="L3464" s="1073"/>
      <c r="Q3464" s="1080"/>
      <c r="R3464" s="1080"/>
    </row>
    <row r="3465" spans="1:18" s="1071" customFormat="1">
      <c r="A3465" s="123"/>
      <c r="C3465" s="1073"/>
      <c r="I3465" s="1073"/>
      <c r="L3465" s="1073"/>
      <c r="Q3465" s="1080"/>
      <c r="R3465" s="1080"/>
    </row>
    <row r="3466" spans="1:18" s="1071" customFormat="1">
      <c r="A3466" s="123"/>
      <c r="C3466" s="1073"/>
      <c r="I3466" s="1073"/>
      <c r="L3466" s="1073"/>
      <c r="Q3466" s="1080"/>
      <c r="R3466" s="1080"/>
    </row>
    <row r="3467" spans="1:18" s="1071" customFormat="1">
      <c r="A3467" s="123"/>
      <c r="C3467" s="1073"/>
      <c r="I3467" s="1073"/>
      <c r="L3467" s="1073"/>
      <c r="Q3467" s="1080"/>
      <c r="R3467" s="1080"/>
    </row>
    <row r="3468" spans="1:18" s="1071" customFormat="1">
      <c r="A3468" s="123"/>
      <c r="C3468" s="1073"/>
      <c r="I3468" s="1073"/>
      <c r="L3468" s="1073"/>
      <c r="Q3468" s="1080"/>
      <c r="R3468" s="1080"/>
    </row>
    <row r="3469" spans="1:18" s="1071" customFormat="1">
      <c r="A3469" s="123"/>
      <c r="C3469" s="1073"/>
      <c r="I3469" s="1073"/>
      <c r="L3469" s="1073"/>
      <c r="Q3469" s="1080"/>
      <c r="R3469" s="1080"/>
    </row>
    <row r="3470" spans="1:18" s="1071" customFormat="1">
      <c r="A3470" s="123"/>
      <c r="C3470" s="1073"/>
      <c r="I3470" s="1073"/>
      <c r="L3470" s="1073"/>
      <c r="Q3470" s="1080"/>
      <c r="R3470" s="1080"/>
    </row>
    <row r="3471" spans="1:18" s="1071" customFormat="1">
      <c r="A3471" s="123"/>
      <c r="C3471" s="1073"/>
      <c r="I3471" s="1073"/>
      <c r="L3471" s="1073"/>
      <c r="Q3471" s="1080"/>
      <c r="R3471" s="1080"/>
    </row>
    <row r="3472" spans="1:18" s="1071" customFormat="1">
      <c r="A3472" s="123"/>
      <c r="C3472" s="1073"/>
      <c r="I3472" s="1073"/>
      <c r="L3472" s="1073"/>
      <c r="Q3472" s="1080"/>
      <c r="R3472" s="1080"/>
    </row>
    <row r="3473" spans="1:18" s="1071" customFormat="1">
      <c r="A3473" s="123"/>
      <c r="C3473" s="1073"/>
      <c r="I3473" s="1073"/>
      <c r="L3473" s="1073"/>
      <c r="Q3473" s="1080"/>
      <c r="R3473" s="1080"/>
    </row>
    <row r="3474" spans="1:18" s="1071" customFormat="1">
      <c r="A3474" s="123"/>
      <c r="C3474" s="1073"/>
      <c r="I3474" s="1073"/>
      <c r="L3474" s="1073"/>
      <c r="Q3474" s="1080"/>
      <c r="R3474" s="1080"/>
    </row>
    <row r="3475" spans="1:18" s="1071" customFormat="1">
      <c r="A3475" s="123"/>
      <c r="C3475" s="1073"/>
      <c r="I3475" s="1073"/>
      <c r="L3475" s="1073"/>
      <c r="Q3475" s="1080"/>
      <c r="R3475" s="1080"/>
    </row>
    <row r="3476" spans="1:18" s="1071" customFormat="1">
      <c r="A3476" s="123"/>
      <c r="C3476" s="1073"/>
      <c r="I3476" s="1073"/>
      <c r="L3476" s="1073"/>
      <c r="Q3476" s="1080"/>
      <c r="R3476" s="1080"/>
    </row>
    <row r="3477" spans="1:18" s="1071" customFormat="1">
      <c r="A3477" s="123"/>
      <c r="C3477" s="1073"/>
      <c r="I3477" s="1073"/>
      <c r="L3477" s="1073"/>
      <c r="Q3477" s="1080"/>
      <c r="R3477" s="1080"/>
    </row>
    <row r="3478" spans="1:18" s="1071" customFormat="1">
      <c r="A3478" s="123"/>
      <c r="C3478" s="1073"/>
      <c r="I3478" s="1073"/>
      <c r="L3478" s="1073"/>
      <c r="Q3478" s="1080"/>
      <c r="R3478" s="1080"/>
    </row>
    <row r="3479" spans="1:18" s="1071" customFormat="1">
      <c r="A3479" s="123"/>
      <c r="C3479" s="1073"/>
      <c r="I3479" s="1073"/>
      <c r="L3479" s="1073"/>
      <c r="Q3479" s="1080"/>
      <c r="R3479" s="1080"/>
    </row>
    <row r="3480" spans="1:18" s="1071" customFormat="1">
      <c r="A3480" s="123"/>
      <c r="C3480" s="1073"/>
      <c r="I3480" s="1073"/>
      <c r="L3480" s="1073"/>
      <c r="Q3480" s="1080"/>
      <c r="R3480" s="1080"/>
    </row>
    <row r="3481" spans="1:18" s="1071" customFormat="1">
      <c r="A3481" s="123"/>
      <c r="C3481" s="1073"/>
      <c r="I3481" s="1073"/>
      <c r="L3481" s="1073"/>
      <c r="Q3481" s="1080"/>
      <c r="R3481" s="1080"/>
    </row>
    <row r="3482" spans="1:18" s="1071" customFormat="1">
      <c r="A3482" s="123"/>
      <c r="C3482" s="1073"/>
      <c r="I3482" s="1073"/>
      <c r="L3482" s="1073"/>
      <c r="Q3482" s="1080"/>
      <c r="R3482" s="1080"/>
    </row>
    <row r="3483" spans="1:18" s="1071" customFormat="1">
      <c r="A3483" s="123"/>
      <c r="C3483" s="1073"/>
      <c r="I3483" s="1073"/>
      <c r="L3483" s="1073"/>
      <c r="Q3483" s="1080"/>
      <c r="R3483" s="1080"/>
    </row>
    <row r="3484" spans="1:18" s="1071" customFormat="1">
      <c r="A3484" s="123"/>
      <c r="C3484" s="1073"/>
      <c r="I3484" s="1073"/>
      <c r="L3484" s="1073"/>
      <c r="Q3484" s="1080"/>
      <c r="R3484" s="1080"/>
    </row>
    <row r="3485" spans="1:18" s="1071" customFormat="1">
      <c r="A3485" s="123"/>
      <c r="C3485" s="1073"/>
      <c r="I3485" s="1073"/>
      <c r="L3485" s="1073"/>
      <c r="Q3485" s="1080"/>
      <c r="R3485" s="1080"/>
    </row>
    <row r="3486" spans="1:18" s="1071" customFormat="1">
      <c r="A3486" s="123"/>
      <c r="C3486" s="1073"/>
      <c r="I3486" s="1073"/>
      <c r="L3486" s="1073"/>
      <c r="Q3486" s="1080"/>
      <c r="R3486" s="1080"/>
    </row>
    <row r="3487" spans="1:18" s="1071" customFormat="1">
      <c r="A3487" s="123"/>
      <c r="C3487" s="1073"/>
      <c r="I3487" s="1073"/>
      <c r="L3487" s="1073"/>
      <c r="Q3487" s="1080"/>
      <c r="R3487" s="1080"/>
    </row>
    <row r="3488" spans="1:18" s="1071" customFormat="1">
      <c r="A3488" s="123"/>
      <c r="C3488" s="1073"/>
      <c r="I3488" s="1073"/>
      <c r="L3488" s="1073"/>
      <c r="Q3488" s="1080"/>
      <c r="R3488" s="1080"/>
    </row>
    <row r="3489" spans="1:18" s="1071" customFormat="1">
      <c r="A3489" s="123"/>
      <c r="C3489" s="1073"/>
      <c r="I3489" s="1073"/>
      <c r="L3489" s="1073"/>
      <c r="Q3489" s="1080"/>
      <c r="R3489" s="1080"/>
    </row>
    <row r="3490" spans="1:18" s="1071" customFormat="1">
      <c r="A3490" s="123"/>
      <c r="C3490" s="1073"/>
      <c r="I3490" s="1073"/>
      <c r="L3490" s="1073"/>
      <c r="Q3490" s="1080"/>
      <c r="R3490" s="1080"/>
    </row>
    <row r="3491" spans="1:18" s="1071" customFormat="1">
      <c r="A3491" s="123"/>
      <c r="C3491" s="1073"/>
      <c r="I3491" s="1073"/>
      <c r="L3491" s="1073"/>
      <c r="Q3491" s="1080"/>
      <c r="R3491" s="1080"/>
    </row>
    <row r="3492" spans="1:18" s="1071" customFormat="1">
      <c r="A3492" s="123"/>
      <c r="C3492" s="1073"/>
      <c r="I3492" s="1073"/>
      <c r="L3492" s="1073"/>
      <c r="Q3492" s="1080"/>
      <c r="R3492" s="1080"/>
    </row>
    <row r="3493" spans="1:18" s="1071" customFormat="1">
      <c r="A3493" s="123"/>
      <c r="C3493" s="1073"/>
      <c r="I3493" s="1073"/>
      <c r="L3493" s="1073"/>
      <c r="Q3493" s="1080"/>
      <c r="R3493" s="1080"/>
    </row>
    <row r="3494" spans="1:18" s="1071" customFormat="1">
      <c r="A3494" s="123"/>
      <c r="C3494" s="1073"/>
      <c r="I3494" s="1073"/>
      <c r="L3494" s="1073"/>
      <c r="Q3494" s="1080"/>
      <c r="R3494" s="1080"/>
    </row>
    <row r="3495" spans="1:18" s="1071" customFormat="1">
      <c r="A3495" s="123"/>
      <c r="C3495" s="1073"/>
      <c r="I3495" s="1073"/>
      <c r="L3495" s="1073"/>
      <c r="Q3495" s="1080"/>
      <c r="R3495" s="1080"/>
    </row>
    <row r="3496" spans="1:18" s="1071" customFormat="1">
      <c r="A3496" s="123"/>
      <c r="C3496" s="1073"/>
      <c r="I3496" s="1073"/>
      <c r="L3496" s="1073"/>
      <c r="Q3496" s="1080"/>
      <c r="R3496" s="1080"/>
    </row>
    <row r="3497" spans="1:18" s="1071" customFormat="1">
      <c r="A3497" s="123"/>
      <c r="C3497" s="1073"/>
      <c r="I3497" s="1073"/>
      <c r="L3497" s="1073"/>
      <c r="Q3497" s="1080"/>
      <c r="R3497" s="1080"/>
    </row>
    <row r="3498" spans="1:18" s="1071" customFormat="1">
      <c r="A3498" s="123"/>
      <c r="C3498" s="1073"/>
      <c r="I3498" s="1073"/>
      <c r="L3498" s="1073"/>
      <c r="Q3498" s="1080"/>
      <c r="R3498" s="1080"/>
    </row>
    <row r="3499" spans="1:18" s="1071" customFormat="1">
      <c r="A3499" s="123"/>
      <c r="C3499" s="1073"/>
      <c r="I3499" s="1073"/>
      <c r="L3499" s="1073"/>
      <c r="Q3499" s="1080"/>
      <c r="R3499" s="1080"/>
    </row>
    <row r="3500" spans="1:18" s="1071" customFormat="1">
      <c r="A3500" s="123"/>
      <c r="C3500" s="1073"/>
      <c r="I3500" s="1073"/>
      <c r="L3500" s="1073"/>
      <c r="Q3500" s="1080"/>
      <c r="R3500" s="1080"/>
    </row>
    <row r="3501" spans="1:18" s="1071" customFormat="1">
      <c r="A3501" s="123"/>
      <c r="C3501" s="1073"/>
      <c r="I3501" s="1073"/>
      <c r="L3501" s="1073"/>
      <c r="Q3501" s="1080"/>
      <c r="R3501" s="1080"/>
    </row>
    <row r="3502" spans="1:18" s="1071" customFormat="1">
      <c r="A3502" s="123"/>
      <c r="C3502" s="1073"/>
      <c r="I3502" s="1073"/>
      <c r="L3502" s="1073"/>
      <c r="Q3502" s="1080"/>
      <c r="R3502" s="1080"/>
    </row>
    <row r="3503" spans="1:18" s="1071" customFormat="1">
      <c r="A3503" s="123"/>
      <c r="C3503" s="1073"/>
      <c r="I3503" s="1073"/>
      <c r="L3503" s="1073"/>
      <c r="Q3503" s="1080"/>
      <c r="R3503" s="1080"/>
    </row>
    <row r="3504" spans="1:18" s="1071" customFormat="1">
      <c r="A3504" s="123"/>
      <c r="C3504" s="1073"/>
      <c r="I3504" s="1073"/>
      <c r="L3504" s="1073"/>
      <c r="Q3504" s="1080"/>
      <c r="R3504" s="1080"/>
    </row>
    <row r="3505" spans="1:18" s="1071" customFormat="1">
      <c r="A3505" s="123"/>
      <c r="C3505" s="1073"/>
      <c r="I3505" s="1073"/>
      <c r="L3505" s="1073"/>
      <c r="Q3505" s="1080"/>
      <c r="R3505" s="1080"/>
    </row>
    <row r="3506" spans="1:18" s="1071" customFormat="1">
      <c r="A3506" s="123"/>
      <c r="C3506" s="1073"/>
      <c r="I3506" s="1073"/>
      <c r="L3506" s="1073"/>
      <c r="Q3506" s="1080"/>
      <c r="R3506" s="1080"/>
    </row>
    <row r="3507" spans="1:18" s="1071" customFormat="1">
      <c r="A3507" s="123"/>
      <c r="C3507" s="1073"/>
      <c r="I3507" s="1073"/>
      <c r="L3507" s="1073"/>
      <c r="Q3507" s="1080"/>
      <c r="R3507" s="1080"/>
    </row>
    <row r="3508" spans="1:18" s="1071" customFormat="1">
      <c r="A3508" s="123"/>
      <c r="C3508" s="1073"/>
      <c r="I3508" s="1073"/>
      <c r="L3508" s="1073"/>
      <c r="Q3508" s="1080"/>
      <c r="R3508" s="1080"/>
    </row>
    <row r="3509" spans="1:18" s="1071" customFormat="1">
      <c r="A3509" s="123"/>
      <c r="C3509" s="1073"/>
      <c r="I3509" s="1073"/>
      <c r="L3509" s="1073"/>
      <c r="Q3509" s="1080"/>
      <c r="R3509" s="1080"/>
    </row>
    <row r="3510" spans="1:18" s="1071" customFormat="1">
      <c r="A3510" s="123"/>
      <c r="C3510" s="1073"/>
      <c r="I3510" s="1073"/>
      <c r="L3510" s="1073"/>
      <c r="Q3510" s="1080"/>
      <c r="R3510" s="1080"/>
    </row>
    <row r="3511" spans="1:18" s="1071" customFormat="1">
      <c r="A3511" s="123"/>
      <c r="C3511" s="1073"/>
      <c r="I3511" s="1073"/>
      <c r="L3511" s="1073"/>
      <c r="Q3511" s="1080"/>
      <c r="R3511" s="1080"/>
    </row>
    <row r="3512" spans="1:18" s="1071" customFormat="1">
      <c r="A3512" s="123"/>
      <c r="C3512" s="1073"/>
      <c r="I3512" s="1073"/>
      <c r="L3512" s="1073"/>
      <c r="Q3512" s="1080"/>
      <c r="R3512" s="1080"/>
    </row>
    <row r="3513" spans="1:18" s="1071" customFormat="1">
      <c r="A3513" s="123"/>
      <c r="C3513" s="1073"/>
      <c r="I3513" s="1073"/>
      <c r="L3513" s="1073"/>
      <c r="Q3513" s="1080"/>
      <c r="R3513" s="1080"/>
    </row>
    <row r="3514" spans="1:18" s="1071" customFormat="1">
      <c r="A3514" s="123"/>
      <c r="C3514" s="1073"/>
      <c r="I3514" s="1073"/>
      <c r="L3514" s="1073"/>
      <c r="Q3514" s="1080"/>
      <c r="R3514" s="1080"/>
    </row>
    <row r="3515" spans="1:18" s="1071" customFormat="1">
      <c r="A3515" s="123"/>
      <c r="C3515" s="1073"/>
      <c r="I3515" s="1073"/>
      <c r="L3515" s="1073"/>
      <c r="Q3515" s="1080"/>
      <c r="R3515" s="1080"/>
    </row>
    <row r="3516" spans="1:18" s="1071" customFormat="1">
      <c r="A3516" s="123"/>
      <c r="C3516" s="1073"/>
      <c r="I3516" s="1073"/>
      <c r="L3516" s="1073"/>
      <c r="Q3516" s="1080"/>
      <c r="R3516" s="1080"/>
    </row>
    <row r="3517" spans="1:18" s="1071" customFormat="1">
      <c r="A3517" s="123"/>
      <c r="C3517" s="1073"/>
      <c r="I3517" s="1073"/>
      <c r="L3517" s="1073"/>
      <c r="Q3517" s="1080"/>
      <c r="R3517" s="1080"/>
    </row>
    <row r="3518" spans="1:18" s="1071" customFormat="1">
      <c r="A3518" s="123"/>
      <c r="C3518" s="1073"/>
      <c r="I3518" s="1073"/>
      <c r="L3518" s="1073"/>
      <c r="Q3518" s="1080"/>
      <c r="R3518" s="1080"/>
    </row>
    <row r="3519" spans="1:18" s="1071" customFormat="1">
      <c r="A3519" s="123"/>
      <c r="C3519" s="1073"/>
      <c r="I3519" s="1073"/>
      <c r="L3519" s="1073"/>
      <c r="Q3519" s="1080"/>
      <c r="R3519" s="1080"/>
    </row>
    <row r="3520" spans="1:18" s="1071" customFormat="1">
      <c r="A3520" s="123"/>
      <c r="C3520" s="1073"/>
      <c r="I3520" s="1073"/>
      <c r="L3520" s="1073"/>
      <c r="Q3520" s="1080"/>
      <c r="R3520" s="1080"/>
    </row>
    <row r="3521" spans="1:18" s="1071" customFormat="1">
      <c r="A3521" s="123"/>
      <c r="C3521" s="1073"/>
      <c r="I3521" s="1073"/>
      <c r="L3521" s="1073"/>
      <c r="Q3521" s="1080"/>
      <c r="R3521" s="1080"/>
    </row>
    <row r="3522" spans="1:18" s="1071" customFormat="1">
      <c r="A3522" s="123"/>
      <c r="C3522" s="1073"/>
      <c r="I3522" s="1073"/>
      <c r="L3522" s="1073"/>
      <c r="Q3522" s="1080"/>
      <c r="R3522" s="1080"/>
    </row>
    <row r="3523" spans="1:18" s="1071" customFormat="1">
      <c r="A3523" s="123"/>
      <c r="C3523" s="1073"/>
      <c r="I3523" s="1073"/>
      <c r="L3523" s="1073"/>
      <c r="Q3523" s="1080"/>
      <c r="R3523" s="1080"/>
    </row>
    <row r="3524" spans="1:18" s="1071" customFormat="1">
      <c r="A3524" s="123"/>
      <c r="C3524" s="1073"/>
      <c r="I3524" s="1073"/>
      <c r="L3524" s="1073"/>
      <c r="Q3524" s="1080"/>
      <c r="R3524" s="1080"/>
    </row>
    <row r="3525" spans="1:18" s="1071" customFormat="1">
      <c r="A3525" s="123"/>
      <c r="C3525" s="1073"/>
      <c r="I3525" s="1073"/>
      <c r="L3525" s="1073"/>
      <c r="Q3525" s="1080"/>
      <c r="R3525" s="1080"/>
    </row>
    <row r="3526" spans="1:18" s="1071" customFormat="1">
      <c r="A3526" s="123"/>
      <c r="C3526" s="1073"/>
      <c r="I3526" s="1073"/>
      <c r="L3526" s="1073"/>
      <c r="Q3526" s="1080"/>
      <c r="R3526" s="1080"/>
    </row>
    <row r="3527" spans="1:18" s="1071" customFormat="1">
      <c r="A3527" s="123"/>
      <c r="C3527" s="1073"/>
      <c r="I3527" s="1073"/>
      <c r="L3527" s="1073"/>
      <c r="Q3527" s="1080"/>
      <c r="R3527" s="1080"/>
    </row>
    <row r="3528" spans="1:18" s="1071" customFormat="1">
      <c r="A3528" s="123"/>
      <c r="C3528" s="1073"/>
      <c r="I3528" s="1073"/>
      <c r="L3528" s="1073"/>
      <c r="Q3528" s="1080"/>
      <c r="R3528" s="1080"/>
    </row>
    <row r="3529" spans="1:18" s="1071" customFormat="1">
      <c r="A3529" s="123"/>
      <c r="C3529" s="1073"/>
      <c r="I3529" s="1073"/>
      <c r="L3529" s="1073"/>
      <c r="Q3529" s="1080"/>
      <c r="R3529" s="1080"/>
    </row>
    <row r="3530" spans="1:18" s="1071" customFormat="1">
      <c r="A3530" s="123"/>
      <c r="C3530" s="1073"/>
      <c r="I3530" s="1073"/>
      <c r="L3530" s="1073"/>
      <c r="Q3530" s="1080"/>
      <c r="R3530" s="1080"/>
    </row>
    <row r="3531" spans="1:18" s="1071" customFormat="1">
      <c r="A3531" s="123"/>
      <c r="C3531" s="1073"/>
      <c r="I3531" s="1073"/>
      <c r="L3531" s="1073"/>
      <c r="Q3531" s="1080"/>
      <c r="R3531" s="1080"/>
    </row>
    <row r="3532" spans="1:18" s="1071" customFormat="1">
      <c r="A3532" s="123"/>
      <c r="C3532" s="1073"/>
      <c r="I3532" s="1073"/>
      <c r="L3532" s="1073"/>
      <c r="Q3532" s="1080"/>
      <c r="R3532" s="1080"/>
    </row>
    <row r="3533" spans="1:18" s="1071" customFormat="1">
      <c r="A3533" s="123"/>
      <c r="C3533" s="1073"/>
      <c r="I3533" s="1073"/>
      <c r="L3533" s="1073"/>
      <c r="Q3533" s="1080"/>
      <c r="R3533" s="1080"/>
    </row>
    <row r="3534" spans="1:18" s="1071" customFormat="1">
      <c r="A3534" s="123"/>
      <c r="C3534" s="1073"/>
      <c r="I3534" s="1073"/>
      <c r="L3534" s="1073"/>
      <c r="Q3534" s="1080"/>
      <c r="R3534" s="1080"/>
    </row>
    <row r="3535" spans="1:18" s="1071" customFormat="1">
      <c r="A3535" s="123"/>
      <c r="C3535" s="1073"/>
      <c r="I3535" s="1073"/>
      <c r="L3535" s="1073"/>
      <c r="Q3535" s="1080"/>
      <c r="R3535" s="1080"/>
    </row>
    <row r="3536" spans="1:18" s="1071" customFormat="1">
      <c r="A3536" s="123"/>
      <c r="C3536" s="1073"/>
      <c r="I3536" s="1073"/>
      <c r="L3536" s="1073"/>
      <c r="Q3536" s="1080"/>
      <c r="R3536" s="1080"/>
    </row>
    <row r="3537" spans="1:18" s="1071" customFormat="1">
      <c r="A3537" s="123"/>
      <c r="C3537" s="1073"/>
      <c r="I3537" s="1073"/>
      <c r="L3537" s="1073"/>
      <c r="Q3537" s="1080"/>
      <c r="R3537" s="1080"/>
    </row>
    <row r="3538" spans="1:18" s="1071" customFormat="1">
      <c r="A3538" s="123"/>
      <c r="C3538" s="1073"/>
      <c r="I3538" s="1073"/>
      <c r="L3538" s="1073"/>
      <c r="Q3538" s="1080"/>
      <c r="R3538" s="1080"/>
    </row>
    <row r="3539" spans="1:18" s="1071" customFormat="1">
      <c r="A3539" s="123"/>
      <c r="C3539" s="1073"/>
      <c r="I3539" s="1073"/>
      <c r="L3539" s="1073"/>
      <c r="Q3539" s="1080"/>
      <c r="R3539" s="1080"/>
    </row>
    <row r="3540" spans="1:18" s="1071" customFormat="1">
      <c r="A3540" s="123"/>
      <c r="C3540" s="1073"/>
      <c r="I3540" s="1073"/>
      <c r="L3540" s="1073"/>
      <c r="Q3540" s="1080"/>
      <c r="R3540" s="1080"/>
    </row>
    <row r="3541" spans="1:18" s="1071" customFormat="1">
      <c r="A3541" s="123"/>
      <c r="C3541" s="1073"/>
      <c r="I3541" s="1073"/>
      <c r="L3541" s="1073"/>
      <c r="Q3541" s="1080"/>
      <c r="R3541" s="1080"/>
    </row>
    <row r="3542" spans="1:18" s="1071" customFormat="1">
      <c r="A3542" s="123"/>
      <c r="C3542" s="1073"/>
      <c r="I3542" s="1073"/>
      <c r="L3542" s="1073"/>
      <c r="Q3542" s="1080"/>
      <c r="R3542" s="1080"/>
    </row>
    <row r="3543" spans="1:18" s="1071" customFormat="1">
      <c r="A3543" s="123"/>
      <c r="C3543" s="1073"/>
      <c r="I3543" s="1073"/>
      <c r="L3543" s="1073"/>
      <c r="Q3543" s="1080"/>
      <c r="R3543" s="1080"/>
    </row>
    <row r="3544" spans="1:18" s="1071" customFormat="1">
      <c r="A3544" s="123"/>
      <c r="C3544" s="1073"/>
      <c r="I3544" s="1073"/>
      <c r="L3544" s="1073"/>
      <c r="Q3544" s="1080"/>
      <c r="R3544" s="1080"/>
    </row>
    <row r="3545" spans="1:18" s="1071" customFormat="1">
      <c r="A3545" s="123"/>
      <c r="C3545" s="1073"/>
      <c r="I3545" s="1073"/>
      <c r="L3545" s="1073"/>
      <c r="Q3545" s="1080"/>
      <c r="R3545" s="1080"/>
    </row>
    <row r="3546" spans="1:18" s="1071" customFormat="1">
      <c r="A3546" s="123"/>
      <c r="C3546" s="1073"/>
      <c r="I3546" s="1073"/>
      <c r="L3546" s="1073"/>
      <c r="Q3546" s="1080"/>
      <c r="R3546" s="1080"/>
    </row>
    <row r="3547" spans="1:18" s="1071" customFormat="1">
      <c r="A3547" s="123"/>
      <c r="C3547" s="1073"/>
      <c r="I3547" s="1073"/>
      <c r="L3547" s="1073"/>
      <c r="Q3547" s="1080"/>
      <c r="R3547" s="1080"/>
    </row>
    <row r="3548" spans="1:18" s="1071" customFormat="1">
      <c r="A3548" s="123"/>
      <c r="C3548" s="1073"/>
      <c r="I3548" s="1073"/>
      <c r="L3548" s="1073"/>
      <c r="Q3548" s="1080"/>
      <c r="R3548" s="1080"/>
    </row>
    <row r="3549" spans="1:18" s="1071" customFormat="1">
      <c r="A3549" s="123"/>
      <c r="C3549" s="1073"/>
      <c r="I3549" s="1073"/>
      <c r="L3549" s="1073"/>
      <c r="Q3549" s="1080"/>
      <c r="R3549" s="1080"/>
    </row>
    <row r="3550" spans="1:18" s="1071" customFormat="1">
      <c r="A3550" s="123"/>
      <c r="C3550" s="1073"/>
      <c r="I3550" s="1073"/>
      <c r="L3550" s="1073"/>
      <c r="Q3550" s="1080"/>
      <c r="R3550" s="1080"/>
    </row>
    <row r="3551" spans="1:18" s="1071" customFormat="1">
      <c r="A3551" s="123"/>
      <c r="C3551" s="1073"/>
      <c r="I3551" s="1073"/>
      <c r="L3551" s="1073"/>
      <c r="Q3551" s="1080"/>
      <c r="R3551" s="1080"/>
    </row>
    <row r="3552" spans="1:18" s="1071" customFormat="1">
      <c r="A3552" s="123"/>
      <c r="C3552" s="1073"/>
      <c r="I3552" s="1073"/>
      <c r="L3552" s="1073"/>
      <c r="Q3552" s="1080"/>
      <c r="R3552" s="1080"/>
    </row>
    <row r="3553" spans="1:18" s="1071" customFormat="1">
      <c r="A3553" s="123"/>
      <c r="C3553" s="1073"/>
      <c r="I3553" s="1073"/>
      <c r="L3553" s="1073"/>
      <c r="Q3553" s="1080"/>
      <c r="R3553" s="1080"/>
    </row>
    <row r="3554" spans="1:18" s="1071" customFormat="1">
      <c r="A3554" s="123"/>
      <c r="C3554" s="1073"/>
      <c r="I3554" s="1073"/>
      <c r="L3554" s="1073"/>
      <c r="Q3554" s="1080"/>
      <c r="R3554" s="1080"/>
    </row>
    <row r="3555" spans="1:18" s="1071" customFormat="1">
      <c r="A3555" s="123"/>
      <c r="C3555" s="1073"/>
      <c r="I3555" s="1073"/>
      <c r="L3555" s="1073"/>
      <c r="Q3555" s="1080"/>
      <c r="R3555" s="1080"/>
    </row>
    <row r="3556" spans="1:18" s="1071" customFormat="1">
      <c r="A3556" s="123"/>
      <c r="C3556" s="1073"/>
      <c r="I3556" s="1073"/>
      <c r="L3556" s="1073"/>
      <c r="Q3556" s="1080"/>
      <c r="R3556" s="1080"/>
    </row>
    <row r="3557" spans="1:18" s="1071" customFormat="1">
      <c r="A3557" s="123"/>
      <c r="C3557" s="1073"/>
      <c r="I3557" s="1073"/>
      <c r="L3557" s="1073"/>
      <c r="Q3557" s="1080"/>
      <c r="R3557" s="1080"/>
    </row>
    <row r="3558" spans="1:18" s="1071" customFormat="1">
      <c r="A3558" s="123"/>
      <c r="C3558" s="1073"/>
      <c r="I3558" s="1073"/>
      <c r="L3558" s="1073"/>
      <c r="Q3558" s="1080"/>
      <c r="R3558" s="1080"/>
    </row>
    <row r="3559" spans="1:18" s="1071" customFormat="1">
      <c r="A3559" s="123"/>
      <c r="C3559" s="1073"/>
      <c r="I3559" s="1073"/>
      <c r="L3559" s="1073"/>
      <c r="Q3559" s="1080"/>
      <c r="R3559" s="1080"/>
    </row>
    <row r="3560" spans="1:18" s="1071" customFormat="1">
      <c r="A3560" s="123"/>
      <c r="C3560" s="1073"/>
      <c r="I3560" s="1073"/>
      <c r="L3560" s="1073"/>
      <c r="Q3560" s="1080"/>
      <c r="R3560" s="1080"/>
    </row>
    <row r="3561" spans="1:18" s="1071" customFormat="1">
      <c r="A3561" s="123"/>
      <c r="C3561" s="1073"/>
      <c r="I3561" s="1073"/>
      <c r="L3561" s="1073"/>
      <c r="Q3561" s="1080"/>
      <c r="R3561" s="1080"/>
    </row>
    <row r="3562" spans="1:18" s="1071" customFormat="1">
      <c r="A3562" s="123"/>
      <c r="C3562" s="1073"/>
      <c r="I3562" s="1073"/>
      <c r="L3562" s="1073"/>
      <c r="Q3562" s="1080"/>
      <c r="R3562" s="1080"/>
    </row>
    <row r="3563" spans="1:18" s="1071" customFormat="1">
      <c r="A3563" s="123"/>
      <c r="C3563" s="1073"/>
      <c r="I3563" s="1073"/>
      <c r="L3563" s="1073"/>
      <c r="Q3563" s="1080"/>
      <c r="R3563" s="1080"/>
    </row>
    <row r="3564" spans="1:18" s="1071" customFormat="1">
      <c r="A3564" s="123"/>
      <c r="C3564" s="1073"/>
      <c r="I3564" s="1073"/>
      <c r="L3564" s="1073"/>
      <c r="Q3564" s="1080"/>
      <c r="R3564" s="1080"/>
    </row>
    <row r="3565" spans="1:18" s="1071" customFormat="1">
      <c r="A3565" s="123"/>
      <c r="C3565" s="1073"/>
      <c r="I3565" s="1073"/>
      <c r="L3565" s="1073"/>
      <c r="Q3565" s="1080"/>
      <c r="R3565" s="1080"/>
    </row>
    <row r="3566" spans="1:18" s="1071" customFormat="1">
      <c r="A3566" s="123"/>
      <c r="C3566" s="1073"/>
      <c r="I3566" s="1073"/>
      <c r="L3566" s="1073"/>
      <c r="Q3566" s="1080"/>
      <c r="R3566" s="1080"/>
    </row>
    <row r="3567" spans="1:18" s="1071" customFormat="1">
      <c r="A3567" s="123"/>
      <c r="C3567" s="1073"/>
      <c r="I3567" s="1073"/>
      <c r="L3567" s="1073"/>
      <c r="Q3567" s="1080"/>
      <c r="R3567" s="1080"/>
    </row>
    <row r="3568" spans="1:18" s="1071" customFormat="1">
      <c r="A3568" s="123"/>
      <c r="C3568" s="1073"/>
      <c r="I3568" s="1073"/>
      <c r="L3568" s="1073"/>
      <c r="Q3568" s="1080"/>
      <c r="R3568" s="1080"/>
    </row>
    <row r="3569" spans="1:18" s="1071" customFormat="1">
      <c r="A3569" s="123"/>
      <c r="C3569" s="1073"/>
      <c r="I3569" s="1073"/>
      <c r="L3569" s="1073"/>
      <c r="Q3569" s="1080"/>
      <c r="R3569" s="1080"/>
    </row>
    <row r="3570" spans="1:18" s="1071" customFormat="1">
      <c r="A3570" s="123"/>
      <c r="C3570" s="1073"/>
      <c r="I3570" s="1073"/>
      <c r="L3570" s="1073"/>
      <c r="Q3570" s="1080"/>
      <c r="R3570" s="1080"/>
    </row>
    <row r="3571" spans="1:18" s="1071" customFormat="1">
      <c r="A3571" s="123"/>
      <c r="C3571" s="1073"/>
      <c r="I3571" s="1073"/>
      <c r="L3571" s="1073"/>
      <c r="Q3571" s="1080"/>
      <c r="R3571" s="1080"/>
    </row>
    <row r="3572" spans="1:18" s="1071" customFormat="1">
      <c r="A3572" s="123"/>
      <c r="C3572" s="1073"/>
      <c r="I3572" s="1073"/>
      <c r="L3572" s="1073"/>
      <c r="Q3572" s="1080"/>
      <c r="R3572" s="1080"/>
    </row>
    <row r="3573" spans="1:18" s="1071" customFormat="1">
      <c r="A3573" s="123"/>
      <c r="C3573" s="1073"/>
      <c r="I3573" s="1073"/>
      <c r="L3573" s="1073"/>
      <c r="Q3573" s="1080"/>
      <c r="R3573" s="1080"/>
    </row>
    <row r="3574" spans="1:18" s="1071" customFormat="1">
      <c r="A3574" s="123"/>
      <c r="C3574" s="1073"/>
      <c r="I3574" s="1073"/>
      <c r="L3574" s="1073"/>
      <c r="Q3574" s="1080"/>
      <c r="R3574" s="1080"/>
    </row>
    <row r="3575" spans="1:18" s="1071" customFormat="1">
      <c r="A3575" s="123"/>
      <c r="C3575" s="1073"/>
      <c r="I3575" s="1073"/>
      <c r="L3575" s="1073"/>
      <c r="Q3575" s="1080"/>
      <c r="R3575" s="1080"/>
    </row>
    <row r="3576" spans="1:18" s="1071" customFormat="1">
      <c r="A3576" s="123"/>
      <c r="C3576" s="1073"/>
      <c r="I3576" s="1073"/>
      <c r="L3576" s="1073"/>
      <c r="Q3576" s="1080"/>
      <c r="R3576" s="1080"/>
    </row>
    <row r="3577" spans="1:18" s="1071" customFormat="1">
      <c r="A3577" s="123"/>
      <c r="C3577" s="1073"/>
      <c r="I3577" s="1073"/>
      <c r="L3577" s="1073"/>
      <c r="Q3577" s="1080"/>
      <c r="R3577" s="1080"/>
    </row>
    <row r="3578" spans="1:18" s="1071" customFormat="1">
      <c r="A3578" s="123"/>
      <c r="C3578" s="1073"/>
      <c r="I3578" s="1073"/>
      <c r="L3578" s="1073"/>
      <c r="Q3578" s="1080"/>
      <c r="R3578" s="1080"/>
    </row>
    <row r="3579" spans="1:18" s="1071" customFormat="1">
      <c r="A3579" s="123"/>
      <c r="C3579" s="1073"/>
      <c r="I3579" s="1073"/>
      <c r="L3579" s="1073"/>
      <c r="Q3579" s="1080"/>
      <c r="R3579" s="1080"/>
    </row>
    <row r="3580" spans="1:18" s="1071" customFormat="1">
      <c r="A3580" s="123"/>
      <c r="C3580" s="1073"/>
      <c r="I3580" s="1073"/>
      <c r="L3580" s="1073"/>
      <c r="Q3580" s="1080"/>
      <c r="R3580" s="1080"/>
    </row>
    <row r="3581" spans="1:18" s="1071" customFormat="1">
      <c r="A3581" s="123"/>
      <c r="C3581" s="1073"/>
      <c r="I3581" s="1073"/>
      <c r="L3581" s="1073"/>
      <c r="Q3581" s="1080"/>
      <c r="R3581" s="1080"/>
    </row>
    <row r="3582" spans="1:18" s="1071" customFormat="1">
      <c r="A3582" s="123"/>
      <c r="C3582" s="1073"/>
      <c r="I3582" s="1073"/>
      <c r="L3582" s="1073"/>
      <c r="Q3582" s="1080"/>
      <c r="R3582" s="1080"/>
    </row>
    <row r="3583" spans="1:18" s="1071" customFormat="1">
      <c r="A3583" s="123"/>
      <c r="C3583" s="1073"/>
      <c r="I3583" s="1073"/>
      <c r="L3583" s="1073"/>
      <c r="Q3583" s="1080"/>
      <c r="R3583" s="1080"/>
    </row>
    <row r="3584" spans="1:18" s="1071" customFormat="1">
      <c r="A3584" s="123"/>
      <c r="C3584" s="1073"/>
      <c r="I3584" s="1073"/>
      <c r="L3584" s="1073"/>
      <c r="Q3584" s="1080"/>
      <c r="R3584" s="1080"/>
    </row>
    <row r="3585" spans="1:18" s="1071" customFormat="1">
      <c r="A3585" s="123"/>
      <c r="C3585" s="1073"/>
      <c r="I3585" s="1073"/>
      <c r="L3585" s="1073"/>
      <c r="Q3585" s="1080"/>
      <c r="R3585" s="1080"/>
    </row>
    <row r="3586" spans="1:18" s="1071" customFormat="1">
      <c r="A3586" s="123"/>
      <c r="C3586" s="1073"/>
      <c r="I3586" s="1073"/>
      <c r="L3586" s="1073"/>
      <c r="Q3586" s="1080"/>
      <c r="R3586" s="1080"/>
    </row>
    <row r="3587" spans="1:18" s="1071" customFormat="1">
      <c r="A3587" s="123"/>
      <c r="C3587" s="1073"/>
      <c r="I3587" s="1073"/>
      <c r="L3587" s="1073"/>
      <c r="Q3587" s="1080"/>
      <c r="R3587" s="1080"/>
    </row>
    <row r="3588" spans="1:18" s="1071" customFormat="1">
      <c r="A3588" s="123"/>
      <c r="C3588" s="1073"/>
      <c r="I3588" s="1073"/>
      <c r="L3588" s="1073"/>
      <c r="Q3588" s="1080"/>
      <c r="R3588" s="1080"/>
    </row>
    <row r="3589" spans="1:18" s="1071" customFormat="1">
      <c r="A3589" s="123"/>
      <c r="C3589" s="1073"/>
      <c r="I3589" s="1073"/>
      <c r="L3589" s="1073"/>
      <c r="Q3589" s="1080"/>
      <c r="R3589" s="1080"/>
    </row>
    <row r="3590" spans="1:18" s="1071" customFormat="1">
      <c r="A3590" s="123"/>
      <c r="C3590" s="1073"/>
      <c r="I3590" s="1073"/>
      <c r="L3590" s="1073"/>
      <c r="Q3590" s="1080"/>
      <c r="R3590" s="1080"/>
    </row>
    <row r="3591" spans="1:18" s="1071" customFormat="1">
      <c r="A3591" s="123"/>
      <c r="C3591" s="1073"/>
      <c r="I3591" s="1073"/>
      <c r="L3591" s="1073"/>
      <c r="Q3591" s="1080"/>
      <c r="R3591" s="1080"/>
    </row>
    <row r="3592" spans="1:18" s="1071" customFormat="1">
      <c r="A3592" s="123"/>
      <c r="C3592" s="1073"/>
      <c r="I3592" s="1073"/>
      <c r="L3592" s="1073"/>
      <c r="Q3592" s="1080"/>
      <c r="R3592" s="1080"/>
    </row>
    <row r="3593" spans="1:18" s="1071" customFormat="1">
      <c r="A3593" s="123"/>
      <c r="C3593" s="1073"/>
      <c r="I3593" s="1073"/>
      <c r="L3593" s="1073"/>
      <c r="Q3593" s="1080"/>
      <c r="R3593" s="1080"/>
    </row>
    <row r="3594" spans="1:18" s="1071" customFormat="1">
      <c r="A3594" s="123"/>
      <c r="C3594" s="1073"/>
      <c r="I3594" s="1073"/>
      <c r="L3594" s="1073"/>
      <c r="Q3594" s="1080"/>
      <c r="R3594" s="1080"/>
    </row>
    <row r="3595" spans="1:18" s="1071" customFormat="1">
      <c r="A3595" s="123"/>
      <c r="C3595" s="1073"/>
      <c r="I3595" s="1073"/>
      <c r="L3595" s="1073"/>
      <c r="Q3595" s="1080"/>
      <c r="R3595" s="1080"/>
    </row>
    <row r="3596" spans="1:18" s="1071" customFormat="1">
      <c r="A3596" s="123"/>
      <c r="C3596" s="1073"/>
      <c r="I3596" s="1073"/>
      <c r="L3596" s="1073"/>
      <c r="Q3596" s="1080"/>
      <c r="R3596" s="1080"/>
    </row>
    <row r="3597" spans="1:18" s="1071" customFormat="1">
      <c r="A3597" s="123"/>
      <c r="C3597" s="1073"/>
      <c r="I3597" s="1073"/>
      <c r="L3597" s="1073"/>
      <c r="Q3597" s="1080"/>
      <c r="R3597" s="1080"/>
    </row>
    <row r="3598" spans="1:18" s="1071" customFormat="1">
      <c r="A3598" s="123"/>
      <c r="C3598" s="1073"/>
      <c r="I3598" s="1073"/>
      <c r="L3598" s="1073"/>
      <c r="Q3598" s="1080"/>
      <c r="R3598" s="1080"/>
    </row>
    <row r="3599" spans="1:18" s="1071" customFormat="1">
      <c r="A3599" s="123"/>
      <c r="C3599" s="1073"/>
      <c r="I3599" s="1073"/>
      <c r="L3599" s="1073"/>
      <c r="Q3599" s="1080"/>
      <c r="R3599" s="1080"/>
    </row>
    <row r="3600" spans="1:18" s="1071" customFormat="1">
      <c r="A3600" s="123"/>
      <c r="C3600" s="1073"/>
      <c r="I3600" s="1073"/>
      <c r="L3600" s="1073"/>
      <c r="Q3600" s="1080"/>
      <c r="R3600" s="1080"/>
    </row>
    <row r="3601" spans="1:18" s="1071" customFormat="1">
      <c r="A3601" s="123"/>
      <c r="C3601" s="1073"/>
      <c r="I3601" s="1073"/>
      <c r="L3601" s="1073"/>
      <c r="Q3601" s="1080"/>
      <c r="R3601" s="1080"/>
    </row>
    <row r="3602" spans="1:18" s="1071" customFormat="1">
      <c r="A3602" s="123"/>
      <c r="C3602" s="1073"/>
      <c r="I3602" s="1073"/>
      <c r="L3602" s="1073"/>
      <c r="Q3602" s="1080"/>
      <c r="R3602" s="1080"/>
    </row>
    <row r="3603" spans="1:18" s="1071" customFormat="1">
      <c r="A3603" s="123"/>
      <c r="C3603" s="1073"/>
      <c r="I3603" s="1073"/>
      <c r="L3603" s="1073"/>
      <c r="Q3603" s="1080"/>
      <c r="R3603" s="1080"/>
    </row>
    <row r="3604" spans="1:18" s="1071" customFormat="1">
      <c r="A3604" s="123"/>
      <c r="C3604" s="1073"/>
      <c r="I3604" s="1073"/>
      <c r="L3604" s="1073"/>
      <c r="Q3604" s="1080"/>
      <c r="R3604" s="1080"/>
    </row>
    <row r="3605" spans="1:18" s="1071" customFormat="1">
      <c r="A3605" s="123"/>
      <c r="C3605" s="1073"/>
      <c r="I3605" s="1073"/>
      <c r="L3605" s="1073"/>
      <c r="Q3605" s="1080"/>
      <c r="R3605" s="1080"/>
    </row>
    <row r="3606" spans="1:18" s="1071" customFormat="1">
      <c r="A3606" s="123"/>
      <c r="C3606" s="1073"/>
      <c r="I3606" s="1073"/>
      <c r="L3606" s="1073"/>
      <c r="Q3606" s="1080"/>
      <c r="R3606" s="1080"/>
    </row>
    <row r="3607" spans="1:18" s="1071" customFormat="1">
      <c r="A3607" s="123"/>
      <c r="C3607" s="1073"/>
      <c r="I3607" s="1073"/>
      <c r="L3607" s="1073"/>
      <c r="Q3607" s="1080"/>
      <c r="R3607" s="1080"/>
    </row>
    <row r="3608" spans="1:18" s="1071" customFormat="1">
      <c r="A3608" s="123"/>
      <c r="C3608" s="1073"/>
      <c r="I3608" s="1073"/>
      <c r="L3608" s="1073"/>
      <c r="Q3608" s="1080"/>
      <c r="R3608" s="1080"/>
    </row>
    <row r="3609" spans="1:18" s="1071" customFormat="1">
      <c r="A3609" s="123"/>
      <c r="C3609" s="1073"/>
      <c r="I3609" s="1073"/>
      <c r="L3609" s="1073"/>
      <c r="Q3609" s="1080"/>
      <c r="R3609" s="1080"/>
    </row>
    <row r="3610" spans="1:18" s="1071" customFormat="1">
      <c r="A3610" s="123"/>
      <c r="C3610" s="1073"/>
      <c r="I3610" s="1073"/>
      <c r="L3610" s="1073"/>
      <c r="Q3610" s="1080"/>
      <c r="R3610" s="1080"/>
    </row>
    <row r="3611" spans="1:18" s="1071" customFormat="1">
      <c r="A3611" s="123"/>
      <c r="C3611" s="1073"/>
      <c r="I3611" s="1073"/>
      <c r="L3611" s="1073"/>
      <c r="Q3611" s="1080"/>
      <c r="R3611" s="1080"/>
    </row>
    <row r="3612" spans="1:18" s="1071" customFormat="1">
      <c r="A3612" s="123"/>
      <c r="C3612" s="1073"/>
      <c r="I3612" s="1073"/>
      <c r="L3612" s="1073"/>
      <c r="Q3612" s="1080"/>
      <c r="R3612" s="1080"/>
    </row>
    <row r="3613" spans="1:18" s="1071" customFormat="1">
      <c r="A3613" s="123"/>
      <c r="C3613" s="1073"/>
      <c r="I3613" s="1073"/>
      <c r="L3613" s="1073"/>
      <c r="Q3613" s="1080"/>
      <c r="R3613" s="1080"/>
    </row>
    <row r="3614" spans="1:18" s="1071" customFormat="1">
      <c r="A3614" s="123"/>
      <c r="C3614" s="1073"/>
      <c r="I3614" s="1073"/>
      <c r="L3614" s="1073"/>
      <c r="Q3614" s="1080"/>
      <c r="R3614" s="1080"/>
    </row>
    <row r="3615" spans="1:18" s="1071" customFormat="1">
      <c r="A3615" s="123"/>
      <c r="C3615" s="1073"/>
      <c r="I3615" s="1073"/>
      <c r="L3615" s="1073"/>
      <c r="Q3615" s="1080"/>
      <c r="R3615" s="1080"/>
    </row>
    <row r="3616" spans="1:18" s="1071" customFormat="1">
      <c r="A3616" s="123"/>
      <c r="C3616" s="1073"/>
      <c r="I3616" s="1073"/>
      <c r="L3616" s="1073"/>
      <c r="Q3616" s="1080"/>
      <c r="R3616" s="1080"/>
    </row>
    <row r="3617" spans="1:18" s="1071" customFormat="1">
      <c r="A3617" s="123"/>
      <c r="C3617" s="1073"/>
      <c r="I3617" s="1073"/>
      <c r="L3617" s="1073"/>
      <c r="Q3617" s="1080"/>
      <c r="R3617" s="1080"/>
    </row>
    <row r="3618" spans="1:18" s="1071" customFormat="1">
      <c r="A3618" s="123"/>
      <c r="C3618" s="1073"/>
      <c r="I3618" s="1073"/>
      <c r="L3618" s="1073"/>
      <c r="Q3618" s="1080"/>
      <c r="R3618" s="1080"/>
    </row>
    <row r="3619" spans="1:18" s="1071" customFormat="1">
      <c r="A3619" s="123"/>
      <c r="C3619" s="1073"/>
      <c r="I3619" s="1073"/>
      <c r="L3619" s="1073"/>
      <c r="Q3619" s="1080"/>
      <c r="R3619" s="1080"/>
    </row>
    <row r="3620" spans="1:18" s="1071" customFormat="1">
      <c r="A3620" s="123"/>
      <c r="C3620" s="1073"/>
      <c r="I3620" s="1073"/>
      <c r="L3620" s="1073"/>
      <c r="Q3620" s="1080"/>
      <c r="R3620" s="1080"/>
    </row>
    <row r="3621" spans="1:18" s="1071" customFormat="1">
      <c r="A3621" s="123"/>
      <c r="C3621" s="1073"/>
      <c r="I3621" s="1073"/>
      <c r="L3621" s="1073"/>
      <c r="Q3621" s="1080"/>
      <c r="R3621" s="1080"/>
    </row>
    <row r="3622" spans="1:18" s="1071" customFormat="1">
      <c r="A3622" s="123"/>
      <c r="C3622" s="1073"/>
      <c r="I3622" s="1073"/>
      <c r="L3622" s="1073"/>
      <c r="Q3622" s="1080"/>
      <c r="R3622" s="1080"/>
    </row>
    <row r="3623" spans="1:18" s="1071" customFormat="1">
      <c r="A3623" s="123"/>
      <c r="C3623" s="1073"/>
      <c r="I3623" s="1073"/>
      <c r="L3623" s="1073"/>
      <c r="Q3623" s="1080"/>
      <c r="R3623" s="1080"/>
    </row>
    <row r="3624" spans="1:18" s="1071" customFormat="1">
      <c r="A3624" s="123"/>
      <c r="C3624" s="1073"/>
      <c r="I3624" s="1073"/>
      <c r="L3624" s="1073"/>
      <c r="Q3624" s="1080"/>
      <c r="R3624" s="1080"/>
    </row>
    <row r="3625" spans="1:18" s="1071" customFormat="1">
      <c r="A3625" s="123"/>
      <c r="C3625" s="1073"/>
      <c r="I3625" s="1073"/>
      <c r="L3625" s="1073"/>
      <c r="Q3625" s="1080"/>
      <c r="R3625" s="1080"/>
    </row>
    <row r="3626" spans="1:18" s="1071" customFormat="1">
      <c r="A3626" s="123"/>
      <c r="C3626" s="1073"/>
      <c r="I3626" s="1073"/>
      <c r="L3626" s="1073"/>
      <c r="Q3626" s="1080"/>
      <c r="R3626" s="1080"/>
    </row>
    <row r="3627" spans="1:18" s="1071" customFormat="1">
      <c r="A3627" s="123"/>
      <c r="C3627" s="1073"/>
      <c r="I3627" s="1073"/>
      <c r="L3627" s="1073"/>
      <c r="Q3627" s="1080"/>
      <c r="R3627" s="1080"/>
    </row>
    <row r="3628" spans="1:18" s="1071" customFormat="1">
      <c r="A3628" s="123"/>
      <c r="C3628" s="1073"/>
      <c r="I3628" s="1073"/>
      <c r="L3628" s="1073"/>
      <c r="Q3628" s="1080"/>
      <c r="R3628" s="1080"/>
    </row>
    <row r="3629" spans="1:18" s="1071" customFormat="1">
      <c r="A3629" s="123"/>
      <c r="C3629" s="1073"/>
      <c r="I3629" s="1073"/>
      <c r="L3629" s="1073"/>
      <c r="Q3629" s="1080"/>
      <c r="R3629" s="1080"/>
    </row>
    <row r="3630" spans="1:18" s="1071" customFormat="1">
      <c r="A3630" s="123"/>
      <c r="C3630" s="1073"/>
      <c r="I3630" s="1073"/>
      <c r="L3630" s="1073"/>
      <c r="Q3630" s="1080"/>
      <c r="R3630" s="1080"/>
    </row>
    <row r="3631" spans="1:18" s="1071" customFormat="1">
      <c r="A3631" s="123"/>
      <c r="C3631" s="1073"/>
      <c r="I3631" s="1073"/>
      <c r="L3631" s="1073"/>
      <c r="Q3631" s="1080"/>
      <c r="R3631" s="1080"/>
    </row>
    <row r="3632" spans="1:18" s="1071" customFormat="1">
      <c r="A3632" s="123"/>
      <c r="C3632" s="1073"/>
      <c r="I3632" s="1073"/>
      <c r="L3632" s="1073"/>
      <c r="Q3632" s="1080"/>
      <c r="R3632" s="1080"/>
    </row>
    <row r="3633" spans="1:18" s="1071" customFormat="1">
      <c r="A3633" s="123"/>
      <c r="C3633" s="1073"/>
      <c r="I3633" s="1073"/>
      <c r="L3633" s="1073"/>
      <c r="Q3633" s="1080"/>
      <c r="R3633" s="1080"/>
    </row>
    <row r="3634" spans="1:18" s="1071" customFormat="1">
      <c r="A3634" s="123"/>
      <c r="C3634" s="1073"/>
      <c r="I3634" s="1073"/>
      <c r="L3634" s="1073"/>
      <c r="Q3634" s="1080"/>
      <c r="R3634" s="1080"/>
    </row>
    <row r="3635" spans="1:18" s="1071" customFormat="1">
      <c r="A3635" s="123"/>
      <c r="C3635" s="1073"/>
      <c r="I3635" s="1073"/>
      <c r="L3635" s="1073"/>
      <c r="Q3635" s="1080"/>
      <c r="R3635" s="1080"/>
    </row>
    <row r="3636" spans="1:18" s="1071" customFormat="1">
      <c r="A3636" s="123"/>
      <c r="C3636" s="1073"/>
      <c r="I3636" s="1073"/>
      <c r="L3636" s="1073"/>
      <c r="Q3636" s="1080"/>
      <c r="R3636" s="1080"/>
    </row>
    <row r="3637" spans="1:18" s="1071" customFormat="1">
      <c r="A3637" s="123"/>
      <c r="C3637" s="1073"/>
      <c r="I3637" s="1073"/>
      <c r="L3637" s="1073"/>
      <c r="Q3637" s="1080"/>
      <c r="R3637" s="1080"/>
    </row>
    <row r="3638" spans="1:18" s="1071" customFormat="1">
      <c r="A3638" s="123"/>
      <c r="C3638" s="1073"/>
      <c r="I3638" s="1073"/>
      <c r="L3638" s="1073"/>
      <c r="Q3638" s="1080"/>
      <c r="R3638" s="1080"/>
    </row>
    <row r="3639" spans="1:18" s="1071" customFormat="1">
      <c r="A3639" s="123"/>
      <c r="C3639" s="1073"/>
      <c r="I3639" s="1073"/>
      <c r="L3639" s="1073"/>
      <c r="Q3639" s="1080"/>
      <c r="R3639" s="1080"/>
    </row>
    <row r="3640" spans="1:18" s="1071" customFormat="1">
      <c r="A3640" s="123"/>
      <c r="C3640" s="1073"/>
      <c r="I3640" s="1073"/>
      <c r="L3640" s="1073"/>
      <c r="Q3640" s="1080"/>
      <c r="R3640" s="1080"/>
    </row>
    <row r="3641" spans="1:18" s="1071" customFormat="1">
      <c r="A3641" s="123"/>
      <c r="C3641" s="1073"/>
      <c r="I3641" s="1073"/>
      <c r="L3641" s="1073"/>
      <c r="Q3641" s="1080"/>
      <c r="R3641" s="1080"/>
    </row>
    <row r="3642" spans="1:18" s="1071" customFormat="1">
      <c r="A3642" s="123"/>
      <c r="C3642" s="1073"/>
      <c r="I3642" s="1073"/>
      <c r="L3642" s="1073"/>
      <c r="Q3642" s="1080"/>
      <c r="R3642" s="1080"/>
    </row>
    <row r="3643" spans="1:18" s="1071" customFormat="1">
      <c r="A3643" s="123"/>
      <c r="C3643" s="1073"/>
      <c r="I3643" s="1073"/>
      <c r="L3643" s="1073"/>
      <c r="Q3643" s="1080"/>
      <c r="R3643" s="1080"/>
    </row>
    <row r="3644" spans="1:18" s="1071" customFormat="1">
      <c r="A3644" s="123"/>
      <c r="C3644" s="1073"/>
      <c r="I3644" s="1073"/>
      <c r="L3644" s="1073"/>
      <c r="Q3644" s="1080"/>
      <c r="R3644" s="1080"/>
    </row>
    <row r="3645" spans="1:18" s="1071" customFormat="1">
      <c r="A3645" s="123"/>
      <c r="C3645" s="1073"/>
      <c r="I3645" s="1073"/>
      <c r="L3645" s="1073"/>
      <c r="Q3645" s="1080"/>
      <c r="R3645" s="1080"/>
    </row>
    <row r="3646" spans="1:18" s="1071" customFormat="1">
      <c r="A3646" s="123"/>
      <c r="C3646" s="1073"/>
      <c r="I3646" s="1073"/>
      <c r="L3646" s="1073"/>
      <c r="Q3646" s="1080"/>
      <c r="R3646" s="1080"/>
    </row>
    <row r="3647" spans="1:18" s="1071" customFormat="1">
      <c r="A3647" s="123"/>
      <c r="C3647" s="1073"/>
      <c r="I3647" s="1073"/>
      <c r="L3647" s="1073"/>
      <c r="Q3647" s="1080"/>
      <c r="R3647" s="1080"/>
    </row>
    <row r="3648" spans="1:18" s="1071" customFormat="1">
      <c r="A3648" s="123"/>
      <c r="C3648" s="1073"/>
      <c r="I3648" s="1073"/>
      <c r="L3648" s="1073"/>
      <c r="Q3648" s="1080"/>
      <c r="R3648" s="1080"/>
    </row>
    <row r="3649" spans="1:18" s="1071" customFormat="1">
      <c r="A3649" s="123"/>
      <c r="C3649" s="1073"/>
      <c r="I3649" s="1073"/>
      <c r="L3649" s="1073"/>
      <c r="Q3649" s="1080"/>
      <c r="R3649" s="1080"/>
    </row>
    <row r="3650" spans="1:18" s="1071" customFormat="1">
      <c r="A3650" s="123"/>
      <c r="C3650" s="1073"/>
      <c r="I3650" s="1073"/>
      <c r="L3650" s="1073"/>
      <c r="Q3650" s="1080"/>
      <c r="R3650" s="1080"/>
    </row>
    <row r="3651" spans="1:18" s="1071" customFormat="1">
      <c r="A3651" s="123"/>
      <c r="C3651" s="1073"/>
      <c r="I3651" s="1073"/>
      <c r="L3651" s="1073"/>
      <c r="Q3651" s="1080"/>
      <c r="R3651" s="1080"/>
    </row>
    <row r="3652" spans="1:18" s="1071" customFormat="1">
      <c r="A3652" s="123"/>
      <c r="C3652" s="1073"/>
      <c r="I3652" s="1073"/>
      <c r="L3652" s="1073"/>
      <c r="Q3652" s="1080"/>
      <c r="R3652" s="1080"/>
    </row>
    <row r="3653" spans="1:18" s="1071" customFormat="1">
      <c r="A3653" s="123"/>
      <c r="C3653" s="1073"/>
      <c r="I3653" s="1073"/>
      <c r="L3653" s="1073"/>
      <c r="Q3653" s="1080"/>
      <c r="R3653" s="1080"/>
    </row>
    <row r="3654" spans="1:18" s="1071" customFormat="1">
      <c r="A3654" s="123"/>
      <c r="C3654" s="1073"/>
      <c r="I3654" s="1073"/>
      <c r="L3654" s="1073"/>
      <c r="Q3654" s="1080"/>
      <c r="R3654" s="1080"/>
    </row>
    <row r="3655" spans="1:18" s="1071" customFormat="1">
      <c r="A3655" s="123"/>
      <c r="C3655" s="1073"/>
      <c r="I3655" s="1073"/>
      <c r="L3655" s="1073"/>
      <c r="Q3655" s="1080"/>
      <c r="R3655" s="1080"/>
    </row>
    <row r="3656" spans="1:18" s="1071" customFormat="1">
      <c r="A3656" s="123"/>
      <c r="C3656" s="1073"/>
      <c r="I3656" s="1073"/>
      <c r="L3656" s="1073"/>
      <c r="Q3656" s="1080"/>
      <c r="R3656" s="1080"/>
    </row>
    <row r="3657" spans="1:18" s="1071" customFormat="1">
      <c r="A3657" s="123"/>
      <c r="C3657" s="1073"/>
      <c r="I3657" s="1073"/>
      <c r="L3657" s="1073"/>
      <c r="Q3657" s="1080"/>
      <c r="R3657" s="1080"/>
    </row>
    <row r="3658" spans="1:18" s="1071" customFormat="1">
      <c r="A3658" s="123"/>
      <c r="C3658" s="1073"/>
      <c r="I3658" s="1073"/>
      <c r="L3658" s="1073"/>
      <c r="Q3658" s="1080"/>
      <c r="R3658" s="1080"/>
    </row>
    <row r="3659" spans="1:18" s="1071" customFormat="1">
      <c r="A3659" s="123"/>
      <c r="C3659" s="1073"/>
      <c r="I3659" s="1073"/>
      <c r="L3659" s="1073"/>
      <c r="Q3659" s="1080"/>
      <c r="R3659" s="1080"/>
    </row>
    <row r="3660" spans="1:18" s="1071" customFormat="1">
      <c r="A3660" s="123"/>
      <c r="C3660" s="1073"/>
      <c r="I3660" s="1073"/>
      <c r="L3660" s="1073"/>
      <c r="Q3660" s="1080"/>
      <c r="R3660" s="1080"/>
    </row>
    <row r="3661" spans="1:18" s="1071" customFormat="1">
      <c r="A3661" s="123"/>
      <c r="C3661" s="1073"/>
      <c r="I3661" s="1073"/>
      <c r="L3661" s="1073"/>
      <c r="Q3661" s="1080"/>
      <c r="R3661" s="1080"/>
    </row>
    <row r="3662" spans="1:18" s="1071" customFormat="1">
      <c r="A3662" s="123"/>
      <c r="C3662" s="1073"/>
      <c r="I3662" s="1073"/>
      <c r="L3662" s="1073"/>
      <c r="Q3662" s="1080"/>
      <c r="R3662" s="1080"/>
    </row>
    <row r="3663" spans="1:18" s="1071" customFormat="1">
      <c r="A3663" s="123"/>
      <c r="C3663" s="1073"/>
      <c r="I3663" s="1073"/>
      <c r="L3663" s="1073"/>
      <c r="Q3663" s="1080"/>
      <c r="R3663" s="1080"/>
    </row>
    <row r="3664" spans="1:18" s="1071" customFormat="1">
      <c r="A3664" s="123"/>
      <c r="C3664" s="1073"/>
      <c r="I3664" s="1073"/>
      <c r="L3664" s="1073"/>
      <c r="Q3664" s="1080"/>
      <c r="R3664" s="1080"/>
    </row>
    <row r="3665" spans="1:18" s="1071" customFormat="1">
      <c r="A3665" s="123"/>
      <c r="C3665" s="1073"/>
      <c r="I3665" s="1073"/>
      <c r="L3665" s="1073"/>
      <c r="Q3665" s="1080"/>
      <c r="R3665" s="1080"/>
    </row>
    <row r="3666" spans="1:18" s="1071" customFormat="1">
      <c r="A3666" s="123"/>
      <c r="C3666" s="1073"/>
      <c r="I3666" s="1073"/>
      <c r="L3666" s="1073"/>
      <c r="Q3666" s="1080"/>
      <c r="R3666" s="1080"/>
    </row>
    <row r="3667" spans="1:18" s="1071" customFormat="1">
      <c r="A3667" s="123"/>
      <c r="C3667" s="1073"/>
      <c r="I3667" s="1073"/>
      <c r="L3667" s="1073"/>
      <c r="Q3667" s="1080"/>
      <c r="R3667" s="1080"/>
    </row>
    <row r="3668" spans="1:18" s="1071" customFormat="1">
      <c r="A3668" s="123"/>
      <c r="C3668" s="1073"/>
      <c r="I3668" s="1073"/>
      <c r="L3668" s="1073"/>
      <c r="Q3668" s="1080"/>
      <c r="R3668" s="1080"/>
    </row>
    <row r="3669" spans="1:18" s="1071" customFormat="1">
      <c r="A3669" s="123"/>
      <c r="C3669" s="1073"/>
      <c r="I3669" s="1073"/>
      <c r="L3669" s="1073"/>
      <c r="Q3669" s="1080"/>
      <c r="R3669" s="1080"/>
    </row>
    <row r="3670" spans="1:18" s="1071" customFormat="1">
      <c r="A3670" s="123"/>
      <c r="C3670" s="1073"/>
      <c r="I3670" s="1073"/>
      <c r="L3670" s="1073"/>
      <c r="Q3670" s="1080"/>
      <c r="R3670" s="1080"/>
    </row>
    <row r="3671" spans="1:18" s="1071" customFormat="1">
      <c r="A3671" s="123"/>
      <c r="C3671" s="1073"/>
      <c r="I3671" s="1073"/>
      <c r="L3671" s="1073"/>
      <c r="Q3671" s="1080"/>
      <c r="R3671" s="1080"/>
    </row>
    <row r="3672" spans="1:18" s="1071" customFormat="1">
      <c r="A3672" s="123"/>
      <c r="C3672" s="1073"/>
      <c r="I3672" s="1073"/>
      <c r="L3672" s="1073"/>
      <c r="Q3672" s="1080"/>
      <c r="R3672" s="1080"/>
    </row>
    <row r="3673" spans="1:18" s="1071" customFormat="1">
      <c r="A3673" s="123"/>
      <c r="C3673" s="1073"/>
      <c r="I3673" s="1073"/>
      <c r="L3673" s="1073"/>
      <c r="Q3673" s="1080"/>
      <c r="R3673" s="1080"/>
    </row>
    <row r="3674" spans="1:18" s="1071" customFormat="1">
      <c r="A3674" s="123"/>
      <c r="C3674" s="1073"/>
      <c r="I3674" s="1073"/>
      <c r="L3674" s="1073"/>
      <c r="Q3674" s="1080"/>
      <c r="R3674" s="1080"/>
    </row>
    <row r="3675" spans="1:18" s="1071" customFormat="1">
      <c r="A3675" s="123"/>
      <c r="C3675" s="1073"/>
      <c r="I3675" s="1073"/>
      <c r="L3675" s="1073"/>
      <c r="Q3675" s="1080"/>
      <c r="R3675" s="1080"/>
    </row>
    <row r="3676" spans="1:18" s="1071" customFormat="1">
      <c r="A3676" s="123"/>
      <c r="C3676" s="1073"/>
      <c r="I3676" s="1073"/>
      <c r="L3676" s="1073"/>
      <c r="Q3676" s="1080"/>
      <c r="R3676" s="1080"/>
    </row>
    <row r="3677" spans="1:18" s="1071" customFormat="1">
      <c r="A3677" s="123"/>
      <c r="C3677" s="1073"/>
      <c r="I3677" s="1073"/>
      <c r="L3677" s="1073"/>
      <c r="Q3677" s="1080"/>
      <c r="R3677" s="1080"/>
    </row>
    <row r="3678" spans="1:18" s="1071" customFormat="1">
      <c r="A3678" s="123"/>
      <c r="C3678" s="1073"/>
      <c r="I3678" s="1073"/>
      <c r="L3678" s="1073"/>
      <c r="Q3678" s="1080"/>
      <c r="R3678" s="1080"/>
    </row>
    <row r="3679" spans="1:18" s="1071" customFormat="1">
      <c r="A3679" s="123"/>
      <c r="C3679" s="1073"/>
      <c r="I3679" s="1073"/>
      <c r="L3679" s="1073"/>
      <c r="Q3679" s="1080"/>
      <c r="R3679" s="1080"/>
    </row>
    <row r="3680" spans="1:18" s="1071" customFormat="1">
      <c r="A3680" s="123"/>
      <c r="C3680" s="1073"/>
      <c r="I3680" s="1073"/>
      <c r="L3680" s="1073"/>
      <c r="Q3680" s="1080"/>
      <c r="R3680" s="1080"/>
    </row>
    <row r="3681" spans="1:18" s="1071" customFormat="1">
      <c r="A3681" s="123"/>
      <c r="C3681" s="1073"/>
      <c r="I3681" s="1073"/>
      <c r="L3681" s="1073"/>
      <c r="Q3681" s="1080"/>
      <c r="R3681" s="1080"/>
    </row>
    <row r="3682" spans="1:18" s="1071" customFormat="1">
      <c r="A3682" s="123"/>
      <c r="C3682" s="1073"/>
      <c r="I3682" s="1073"/>
      <c r="L3682" s="1073"/>
      <c r="Q3682" s="1080"/>
      <c r="R3682" s="1080"/>
    </row>
    <row r="3683" spans="1:18" s="1071" customFormat="1">
      <c r="A3683" s="123"/>
      <c r="C3683" s="1073"/>
      <c r="I3683" s="1073"/>
      <c r="L3683" s="1073"/>
      <c r="Q3683" s="1080"/>
      <c r="R3683" s="1080"/>
    </row>
    <row r="3684" spans="1:18" s="1071" customFormat="1">
      <c r="A3684" s="123"/>
      <c r="C3684" s="1073"/>
      <c r="I3684" s="1073"/>
      <c r="L3684" s="1073"/>
      <c r="Q3684" s="1080"/>
      <c r="R3684" s="1080"/>
    </row>
    <row r="3685" spans="1:18" s="1071" customFormat="1">
      <c r="A3685" s="123"/>
      <c r="C3685" s="1073"/>
      <c r="I3685" s="1073"/>
      <c r="L3685" s="1073"/>
      <c r="Q3685" s="1080"/>
      <c r="R3685" s="1080"/>
    </row>
    <row r="3686" spans="1:18" s="1071" customFormat="1">
      <c r="A3686" s="123"/>
      <c r="C3686" s="1073"/>
      <c r="I3686" s="1073"/>
      <c r="L3686" s="1073"/>
      <c r="Q3686" s="1080"/>
      <c r="R3686" s="1080"/>
    </row>
    <row r="3687" spans="1:18" s="1071" customFormat="1">
      <c r="A3687" s="123"/>
      <c r="C3687" s="1073"/>
      <c r="I3687" s="1073"/>
      <c r="L3687" s="1073"/>
      <c r="Q3687" s="1080"/>
      <c r="R3687" s="1080"/>
    </row>
    <row r="3688" spans="1:18" s="1071" customFormat="1">
      <c r="A3688" s="123"/>
      <c r="C3688" s="1073"/>
      <c r="I3688" s="1073"/>
      <c r="L3688" s="1073"/>
      <c r="Q3688" s="1080"/>
      <c r="R3688" s="1080"/>
    </row>
    <row r="3689" spans="1:18" s="1071" customFormat="1">
      <c r="A3689" s="123"/>
      <c r="C3689" s="1073"/>
      <c r="I3689" s="1073"/>
      <c r="L3689" s="1073"/>
      <c r="Q3689" s="1080"/>
      <c r="R3689" s="1080"/>
    </row>
    <row r="3690" spans="1:18" s="1071" customFormat="1">
      <c r="A3690" s="123"/>
      <c r="C3690" s="1073"/>
      <c r="I3690" s="1073"/>
      <c r="L3690" s="1073"/>
      <c r="Q3690" s="1080"/>
      <c r="R3690" s="1080"/>
    </row>
    <row r="3691" spans="1:18" s="1071" customFormat="1">
      <c r="A3691" s="123"/>
      <c r="C3691" s="1073"/>
      <c r="I3691" s="1073"/>
      <c r="L3691" s="1073"/>
      <c r="Q3691" s="1080"/>
      <c r="R3691" s="1080"/>
    </row>
    <row r="3692" spans="1:18" s="1071" customFormat="1">
      <c r="A3692" s="123"/>
      <c r="C3692" s="1073"/>
      <c r="I3692" s="1073"/>
      <c r="L3692" s="1073"/>
      <c r="Q3692" s="1080"/>
      <c r="R3692" s="1080"/>
    </row>
    <row r="3693" spans="1:18" s="1071" customFormat="1">
      <c r="A3693" s="123"/>
      <c r="C3693" s="1073"/>
      <c r="I3693" s="1073"/>
      <c r="L3693" s="1073"/>
      <c r="Q3693" s="1080"/>
      <c r="R3693" s="1080"/>
    </row>
    <row r="3694" spans="1:18" s="1071" customFormat="1">
      <c r="A3694" s="123"/>
      <c r="C3694" s="1073"/>
      <c r="I3694" s="1073"/>
      <c r="L3694" s="1073"/>
      <c r="Q3694" s="1080"/>
      <c r="R3694" s="1080"/>
    </row>
    <row r="3695" spans="1:18" s="1071" customFormat="1">
      <c r="A3695" s="123"/>
      <c r="C3695" s="1073"/>
      <c r="I3695" s="1073"/>
      <c r="L3695" s="1073"/>
      <c r="Q3695" s="1080"/>
      <c r="R3695" s="1080"/>
    </row>
    <row r="3696" spans="1:18" s="1071" customFormat="1">
      <c r="A3696" s="123"/>
      <c r="C3696" s="1073"/>
      <c r="I3696" s="1073"/>
      <c r="L3696" s="1073"/>
      <c r="Q3696" s="1080"/>
      <c r="R3696" s="1080"/>
    </row>
    <row r="3697" spans="1:18" s="1071" customFormat="1">
      <c r="A3697" s="123"/>
      <c r="C3697" s="1073"/>
      <c r="I3697" s="1073"/>
      <c r="L3697" s="1073"/>
      <c r="Q3697" s="1080"/>
      <c r="R3697" s="1080"/>
    </row>
    <row r="3698" spans="1:18" s="1071" customFormat="1">
      <c r="A3698" s="123"/>
      <c r="C3698" s="1073"/>
      <c r="I3698" s="1073"/>
      <c r="L3698" s="1073"/>
      <c r="Q3698" s="1080"/>
      <c r="R3698" s="1080"/>
    </row>
    <row r="3699" spans="1:18" s="1071" customFormat="1">
      <c r="A3699" s="123"/>
      <c r="C3699" s="1073"/>
      <c r="I3699" s="1073"/>
      <c r="L3699" s="1073"/>
      <c r="Q3699" s="1080"/>
      <c r="R3699" s="1080"/>
    </row>
    <row r="3700" spans="1:18" s="1071" customFormat="1">
      <c r="A3700" s="123"/>
      <c r="C3700" s="1073"/>
      <c r="I3700" s="1073"/>
      <c r="L3700" s="1073"/>
      <c r="Q3700" s="1080"/>
      <c r="R3700" s="1080"/>
    </row>
    <row r="3701" spans="1:18" s="1071" customFormat="1">
      <c r="A3701" s="123"/>
      <c r="C3701" s="1073"/>
      <c r="I3701" s="1073"/>
      <c r="L3701" s="1073"/>
      <c r="Q3701" s="1080"/>
      <c r="R3701" s="1080"/>
    </row>
    <row r="3702" spans="1:18" s="1071" customFormat="1">
      <c r="A3702" s="123"/>
      <c r="C3702" s="1073"/>
      <c r="I3702" s="1073"/>
      <c r="L3702" s="1073"/>
      <c r="Q3702" s="1080"/>
      <c r="R3702" s="1080"/>
    </row>
    <row r="3703" spans="1:18" s="1071" customFormat="1">
      <c r="A3703" s="123"/>
      <c r="C3703" s="1073"/>
      <c r="I3703" s="1073"/>
      <c r="L3703" s="1073"/>
      <c r="Q3703" s="1080"/>
      <c r="R3703" s="1080"/>
    </row>
    <row r="3704" spans="1:18" s="1071" customFormat="1">
      <c r="A3704" s="123"/>
      <c r="C3704" s="1073"/>
      <c r="I3704" s="1073"/>
      <c r="L3704" s="1073"/>
      <c r="Q3704" s="1080"/>
      <c r="R3704" s="1080"/>
    </row>
    <row r="3705" spans="1:18" s="1071" customFormat="1">
      <c r="A3705" s="123"/>
      <c r="C3705" s="1073"/>
      <c r="I3705" s="1073"/>
      <c r="L3705" s="1073"/>
      <c r="Q3705" s="1080"/>
      <c r="R3705" s="1080"/>
    </row>
    <row r="3706" spans="1:18" s="1071" customFormat="1">
      <c r="A3706" s="123"/>
      <c r="C3706" s="1073"/>
      <c r="I3706" s="1073"/>
      <c r="L3706" s="1073"/>
      <c r="Q3706" s="1080"/>
      <c r="R3706" s="1080"/>
    </row>
    <row r="3707" spans="1:18" s="1071" customFormat="1">
      <c r="A3707" s="123"/>
      <c r="C3707" s="1073"/>
      <c r="I3707" s="1073"/>
      <c r="L3707" s="1073"/>
      <c r="Q3707" s="1080"/>
      <c r="R3707" s="1080"/>
    </row>
    <row r="3708" spans="1:18" s="1071" customFormat="1">
      <c r="A3708" s="123"/>
      <c r="C3708" s="1073"/>
      <c r="I3708" s="1073"/>
      <c r="L3708" s="1073"/>
      <c r="Q3708" s="1080"/>
      <c r="R3708" s="1080"/>
    </row>
    <row r="3709" spans="1:18" s="1071" customFormat="1">
      <c r="A3709" s="123"/>
      <c r="C3709" s="1073"/>
      <c r="I3709" s="1073"/>
      <c r="L3709" s="1073"/>
      <c r="Q3709" s="1080"/>
      <c r="R3709" s="1080"/>
    </row>
    <row r="3710" spans="1:18" s="1071" customFormat="1">
      <c r="A3710" s="123"/>
      <c r="C3710" s="1073"/>
      <c r="I3710" s="1073"/>
      <c r="L3710" s="1073"/>
      <c r="Q3710" s="1080"/>
      <c r="R3710" s="1080"/>
    </row>
    <row r="3711" spans="1:18" s="1071" customFormat="1">
      <c r="A3711" s="123"/>
      <c r="C3711" s="1073"/>
      <c r="I3711" s="1073"/>
      <c r="L3711" s="1073"/>
      <c r="Q3711" s="1080"/>
      <c r="R3711" s="1080"/>
    </row>
    <row r="3712" spans="1:18" s="1071" customFormat="1">
      <c r="A3712" s="123"/>
      <c r="C3712" s="1073"/>
      <c r="I3712" s="1073"/>
      <c r="L3712" s="1073"/>
      <c r="Q3712" s="1080"/>
      <c r="R3712" s="1080"/>
    </row>
    <row r="3713" spans="1:18" s="1071" customFormat="1">
      <c r="A3713" s="123"/>
      <c r="C3713" s="1073"/>
      <c r="I3713" s="1073"/>
      <c r="L3713" s="1073"/>
      <c r="Q3713" s="1080"/>
      <c r="R3713" s="1080"/>
    </row>
    <row r="3714" spans="1:18" s="1071" customFormat="1">
      <c r="A3714" s="123"/>
      <c r="C3714" s="1073"/>
      <c r="I3714" s="1073"/>
      <c r="L3714" s="1073"/>
      <c r="Q3714" s="1080"/>
      <c r="R3714" s="1080"/>
    </row>
    <row r="3715" spans="1:18" s="1071" customFormat="1">
      <c r="A3715" s="123"/>
      <c r="C3715" s="1073"/>
      <c r="I3715" s="1073"/>
      <c r="L3715" s="1073"/>
      <c r="Q3715" s="1080"/>
      <c r="R3715" s="1080"/>
    </row>
    <row r="3716" spans="1:18" s="1071" customFormat="1">
      <c r="A3716" s="123"/>
      <c r="C3716" s="1073"/>
      <c r="I3716" s="1073"/>
      <c r="L3716" s="1073"/>
      <c r="Q3716" s="1080"/>
      <c r="R3716" s="1080"/>
    </row>
    <row r="3717" spans="1:18" s="1071" customFormat="1">
      <c r="A3717" s="123"/>
      <c r="C3717" s="1073"/>
      <c r="I3717" s="1073"/>
      <c r="L3717" s="1073"/>
      <c r="Q3717" s="1080"/>
      <c r="R3717" s="1080"/>
    </row>
    <row r="3718" spans="1:18" s="1071" customFormat="1">
      <c r="A3718" s="123"/>
      <c r="C3718" s="1073"/>
      <c r="I3718" s="1073"/>
      <c r="L3718" s="1073"/>
      <c r="Q3718" s="1080"/>
      <c r="R3718" s="1080"/>
    </row>
    <row r="3719" spans="1:18" s="1071" customFormat="1">
      <c r="A3719" s="123"/>
      <c r="C3719" s="1073"/>
      <c r="I3719" s="1073"/>
      <c r="L3719" s="1073"/>
      <c r="Q3719" s="1080"/>
      <c r="R3719" s="1080"/>
    </row>
    <row r="3720" spans="1:18" s="1071" customFormat="1">
      <c r="A3720" s="123"/>
      <c r="C3720" s="1073"/>
      <c r="I3720" s="1073"/>
      <c r="L3720" s="1073"/>
      <c r="Q3720" s="1080"/>
      <c r="R3720" s="1080"/>
    </row>
    <row r="3721" spans="1:18" s="1071" customFormat="1">
      <c r="A3721" s="123"/>
      <c r="C3721" s="1073"/>
      <c r="I3721" s="1073"/>
      <c r="L3721" s="1073"/>
      <c r="Q3721" s="1080"/>
      <c r="R3721" s="1080"/>
    </row>
    <row r="3722" spans="1:18" s="1071" customFormat="1">
      <c r="A3722" s="123"/>
      <c r="C3722" s="1073"/>
      <c r="I3722" s="1073"/>
      <c r="L3722" s="1073"/>
      <c r="Q3722" s="1080"/>
      <c r="R3722" s="1080"/>
    </row>
    <row r="3723" spans="1:18" s="1071" customFormat="1">
      <c r="A3723" s="123"/>
      <c r="C3723" s="1073"/>
      <c r="I3723" s="1073"/>
      <c r="L3723" s="1073"/>
      <c r="Q3723" s="1080"/>
      <c r="R3723" s="1080"/>
    </row>
    <row r="3724" spans="1:18" s="1071" customFormat="1">
      <c r="A3724" s="123"/>
      <c r="C3724" s="1073"/>
      <c r="I3724" s="1073"/>
      <c r="L3724" s="1073"/>
      <c r="Q3724" s="1080"/>
      <c r="R3724" s="1080"/>
    </row>
    <row r="3725" spans="1:18" s="1071" customFormat="1">
      <c r="A3725" s="123"/>
      <c r="C3725" s="1073"/>
      <c r="I3725" s="1073"/>
      <c r="L3725" s="1073"/>
      <c r="Q3725" s="1080"/>
      <c r="R3725" s="1080"/>
    </row>
    <row r="3726" spans="1:18" s="1071" customFormat="1">
      <c r="A3726" s="123"/>
      <c r="C3726" s="1073"/>
      <c r="I3726" s="1073"/>
      <c r="L3726" s="1073"/>
      <c r="Q3726" s="1080"/>
      <c r="R3726" s="1080"/>
    </row>
    <row r="3727" spans="1:18" s="1071" customFormat="1">
      <c r="A3727" s="123"/>
      <c r="C3727" s="1073"/>
      <c r="I3727" s="1073"/>
      <c r="L3727" s="1073"/>
      <c r="Q3727" s="1080"/>
      <c r="R3727" s="1080"/>
    </row>
    <row r="3728" spans="1:18" s="1071" customFormat="1">
      <c r="A3728" s="123"/>
      <c r="C3728" s="1073"/>
      <c r="I3728" s="1073"/>
      <c r="L3728" s="1073"/>
      <c r="Q3728" s="1080"/>
      <c r="R3728" s="1080"/>
    </row>
    <row r="3729" spans="1:18" s="1071" customFormat="1">
      <c r="A3729" s="123"/>
      <c r="C3729" s="1073"/>
      <c r="I3729" s="1073"/>
      <c r="L3729" s="1073"/>
      <c r="Q3729" s="1080"/>
      <c r="R3729" s="1080"/>
    </row>
    <row r="3730" spans="1:18" s="1071" customFormat="1">
      <c r="A3730" s="123"/>
      <c r="C3730" s="1073"/>
      <c r="I3730" s="1073"/>
      <c r="L3730" s="1073"/>
      <c r="Q3730" s="1080"/>
      <c r="R3730" s="1080"/>
    </row>
    <row r="3731" spans="1:18" s="1071" customFormat="1">
      <c r="A3731" s="123"/>
      <c r="C3731" s="1073"/>
      <c r="I3731" s="1073"/>
      <c r="L3731" s="1073"/>
      <c r="Q3731" s="1080"/>
      <c r="R3731" s="1080"/>
    </row>
    <row r="3732" spans="1:18" s="1071" customFormat="1">
      <c r="A3732" s="123"/>
      <c r="C3732" s="1073"/>
      <c r="I3732" s="1073"/>
      <c r="L3732" s="1073"/>
      <c r="Q3732" s="1080"/>
      <c r="R3732" s="1080"/>
    </row>
    <row r="3733" spans="1:18" s="1071" customFormat="1">
      <c r="A3733" s="123"/>
      <c r="C3733" s="1073"/>
      <c r="I3733" s="1073"/>
      <c r="L3733" s="1073"/>
      <c r="Q3733" s="1080"/>
      <c r="R3733" s="1080"/>
    </row>
    <row r="3734" spans="1:18" s="1071" customFormat="1">
      <c r="A3734" s="123"/>
      <c r="C3734" s="1073"/>
      <c r="I3734" s="1073"/>
      <c r="L3734" s="1073"/>
      <c r="Q3734" s="1080"/>
      <c r="R3734" s="1080"/>
    </row>
    <row r="3735" spans="1:18" s="1071" customFormat="1">
      <c r="A3735" s="123"/>
      <c r="C3735" s="1073"/>
      <c r="I3735" s="1073"/>
      <c r="L3735" s="1073"/>
      <c r="Q3735" s="1080"/>
      <c r="R3735" s="1080"/>
    </row>
    <row r="3736" spans="1:18" s="1071" customFormat="1">
      <c r="A3736" s="123"/>
      <c r="C3736" s="1073"/>
      <c r="I3736" s="1073"/>
      <c r="L3736" s="1073"/>
      <c r="Q3736" s="1080"/>
      <c r="R3736" s="1080"/>
    </row>
    <row r="3737" spans="1:18" s="1071" customFormat="1">
      <c r="A3737" s="123"/>
      <c r="C3737" s="1073"/>
      <c r="I3737" s="1073"/>
      <c r="L3737" s="1073"/>
      <c r="Q3737" s="1080"/>
      <c r="R3737" s="1080"/>
    </row>
    <row r="3738" spans="1:18" s="1071" customFormat="1">
      <c r="A3738" s="123"/>
      <c r="C3738" s="1073"/>
      <c r="I3738" s="1073"/>
      <c r="L3738" s="1073"/>
      <c r="Q3738" s="1080"/>
      <c r="R3738" s="1080"/>
    </row>
    <row r="3739" spans="1:18" s="1071" customFormat="1">
      <c r="A3739" s="123"/>
      <c r="C3739" s="1073"/>
      <c r="I3739" s="1073"/>
      <c r="L3739" s="1073"/>
      <c r="Q3739" s="1080"/>
      <c r="R3739" s="1080"/>
    </row>
    <row r="3740" spans="1:18" s="1071" customFormat="1">
      <c r="A3740" s="123"/>
      <c r="C3740" s="1073"/>
      <c r="I3740" s="1073"/>
      <c r="L3740" s="1073"/>
      <c r="Q3740" s="1080"/>
      <c r="R3740" s="1080"/>
    </row>
    <row r="3741" spans="1:18" s="1071" customFormat="1">
      <c r="A3741" s="123"/>
      <c r="C3741" s="1073"/>
      <c r="I3741" s="1073"/>
      <c r="L3741" s="1073"/>
      <c r="Q3741" s="1080"/>
      <c r="R3741" s="1080"/>
    </row>
    <row r="3742" spans="1:18" s="1071" customFormat="1">
      <c r="A3742" s="123"/>
      <c r="C3742" s="1073"/>
      <c r="I3742" s="1073"/>
      <c r="L3742" s="1073"/>
      <c r="Q3742" s="1080"/>
      <c r="R3742" s="1080"/>
    </row>
    <row r="3743" spans="1:18" s="1071" customFormat="1">
      <c r="A3743" s="123"/>
      <c r="C3743" s="1073"/>
      <c r="I3743" s="1073"/>
      <c r="L3743" s="1073"/>
      <c r="Q3743" s="1080"/>
      <c r="R3743" s="1080"/>
    </row>
    <row r="3744" spans="1:18" s="1071" customFormat="1">
      <c r="A3744" s="123"/>
      <c r="C3744" s="1073"/>
      <c r="I3744" s="1073"/>
      <c r="L3744" s="1073"/>
      <c r="Q3744" s="1080"/>
      <c r="R3744" s="1080"/>
    </row>
    <row r="3745" spans="1:18" s="1071" customFormat="1">
      <c r="A3745" s="123"/>
      <c r="C3745" s="1073"/>
      <c r="I3745" s="1073"/>
      <c r="L3745" s="1073"/>
      <c r="Q3745" s="1080"/>
      <c r="R3745" s="1080"/>
    </row>
    <row r="3746" spans="1:18" s="1071" customFormat="1">
      <c r="A3746" s="123"/>
      <c r="C3746" s="1073"/>
      <c r="I3746" s="1073"/>
      <c r="L3746" s="1073"/>
      <c r="Q3746" s="1080"/>
      <c r="R3746" s="1080"/>
    </row>
    <row r="3747" spans="1:18" s="1071" customFormat="1">
      <c r="A3747" s="123"/>
      <c r="C3747" s="1073"/>
      <c r="I3747" s="1073"/>
      <c r="L3747" s="1073"/>
      <c r="Q3747" s="1080"/>
      <c r="R3747" s="1080"/>
    </row>
    <row r="3748" spans="1:18" s="1071" customFormat="1">
      <c r="A3748" s="123"/>
      <c r="C3748" s="1073"/>
      <c r="I3748" s="1073"/>
      <c r="L3748" s="1073"/>
      <c r="Q3748" s="1080"/>
      <c r="R3748" s="1080"/>
    </row>
    <row r="3749" spans="1:18" s="1071" customFormat="1">
      <c r="A3749" s="123"/>
      <c r="C3749" s="1073"/>
      <c r="I3749" s="1073"/>
      <c r="L3749" s="1073"/>
      <c r="Q3749" s="1080"/>
      <c r="R3749" s="1080"/>
    </row>
    <row r="3750" spans="1:18" s="1071" customFormat="1">
      <c r="A3750" s="123"/>
      <c r="C3750" s="1073"/>
      <c r="I3750" s="1073"/>
      <c r="L3750" s="1073"/>
      <c r="Q3750" s="1080"/>
      <c r="R3750" s="1080"/>
    </row>
    <row r="3751" spans="1:18" s="1071" customFormat="1">
      <c r="A3751" s="123"/>
      <c r="C3751" s="1073"/>
      <c r="I3751" s="1073"/>
      <c r="L3751" s="1073"/>
      <c r="Q3751" s="1080"/>
      <c r="R3751" s="1080"/>
    </row>
    <row r="3752" spans="1:18" s="1071" customFormat="1">
      <c r="A3752" s="123"/>
      <c r="C3752" s="1073"/>
      <c r="I3752" s="1073"/>
      <c r="L3752" s="1073"/>
      <c r="Q3752" s="1080"/>
      <c r="R3752" s="1080"/>
    </row>
    <row r="3753" spans="1:18" s="1071" customFormat="1">
      <c r="A3753" s="123"/>
      <c r="C3753" s="1073"/>
      <c r="I3753" s="1073"/>
      <c r="L3753" s="1073"/>
      <c r="Q3753" s="1080"/>
      <c r="R3753" s="1080"/>
    </row>
    <row r="3754" spans="1:18" s="1071" customFormat="1">
      <c r="A3754" s="123"/>
      <c r="C3754" s="1073"/>
      <c r="I3754" s="1073"/>
      <c r="L3754" s="1073"/>
      <c r="Q3754" s="1080"/>
      <c r="R3754" s="1080"/>
    </row>
    <row r="3755" spans="1:18" s="1071" customFormat="1">
      <c r="A3755" s="123"/>
      <c r="C3755" s="1073"/>
      <c r="I3755" s="1073"/>
      <c r="L3755" s="1073"/>
      <c r="Q3755" s="1080"/>
      <c r="R3755" s="1080"/>
    </row>
    <row r="3756" spans="1:18" s="1071" customFormat="1">
      <c r="A3756" s="123"/>
      <c r="C3756" s="1073"/>
      <c r="I3756" s="1073"/>
      <c r="L3756" s="1073"/>
      <c r="Q3756" s="1080"/>
      <c r="R3756" s="1080"/>
    </row>
    <row r="3757" spans="1:18" s="1071" customFormat="1">
      <c r="A3757" s="123"/>
      <c r="C3757" s="1073"/>
      <c r="I3757" s="1073"/>
      <c r="L3757" s="1073"/>
      <c r="Q3757" s="1080"/>
      <c r="R3757" s="1080"/>
    </row>
    <row r="3758" spans="1:18" s="1071" customFormat="1">
      <c r="A3758" s="123"/>
      <c r="C3758" s="1073"/>
      <c r="I3758" s="1073"/>
      <c r="L3758" s="1073"/>
      <c r="Q3758" s="1080"/>
      <c r="R3758" s="1080"/>
    </row>
    <row r="3759" spans="1:18" s="1071" customFormat="1">
      <c r="A3759" s="123"/>
      <c r="C3759" s="1073"/>
      <c r="I3759" s="1073"/>
      <c r="L3759" s="1073"/>
      <c r="Q3759" s="1080"/>
      <c r="R3759" s="1080"/>
    </row>
    <row r="3760" spans="1:18" s="1071" customFormat="1">
      <c r="A3760" s="123"/>
      <c r="C3760" s="1073"/>
      <c r="I3760" s="1073"/>
      <c r="L3760" s="1073"/>
      <c r="Q3760" s="1080"/>
      <c r="R3760" s="1080"/>
    </row>
    <row r="3761" spans="1:18" s="1071" customFormat="1">
      <c r="A3761" s="123"/>
      <c r="C3761" s="1073"/>
      <c r="I3761" s="1073"/>
      <c r="L3761" s="1073"/>
      <c r="Q3761" s="1080"/>
      <c r="R3761" s="1080"/>
    </row>
    <row r="3762" spans="1:18" s="1071" customFormat="1">
      <c r="A3762" s="123"/>
      <c r="C3762" s="1073"/>
      <c r="I3762" s="1073"/>
      <c r="L3762" s="1073"/>
      <c r="Q3762" s="1080"/>
      <c r="R3762" s="1080"/>
    </row>
    <row r="3763" spans="1:18" s="1071" customFormat="1">
      <c r="A3763" s="123"/>
      <c r="C3763" s="1073"/>
      <c r="I3763" s="1073"/>
      <c r="L3763" s="1073"/>
      <c r="Q3763" s="1080"/>
      <c r="R3763" s="1080"/>
    </row>
    <row r="3764" spans="1:18" s="1071" customFormat="1">
      <c r="A3764" s="123"/>
      <c r="C3764" s="1073"/>
      <c r="I3764" s="1073"/>
      <c r="L3764" s="1073"/>
      <c r="Q3764" s="1080"/>
      <c r="R3764" s="1080"/>
    </row>
    <row r="3765" spans="1:18" s="1071" customFormat="1">
      <c r="A3765" s="123"/>
      <c r="C3765" s="1073"/>
      <c r="I3765" s="1073"/>
      <c r="L3765" s="1073"/>
      <c r="Q3765" s="1080"/>
      <c r="R3765" s="1080"/>
    </row>
    <row r="3766" spans="1:18" s="1071" customFormat="1">
      <c r="A3766" s="123"/>
      <c r="C3766" s="1073"/>
      <c r="I3766" s="1073"/>
      <c r="L3766" s="1073"/>
      <c r="Q3766" s="1080"/>
      <c r="R3766" s="1080"/>
    </row>
    <row r="3767" spans="1:18" s="1071" customFormat="1">
      <c r="A3767" s="123"/>
      <c r="C3767" s="1073"/>
      <c r="I3767" s="1073"/>
      <c r="L3767" s="1073"/>
      <c r="Q3767" s="1080"/>
      <c r="R3767" s="1080"/>
    </row>
    <row r="3768" spans="1:18" s="1071" customFormat="1">
      <c r="A3768" s="123"/>
      <c r="C3768" s="1073"/>
      <c r="I3768" s="1073"/>
      <c r="L3768" s="1073"/>
      <c r="Q3768" s="1080"/>
      <c r="R3768" s="1080"/>
    </row>
    <row r="3769" spans="1:18" s="1071" customFormat="1">
      <c r="A3769" s="123"/>
      <c r="C3769" s="1073"/>
      <c r="I3769" s="1073"/>
      <c r="L3769" s="1073"/>
      <c r="Q3769" s="1080"/>
      <c r="R3769" s="1080"/>
    </row>
    <row r="3770" spans="1:18" s="1071" customFormat="1">
      <c r="A3770" s="123"/>
      <c r="C3770" s="1073"/>
      <c r="I3770" s="1073"/>
      <c r="L3770" s="1073"/>
      <c r="Q3770" s="1080"/>
      <c r="R3770" s="1080"/>
    </row>
    <row r="3771" spans="1:18" s="1071" customFormat="1">
      <c r="A3771" s="123"/>
      <c r="C3771" s="1073"/>
      <c r="I3771" s="1073"/>
      <c r="L3771" s="1073"/>
      <c r="Q3771" s="1080"/>
      <c r="R3771" s="1080"/>
    </row>
    <row r="3772" spans="1:18" s="1071" customFormat="1">
      <c r="A3772" s="123"/>
      <c r="C3772" s="1073"/>
      <c r="I3772" s="1073"/>
      <c r="L3772" s="1073"/>
      <c r="Q3772" s="1080"/>
      <c r="R3772" s="1080"/>
    </row>
    <row r="3773" spans="1:18" s="1071" customFormat="1">
      <c r="A3773" s="123"/>
      <c r="C3773" s="1073"/>
      <c r="I3773" s="1073"/>
      <c r="L3773" s="1073"/>
      <c r="Q3773" s="1080"/>
      <c r="R3773" s="1080"/>
    </row>
    <row r="3774" spans="1:18" s="1071" customFormat="1">
      <c r="A3774" s="123"/>
      <c r="C3774" s="1073"/>
      <c r="I3774" s="1073"/>
      <c r="L3774" s="1073"/>
      <c r="Q3774" s="1080"/>
      <c r="R3774" s="1080"/>
    </row>
    <row r="3775" spans="1:18" s="1071" customFormat="1">
      <c r="A3775" s="123"/>
      <c r="C3775" s="1073"/>
      <c r="I3775" s="1073"/>
      <c r="L3775" s="1073"/>
      <c r="Q3775" s="1080"/>
      <c r="R3775" s="1080"/>
    </row>
    <row r="3776" spans="1:18" s="1071" customFormat="1">
      <c r="A3776" s="123"/>
      <c r="C3776" s="1073"/>
      <c r="I3776" s="1073"/>
      <c r="L3776" s="1073"/>
      <c r="Q3776" s="1080"/>
      <c r="R3776" s="1080"/>
    </row>
    <row r="3777" spans="1:18" s="1071" customFormat="1">
      <c r="A3777" s="123"/>
      <c r="C3777" s="1073"/>
      <c r="I3777" s="1073"/>
      <c r="L3777" s="1073"/>
      <c r="Q3777" s="1080"/>
      <c r="R3777" s="1080"/>
    </row>
    <row r="3778" spans="1:18" s="1071" customFormat="1">
      <c r="A3778" s="123"/>
      <c r="C3778" s="1073"/>
      <c r="I3778" s="1073"/>
      <c r="L3778" s="1073"/>
      <c r="Q3778" s="1080"/>
      <c r="R3778" s="1080"/>
    </row>
    <row r="3779" spans="1:18" s="1071" customFormat="1">
      <c r="A3779" s="123"/>
      <c r="C3779" s="1073"/>
      <c r="I3779" s="1073"/>
      <c r="L3779" s="1073"/>
      <c r="Q3779" s="1080"/>
      <c r="R3779" s="1080"/>
    </row>
    <row r="3780" spans="1:18" s="1071" customFormat="1">
      <c r="A3780" s="123"/>
      <c r="C3780" s="1073"/>
      <c r="I3780" s="1073"/>
      <c r="L3780" s="1073"/>
      <c r="Q3780" s="1080"/>
      <c r="R3780" s="1080"/>
    </row>
    <row r="3781" spans="1:18" s="1071" customFormat="1">
      <c r="A3781" s="123"/>
      <c r="C3781" s="1073"/>
      <c r="I3781" s="1073"/>
      <c r="L3781" s="1073"/>
      <c r="Q3781" s="1080"/>
      <c r="R3781" s="1080"/>
    </row>
    <row r="3782" spans="1:18" s="1071" customFormat="1">
      <c r="A3782" s="123"/>
      <c r="C3782" s="1073"/>
      <c r="I3782" s="1073"/>
      <c r="L3782" s="1073"/>
      <c r="Q3782" s="1080"/>
      <c r="R3782" s="1080"/>
    </row>
    <row r="3783" spans="1:18" s="1071" customFormat="1">
      <c r="A3783" s="123"/>
      <c r="C3783" s="1073"/>
      <c r="I3783" s="1073"/>
      <c r="L3783" s="1073"/>
      <c r="Q3783" s="1080"/>
      <c r="R3783" s="1080"/>
    </row>
    <row r="3784" spans="1:18" s="1071" customFormat="1">
      <c r="A3784" s="123"/>
      <c r="C3784" s="1073"/>
      <c r="I3784" s="1073"/>
      <c r="L3784" s="1073"/>
      <c r="Q3784" s="1080"/>
      <c r="R3784" s="1080"/>
    </row>
    <row r="3785" spans="1:18" s="1071" customFormat="1">
      <c r="A3785" s="123"/>
      <c r="C3785" s="1073"/>
      <c r="I3785" s="1073"/>
      <c r="L3785" s="1073"/>
      <c r="Q3785" s="1080"/>
      <c r="R3785" s="1080"/>
    </row>
    <row r="3786" spans="1:18" s="1071" customFormat="1">
      <c r="A3786" s="123"/>
      <c r="C3786" s="1073"/>
      <c r="I3786" s="1073"/>
      <c r="L3786" s="1073"/>
      <c r="Q3786" s="1080"/>
      <c r="R3786" s="1080"/>
    </row>
    <row r="3787" spans="1:18" s="1071" customFormat="1">
      <c r="A3787" s="123"/>
      <c r="C3787" s="1073"/>
      <c r="I3787" s="1073"/>
      <c r="L3787" s="1073"/>
      <c r="Q3787" s="1080"/>
      <c r="R3787" s="1080"/>
    </row>
    <row r="3788" spans="1:18" s="1071" customFormat="1">
      <c r="A3788" s="123"/>
      <c r="C3788" s="1073"/>
      <c r="I3788" s="1073"/>
      <c r="L3788" s="1073"/>
      <c r="Q3788" s="1080"/>
      <c r="R3788" s="1080"/>
    </row>
    <row r="3789" spans="1:18" s="1071" customFormat="1">
      <c r="A3789" s="123"/>
      <c r="C3789" s="1073"/>
      <c r="I3789" s="1073"/>
      <c r="L3789" s="1073"/>
      <c r="Q3789" s="1080"/>
      <c r="R3789" s="1080"/>
    </row>
    <row r="3790" spans="1:18" s="1071" customFormat="1">
      <c r="A3790" s="123"/>
      <c r="C3790" s="1073"/>
      <c r="I3790" s="1073"/>
      <c r="L3790" s="1073"/>
      <c r="Q3790" s="1080"/>
      <c r="R3790" s="1080"/>
    </row>
    <row r="3791" spans="1:18" s="1071" customFormat="1">
      <c r="A3791" s="123"/>
      <c r="C3791" s="1073"/>
      <c r="I3791" s="1073"/>
      <c r="L3791" s="1073"/>
      <c r="Q3791" s="1080"/>
      <c r="R3791" s="1080"/>
    </row>
    <row r="3792" spans="1:18" s="1071" customFormat="1">
      <c r="A3792" s="123"/>
      <c r="C3792" s="1073"/>
      <c r="I3792" s="1073"/>
      <c r="L3792" s="1073"/>
      <c r="Q3792" s="1080"/>
      <c r="R3792" s="1080"/>
    </row>
    <row r="3793" spans="1:18" s="1071" customFormat="1">
      <c r="A3793" s="123"/>
      <c r="C3793" s="1073"/>
      <c r="I3793" s="1073"/>
      <c r="L3793" s="1073"/>
      <c r="Q3793" s="1080"/>
      <c r="R3793" s="1080"/>
    </row>
    <row r="3794" spans="1:18" s="1071" customFormat="1">
      <c r="A3794" s="123"/>
      <c r="C3794" s="1073"/>
      <c r="I3794" s="1073"/>
      <c r="L3794" s="1073"/>
      <c r="Q3794" s="1080"/>
      <c r="R3794" s="1080"/>
    </row>
    <row r="3795" spans="1:18" s="1071" customFormat="1">
      <c r="A3795" s="123"/>
      <c r="C3795" s="1073"/>
      <c r="I3795" s="1073"/>
      <c r="L3795" s="1073"/>
      <c r="Q3795" s="1080"/>
      <c r="R3795" s="1080"/>
    </row>
    <row r="3796" spans="1:18" s="1071" customFormat="1">
      <c r="A3796" s="123"/>
      <c r="C3796" s="1073"/>
      <c r="I3796" s="1073"/>
      <c r="L3796" s="1073"/>
      <c r="Q3796" s="1080"/>
      <c r="R3796" s="1080"/>
    </row>
    <row r="3797" spans="1:18" s="1071" customFormat="1">
      <c r="A3797" s="123"/>
      <c r="C3797" s="1073"/>
      <c r="I3797" s="1073"/>
      <c r="L3797" s="1073"/>
      <c r="Q3797" s="1080"/>
      <c r="R3797" s="1080"/>
    </row>
    <row r="3798" spans="1:18" s="1071" customFormat="1">
      <c r="A3798" s="123"/>
      <c r="C3798" s="1073"/>
      <c r="I3798" s="1073"/>
      <c r="L3798" s="1073"/>
      <c r="Q3798" s="1080"/>
      <c r="R3798" s="1080"/>
    </row>
    <row r="3799" spans="1:18" s="1071" customFormat="1">
      <c r="A3799" s="123"/>
      <c r="C3799" s="1073"/>
      <c r="I3799" s="1073"/>
      <c r="L3799" s="1073"/>
      <c r="Q3799" s="1080"/>
      <c r="R3799" s="1080"/>
    </row>
    <row r="3800" spans="1:18" s="1071" customFormat="1">
      <c r="A3800" s="123"/>
      <c r="C3800" s="1073"/>
      <c r="I3800" s="1073"/>
      <c r="L3800" s="1073"/>
      <c r="Q3800" s="1080"/>
      <c r="R3800" s="1080"/>
    </row>
    <row r="3801" spans="1:18" s="1071" customFormat="1">
      <c r="A3801" s="123"/>
      <c r="C3801" s="1073"/>
      <c r="I3801" s="1073"/>
      <c r="L3801" s="1073"/>
      <c r="Q3801" s="1080"/>
      <c r="R3801" s="1080"/>
    </row>
    <row r="3802" spans="1:18" s="1071" customFormat="1">
      <c r="A3802" s="123"/>
      <c r="C3802" s="1073"/>
      <c r="I3802" s="1073"/>
      <c r="L3802" s="1073"/>
      <c r="Q3802" s="1080"/>
      <c r="R3802" s="1080"/>
    </row>
    <row r="3803" spans="1:18" s="1071" customFormat="1">
      <c r="A3803" s="123"/>
      <c r="C3803" s="1073"/>
      <c r="I3803" s="1073"/>
      <c r="L3803" s="1073"/>
      <c r="Q3803" s="1080"/>
      <c r="R3803" s="1080"/>
    </row>
    <row r="3804" spans="1:18" s="1071" customFormat="1">
      <c r="A3804" s="123"/>
      <c r="C3804" s="1073"/>
      <c r="I3804" s="1073"/>
      <c r="L3804" s="1073"/>
      <c r="Q3804" s="1080"/>
      <c r="R3804" s="1080"/>
    </row>
    <row r="3805" spans="1:18" s="1071" customFormat="1">
      <c r="A3805" s="123"/>
      <c r="C3805" s="1073"/>
      <c r="I3805" s="1073"/>
      <c r="L3805" s="1073"/>
      <c r="Q3805" s="1080"/>
      <c r="R3805" s="1080"/>
    </row>
    <row r="3806" spans="1:18" s="1071" customFormat="1">
      <c r="A3806" s="123"/>
      <c r="C3806" s="1073"/>
      <c r="I3806" s="1073"/>
      <c r="L3806" s="1073"/>
      <c r="Q3806" s="1080"/>
      <c r="R3806" s="1080"/>
    </row>
    <row r="3807" spans="1:18" s="1071" customFormat="1">
      <c r="A3807" s="123"/>
      <c r="C3807" s="1073"/>
      <c r="I3807" s="1073"/>
      <c r="L3807" s="1073"/>
      <c r="Q3807" s="1080"/>
      <c r="R3807" s="1080"/>
    </row>
    <row r="3808" spans="1:18" s="1071" customFormat="1">
      <c r="A3808" s="123"/>
      <c r="C3808" s="1073"/>
      <c r="I3808" s="1073"/>
      <c r="L3808" s="1073"/>
      <c r="Q3808" s="1080"/>
      <c r="R3808" s="1080"/>
    </row>
    <row r="3809" spans="1:18" s="1071" customFormat="1">
      <c r="A3809" s="123"/>
      <c r="C3809" s="1073"/>
      <c r="I3809" s="1073"/>
      <c r="L3809" s="1073"/>
      <c r="Q3809" s="1080"/>
      <c r="R3809" s="1080"/>
    </row>
    <row r="3810" spans="1:18" s="1071" customFormat="1">
      <c r="A3810" s="123"/>
      <c r="C3810" s="1073"/>
      <c r="I3810" s="1073"/>
      <c r="L3810" s="1073"/>
      <c r="Q3810" s="1080"/>
      <c r="R3810" s="1080"/>
    </row>
    <row r="3811" spans="1:18" s="1071" customFormat="1">
      <c r="A3811" s="123"/>
      <c r="C3811" s="1073"/>
      <c r="I3811" s="1073"/>
      <c r="L3811" s="1073"/>
      <c r="Q3811" s="1080"/>
      <c r="R3811" s="1080"/>
    </row>
    <row r="3812" spans="1:18" s="1071" customFormat="1">
      <c r="A3812" s="123"/>
      <c r="C3812" s="1073"/>
      <c r="I3812" s="1073"/>
      <c r="L3812" s="1073"/>
      <c r="Q3812" s="1080"/>
      <c r="R3812" s="1080"/>
    </row>
    <row r="3813" spans="1:18" s="1071" customFormat="1">
      <c r="A3813" s="123"/>
      <c r="C3813" s="1073"/>
      <c r="I3813" s="1073"/>
      <c r="L3813" s="1073"/>
      <c r="Q3813" s="1080"/>
      <c r="R3813" s="1080"/>
    </row>
    <row r="3814" spans="1:18" s="1071" customFormat="1">
      <c r="A3814" s="123"/>
      <c r="C3814" s="1073"/>
      <c r="I3814" s="1073"/>
      <c r="L3814" s="1073"/>
      <c r="Q3814" s="1080"/>
      <c r="R3814" s="1080"/>
    </row>
    <row r="3815" spans="1:18" s="1071" customFormat="1">
      <c r="A3815" s="123"/>
      <c r="C3815" s="1073"/>
      <c r="I3815" s="1073"/>
      <c r="L3815" s="1073"/>
      <c r="Q3815" s="1080"/>
      <c r="R3815" s="1080"/>
    </row>
    <row r="3816" spans="1:18" s="1071" customFormat="1">
      <c r="A3816" s="123"/>
      <c r="C3816" s="1073"/>
      <c r="I3816" s="1073"/>
      <c r="L3816" s="1073"/>
      <c r="Q3816" s="1080"/>
      <c r="R3816" s="1080"/>
    </row>
    <row r="3817" spans="1:18" s="1071" customFormat="1">
      <c r="A3817" s="123"/>
      <c r="C3817" s="1073"/>
      <c r="I3817" s="1073"/>
      <c r="L3817" s="1073"/>
      <c r="Q3817" s="1080"/>
      <c r="R3817" s="1080"/>
    </row>
    <row r="3818" spans="1:18" s="1071" customFormat="1">
      <c r="A3818" s="123"/>
      <c r="C3818" s="1073"/>
      <c r="I3818" s="1073"/>
      <c r="L3818" s="1073"/>
      <c r="Q3818" s="1080"/>
      <c r="R3818" s="1080"/>
    </row>
    <row r="3819" spans="1:18" s="1071" customFormat="1">
      <c r="A3819" s="123"/>
      <c r="C3819" s="1073"/>
      <c r="I3819" s="1073"/>
      <c r="L3819" s="1073"/>
      <c r="Q3819" s="1080"/>
      <c r="R3819" s="1080"/>
    </row>
    <row r="3820" spans="1:18" s="1071" customFormat="1">
      <c r="A3820" s="123"/>
      <c r="C3820" s="1073"/>
      <c r="I3820" s="1073"/>
      <c r="L3820" s="1073"/>
      <c r="Q3820" s="1080"/>
      <c r="R3820" s="1080"/>
    </row>
    <row r="3821" spans="1:18" s="1071" customFormat="1">
      <c r="A3821" s="123"/>
      <c r="C3821" s="1073"/>
      <c r="I3821" s="1073"/>
      <c r="L3821" s="1073"/>
      <c r="Q3821" s="1080"/>
      <c r="R3821" s="1080"/>
    </row>
    <row r="3822" spans="1:18" s="1071" customFormat="1">
      <c r="A3822" s="123"/>
      <c r="C3822" s="1073"/>
      <c r="I3822" s="1073"/>
      <c r="L3822" s="1073"/>
      <c r="Q3822" s="1080"/>
      <c r="R3822" s="1080"/>
    </row>
    <row r="3823" spans="1:18" s="1071" customFormat="1">
      <c r="A3823" s="123"/>
      <c r="C3823" s="1073"/>
      <c r="I3823" s="1073"/>
      <c r="L3823" s="1073"/>
      <c r="Q3823" s="1080"/>
      <c r="R3823" s="1080"/>
    </row>
    <row r="3824" spans="1:18" s="1071" customFormat="1">
      <c r="A3824" s="123"/>
      <c r="C3824" s="1073"/>
      <c r="I3824" s="1073"/>
      <c r="L3824" s="1073"/>
      <c r="Q3824" s="1080"/>
      <c r="R3824" s="1080"/>
    </row>
    <row r="3825" spans="1:18" s="1071" customFormat="1">
      <c r="A3825" s="123"/>
      <c r="C3825" s="1073"/>
      <c r="I3825" s="1073"/>
      <c r="L3825" s="1073"/>
      <c r="Q3825" s="1080"/>
      <c r="R3825" s="1080"/>
    </row>
    <row r="3826" spans="1:18" s="1071" customFormat="1">
      <c r="A3826" s="123"/>
      <c r="C3826" s="1073"/>
      <c r="I3826" s="1073"/>
      <c r="L3826" s="1073"/>
      <c r="Q3826" s="1080"/>
      <c r="R3826" s="1080"/>
    </row>
    <row r="3827" spans="1:18" s="1071" customFormat="1">
      <c r="A3827" s="123"/>
      <c r="C3827" s="1073"/>
      <c r="I3827" s="1073"/>
      <c r="L3827" s="1073"/>
      <c r="Q3827" s="1080"/>
      <c r="R3827" s="1080"/>
    </row>
    <row r="3828" spans="1:18" s="1071" customFormat="1">
      <c r="A3828" s="123"/>
      <c r="C3828" s="1073"/>
      <c r="I3828" s="1073"/>
      <c r="L3828" s="1073"/>
      <c r="Q3828" s="1080"/>
      <c r="R3828" s="1080"/>
    </row>
    <row r="3829" spans="1:18" s="1071" customFormat="1">
      <c r="A3829" s="123"/>
      <c r="C3829" s="1073"/>
      <c r="I3829" s="1073"/>
      <c r="L3829" s="1073"/>
      <c r="Q3829" s="1080"/>
      <c r="R3829" s="1080"/>
    </row>
    <row r="3830" spans="1:18" s="1071" customFormat="1">
      <c r="A3830" s="123"/>
      <c r="C3830" s="1073"/>
      <c r="I3830" s="1073"/>
      <c r="L3830" s="1073"/>
      <c r="Q3830" s="1080"/>
      <c r="R3830" s="1080"/>
    </row>
    <row r="3831" spans="1:18" s="1071" customFormat="1">
      <c r="A3831" s="123"/>
      <c r="C3831" s="1073"/>
      <c r="I3831" s="1073"/>
      <c r="L3831" s="1073"/>
      <c r="Q3831" s="1080"/>
      <c r="R3831" s="1080"/>
    </row>
    <row r="3832" spans="1:18" s="1071" customFormat="1">
      <c r="A3832" s="123"/>
      <c r="C3832" s="1073"/>
      <c r="I3832" s="1073"/>
      <c r="L3832" s="1073"/>
      <c r="Q3832" s="1080"/>
      <c r="R3832" s="1080"/>
    </row>
    <row r="3833" spans="1:18" s="1071" customFormat="1">
      <c r="A3833" s="123"/>
      <c r="C3833" s="1073"/>
      <c r="I3833" s="1073"/>
      <c r="L3833" s="1073"/>
      <c r="Q3833" s="1080"/>
      <c r="R3833" s="1080"/>
    </row>
    <row r="3834" spans="1:18" s="1071" customFormat="1">
      <c r="A3834" s="123"/>
      <c r="C3834" s="1073"/>
      <c r="I3834" s="1073"/>
      <c r="L3834" s="1073"/>
      <c r="Q3834" s="1080"/>
      <c r="R3834" s="1080"/>
    </row>
    <row r="3835" spans="1:18" s="1071" customFormat="1">
      <c r="A3835" s="123"/>
      <c r="C3835" s="1073"/>
      <c r="I3835" s="1073"/>
      <c r="L3835" s="1073"/>
      <c r="Q3835" s="1080"/>
      <c r="R3835" s="1080"/>
    </row>
    <row r="3836" spans="1:18" s="1071" customFormat="1">
      <c r="A3836" s="123"/>
      <c r="C3836" s="1073"/>
      <c r="I3836" s="1073"/>
      <c r="L3836" s="1073"/>
      <c r="Q3836" s="1080"/>
      <c r="R3836" s="1080"/>
    </row>
    <row r="3837" spans="1:18" s="1071" customFormat="1">
      <c r="A3837" s="123"/>
      <c r="C3837" s="1073"/>
      <c r="I3837" s="1073"/>
      <c r="L3837" s="1073"/>
      <c r="Q3837" s="1080"/>
      <c r="R3837" s="1080"/>
    </row>
    <row r="3838" spans="1:18" s="1071" customFormat="1">
      <c r="A3838" s="123"/>
      <c r="C3838" s="1073"/>
      <c r="I3838" s="1073"/>
      <c r="L3838" s="1073"/>
      <c r="Q3838" s="1080"/>
      <c r="R3838" s="1080"/>
    </row>
    <row r="3839" spans="1:18" s="1071" customFormat="1">
      <c r="A3839" s="123"/>
      <c r="C3839" s="1073"/>
      <c r="I3839" s="1073"/>
      <c r="L3839" s="1073"/>
      <c r="Q3839" s="1080"/>
      <c r="R3839" s="1080"/>
    </row>
    <row r="3840" spans="1:18" s="1071" customFormat="1">
      <c r="A3840" s="123"/>
      <c r="C3840" s="1073"/>
      <c r="I3840" s="1073"/>
      <c r="L3840" s="1073"/>
      <c r="Q3840" s="1080"/>
      <c r="R3840" s="1080"/>
    </row>
    <row r="3841" spans="1:18" s="1071" customFormat="1">
      <c r="A3841" s="123"/>
      <c r="C3841" s="1073"/>
      <c r="I3841" s="1073"/>
      <c r="L3841" s="1073"/>
      <c r="Q3841" s="1080"/>
      <c r="R3841" s="1080"/>
    </row>
    <row r="3842" spans="1:18" s="1071" customFormat="1">
      <c r="A3842" s="123"/>
      <c r="C3842" s="1073"/>
      <c r="I3842" s="1073"/>
      <c r="L3842" s="1073"/>
      <c r="Q3842" s="1080"/>
      <c r="R3842" s="1080"/>
    </row>
    <row r="3843" spans="1:18" s="1071" customFormat="1">
      <c r="A3843" s="123"/>
      <c r="C3843" s="1073"/>
      <c r="I3843" s="1073"/>
      <c r="L3843" s="1073"/>
      <c r="Q3843" s="1080"/>
      <c r="R3843" s="1080"/>
    </row>
    <row r="3844" spans="1:18" s="1071" customFormat="1">
      <c r="A3844" s="123"/>
      <c r="C3844" s="1073"/>
      <c r="I3844" s="1073"/>
      <c r="L3844" s="1073"/>
      <c r="Q3844" s="1080"/>
      <c r="R3844" s="1080"/>
    </row>
    <row r="3845" spans="1:18" s="1071" customFormat="1">
      <c r="A3845" s="123"/>
      <c r="C3845" s="1073"/>
      <c r="I3845" s="1073"/>
      <c r="L3845" s="1073"/>
      <c r="Q3845" s="1080"/>
      <c r="R3845" s="1080"/>
    </row>
    <row r="3846" spans="1:18" s="1071" customFormat="1">
      <c r="A3846" s="123"/>
      <c r="C3846" s="1073"/>
      <c r="I3846" s="1073"/>
      <c r="L3846" s="1073"/>
      <c r="Q3846" s="1080"/>
      <c r="R3846" s="1080"/>
    </row>
    <row r="3847" spans="1:18" s="1071" customFormat="1">
      <c r="A3847" s="123"/>
      <c r="C3847" s="1073"/>
      <c r="I3847" s="1073"/>
      <c r="L3847" s="1073"/>
      <c r="Q3847" s="1080"/>
      <c r="R3847" s="1080"/>
    </row>
    <row r="3848" spans="1:18" s="1071" customFormat="1">
      <c r="A3848" s="123"/>
      <c r="C3848" s="1073"/>
      <c r="I3848" s="1073"/>
      <c r="L3848" s="1073"/>
      <c r="Q3848" s="1080"/>
      <c r="R3848" s="1080"/>
    </row>
    <row r="3849" spans="1:18" s="1071" customFormat="1">
      <c r="A3849" s="123"/>
      <c r="C3849" s="1073"/>
      <c r="I3849" s="1073"/>
      <c r="L3849" s="1073"/>
      <c r="Q3849" s="1080"/>
      <c r="R3849" s="1080"/>
    </row>
    <row r="3850" spans="1:18" s="1071" customFormat="1">
      <c r="A3850" s="123"/>
      <c r="C3850" s="1073"/>
      <c r="I3850" s="1073"/>
      <c r="L3850" s="1073"/>
      <c r="Q3850" s="1080"/>
      <c r="R3850" s="1080"/>
    </row>
    <row r="3851" spans="1:18" s="1071" customFormat="1">
      <c r="A3851" s="123"/>
      <c r="C3851" s="1073"/>
      <c r="I3851" s="1073"/>
      <c r="L3851" s="1073"/>
      <c r="Q3851" s="1080"/>
      <c r="R3851" s="1080"/>
    </row>
    <row r="3852" spans="1:18" s="1071" customFormat="1">
      <c r="A3852" s="123"/>
      <c r="C3852" s="1073"/>
      <c r="I3852" s="1073"/>
      <c r="L3852" s="1073"/>
      <c r="Q3852" s="1080"/>
      <c r="R3852" s="1080"/>
    </row>
    <row r="3853" spans="1:18" s="1071" customFormat="1">
      <c r="A3853" s="123"/>
      <c r="C3853" s="1073"/>
      <c r="I3853" s="1073"/>
      <c r="L3853" s="1073"/>
      <c r="Q3853" s="1080"/>
      <c r="R3853" s="1080"/>
    </row>
    <row r="3854" spans="1:18" s="1071" customFormat="1">
      <c r="A3854" s="123"/>
      <c r="C3854" s="1073"/>
      <c r="I3854" s="1073"/>
      <c r="L3854" s="1073"/>
      <c r="Q3854" s="1080"/>
      <c r="R3854" s="1080"/>
    </row>
    <row r="3855" spans="1:18" s="1071" customFormat="1">
      <c r="A3855" s="123"/>
      <c r="C3855" s="1073"/>
      <c r="I3855" s="1073"/>
      <c r="L3855" s="1073"/>
      <c r="Q3855" s="1080"/>
      <c r="R3855" s="1080"/>
    </row>
    <row r="3856" spans="1:18" s="1071" customFormat="1">
      <c r="A3856" s="123"/>
      <c r="C3856" s="1073"/>
      <c r="I3856" s="1073"/>
      <c r="L3856" s="1073"/>
      <c r="Q3856" s="1080"/>
      <c r="R3856" s="1080"/>
    </row>
    <row r="3857" spans="1:18" s="1071" customFormat="1">
      <c r="A3857" s="123"/>
      <c r="C3857" s="1073"/>
      <c r="I3857" s="1073"/>
      <c r="L3857" s="1073"/>
      <c r="Q3857" s="1080"/>
      <c r="R3857" s="1080"/>
    </row>
    <row r="3858" spans="1:18" s="1071" customFormat="1">
      <c r="A3858" s="123"/>
      <c r="C3858" s="1073"/>
      <c r="I3858" s="1073"/>
      <c r="L3858" s="1073"/>
      <c r="Q3858" s="1080"/>
      <c r="R3858" s="1080"/>
    </row>
    <row r="3859" spans="1:18" s="1071" customFormat="1">
      <c r="A3859" s="123"/>
      <c r="C3859" s="1073"/>
      <c r="I3859" s="1073"/>
      <c r="L3859" s="1073"/>
      <c r="Q3859" s="1080"/>
      <c r="R3859" s="1080"/>
    </row>
    <row r="3860" spans="1:18" s="1071" customFormat="1">
      <c r="A3860" s="123"/>
      <c r="C3860" s="1073"/>
      <c r="I3860" s="1073"/>
      <c r="L3860" s="1073"/>
      <c r="Q3860" s="1080"/>
      <c r="R3860" s="1080"/>
    </row>
    <row r="3861" spans="1:18" s="1071" customFormat="1">
      <c r="A3861" s="123"/>
      <c r="C3861" s="1073"/>
      <c r="I3861" s="1073"/>
      <c r="L3861" s="1073"/>
      <c r="Q3861" s="1080"/>
      <c r="R3861" s="1080"/>
    </row>
    <row r="3862" spans="1:18" s="1071" customFormat="1">
      <c r="A3862" s="123"/>
      <c r="C3862" s="1073"/>
      <c r="I3862" s="1073"/>
      <c r="L3862" s="1073"/>
      <c r="Q3862" s="1080"/>
      <c r="R3862" s="1080"/>
    </row>
    <row r="3863" spans="1:18" s="1071" customFormat="1">
      <c r="A3863" s="123"/>
      <c r="C3863" s="1073"/>
      <c r="I3863" s="1073"/>
      <c r="L3863" s="1073"/>
      <c r="Q3863" s="1080"/>
      <c r="R3863" s="1080"/>
    </row>
    <row r="3864" spans="1:18" s="1071" customFormat="1">
      <c r="A3864" s="123"/>
      <c r="C3864" s="1073"/>
      <c r="I3864" s="1073"/>
      <c r="L3864" s="1073"/>
      <c r="Q3864" s="1080"/>
      <c r="R3864" s="1080"/>
    </row>
    <row r="3865" spans="1:18" s="1071" customFormat="1">
      <c r="A3865" s="123"/>
      <c r="C3865" s="1073"/>
      <c r="I3865" s="1073"/>
      <c r="L3865" s="1073"/>
      <c r="Q3865" s="1080"/>
      <c r="R3865" s="1080"/>
    </row>
    <row r="3866" spans="1:18" s="1071" customFormat="1">
      <c r="A3866" s="123"/>
      <c r="C3866" s="1073"/>
      <c r="I3866" s="1073"/>
      <c r="L3866" s="1073"/>
      <c r="Q3866" s="1080"/>
      <c r="R3866" s="1080"/>
    </row>
    <row r="3867" spans="1:18" s="1071" customFormat="1">
      <c r="A3867" s="123"/>
      <c r="C3867" s="1073"/>
      <c r="I3867" s="1073"/>
      <c r="L3867" s="1073"/>
      <c r="Q3867" s="1080"/>
      <c r="R3867" s="1080"/>
    </row>
    <row r="3868" spans="1:18" s="1071" customFormat="1">
      <c r="A3868" s="123"/>
      <c r="C3868" s="1073"/>
      <c r="I3868" s="1073"/>
      <c r="L3868" s="1073"/>
      <c r="Q3868" s="1080"/>
      <c r="R3868" s="1080"/>
    </row>
    <row r="3869" spans="1:18" s="1071" customFormat="1">
      <c r="A3869" s="123"/>
      <c r="C3869" s="1073"/>
      <c r="I3869" s="1073"/>
      <c r="L3869" s="1073"/>
      <c r="Q3869" s="1080"/>
      <c r="R3869" s="1080"/>
    </row>
    <row r="3870" spans="1:18" s="1071" customFormat="1">
      <c r="A3870" s="123"/>
      <c r="C3870" s="1073"/>
      <c r="I3870" s="1073"/>
      <c r="L3870" s="1073"/>
      <c r="Q3870" s="1080"/>
      <c r="R3870" s="1080"/>
    </row>
    <row r="3871" spans="1:18" s="1071" customFormat="1">
      <c r="A3871" s="123"/>
      <c r="C3871" s="1073"/>
      <c r="I3871" s="1073"/>
      <c r="L3871" s="1073"/>
      <c r="Q3871" s="1080"/>
      <c r="R3871" s="1080"/>
    </row>
    <row r="3872" spans="1:18" s="1071" customFormat="1">
      <c r="A3872" s="123"/>
      <c r="C3872" s="1073"/>
      <c r="I3872" s="1073"/>
      <c r="L3872" s="1073"/>
      <c r="Q3872" s="1080"/>
      <c r="R3872" s="1080"/>
    </row>
    <row r="3873" spans="1:18" s="1071" customFormat="1">
      <c r="A3873" s="123"/>
      <c r="C3873" s="1073"/>
      <c r="I3873" s="1073"/>
      <c r="L3873" s="1073"/>
      <c r="Q3873" s="1080"/>
      <c r="R3873" s="1080"/>
    </row>
    <row r="3874" spans="1:18" s="1071" customFormat="1">
      <c r="A3874" s="123"/>
      <c r="C3874" s="1073"/>
      <c r="I3874" s="1073"/>
      <c r="L3874" s="1073"/>
      <c r="Q3874" s="1080"/>
      <c r="R3874" s="1080"/>
    </row>
    <row r="3875" spans="1:18" s="1071" customFormat="1">
      <c r="A3875" s="123"/>
      <c r="C3875" s="1073"/>
      <c r="I3875" s="1073"/>
      <c r="L3875" s="1073"/>
      <c r="Q3875" s="1080"/>
      <c r="R3875" s="1080"/>
    </row>
    <row r="3876" spans="1:18" s="1071" customFormat="1">
      <c r="A3876" s="123"/>
      <c r="C3876" s="1073"/>
      <c r="I3876" s="1073"/>
      <c r="L3876" s="1073"/>
      <c r="Q3876" s="1080"/>
      <c r="R3876" s="1080"/>
    </row>
    <row r="3877" spans="1:18" s="1071" customFormat="1">
      <c r="A3877" s="123"/>
      <c r="C3877" s="1073"/>
      <c r="I3877" s="1073"/>
      <c r="L3877" s="1073"/>
      <c r="Q3877" s="1080"/>
      <c r="R3877" s="1080"/>
    </row>
    <row r="3878" spans="1:18" s="1071" customFormat="1">
      <c r="A3878" s="123"/>
      <c r="C3878" s="1073"/>
      <c r="I3878" s="1073"/>
      <c r="L3878" s="1073"/>
      <c r="Q3878" s="1080"/>
      <c r="R3878" s="1080"/>
    </row>
    <row r="3879" spans="1:18" s="1071" customFormat="1">
      <c r="A3879" s="123"/>
      <c r="C3879" s="1073"/>
      <c r="I3879" s="1073"/>
      <c r="L3879" s="1073"/>
      <c r="Q3879" s="1080"/>
      <c r="R3879" s="1080"/>
    </row>
    <row r="3880" spans="1:18" s="1071" customFormat="1">
      <c r="A3880" s="123"/>
      <c r="C3880" s="1073"/>
      <c r="I3880" s="1073"/>
      <c r="L3880" s="1073"/>
      <c r="Q3880" s="1080"/>
      <c r="R3880" s="1080"/>
    </row>
    <row r="3881" spans="1:18" s="1071" customFormat="1">
      <c r="A3881" s="123"/>
      <c r="C3881" s="1073"/>
      <c r="I3881" s="1073"/>
      <c r="L3881" s="1073"/>
      <c r="Q3881" s="1080"/>
      <c r="R3881" s="1080"/>
    </row>
    <row r="3882" spans="1:18" s="1071" customFormat="1">
      <c r="A3882" s="123"/>
      <c r="C3882" s="1073"/>
      <c r="I3882" s="1073"/>
      <c r="L3882" s="1073"/>
      <c r="Q3882" s="1080"/>
      <c r="R3882" s="1080"/>
    </row>
    <row r="3883" spans="1:18" s="1071" customFormat="1">
      <c r="A3883" s="123"/>
      <c r="C3883" s="1073"/>
      <c r="I3883" s="1073"/>
      <c r="L3883" s="1073"/>
      <c r="Q3883" s="1080"/>
      <c r="R3883" s="1080"/>
    </row>
    <row r="3884" spans="1:18" s="1071" customFormat="1">
      <c r="A3884" s="123"/>
      <c r="C3884" s="1073"/>
      <c r="I3884" s="1073"/>
      <c r="L3884" s="1073"/>
      <c r="Q3884" s="1080"/>
      <c r="R3884" s="1080"/>
    </row>
    <row r="3885" spans="1:18" s="1071" customFormat="1">
      <c r="A3885" s="123"/>
      <c r="C3885" s="1073"/>
      <c r="I3885" s="1073"/>
      <c r="L3885" s="1073"/>
      <c r="Q3885" s="1080"/>
      <c r="R3885" s="1080"/>
    </row>
    <row r="3886" spans="1:18" s="1071" customFormat="1">
      <c r="A3886" s="123"/>
      <c r="C3886" s="1073"/>
      <c r="I3886" s="1073"/>
      <c r="L3886" s="1073"/>
      <c r="Q3886" s="1080"/>
      <c r="R3886" s="1080"/>
    </row>
    <row r="3887" spans="1:18" s="1071" customFormat="1">
      <c r="A3887" s="123"/>
      <c r="C3887" s="1073"/>
      <c r="I3887" s="1073"/>
      <c r="L3887" s="1073"/>
      <c r="Q3887" s="1080"/>
      <c r="R3887" s="1080"/>
    </row>
    <row r="3888" spans="1:18" s="1071" customFormat="1">
      <c r="A3888" s="123"/>
      <c r="C3888" s="1073"/>
      <c r="I3888" s="1073"/>
      <c r="L3888" s="1073"/>
      <c r="Q3888" s="1080"/>
      <c r="R3888" s="1080"/>
    </row>
    <row r="3889" spans="1:18" s="1071" customFormat="1">
      <c r="A3889" s="123"/>
      <c r="C3889" s="1073"/>
      <c r="I3889" s="1073"/>
      <c r="L3889" s="1073"/>
      <c r="Q3889" s="1080"/>
      <c r="R3889" s="1080"/>
    </row>
    <row r="3890" spans="1:18" s="1071" customFormat="1">
      <c r="A3890" s="123"/>
      <c r="C3890" s="1073"/>
      <c r="I3890" s="1073"/>
      <c r="L3890" s="1073"/>
      <c r="Q3890" s="1080"/>
      <c r="R3890" s="1080"/>
    </row>
    <row r="3891" spans="1:18" s="1071" customFormat="1">
      <c r="A3891" s="123"/>
      <c r="C3891" s="1073"/>
      <c r="I3891" s="1073"/>
      <c r="L3891" s="1073"/>
      <c r="Q3891" s="1080"/>
      <c r="R3891" s="1080"/>
    </row>
    <row r="3892" spans="1:18" s="1071" customFormat="1">
      <c r="A3892" s="123"/>
      <c r="C3892" s="1073"/>
      <c r="I3892" s="1073"/>
      <c r="L3892" s="1073"/>
      <c r="Q3892" s="1080"/>
      <c r="R3892" s="1080"/>
    </row>
    <row r="3893" spans="1:18" s="1071" customFormat="1">
      <c r="A3893" s="123"/>
      <c r="C3893" s="1073"/>
      <c r="I3893" s="1073"/>
      <c r="L3893" s="1073"/>
      <c r="Q3893" s="1080"/>
      <c r="R3893" s="1080"/>
    </row>
    <row r="3894" spans="1:18" s="1071" customFormat="1">
      <c r="A3894" s="123"/>
      <c r="C3894" s="1073"/>
      <c r="I3894" s="1073"/>
      <c r="L3894" s="1073"/>
      <c r="Q3894" s="1080"/>
      <c r="R3894" s="1080"/>
    </row>
    <row r="3895" spans="1:18" s="1071" customFormat="1">
      <c r="A3895" s="123"/>
      <c r="C3895" s="1073"/>
      <c r="I3895" s="1073"/>
      <c r="L3895" s="1073"/>
      <c r="Q3895" s="1080"/>
      <c r="R3895" s="1080"/>
    </row>
    <row r="3896" spans="1:18" s="1071" customFormat="1">
      <c r="A3896" s="123"/>
      <c r="C3896" s="1073"/>
      <c r="I3896" s="1073"/>
      <c r="L3896" s="1073"/>
      <c r="Q3896" s="1080"/>
      <c r="R3896" s="1080"/>
    </row>
    <row r="3897" spans="1:18" s="1071" customFormat="1">
      <c r="A3897" s="123"/>
      <c r="C3897" s="1073"/>
      <c r="I3897" s="1073"/>
      <c r="L3897" s="1073"/>
      <c r="Q3897" s="1080"/>
      <c r="R3897" s="1080"/>
    </row>
    <row r="3898" spans="1:18" s="1071" customFormat="1">
      <c r="A3898" s="123"/>
      <c r="C3898" s="1073"/>
      <c r="I3898" s="1073"/>
      <c r="L3898" s="1073"/>
      <c r="Q3898" s="1080"/>
      <c r="R3898" s="1080"/>
    </row>
    <row r="3899" spans="1:18" s="1071" customFormat="1">
      <c r="A3899" s="123"/>
      <c r="C3899" s="1073"/>
      <c r="I3899" s="1073"/>
      <c r="L3899" s="1073"/>
      <c r="Q3899" s="1080"/>
      <c r="R3899" s="1080"/>
    </row>
    <row r="3900" spans="1:18" s="1071" customFormat="1">
      <c r="A3900" s="123"/>
      <c r="C3900" s="1073"/>
      <c r="I3900" s="1073"/>
      <c r="L3900" s="1073"/>
      <c r="Q3900" s="1080"/>
      <c r="R3900" s="1080"/>
    </row>
    <row r="3901" spans="1:18" s="1071" customFormat="1">
      <c r="A3901" s="123"/>
      <c r="C3901" s="1073"/>
      <c r="I3901" s="1073"/>
      <c r="L3901" s="1073"/>
      <c r="Q3901" s="1080"/>
      <c r="R3901" s="1080"/>
    </row>
    <row r="3902" spans="1:18" s="1071" customFormat="1">
      <c r="A3902" s="123"/>
      <c r="C3902" s="1073"/>
      <c r="I3902" s="1073"/>
      <c r="L3902" s="1073"/>
      <c r="Q3902" s="1080"/>
      <c r="R3902" s="1080"/>
    </row>
    <row r="3903" spans="1:18" s="1071" customFormat="1">
      <c r="A3903" s="123"/>
      <c r="C3903" s="1073"/>
      <c r="I3903" s="1073"/>
      <c r="L3903" s="1073"/>
      <c r="Q3903" s="1080"/>
      <c r="R3903" s="1080"/>
    </row>
    <row r="3904" spans="1:18" s="1071" customFormat="1">
      <c r="A3904" s="123"/>
      <c r="C3904" s="1073"/>
      <c r="I3904" s="1073"/>
      <c r="L3904" s="1073"/>
      <c r="Q3904" s="1080"/>
      <c r="R3904" s="1080"/>
    </row>
    <row r="3905" spans="1:18" s="1071" customFormat="1">
      <c r="A3905" s="123"/>
      <c r="C3905" s="1073"/>
      <c r="I3905" s="1073"/>
      <c r="L3905" s="1073"/>
      <c r="Q3905" s="1080"/>
      <c r="R3905" s="1080"/>
    </row>
    <row r="3906" spans="1:18" s="1071" customFormat="1">
      <c r="A3906" s="123"/>
      <c r="C3906" s="1073"/>
      <c r="I3906" s="1073"/>
      <c r="L3906" s="1073"/>
      <c r="Q3906" s="1080"/>
      <c r="R3906" s="1080"/>
    </row>
    <row r="3907" spans="1:18" s="1071" customFormat="1">
      <c r="A3907" s="123"/>
      <c r="C3907" s="1073"/>
      <c r="I3907" s="1073"/>
      <c r="L3907" s="1073"/>
      <c r="Q3907" s="1080"/>
      <c r="R3907" s="1080"/>
    </row>
    <row r="3908" spans="1:18" s="1071" customFormat="1">
      <c r="A3908" s="123"/>
      <c r="C3908" s="1073"/>
      <c r="I3908" s="1073"/>
      <c r="L3908" s="1073"/>
      <c r="Q3908" s="1080"/>
      <c r="R3908" s="1080"/>
    </row>
    <row r="3909" spans="1:18" s="1071" customFormat="1">
      <c r="A3909" s="123"/>
      <c r="C3909" s="1073"/>
      <c r="I3909" s="1073"/>
      <c r="L3909" s="1073"/>
      <c r="Q3909" s="1080"/>
      <c r="R3909" s="1080"/>
    </row>
    <row r="3910" spans="1:18" s="1071" customFormat="1">
      <c r="A3910" s="123"/>
      <c r="C3910" s="1073"/>
      <c r="I3910" s="1073"/>
      <c r="L3910" s="1073"/>
      <c r="Q3910" s="1080"/>
      <c r="R3910" s="1080"/>
    </row>
    <row r="3911" spans="1:18" s="1071" customFormat="1">
      <c r="A3911" s="123"/>
      <c r="C3911" s="1073"/>
      <c r="I3911" s="1073"/>
      <c r="L3911" s="1073"/>
      <c r="Q3911" s="1080"/>
      <c r="R3911" s="1080"/>
    </row>
    <row r="3912" spans="1:18" s="1071" customFormat="1">
      <c r="A3912" s="123"/>
      <c r="C3912" s="1073"/>
      <c r="I3912" s="1073"/>
      <c r="L3912" s="1073"/>
      <c r="Q3912" s="1080"/>
      <c r="R3912" s="1080"/>
    </row>
    <row r="3913" spans="1:18" s="1071" customFormat="1">
      <c r="A3913" s="123"/>
      <c r="C3913" s="1073"/>
      <c r="I3913" s="1073"/>
      <c r="L3913" s="1073"/>
      <c r="Q3913" s="1080"/>
      <c r="R3913" s="1080"/>
    </row>
    <row r="3914" spans="1:18" s="1071" customFormat="1">
      <c r="A3914" s="123"/>
      <c r="C3914" s="1073"/>
      <c r="I3914" s="1073"/>
      <c r="L3914" s="1073"/>
      <c r="Q3914" s="1080"/>
      <c r="R3914" s="1080"/>
    </row>
    <row r="3915" spans="1:18" s="1071" customFormat="1">
      <c r="A3915" s="123"/>
      <c r="C3915" s="1073"/>
      <c r="I3915" s="1073"/>
      <c r="L3915" s="1073"/>
      <c r="Q3915" s="1080"/>
      <c r="R3915" s="1080"/>
    </row>
    <row r="3916" spans="1:18" s="1071" customFormat="1">
      <c r="A3916" s="123"/>
      <c r="C3916" s="1073"/>
      <c r="I3916" s="1073"/>
      <c r="L3916" s="1073"/>
      <c r="Q3916" s="1080"/>
      <c r="R3916" s="1080"/>
    </row>
    <row r="3917" spans="1:18" s="1071" customFormat="1">
      <c r="A3917" s="123"/>
      <c r="C3917" s="1073"/>
      <c r="I3917" s="1073"/>
      <c r="L3917" s="1073"/>
      <c r="Q3917" s="1080"/>
      <c r="R3917" s="1080"/>
    </row>
    <row r="3918" spans="1:18" s="1071" customFormat="1">
      <c r="A3918" s="123"/>
      <c r="C3918" s="1073"/>
      <c r="I3918" s="1073"/>
      <c r="L3918" s="1073"/>
      <c r="Q3918" s="1080"/>
      <c r="R3918" s="1080"/>
    </row>
    <row r="3919" spans="1:18" s="1071" customFormat="1">
      <c r="A3919" s="123"/>
      <c r="C3919" s="1073"/>
      <c r="I3919" s="1073"/>
      <c r="L3919" s="1073"/>
      <c r="Q3919" s="1080"/>
      <c r="R3919" s="1080"/>
    </row>
    <row r="3920" spans="1:18" s="1071" customFormat="1">
      <c r="A3920" s="123"/>
      <c r="C3920" s="1073"/>
      <c r="I3920" s="1073"/>
      <c r="L3920" s="1073"/>
      <c r="Q3920" s="1080"/>
      <c r="R3920" s="1080"/>
    </row>
    <row r="3921" spans="1:18" s="1071" customFormat="1">
      <c r="A3921" s="123"/>
      <c r="C3921" s="1073"/>
      <c r="I3921" s="1073"/>
      <c r="L3921" s="1073"/>
      <c r="Q3921" s="1080"/>
      <c r="R3921" s="1080"/>
    </row>
    <row r="3922" spans="1:18" s="1071" customFormat="1">
      <c r="A3922" s="123"/>
      <c r="C3922" s="1073"/>
      <c r="I3922" s="1073"/>
      <c r="L3922" s="1073"/>
      <c r="Q3922" s="1080"/>
      <c r="R3922" s="1080"/>
    </row>
    <row r="3923" spans="1:18" s="1071" customFormat="1">
      <c r="A3923" s="123"/>
      <c r="C3923" s="1073"/>
      <c r="I3923" s="1073"/>
      <c r="L3923" s="1073"/>
      <c r="Q3923" s="1080"/>
      <c r="R3923" s="1080"/>
    </row>
    <row r="3924" spans="1:18" s="1071" customFormat="1">
      <c r="A3924" s="123"/>
      <c r="C3924" s="1073"/>
      <c r="I3924" s="1073"/>
      <c r="L3924" s="1073"/>
      <c r="Q3924" s="1080"/>
      <c r="R3924" s="1080"/>
    </row>
    <row r="3925" spans="1:18" s="1071" customFormat="1">
      <c r="A3925" s="123"/>
      <c r="C3925" s="1073"/>
      <c r="I3925" s="1073"/>
      <c r="L3925" s="1073"/>
      <c r="Q3925" s="1080"/>
      <c r="R3925" s="1080"/>
    </row>
    <row r="3926" spans="1:18" s="1071" customFormat="1">
      <c r="A3926" s="123"/>
      <c r="C3926" s="1073"/>
      <c r="I3926" s="1073"/>
      <c r="L3926" s="1073"/>
      <c r="Q3926" s="1080"/>
      <c r="R3926" s="1080"/>
    </row>
    <row r="3927" spans="1:18" s="1071" customFormat="1">
      <c r="A3927" s="123"/>
      <c r="C3927" s="1073"/>
      <c r="I3927" s="1073"/>
      <c r="L3927" s="1073"/>
      <c r="Q3927" s="1080"/>
      <c r="R3927" s="1080"/>
    </row>
    <row r="3928" spans="1:18" s="1071" customFormat="1">
      <c r="A3928" s="123"/>
      <c r="C3928" s="1073"/>
      <c r="I3928" s="1073"/>
      <c r="L3928" s="1073"/>
      <c r="Q3928" s="1080"/>
      <c r="R3928" s="1080"/>
    </row>
    <row r="3929" spans="1:18" s="1071" customFormat="1">
      <c r="A3929" s="123"/>
      <c r="C3929" s="1073"/>
      <c r="I3929" s="1073"/>
      <c r="L3929" s="1073"/>
      <c r="Q3929" s="1080"/>
      <c r="R3929" s="1080"/>
    </row>
    <row r="3930" spans="1:18" s="1071" customFormat="1">
      <c r="A3930" s="123"/>
      <c r="C3930" s="1073"/>
      <c r="I3930" s="1073"/>
      <c r="L3930" s="1073"/>
      <c r="Q3930" s="1080"/>
      <c r="R3930" s="1080"/>
    </row>
    <row r="3931" spans="1:18" s="1071" customFormat="1">
      <c r="A3931" s="123"/>
      <c r="C3931" s="1073"/>
      <c r="I3931" s="1073"/>
      <c r="L3931" s="1073"/>
      <c r="Q3931" s="1080"/>
      <c r="R3931" s="1080"/>
    </row>
    <row r="3932" spans="1:18" s="1071" customFormat="1">
      <c r="A3932" s="123"/>
      <c r="C3932" s="1073"/>
      <c r="I3932" s="1073"/>
      <c r="L3932" s="1073"/>
      <c r="Q3932" s="1080"/>
      <c r="R3932" s="1080"/>
    </row>
    <row r="3933" spans="1:18" s="1071" customFormat="1">
      <c r="A3933" s="123"/>
      <c r="C3933" s="1073"/>
      <c r="I3933" s="1073"/>
      <c r="L3933" s="1073"/>
      <c r="Q3933" s="1080"/>
      <c r="R3933" s="1080"/>
    </row>
    <row r="3934" spans="1:18" s="1071" customFormat="1">
      <c r="A3934" s="123"/>
      <c r="C3934" s="1073"/>
      <c r="I3934" s="1073"/>
      <c r="L3934" s="1073"/>
      <c r="Q3934" s="1080"/>
      <c r="R3934" s="1080"/>
    </row>
    <row r="3935" spans="1:18" s="1071" customFormat="1">
      <c r="A3935" s="123"/>
      <c r="C3935" s="1073"/>
      <c r="I3935" s="1073"/>
      <c r="L3935" s="1073"/>
      <c r="Q3935" s="1080"/>
      <c r="R3935" s="1080"/>
    </row>
    <row r="3936" spans="1:18" s="1071" customFormat="1">
      <c r="A3936" s="123"/>
      <c r="C3936" s="1073"/>
      <c r="I3936" s="1073"/>
      <c r="L3936" s="1073"/>
      <c r="Q3936" s="1080"/>
      <c r="R3936" s="1080"/>
    </row>
    <row r="3937" spans="1:18" s="1071" customFormat="1">
      <c r="A3937" s="123"/>
      <c r="C3937" s="1073"/>
      <c r="I3937" s="1073"/>
      <c r="L3937" s="1073"/>
      <c r="Q3937" s="1080"/>
      <c r="R3937" s="1080"/>
    </row>
    <row r="3938" spans="1:18" s="1071" customFormat="1">
      <c r="A3938" s="123"/>
      <c r="C3938" s="1073"/>
      <c r="I3938" s="1073"/>
      <c r="L3938" s="1073"/>
      <c r="Q3938" s="1080"/>
      <c r="R3938" s="1080"/>
    </row>
    <row r="3939" spans="1:18" s="1071" customFormat="1">
      <c r="A3939" s="123"/>
      <c r="C3939" s="1073"/>
      <c r="I3939" s="1073"/>
      <c r="L3939" s="1073"/>
      <c r="Q3939" s="1080"/>
      <c r="R3939" s="1080"/>
    </row>
    <row r="3940" spans="1:18" s="1071" customFormat="1">
      <c r="A3940" s="123"/>
      <c r="C3940" s="1073"/>
      <c r="I3940" s="1073"/>
      <c r="L3940" s="1073"/>
      <c r="Q3940" s="1080"/>
      <c r="R3940" s="1080"/>
    </row>
    <row r="3941" spans="1:18" s="1071" customFormat="1">
      <c r="A3941" s="123"/>
      <c r="C3941" s="1073"/>
      <c r="I3941" s="1073"/>
      <c r="L3941" s="1073"/>
      <c r="Q3941" s="1080"/>
      <c r="R3941" s="1080"/>
    </row>
    <row r="3942" spans="1:18" s="1071" customFormat="1">
      <c r="A3942" s="123"/>
      <c r="C3942" s="1073"/>
      <c r="I3942" s="1073"/>
      <c r="L3942" s="1073"/>
      <c r="Q3942" s="1080"/>
      <c r="R3942" s="1080"/>
    </row>
    <row r="3943" spans="1:18" s="1071" customFormat="1">
      <c r="A3943" s="123"/>
      <c r="C3943" s="1073"/>
      <c r="I3943" s="1073"/>
      <c r="L3943" s="1073"/>
      <c r="Q3943" s="1080"/>
      <c r="R3943" s="1080"/>
    </row>
    <row r="3944" spans="1:18" s="1071" customFormat="1">
      <c r="A3944" s="123"/>
      <c r="C3944" s="1073"/>
      <c r="I3944" s="1073"/>
      <c r="L3944" s="1073"/>
      <c r="Q3944" s="1080"/>
      <c r="R3944" s="1080"/>
    </row>
    <row r="3945" spans="1:18" s="1071" customFormat="1">
      <c r="A3945" s="123"/>
      <c r="C3945" s="1073"/>
      <c r="I3945" s="1073"/>
      <c r="L3945" s="1073"/>
      <c r="Q3945" s="1080"/>
      <c r="R3945" s="1080"/>
    </row>
    <row r="3946" spans="1:18" s="1071" customFormat="1">
      <c r="A3946" s="123"/>
      <c r="C3946" s="1073"/>
      <c r="I3946" s="1073"/>
      <c r="L3946" s="1073"/>
      <c r="Q3946" s="1080"/>
      <c r="R3946" s="1080"/>
    </row>
    <row r="3947" spans="1:18" s="1071" customFormat="1">
      <c r="A3947" s="123"/>
      <c r="C3947" s="1073"/>
      <c r="I3947" s="1073"/>
      <c r="L3947" s="1073"/>
      <c r="Q3947" s="1080"/>
      <c r="R3947" s="1080"/>
    </row>
    <row r="3948" spans="1:18" s="1071" customFormat="1">
      <c r="A3948" s="123"/>
      <c r="C3948" s="1073"/>
      <c r="I3948" s="1073"/>
      <c r="L3948" s="1073"/>
      <c r="Q3948" s="1080"/>
      <c r="R3948" s="1080"/>
    </row>
    <row r="3949" spans="1:18" s="1071" customFormat="1">
      <c r="A3949" s="123"/>
      <c r="C3949" s="1073"/>
      <c r="I3949" s="1073"/>
      <c r="L3949" s="1073"/>
      <c r="Q3949" s="1080"/>
      <c r="R3949" s="1080"/>
    </row>
    <row r="3950" spans="1:18" s="1071" customFormat="1">
      <c r="A3950" s="123"/>
      <c r="C3950" s="1073"/>
      <c r="I3950" s="1073"/>
      <c r="L3950" s="1073"/>
      <c r="Q3950" s="1080"/>
      <c r="R3950" s="1080"/>
    </row>
    <row r="3951" spans="1:18" s="1071" customFormat="1">
      <c r="A3951" s="123"/>
      <c r="C3951" s="1073"/>
      <c r="I3951" s="1073"/>
      <c r="L3951" s="1073"/>
      <c r="Q3951" s="1080"/>
      <c r="R3951" s="1080"/>
    </row>
    <row r="3952" spans="1:18" s="1071" customFormat="1">
      <c r="A3952" s="123"/>
      <c r="C3952" s="1073"/>
      <c r="I3952" s="1073"/>
      <c r="L3952" s="1073"/>
      <c r="Q3952" s="1080"/>
      <c r="R3952" s="1080"/>
    </row>
    <row r="3953" spans="1:18" s="1071" customFormat="1">
      <c r="A3953" s="123"/>
      <c r="C3953" s="1073"/>
      <c r="I3953" s="1073"/>
      <c r="L3953" s="1073"/>
      <c r="Q3953" s="1080"/>
      <c r="R3953" s="1080"/>
    </row>
    <row r="3954" spans="1:18" s="1071" customFormat="1">
      <c r="A3954" s="123"/>
      <c r="C3954" s="1073"/>
      <c r="I3954" s="1073"/>
      <c r="L3954" s="1073"/>
      <c r="Q3954" s="1080"/>
      <c r="R3954" s="1080"/>
    </row>
    <row r="3955" spans="1:18" s="1071" customFormat="1">
      <c r="A3955" s="123"/>
      <c r="C3955" s="1073"/>
      <c r="I3955" s="1073"/>
      <c r="L3955" s="1073"/>
      <c r="Q3955" s="1080"/>
      <c r="R3955" s="1080"/>
    </row>
    <row r="3956" spans="1:18" s="1071" customFormat="1">
      <c r="A3956" s="123"/>
      <c r="C3956" s="1073"/>
      <c r="I3956" s="1073"/>
      <c r="L3956" s="1073"/>
      <c r="Q3956" s="1080"/>
      <c r="R3956" s="1080"/>
    </row>
    <row r="3957" spans="1:18" s="1071" customFormat="1">
      <c r="A3957" s="123"/>
      <c r="C3957" s="1073"/>
      <c r="I3957" s="1073"/>
      <c r="L3957" s="1073"/>
      <c r="Q3957" s="1080"/>
      <c r="R3957" s="1080"/>
    </row>
    <row r="3958" spans="1:18" s="1071" customFormat="1">
      <c r="A3958" s="123"/>
      <c r="C3958" s="1073"/>
      <c r="I3958" s="1073"/>
      <c r="L3958" s="1073"/>
      <c r="Q3958" s="1080"/>
      <c r="R3958" s="1080"/>
    </row>
    <row r="3959" spans="1:18" s="1071" customFormat="1">
      <c r="A3959" s="123"/>
      <c r="C3959" s="1073"/>
      <c r="I3959" s="1073"/>
      <c r="L3959" s="1073"/>
      <c r="Q3959" s="1080"/>
      <c r="R3959" s="1080"/>
    </row>
    <row r="3960" spans="1:18" s="1071" customFormat="1">
      <c r="A3960" s="123"/>
      <c r="C3960" s="1073"/>
      <c r="I3960" s="1073"/>
      <c r="L3960" s="1073"/>
      <c r="Q3960" s="1080"/>
      <c r="R3960" s="1080"/>
    </row>
    <row r="3961" spans="1:18" s="1071" customFormat="1">
      <c r="A3961" s="123"/>
      <c r="C3961" s="1073"/>
      <c r="I3961" s="1073"/>
      <c r="L3961" s="1073"/>
      <c r="Q3961" s="1080"/>
      <c r="R3961" s="1080"/>
    </row>
    <row r="3962" spans="1:18" s="1071" customFormat="1">
      <c r="A3962" s="123"/>
      <c r="C3962" s="1073"/>
      <c r="I3962" s="1073"/>
      <c r="L3962" s="1073"/>
      <c r="Q3962" s="1080"/>
      <c r="R3962" s="1080"/>
    </row>
    <row r="3963" spans="1:18" s="1071" customFormat="1">
      <c r="A3963" s="123"/>
      <c r="C3963" s="1073"/>
      <c r="I3963" s="1073"/>
      <c r="L3963" s="1073"/>
      <c r="Q3963" s="1080"/>
      <c r="R3963" s="1080"/>
    </row>
    <row r="3964" spans="1:18" s="1071" customFormat="1">
      <c r="A3964" s="123"/>
      <c r="C3964" s="1073"/>
      <c r="I3964" s="1073"/>
      <c r="L3964" s="1073"/>
      <c r="Q3964" s="1080"/>
      <c r="R3964" s="1080"/>
    </row>
    <row r="3965" spans="1:18" s="1071" customFormat="1">
      <c r="A3965" s="123"/>
      <c r="C3965" s="1073"/>
      <c r="I3965" s="1073"/>
      <c r="L3965" s="1073"/>
      <c r="Q3965" s="1080"/>
      <c r="R3965" s="1080"/>
    </row>
    <row r="3966" spans="1:18" s="1071" customFormat="1">
      <c r="A3966" s="123"/>
      <c r="C3966" s="1073"/>
      <c r="I3966" s="1073"/>
      <c r="L3966" s="1073"/>
      <c r="Q3966" s="1080"/>
      <c r="R3966" s="1080"/>
    </row>
    <row r="3967" spans="1:18" s="1071" customFormat="1">
      <c r="A3967" s="123"/>
      <c r="C3967" s="1073"/>
      <c r="I3967" s="1073"/>
      <c r="L3967" s="1073"/>
      <c r="Q3967" s="1080"/>
      <c r="R3967" s="1080"/>
    </row>
    <row r="3968" spans="1:18" s="1071" customFormat="1">
      <c r="A3968" s="123"/>
      <c r="C3968" s="1073"/>
      <c r="I3968" s="1073"/>
      <c r="L3968" s="1073"/>
      <c r="Q3968" s="1080"/>
      <c r="R3968" s="1080"/>
    </row>
    <row r="3969" spans="1:18" s="1071" customFormat="1">
      <c r="A3969" s="123"/>
      <c r="C3969" s="1073"/>
      <c r="I3969" s="1073"/>
      <c r="L3969" s="1073"/>
      <c r="Q3969" s="1080"/>
      <c r="R3969" s="1080"/>
    </row>
    <row r="3970" spans="1:18" s="1071" customFormat="1">
      <c r="A3970" s="123"/>
      <c r="C3970" s="1073"/>
      <c r="I3970" s="1073"/>
      <c r="L3970" s="1073"/>
      <c r="Q3970" s="1080"/>
      <c r="R3970" s="1080"/>
    </row>
    <row r="3971" spans="1:18" s="1071" customFormat="1">
      <c r="A3971" s="123"/>
      <c r="C3971" s="1073"/>
      <c r="I3971" s="1073"/>
      <c r="L3971" s="1073"/>
      <c r="Q3971" s="1080"/>
      <c r="R3971" s="1080"/>
    </row>
    <row r="3972" spans="1:18" s="1071" customFormat="1">
      <c r="A3972" s="123"/>
      <c r="C3972" s="1073"/>
      <c r="I3972" s="1073"/>
      <c r="L3972" s="1073"/>
      <c r="Q3972" s="1080"/>
      <c r="R3972" s="1080"/>
    </row>
    <row r="3973" spans="1:18" s="1071" customFormat="1">
      <c r="A3973" s="123"/>
      <c r="C3973" s="1073"/>
      <c r="I3973" s="1073"/>
      <c r="L3973" s="1073"/>
      <c r="Q3973" s="1080"/>
      <c r="R3973" s="1080"/>
    </row>
    <row r="3974" spans="1:18" s="1071" customFormat="1">
      <c r="A3974" s="123"/>
      <c r="C3974" s="1073"/>
      <c r="I3974" s="1073"/>
      <c r="L3974" s="1073"/>
      <c r="Q3974" s="1080"/>
      <c r="R3974" s="1080"/>
    </row>
    <row r="3975" spans="1:18" s="1071" customFormat="1">
      <c r="A3975" s="123"/>
      <c r="C3975" s="1073"/>
      <c r="I3975" s="1073"/>
      <c r="L3975" s="1073"/>
      <c r="Q3975" s="1080"/>
      <c r="R3975" s="1080"/>
    </row>
    <row r="3976" spans="1:18" s="1071" customFormat="1">
      <c r="A3976" s="123"/>
      <c r="C3976" s="1073"/>
      <c r="I3976" s="1073"/>
      <c r="L3976" s="1073"/>
      <c r="Q3976" s="1080"/>
      <c r="R3976" s="1080"/>
    </row>
    <row r="3977" spans="1:18" s="1071" customFormat="1">
      <c r="A3977" s="123"/>
      <c r="C3977" s="1073"/>
      <c r="I3977" s="1073"/>
      <c r="L3977" s="1073"/>
      <c r="Q3977" s="1080"/>
      <c r="R3977" s="1080"/>
    </row>
    <row r="3978" spans="1:18" s="1071" customFormat="1">
      <c r="A3978" s="123"/>
      <c r="C3978" s="1073"/>
      <c r="I3978" s="1073"/>
      <c r="L3978" s="1073"/>
      <c r="Q3978" s="1080"/>
      <c r="R3978" s="1080"/>
    </row>
    <row r="3979" spans="1:18" s="1071" customFormat="1">
      <c r="A3979" s="123"/>
      <c r="C3979" s="1073"/>
      <c r="I3979" s="1073"/>
      <c r="L3979" s="1073"/>
      <c r="Q3979" s="1080"/>
      <c r="R3979" s="1080"/>
    </row>
    <row r="3980" spans="1:18" s="1071" customFormat="1">
      <c r="A3980" s="123"/>
      <c r="C3980" s="1073"/>
      <c r="I3980" s="1073"/>
      <c r="L3980" s="1073"/>
      <c r="Q3980" s="1080"/>
      <c r="R3980" s="1080"/>
    </row>
    <row r="3981" spans="1:18" s="1071" customFormat="1">
      <c r="A3981" s="123"/>
      <c r="C3981" s="1073"/>
      <c r="I3981" s="1073"/>
      <c r="L3981" s="1073"/>
      <c r="Q3981" s="1080"/>
      <c r="R3981" s="1080"/>
    </row>
    <row r="3982" spans="1:18" s="1071" customFormat="1">
      <c r="A3982" s="123"/>
      <c r="C3982" s="1073"/>
      <c r="I3982" s="1073"/>
      <c r="L3982" s="1073"/>
      <c r="Q3982" s="1080"/>
      <c r="R3982" s="1080"/>
    </row>
    <row r="3983" spans="1:18" s="1071" customFormat="1">
      <c r="A3983" s="123"/>
      <c r="C3983" s="1073"/>
      <c r="I3983" s="1073"/>
      <c r="L3983" s="1073"/>
      <c r="Q3983" s="1080"/>
      <c r="R3983" s="1080"/>
    </row>
    <row r="3984" spans="1:18" s="1071" customFormat="1">
      <c r="A3984" s="123"/>
      <c r="C3984" s="1073"/>
      <c r="I3984" s="1073"/>
      <c r="L3984" s="1073"/>
      <c r="Q3984" s="1080"/>
      <c r="R3984" s="1080"/>
    </row>
    <row r="3985" spans="1:18" s="1071" customFormat="1">
      <c r="A3985" s="123"/>
      <c r="C3985" s="1073"/>
      <c r="I3985" s="1073"/>
      <c r="L3985" s="1073"/>
      <c r="Q3985" s="1080"/>
      <c r="R3985" s="1080"/>
    </row>
    <row r="3986" spans="1:18" s="1071" customFormat="1">
      <c r="A3986" s="123"/>
      <c r="C3986" s="1073"/>
      <c r="I3986" s="1073"/>
      <c r="L3986" s="1073"/>
      <c r="Q3986" s="1080"/>
      <c r="R3986" s="1080"/>
    </row>
    <row r="3987" spans="1:18" s="1071" customFormat="1">
      <c r="A3987" s="123"/>
      <c r="C3987" s="1073"/>
      <c r="I3987" s="1073"/>
      <c r="L3987" s="1073"/>
      <c r="Q3987" s="1080"/>
      <c r="R3987" s="1080"/>
    </row>
    <row r="3988" spans="1:18" s="1071" customFormat="1">
      <c r="A3988" s="123"/>
      <c r="C3988" s="1073"/>
      <c r="I3988" s="1073"/>
      <c r="L3988" s="1073"/>
      <c r="Q3988" s="1080"/>
      <c r="R3988" s="1080"/>
    </row>
    <row r="3989" spans="1:18" s="1071" customFormat="1">
      <c r="A3989" s="123"/>
      <c r="C3989" s="1073"/>
      <c r="I3989" s="1073"/>
      <c r="L3989" s="1073"/>
      <c r="Q3989" s="1080"/>
      <c r="R3989" s="1080"/>
    </row>
    <row r="3990" spans="1:18" s="1071" customFormat="1">
      <c r="A3990" s="123"/>
      <c r="C3990" s="1073"/>
      <c r="I3990" s="1073"/>
      <c r="L3990" s="1073"/>
      <c r="Q3990" s="1080"/>
      <c r="R3990" s="1080"/>
    </row>
    <row r="3991" spans="1:18" s="1071" customFormat="1">
      <c r="A3991" s="123"/>
      <c r="C3991" s="1073"/>
      <c r="I3991" s="1073"/>
      <c r="L3991" s="1073"/>
      <c r="Q3991" s="1080"/>
      <c r="R3991" s="1080"/>
    </row>
    <row r="3992" spans="1:18" s="1071" customFormat="1">
      <c r="A3992" s="123"/>
      <c r="C3992" s="1073"/>
      <c r="I3992" s="1073"/>
      <c r="L3992" s="1073"/>
      <c r="Q3992" s="1080"/>
      <c r="R3992" s="1080"/>
    </row>
    <row r="3993" spans="1:18" s="1071" customFormat="1">
      <c r="A3993" s="123"/>
      <c r="C3993" s="1073"/>
      <c r="I3993" s="1073"/>
      <c r="L3993" s="1073"/>
      <c r="Q3993" s="1080"/>
      <c r="R3993" s="1080"/>
    </row>
    <row r="3994" spans="1:18" s="1071" customFormat="1">
      <c r="A3994" s="123"/>
      <c r="C3994" s="1073"/>
      <c r="I3994" s="1073"/>
      <c r="L3994" s="1073"/>
      <c r="Q3994" s="1080"/>
      <c r="R3994" s="1080"/>
    </row>
    <row r="3995" spans="1:18" s="1071" customFormat="1">
      <c r="A3995" s="123"/>
      <c r="C3995" s="1073"/>
      <c r="I3995" s="1073"/>
      <c r="L3995" s="1073"/>
      <c r="Q3995" s="1080"/>
      <c r="R3995" s="1080"/>
    </row>
    <row r="3996" spans="1:18" s="1071" customFormat="1">
      <c r="A3996" s="123"/>
      <c r="C3996" s="1073"/>
      <c r="I3996" s="1073"/>
      <c r="L3996" s="1073"/>
      <c r="Q3996" s="1080"/>
      <c r="R3996" s="1080"/>
    </row>
    <row r="3997" spans="1:18" s="1071" customFormat="1">
      <c r="A3997" s="123"/>
      <c r="C3997" s="1073"/>
      <c r="I3997" s="1073"/>
      <c r="L3997" s="1073"/>
      <c r="Q3997" s="1080"/>
      <c r="R3997" s="1080"/>
    </row>
    <row r="3998" spans="1:18" s="1071" customFormat="1">
      <c r="A3998" s="123"/>
      <c r="C3998" s="1073"/>
      <c r="I3998" s="1073"/>
      <c r="L3998" s="1073"/>
      <c r="Q3998" s="1080"/>
      <c r="R3998" s="1080"/>
    </row>
    <row r="3999" spans="1:18" s="1071" customFormat="1">
      <c r="A3999" s="123"/>
      <c r="C3999" s="1073"/>
      <c r="I3999" s="1073"/>
      <c r="L3999" s="1073"/>
      <c r="Q3999" s="1080"/>
      <c r="R3999" s="1080"/>
    </row>
    <row r="4000" spans="1:18" s="1071" customFormat="1">
      <c r="A4000" s="123"/>
      <c r="C4000" s="1073"/>
      <c r="I4000" s="1073"/>
      <c r="L4000" s="1073"/>
      <c r="Q4000" s="1080"/>
      <c r="R4000" s="1080"/>
    </row>
    <row r="4001" spans="1:18" s="1071" customFormat="1">
      <c r="A4001" s="123"/>
      <c r="C4001" s="1073"/>
      <c r="I4001" s="1073"/>
      <c r="L4001" s="1073"/>
      <c r="Q4001" s="1080"/>
      <c r="R4001" s="1080"/>
    </row>
    <row r="4002" spans="1:18" s="1071" customFormat="1">
      <c r="A4002" s="123"/>
      <c r="C4002" s="1073"/>
      <c r="I4002" s="1073"/>
      <c r="L4002" s="1073"/>
      <c r="Q4002" s="1080"/>
      <c r="R4002" s="1080"/>
    </row>
    <row r="4003" spans="1:18" s="1071" customFormat="1">
      <c r="A4003" s="123"/>
      <c r="C4003" s="1073"/>
      <c r="I4003" s="1073"/>
      <c r="L4003" s="1073"/>
      <c r="Q4003" s="1080"/>
      <c r="R4003" s="1080"/>
    </row>
    <row r="4004" spans="1:18" s="1071" customFormat="1">
      <c r="A4004" s="123"/>
      <c r="C4004" s="1073"/>
      <c r="I4004" s="1073"/>
      <c r="L4004" s="1073"/>
      <c r="Q4004" s="1080"/>
      <c r="R4004" s="1080"/>
    </row>
    <row r="4005" spans="1:18" s="1071" customFormat="1">
      <c r="A4005" s="123"/>
      <c r="C4005" s="1073"/>
      <c r="I4005" s="1073"/>
      <c r="L4005" s="1073"/>
      <c r="Q4005" s="1080"/>
      <c r="R4005" s="1080"/>
    </row>
    <row r="4006" spans="1:18" s="1071" customFormat="1">
      <c r="A4006" s="123"/>
      <c r="C4006" s="1073"/>
      <c r="I4006" s="1073"/>
      <c r="L4006" s="1073"/>
      <c r="Q4006" s="1080"/>
      <c r="R4006" s="1080"/>
    </row>
    <row r="4007" spans="1:18" s="1071" customFormat="1">
      <c r="A4007" s="123"/>
      <c r="C4007" s="1073"/>
      <c r="I4007" s="1073"/>
      <c r="L4007" s="1073"/>
      <c r="Q4007" s="1080"/>
      <c r="R4007" s="1080"/>
    </row>
    <row r="4008" spans="1:18" s="1071" customFormat="1">
      <c r="A4008" s="123"/>
      <c r="C4008" s="1073"/>
      <c r="I4008" s="1073"/>
      <c r="L4008" s="1073"/>
      <c r="Q4008" s="1080"/>
      <c r="R4008" s="1080"/>
    </row>
    <row r="4009" spans="1:18" s="1071" customFormat="1">
      <c r="A4009" s="123"/>
      <c r="C4009" s="1073"/>
      <c r="I4009" s="1073"/>
      <c r="L4009" s="1073"/>
      <c r="Q4009" s="1080"/>
      <c r="R4009" s="1080"/>
    </row>
    <row r="4010" spans="1:18" s="1071" customFormat="1">
      <c r="A4010" s="123"/>
      <c r="C4010" s="1073"/>
      <c r="I4010" s="1073"/>
      <c r="L4010" s="1073"/>
      <c r="Q4010" s="1080"/>
      <c r="R4010" s="1080"/>
    </row>
    <row r="4011" spans="1:18" s="1071" customFormat="1">
      <c r="A4011" s="123"/>
      <c r="C4011" s="1073"/>
      <c r="I4011" s="1073"/>
      <c r="L4011" s="1073"/>
      <c r="Q4011" s="1080"/>
      <c r="R4011" s="1080"/>
    </row>
    <row r="4012" spans="1:18" s="1071" customFormat="1">
      <c r="A4012" s="123"/>
      <c r="C4012" s="1073"/>
      <c r="I4012" s="1073"/>
      <c r="L4012" s="1073"/>
      <c r="Q4012" s="1080"/>
      <c r="R4012" s="1080"/>
    </row>
    <row r="4013" spans="1:18" s="1071" customFormat="1">
      <c r="A4013" s="123"/>
      <c r="C4013" s="1073"/>
      <c r="I4013" s="1073"/>
      <c r="L4013" s="1073"/>
      <c r="Q4013" s="1080"/>
      <c r="R4013" s="1080"/>
    </row>
    <row r="4014" spans="1:18" s="1071" customFormat="1">
      <c r="A4014" s="123"/>
      <c r="C4014" s="1073"/>
      <c r="I4014" s="1073"/>
      <c r="L4014" s="1073"/>
      <c r="Q4014" s="1080"/>
      <c r="R4014" s="1080"/>
    </row>
    <row r="4015" spans="1:18" s="1071" customFormat="1">
      <c r="A4015" s="123"/>
      <c r="C4015" s="1073"/>
      <c r="I4015" s="1073"/>
      <c r="L4015" s="1073"/>
      <c r="Q4015" s="1080"/>
      <c r="R4015" s="1080"/>
    </row>
    <row r="4016" spans="1:18" s="1071" customFormat="1">
      <c r="A4016" s="123"/>
      <c r="C4016" s="1073"/>
      <c r="I4016" s="1073"/>
      <c r="L4016" s="1073"/>
      <c r="Q4016" s="1080"/>
      <c r="R4016" s="1080"/>
    </row>
    <row r="4017" spans="1:18" s="1071" customFormat="1">
      <c r="A4017" s="123"/>
      <c r="C4017" s="1073"/>
      <c r="I4017" s="1073"/>
      <c r="L4017" s="1073"/>
      <c r="Q4017" s="1080"/>
      <c r="R4017" s="1080"/>
    </row>
    <row r="4018" spans="1:18" s="1071" customFormat="1">
      <c r="A4018" s="123"/>
      <c r="C4018" s="1073"/>
      <c r="I4018" s="1073"/>
      <c r="L4018" s="1073"/>
      <c r="Q4018" s="1080"/>
      <c r="R4018" s="1080"/>
    </row>
    <row r="4019" spans="1:18" s="1071" customFormat="1">
      <c r="A4019" s="123"/>
      <c r="C4019" s="1073"/>
      <c r="I4019" s="1073"/>
      <c r="L4019" s="1073"/>
      <c r="Q4019" s="1080"/>
      <c r="R4019" s="1080"/>
    </row>
    <row r="4020" spans="1:18" s="1071" customFormat="1">
      <c r="A4020" s="123"/>
      <c r="C4020" s="1073"/>
      <c r="I4020" s="1073"/>
      <c r="L4020" s="1073"/>
      <c r="Q4020" s="1080"/>
      <c r="R4020" s="1080"/>
    </row>
    <row r="4021" spans="1:18" s="1071" customFormat="1">
      <c r="A4021" s="123"/>
      <c r="C4021" s="1073"/>
      <c r="I4021" s="1073"/>
      <c r="L4021" s="1073"/>
      <c r="Q4021" s="1080"/>
      <c r="R4021" s="1080"/>
    </row>
    <row r="4022" spans="1:18" s="1071" customFormat="1">
      <c r="A4022" s="123"/>
      <c r="C4022" s="1073"/>
      <c r="I4022" s="1073"/>
      <c r="L4022" s="1073"/>
      <c r="Q4022" s="1080"/>
      <c r="R4022" s="1080"/>
    </row>
    <row r="4023" spans="1:18" s="1071" customFormat="1">
      <c r="A4023" s="123"/>
      <c r="C4023" s="1073"/>
      <c r="I4023" s="1073"/>
      <c r="L4023" s="1073"/>
      <c r="Q4023" s="1080"/>
      <c r="R4023" s="1080"/>
    </row>
    <row r="4024" spans="1:18" s="1071" customFormat="1">
      <c r="A4024" s="123"/>
      <c r="C4024" s="1073"/>
      <c r="I4024" s="1073"/>
      <c r="L4024" s="1073"/>
      <c r="Q4024" s="1080"/>
      <c r="R4024" s="1080"/>
    </row>
    <row r="4025" spans="1:18" s="1071" customFormat="1">
      <c r="A4025" s="123"/>
      <c r="C4025" s="1073"/>
      <c r="I4025" s="1073"/>
      <c r="L4025" s="1073"/>
      <c r="Q4025" s="1080"/>
      <c r="R4025" s="1080"/>
    </row>
    <row r="4026" spans="1:18" s="1071" customFormat="1">
      <c r="A4026" s="123"/>
      <c r="C4026" s="1073"/>
      <c r="I4026" s="1073"/>
      <c r="L4026" s="1073"/>
      <c r="Q4026" s="1080"/>
      <c r="R4026" s="1080"/>
    </row>
    <row r="4027" spans="1:18" s="1071" customFormat="1">
      <c r="A4027" s="123"/>
      <c r="C4027" s="1073"/>
      <c r="I4027" s="1073"/>
      <c r="L4027" s="1073"/>
      <c r="Q4027" s="1080"/>
      <c r="R4027" s="1080"/>
    </row>
    <row r="4028" spans="1:18" s="1071" customFormat="1">
      <c r="A4028" s="123"/>
      <c r="C4028" s="1073"/>
      <c r="I4028" s="1073"/>
      <c r="L4028" s="1073"/>
      <c r="Q4028" s="1080"/>
      <c r="R4028" s="1080"/>
    </row>
    <row r="4029" spans="1:18" s="1071" customFormat="1">
      <c r="A4029" s="123"/>
      <c r="C4029" s="1073"/>
      <c r="I4029" s="1073"/>
      <c r="L4029" s="1073"/>
      <c r="Q4029" s="1080"/>
      <c r="R4029" s="1080"/>
    </row>
    <row r="4030" spans="1:18" s="1071" customFormat="1">
      <c r="A4030" s="123"/>
      <c r="C4030" s="1073"/>
      <c r="I4030" s="1073"/>
      <c r="L4030" s="1073"/>
      <c r="Q4030" s="1080"/>
      <c r="R4030" s="1080"/>
    </row>
    <row r="4031" spans="1:18" s="1071" customFormat="1">
      <c r="A4031" s="123"/>
      <c r="C4031" s="1073"/>
      <c r="I4031" s="1073"/>
      <c r="L4031" s="1073"/>
      <c r="Q4031" s="1080"/>
      <c r="R4031" s="1080"/>
    </row>
    <row r="4032" spans="1:18" s="1071" customFormat="1">
      <c r="A4032" s="123"/>
      <c r="C4032" s="1073"/>
      <c r="I4032" s="1073"/>
      <c r="L4032" s="1073"/>
      <c r="Q4032" s="1080"/>
      <c r="R4032" s="1080"/>
    </row>
    <row r="4033" spans="1:18" s="1071" customFormat="1">
      <c r="A4033" s="123"/>
      <c r="C4033" s="1073"/>
      <c r="I4033" s="1073"/>
      <c r="L4033" s="1073"/>
      <c r="Q4033" s="1080"/>
      <c r="R4033" s="1080"/>
    </row>
    <row r="4034" spans="1:18" s="1071" customFormat="1">
      <c r="A4034" s="123"/>
      <c r="C4034" s="1073"/>
      <c r="I4034" s="1073"/>
      <c r="L4034" s="1073"/>
      <c r="Q4034" s="1080"/>
      <c r="R4034" s="1080"/>
    </row>
    <row r="4035" spans="1:18" s="1071" customFormat="1">
      <c r="A4035" s="123"/>
      <c r="C4035" s="1073"/>
      <c r="I4035" s="1073"/>
      <c r="L4035" s="1073"/>
      <c r="Q4035" s="1080"/>
      <c r="R4035" s="1080"/>
    </row>
    <row r="4036" spans="1:18" s="1071" customFormat="1">
      <c r="A4036" s="123"/>
      <c r="C4036" s="1073"/>
      <c r="I4036" s="1073"/>
      <c r="L4036" s="1073"/>
      <c r="Q4036" s="1080"/>
      <c r="R4036" s="1080"/>
    </row>
    <row r="4037" spans="1:18" s="1071" customFormat="1">
      <c r="A4037" s="123"/>
      <c r="C4037" s="1073"/>
      <c r="I4037" s="1073"/>
      <c r="L4037" s="1073"/>
      <c r="Q4037" s="1080"/>
      <c r="R4037" s="1080"/>
    </row>
    <row r="4038" spans="1:18" s="1071" customFormat="1">
      <c r="A4038" s="123"/>
      <c r="C4038" s="1073"/>
      <c r="I4038" s="1073"/>
      <c r="L4038" s="1073"/>
      <c r="Q4038" s="1080"/>
      <c r="R4038" s="1080"/>
    </row>
    <row r="4039" spans="1:18" s="1071" customFormat="1">
      <c r="A4039" s="123"/>
      <c r="C4039" s="1073"/>
      <c r="I4039" s="1073"/>
      <c r="L4039" s="1073"/>
      <c r="Q4039" s="1080"/>
      <c r="R4039" s="1080"/>
    </row>
    <row r="4040" spans="1:18" s="1071" customFormat="1">
      <c r="A4040" s="123"/>
      <c r="C4040" s="1073"/>
      <c r="I4040" s="1073"/>
      <c r="L4040" s="1073"/>
      <c r="Q4040" s="1080"/>
      <c r="R4040" s="1080"/>
    </row>
    <row r="4041" spans="1:18" s="1071" customFormat="1">
      <c r="A4041" s="123"/>
      <c r="C4041" s="1073"/>
      <c r="I4041" s="1073"/>
      <c r="L4041" s="1073"/>
      <c r="Q4041" s="1080"/>
      <c r="R4041" s="1080"/>
    </row>
    <row r="4042" spans="1:18" s="1071" customFormat="1">
      <c r="A4042" s="123"/>
      <c r="C4042" s="1073"/>
      <c r="I4042" s="1073"/>
      <c r="L4042" s="1073"/>
      <c r="Q4042" s="1080"/>
      <c r="R4042" s="1080"/>
    </row>
    <row r="4043" spans="1:18" s="1071" customFormat="1">
      <c r="A4043" s="123"/>
      <c r="C4043" s="1073"/>
      <c r="I4043" s="1073"/>
      <c r="L4043" s="1073"/>
      <c r="Q4043" s="1080"/>
      <c r="R4043" s="1080"/>
    </row>
    <row r="4044" spans="1:18" s="1071" customFormat="1">
      <c r="A4044" s="123"/>
      <c r="C4044" s="1073"/>
      <c r="I4044" s="1073"/>
      <c r="L4044" s="1073"/>
      <c r="Q4044" s="1080"/>
      <c r="R4044" s="1080"/>
    </row>
    <row r="4045" spans="1:18" s="1071" customFormat="1">
      <c r="A4045" s="123"/>
      <c r="C4045" s="1073"/>
      <c r="I4045" s="1073"/>
      <c r="L4045" s="1073"/>
      <c r="Q4045" s="1080"/>
      <c r="R4045" s="1080"/>
    </row>
    <row r="4046" spans="1:18" s="1071" customFormat="1">
      <c r="A4046" s="123"/>
      <c r="C4046" s="1073"/>
      <c r="I4046" s="1073"/>
      <c r="L4046" s="1073"/>
      <c r="Q4046" s="1080"/>
      <c r="R4046" s="1080"/>
    </row>
    <row r="4047" spans="1:18" s="1071" customFormat="1">
      <c r="A4047" s="123"/>
      <c r="C4047" s="1073"/>
      <c r="I4047" s="1073"/>
      <c r="L4047" s="1073"/>
      <c r="Q4047" s="1080"/>
      <c r="R4047" s="1080"/>
    </row>
    <row r="4048" spans="1:18" s="1071" customFormat="1">
      <c r="A4048" s="123"/>
      <c r="C4048" s="1073"/>
      <c r="I4048" s="1073"/>
      <c r="L4048" s="1073"/>
      <c r="Q4048" s="1080"/>
      <c r="R4048" s="1080"/>
    </row>
    <row r="4049" spans="1:18" s="1071" customFormat="1">
      <c r="A4049" s="123"/>
      <c r="C4049" s="1073"/>
      <c r="I4049" s="1073"/>
      <c r="L4049" s="1073"/>
      <c r="Q4049" s="1080"/>
      <c r="R4049" s="1080"/>
    </row>
    <row r="4050" spans="1:18" s="1071" customFormat="1">
      <c r="A4050" s="123"/>
      <c r="C4050" s="1073"/>
      <c r="I4050" s="1073"/>
      <c r="L4050" s="1073"/>
      <c r="Q4050" s="1080"/>
      <c r="R4050" s="1080"/>
    </row>
    <row r="4051" spans="1:18" s="1071" customFormat="1">
      <c r="A4051" s="123"/>
      <c r="C4051" s="1073"/>
      <c r="I4051" s="1073"/>
      <c r="L4051" s="1073"/>
      <c r="Q4051" s="1080"/>
      <c r="R4051" s="1080"/>
    </row>
    <row r="4052" spans="1:18" s="1071" customFormat="1">
      <c r="A4052" s="123"/>
      <c r="C4052" s="1073"/>
      <c r="I4052" s="1073"/>
      <c r="L4052" s="1073"/>
      <c r="Q4052" s="1080"/>
      <c r="R4052" s="1080"/>
    </row>
    <row r="4053" spans="1:18" s="1071" customFormat="1">
      <c r="A4053" s="123"/>
      <c r="C4053" s="1073"/>
      <c r="I4053" s="1073"/>
      <c r="L4053" s="1073"/>
      <c r="Q4053" s="1080"/>
      <c r="R4053" s="1080"/>
    </row>
    <row r="4054" spans="1:18" s="1071" customFormat="1">
      <c r="A4054" s="123"/>
      <c r="C4054" s="1073"/>
      <c r="I4054" s="1073"/>
      <c r="L4054" s="1073"/>
      <c r="Q4054" s="1080"/>
      <c r="R4054" s="1080"/>
    </row>
    <row r="4055" spans="1:18" s="1071" customFormat="1">
      <c r="A4055" s="123"/>
      <c r="C4055" s="1073"/>
      <c r="I4055" s="1073"/>
      <c r="L4055" s="1073"/>
      <c r="Q4055" s="1080"/>
      <c r="R4055" s="1080"/>
    </row>
    <row r="4056" spans="1:18" s="1071" customFormat="1">
      <c r="A4056" s="123"/>
      <c r="C4056" s="1073"/>
      <c r="I4056" s="1073"/>
      <c r="L4056" s="1073"/>
      <c r="Q4056" s="1080"/>
      <c r="R4056" s="1080"/>
    </row>
    <row r="4057" spans="1:18" s="1071" customFormat="1">
      <c r="A4057" s="123"/>
      <c r="C4057" s="1073"/>
      <c r="I4057" s="1073"/>
      <c r="L4057" s="1073"/>
      <c r="Q4057" s="1080"/>
      <c r="R4057" s="1080"/>
    </row>
    <row r="4058" spans="1:18" s="1071" customFormat="1">
      <c r="A4058" s="123"/>
      <c r="C4058" s="1073"/>
      <c r="I4058" s="1073"/>
      <c r="L4058" s="1073"/>
      <c r="Q4058" s="1080"/>
      <c r="R4058" s="1080"/>
    </row>
    <row r="4059" spans="1:18" s="1071" customFormat="1">
      <c r="A4059" s="123"/>
      <c r="C4059" s="1073"/>
      <c r="I4059" s="1073"/>
      <c r="L4059" s="1073"/>
      <c r="Q4059" s="1080"/>
      <c r="R4059" s="1080"/>
    </row>
    <row r="4060" spans="1:18" s="1071" customFormat="1">
      <c r="A4060" s="123"/>
      <c r="C4060" s="1073"/>
      <c r="I4060" s="1073"/>
      <c r="L4060" s="1073"/>
      <c r="Q4060" s="1080"/>
      <c r="R4060" s="1080"/>
    </row>
    <row r="4061" spans="1:18" s="1071" customFormat="1">
      <c r="A4061" s="123"/>
      <c r="C4061" s="1073"/>
      <c r="I4061" s="1073"/>
      <c r="L4061" s="1073"/>
      <c r="Q4061" s="1080"/>
      <c r="R4061" s="1080"/>
    </row>
    <row r="4062" spans="1:18" s="1071" customFormat="1">
      <c r="A4062" s="123"/>
      <c r="C4062" s="1073"/>
      <c r="I4062" s="1073"/>
      <c r="L4062" s="1073"/>
      <c r="Q4062" s="1080"/>
      <c r="R4062" s="1080"/>
    </row>
    <row r="4063" spans="1:18" s="1071" customFormat="1">
      <c r="A4063" s="123"/>
      <c r="C4063" s="1073"/>
      <c r="I4063" s="1073"/>
      <c r="L4063" s="1073"/>
      <c r="Q4063" s="1080"/>
      <c r="R4063" s="1080"/>
    </row>
    <row r="4064" spans="1:18" s="1071" customFormat="1">
      <c r="A4064" s="123"/>
      <c r="C4064" s="1073"/>
      <c r="I4064" s="1073"/>
      <c r="L4064" s="1073"/>
      <c r="Q4064" s="1080"/>
      <c r="R4064" s="1080"/>
    </row>
    <row r="4065" spans="1:18" s="1071" customFormat="1">
      <c r="A4065" s="123"/>
      <c r="C4065" s="1073"/>
      <c r="I4065" s="1073"/>
      <c r="L4065" s="1073"/>
      <c r="Q4065" s="1080"/>
      <c r="R4065" s="1080"/>
    </row>
    <row r="4066" spans="1:18" s="1071" customFormat="1">
      <c r="A4066" s="123"/>
      <c r="C4066" s="1073"/>
      <c r="I4066" s="1073"/>
      <c r="L4066" s="1073"/>
      <c r="Q4066" s="1080"/>
      <c r="R4066" s="1080"/>
    </row>
    <row r="4067" spans="1:18" s="1071" customFormat="1">
      <c r="A4067" s="123"/>
      <c r="C4067" s="1073"/>
      <c r="I4067" s="1073"/>
      <c r="L4067" s="1073"/>
      <c r="Q4067" s="1080"/>
      <c r="R4067" s="1080"/>
    </row>
    <row r="4068" spans="1:18" s="1071" customFormat="1">
      <c r="A4068" s="123"/>
      <c r="C4068" s="1073"/>
      <c r="I4068" s="1073"/>
      <c r="L4068" s="1073"/>
      <c r="Q4068" s="1080"/>
      <c r="R4068" s="1080"/>
    </row>
    <row r="4069" spans="1:18" s="1071" customFormat="1">
      <c r="A4069" s="123"/>
      <c r="C4069" s="1073"/>
      <c r="I4069" s="1073"/>
      <c r="L4069" s="1073"/>
      <c r="Q4069" s="1080"/>
      <c r="R4069" s="1080"/>
    </row>
    <row r="4070" spans="1:18" s="1071" customFormat="1">
      <c r="A4070" s="123"/>
      <c r="C4070" s="1073"/>
      <c r="I4070" s="1073"/>
      <c r="L4070" s="1073"/>
      <c r="Q4070" s="1080"/>
      <c r="R4070" s="1080"/>
    </row>
    <row r="4071" spans="1:18" s="1071" customFormat="1">
      <c r="A4071" s="123"/>
      <c r="C4071" s="1073"/>
      <c r="I4071" s="1073"/>
      <c r="L4071" s="1073"/>
      <c r="Q4071" s="1080"/>
      <c r="R4071" s="1080"/>
    </row>
    <row r="4072" spans="1:18" s="1071" customFormat="1">
      <c r="A4072" s="123"/>
      <c r="C4072" s="1073"/>
      <c r="I4072" s="1073"/>
      <c r="L4072" s="1073"/>
      <c r="Q4072" s="1080"/>
      <c r="R4072" s="1080"/>
    </row>
    <row r="4073" spans="1:18" s="1071" customFormat="1">
      <c r="A4073" s="123"/>
      <c r="C4073" s="1073"/>
      <c r="I4073" s="1073"/>
      <c r="L4073" s="1073"/>
      <c r="Q4073" s="1080"/>
      <c r="R4073" s="1080"/>
    </row>
    <row r="4074" spans="1:18" s="1071" customFormat="1">
      <c r="A4074" s="123"/>
      <c r="C4074" s="1073"/>
      <c r="I4074" s="1073"/>
      <c r="L4074" s="1073"/>
      <c r="Q4074" s="1080"/>
      <c r="R4074" s="1080"/>
    </row>
    <row r="4075" spans="1:18" s="1071" customFormat="1">
      <c r="A4075" s="123"/>
      <c r="C4075" s="1073"/>
      <c r="I4075" s="1073"/>
      <c r="L4075" s="1073"/>
      <c r="Q4075" s="1080"/>
      <c r="R4075" s="1080"/>
    </row>
    <row r="4076" spans="1:18" s="1071" customFormat="1">
      <c r="A4076" s="123"/>
      <c r="C4076" s="1073"/>
      <c r="I4076" s="1073"/>
      <c r="L4076" s="1073"/>
      <c r="Q4076" s="1080"/>
      <c r="R4076" s="1080"/>
    </row>
    <row r="4077" spans="1:18" s="1071" customFormat="1">
      <c r="A4077" s="123"/>
      <c r="C4077" s="1073"/>
      <c r="I4077" s="1073"/>
      <c r="L4077" s="1073"/>
      <c r="Q4077" s="1080"/>
      <c r="R4077" s="1080"/>
    </row>
    <row r="4078" spans="1:18" s="1071" customFormat="1">
      <c r="A4078" s="123"/>
      <c r="C4078" s="1073"/>
      <c r="I4078" s="1073"/>
      <c r="L4078" s="1073"/>
      <c r="Q4078" s="1080"/>
      <c r="R4078" s="1080"/>
    </row>
    <row r="4079" spans="1:18" s="1071" customFormat="1">
      <c r="A4079" s="123"/>
      <c r="C4079" s="1073"/>
      <c r="I4079" s="1073"/>
      <c r="L4079" s="1073"/>
      <c r="Q4079" s="1080"/>
      <c r="R4079" s="1080"/>
    </row>
    <row r="4080" spans="1:18" s="1071" customFormat="1">
      <c r="A4080" s="123"/>
      <c r="C4080" s="1073"/>
      <c r="I4080" s="1073"/>
      <c r="L4080" s="1073"/>
      <c r="Q4080" s="1080"/>
      <c r="R4080" s="1080"/>
    </row>
    <row r="4081" spans="1:18" s="1071" customFormat="1">
      <c r="A4081" s="123"/>
      <c r="C4081" s="1073"/>
      <c r="I4081" s="1073"/>
      <c r="L4081" s="1073"/>
      <c r="Q4081" s="1080"/>
      <c r="R4081" s="1080"/>
    </row>
    <row r="4082" spans="1:18" s="1071" customFormat="1">
      <c r="A4082" s="123"/>
      <c r="C4082" s="1073"/>
      <c r="I4082" s="1073"/>
      <c r="L4082" s="1073"/>
      <c r="Q4082" s="1080"/>
      <c r="R4082" s="1080"/>
    </row>
    <row r="4083" spans="1:18" s="1071" customFormat="1">
      <c r="A4083" s="123"/>
      <c r="C4083" s="1073"/>
      <c r="I4083" s="1073"/>
      <c r="L4083" s="1073"/>
      <c r="Q4083" s="1080"/>
      <c r="R4083" s="1080"/>
    </row>
    <row r="4084" spans="1:18" s="1071" customFormat="1">
      <c r="A4084" s="123"/>
      <c r="C4084" s="1073"/>
      <c r="I4084" s="1073"/>
      <c r="L4084" s="1073"/>
      <c r="Q4084" s="1080"/>
      <c r="R4084" s="1080"/>
    </row>
    <row r="4085" spans="1:18" s="1071" customFormat="1">
      <c r="A4085" s="123"/>
      <c r="C4085" s="1073"/>
      <c r="I4085" s="1073"/>
      <c r="L4085" s="1073"/>
      <c r="Q4085" s="1080"/>
      <c r="R4085" s="1080"/>
    </row>
    <row r="4086" spans="1:18" s="1071" customFormat="1">
      <c r="A4086" s="123"/>
      <c r="C4086" s="1073"/>
      <c r="I4086" s="1073"/>
      <c r="L4086" s="1073"/>
      <c r="Q4086" s="1080"/>
      <c r="R4086" s="1080"/>
    </row>
    <row r="4087" spans="1:18" s="1071" customFormat="1">
      <c r="A4087" s="123"/>
      <c r="C4087" s="1073"/>
      <c r="I4087" s="1073"/>
      <c r="L4087" s="1073"/>
      <c r="Q4087" s="1080"/>
      <c r="R4087" s="1080"/>
    </row>
    <row r="4088" spans="1:18" s="1071" customFormat="1">
      <c r="A4088" s="123"/>
      <c r="C4088" s="1073"/>
      <c r="I4088" s="1073"/>
      <c r="L4088" s="1073"/>
      <c r="Q4088" s="1080"/>
      <c r="R4088" s="1080"/>
    </row>
    <row r="4089" spans="1:18" s="1071" customFormat="1">
      <c r="A4089" s="123"/>
      <c r="C4089" s="1073"/>
      <c r="I4089" s="1073"/>
      <c r="L4089" s="1073"/>
      <c r="Q4089" s="1080"/>
      <c r="R4089" s="1080"/>
    </row>
    <row r="4090" spans="1:18" s="1071" customFormat="1">
      <c r="A4090" s="123"/>
      <c r="C4090" s="1073"/>
      <c r="I4090" s="1073"/>
      <c r="L4090" s="1073"/>
      <c r="Q4090" s="1080"/>
      <c r="R4090" s="1080"/>
    </row>
    <row r="4091" spans="1:18" s="1071" customFormat="1">
      <c r="A4091" s="123"/>
      <c r="C4091" s="1073"/>
      <c r="I4091" s="1073"/>
      <c r="L4091" s="1073"/>
      <c r="Q4091" s="1080"/>
      <c r="R4091" s="1080"/>
    </row>
    <row r="4092" spans="1:18" s="1071" customFormat="1">
      <c r="A4092" s="123"/>
      <c r="C4092" s="1073"/>
      <c r="I4092" s="1073"/>
      <c r="L4092" s="1073"/>
      <c r="Q4092" s="1080"/>
      <c r="R4092" s="1080"/>
    </row>
    <row r="4093" spans="1:18" s="1071" customFormat="1">
      <c r="A4093" s="123"/>
      <c r="C4093" s="1073"/>
      <c r="I4093" s="1073"/>
      <c r="L4093" s="1073"/>
      <c r="Q4093" s="1080"/>
      <c r="R4093" s="1080"/>
    </row>
    <row r="4094" spans="1:18" s="1071" customFormat="1">
      <c r="A4094" s="123"/>
      <c r="C4094" s="1073"/>
      <c r="I4094" s="1073"/>
      <c r="L4094" s="1073"/>
      <c r="Q4094" s="1080"/>
      <c r="R4094" s="1080"/>
    </row>
    <row r="4095" spans="1:18" s="1071" customFormat="1">
      <c r="A4095" s="123"/>
      <c r="C4095" s="1073"/>
      <c r="I4095" s="1073"/>
      <c r="L4095" s="1073"/>
      <c r="Q4095" s="1080"/>
      <c r="R4095" s="1080"/>
    </row>
    <row r="4096" spans="1:18" s="1071" customFormat="1">
      <c r="A4096" s="123"/>
      <c r="C4096" s="1073"/>
      <c r="I4096" s="1073"/>
      <c r="L4096" s="1073"/>
      <c r="Q4096" s="1080"/>
      <c r="R4096" s="1080"/>
    </row>
    <row r="4097" spans="1:18" s="1071" customFormat="1">
      <c r="A4097" s="123"/>
      <c r="C4097" s="1073"/>
      <c r="I4097" s="1073"/>
      <c r="L4097" s="1073"/>
      <c r="Q4097" s="1080"/>
      <c r="R4097" s="1080"/>
    </row>
    <row r="4098" spans="1:18" s="1071" customFormat="1">
      <c r="A4098" s="123"/>
      <c r="C4098" s="1073"/>
      <c r="I4098" s="1073"/>
      <c r="L4098" s="1073"/>
      <c r="Q4098" s="1080"/>
      <c r="R4098" s="1080"/>
    </row>
    <row r="4099" spans="1:18" s="1071" customFormat="1">
      <c r="A4099" s="123"/>
      <c r="C4099" s="1073"/>
      <c r="I4099" s="1073"/>
      <c r="L4099" s="1073"/>
      <c r="Q4099" s="1080"/>
      <c r="R4099" s="1080"/>
    </row>
    <row r="4100" spans="1:18" s="1071" customFormat="1">
      <c r="A4100" s="123"/>
      <c r="C4100" s="1073"/>
      <c r="I4100" s="1073"/>
      <c r="L4100" s="1073"/>
      <c r="Q4100" s="1080"/>
      <c r="R4100" s="1080"/>
    </row>
    <row r="4101" spans="1:18" s="1071" customFormat="1">
      <c r="A4101" s="123"/>
      <c r="C4101" s="1073"/>
      <c r="I4101" s="1073"/>
      <c r="L4101" s="1073"/>
      <c r="Q4101" s="1080"/>
      <c r="R4101" s="1080"/>
    </row>
    <row r="4102" spans="1:18" s="1071" customFormat="1">
      <c r="A4102" s="123"/>
      <c r="C4102" s="1073"/>
      <c r="I4102" s="1073"/>
      <c r="L4102" s="1073"/>
      <c r="Q4102" s="1080"/>
      <c r="R4102" s="1080"/>
    </row>
    <row r="4103" spans="1:18" s="1071" customFormat="1">
      <c r="A4103" s="123"/>
      <c r="C4103" s="1073"/>
      <c r="I4103" s="1073"/>
      <c r="L4103" s="1073"/>
      <c r="Q4103" s="1080"/>
      <c r="R4103" s="1080"/>
    </row>
    <row r="4104" spans="1:18" s="1071" customFormat="1">
      <c r="A4104" s="123"/>
      <c r="C4104" s="1073"/>
      <c r="I4104" s="1073"/>
      <c r="L4104" s="1073"/>
      <c r="Q4104" s="1080"/>
      <c r="R4104" s="1080"/>
    </row>
    <row r="4105" spans="1:18" s="1071" customFormat="1">
      <c r="A4105" s="123"/>
      <c r="C4105" s="1073"/>
      <c r="I4105" s="1073"/>
      <c r="L4105" s="1073"/>
      <c r="Q4105" s="1080"/>
      <c r="R4105" s="1080"/>
    </row>
    <row r="4106" spans="1:18" s="1071" customFormat="1">
      <c r="A4106" s="123"/>
      <c r="C4106" s="1073"/>
      <c r="I4106" s="1073"/>
      <c r="L4106" s="1073"/>
      <c r="Q4106" s="1080"/>
      <c r="R4106" s="1080"/>
    </row>
    <row r="4107" spans="1:18" s="1071" customFormat="1">
      <c r="A4107" s="123"/>
      <c r="C4107" s="1073"/>
      <c r="I4107" s="1073"/>
      <c r="L4107" s="1073"/>
      <c r="Q4107" s="1080"/>
      <c r="R4107" s="1080"/>
    </row>
    <row r="4108" spans="1:18" s="1071" customFormat="1">
      <c r="A4108" s="123"/>
      <c r="C4108" s="1073"/>
      <c r="I4108" s="1073"/>
      <c r="L4108" s="1073"/>
      <c r="Q4108" s="1080"/>
      <c r="R4108" s="1080"/>
    </row>
    <row r="4109" spans="1:18" s="1071" customFormat="1">
      <c r="A4109" s="123"/>
      <c r="C4109" s="1073"/>
      <c r="I4109" s="1073"/>
      <c r="L4109" s="1073"/>
      <c r="Q4109" s="1080"/>
      <c r="R4109" s="1080"/>
    </row>
    <row r="4110" spans="1:18" s="1071" customFormat="1">
      <c r="A4110" s="123"/>
      <c r="C4110" s="1073"/>
      <c r="I4110" s="1073"/>
      <c r="L4110" s="1073"/>
      <c r="Q4110" s="1080"/>
      <c r="R4110" s="1080"/>
    </row>
    <row r="4111" spans="1:18" s="1071" customFormat="1">
      <c r="A4111" s="123"/>
      <c r="C4111" s="1073"/>
      <c r="I4111" s="1073"/>
      <c r="L4111" s="1073"/>
      <c r="Q4111" s="1080"/>
      <c r="R4111" s="1080"/>
    </row>
    <row r="4112" spans="1:18" s="1071" customFormat="1">
      <c r="A4112" s="123"/>
      <c r="C4112" s="1073"/>
      <c r="I4112" s="1073"/>
      <c r="L4112" s="1073"/>
      <c r="Q4112" s="1080"/>
      <c r="R4112" s="1080"/>
    </row>
    <row r="4113" spans="1:18" s="1071" customFormat="1">
      <c r="A4113" s="123"/>
      <c r="C4113" s="1073"/>
      <c r="I4113" s="1073"/>
      <c r="L4113" s="1073"/>
      <c r="Q4113" s="1080"/>
      <c r="R4113" s="1080"/>
    </row>
    <row r="4114" spans="1:18" s="1071" customFormat="1">
      <c r="A4114" s="123"/>
      <c r="C4114" s="1073"/>
      <c r="I4114" s="1073"/>
      <c r="L4114" s="1073"/>
      <c r="Q4114" s="1080"/>
      <c r="R4114" s="1080"/>
    </row>
    <row r="4115" spans="1:18" s="1071" customFormat="1">
      <c r="A4115" s="123"/>
      <c r="C4115" s="1073"/>
      <c r="I4115" s="1073"/>
      <c r="L4115" s="1073"/>
      <c r="Q4115" s="1080"/>
      <c r="R4115" s="1080"/>
    </row>
    <row r="4116" spans="1:18" s="1071" customFormat="1">
      <c r="A4116" s="123"/>
      <c r="C4116" s="1073"/>
      <c r="I4116" s="1073"/>
      <c r="L4116" s="1073"/>
      <c r="Q4116" s="1080"/>
      <c r="R4116" s="1080"/>
    </row>
    <row r="4117" spans="1:18" s="1071" customFormat="1">
      <c r="A4117" s="123"/>
      <c r="C4117" s="1073"/>
      <c r="I4117" s="1073"/>
      <c r="L4117" s="1073"/>
      <c r="Q4117" s="1080"/>
      <c r="R4117" s="1080"/>
    </row>
    <row r="4118" spans="1:18" s="1071" customFormat="1">
      <c r="A4118" s="123"/>
      <c r="C4118" s="1073"/>
      <c r="I4118" s="1073"/>
      <c r="L4118" s="1073"/>
      <c r="Q4118" s="1080"/>
      <c r="R4118" s="1080"/>
    </row>
    <row r="4119" spans="1:18" s="1071" customFormat="1">
      <c r="A4119" s="123"/>
      <c r="C4119" s="1073"/>
      <c r="I4119" s="1073"/>
      <c r="L4119" s="1073"/>
      <c r="Q4119" s="1080"/>
      <c r="R4119" s="1080"/>
    </row>
    <row r="4120" spans="1:18" s="1071" customFormat="1">
      <c r="A4120" s="123"/>
      <c r="C4120" s="1073"/>
      <c r="I4120" s="1073"/>
      <c r="L4120" s="1073"/>
      <c r="Q4120" s="1080"/>
      <c r="R4120" s="1080"/>
    </row>
    <row r="4121" spans="1:18" s="1071" customFormat="1">
      <c r="A4121" s="123"/>
      <c r="C4121" s="1073"/>
      <c r="I4121" s="1073"/>
      <c r="L4121" s="1073"/>
      <c r="Q4121" s="1080"/>
      <c r="R4121" s="1080"/>
    </row>
    <row r="4122" spans="1:18" s="1071" customFormat="1">
      <c r="A4122" s="123"/>
      <c r="C4122" s="1073"/>
      <c r="I4122" s="1073"/>
      <c r="L4122" s="1073"/>
      <c r="Q4122" s="1080"/>
      <c r="R4122" s="1080"/>
    </row>
    <row r="4123" spans="1:18" s="1071" customFormat="1">
      <c r="A4123" s="123"/>
      <c r="C4123" s="1073"/>
      <c r="I4123" s="1073"/>
      <c r="L4123" s="1073"/>
      <c r="Q4123" s="1080"/>
      <c r="R4123" s="1080"/>
    </row>
    <row r="4124" spans="1:18" s="1071" customFormat="1">
      <c r="A4124" s="123"/>
      <c r="C4124" s="1073"/>
      <c r="I4124" s="1073"/>
      <c r="L4124" s="1073"/>
      <c r="Q4124" s="1080"/>
      <c r="R4124" s="1080"/>
    </row>
    <row r="4125" spans="1:18" s="1071" customFormat="1">
      <c r="A4125" s="123"/>
      <c r="C4125" s="1073"/>
      <c r="I4125" s="1073"/>
      <c r="L4125" s="1073"/>
      <c r="Q4125" s="1080"/>
      <c r="R4125" s="1080"/>
    </row>
    <row r="4126" spans="1:18" s="1071" customFormat="1">
      <c r="A4126" s="123"/>
      <c r="C4126" s="1073"/>
      <c r="I4126" s="1073"/>
      <c r="L4126" s="1073"/>
      <c r="Q4126" s="1080"/>
      <c r="R4126" s="1080"/>
    </row>
    <row r="4127" spans="1:18" s="1071" customFormat="1">
      <c r="A4127" s="123"/>
      <c r="C4127" s="1073"/>
      <c r="I4127" s="1073"/>
      <c r="L4127" s="1073"/>
      <c r="Q4127" s="1080"/>
      <c r="R4127" s="1080"/>
    </row>
    <row r="4128" spans="1:18" s="1071" customFormat="1">
      <c r="A4128" s="123"/>
      <c r="C4128" s="1073"/>
      <c r="I4128" s="1073"/>
      <c r="L4128" s="1073"/>
      <c r="Q4128" s="1080"/>
      <c r="R4128" s="1080"/>
    </row>
    <row r="4129" spans="1:18" s="1071" customFormat="1">
      <c r="A4129" s="123"/>
      <c r="C4129" s="1073"/>
      <c r="I4129" s="1073"/>
      <c r="L4129" s="1073"/>
      <c r="Q4129" s="1080"/>
      <c r="R4129" s="1080"/>
    </row>
    <row r="4130" spans="1:18" s="1071" customFormat="1">
      <c r="A4130" s="123"/>
      <c r="C4130" s="1073"/>
      <c r="I4130" s="1073"/>
      <c r="L4130" s="1073"/>
      <c r="Q4130" s="1080"/>
      <c r="R4130" s="1080"/>
    </row>
    <row r="4131" spans="1:18" s="1071" customFormat="1">
      <c r="A4131" s="123"/>
      <c r="C4131" s="1073"/>
      <c r="I4131" s="1073"/>
      <c r="L4131" s="1073"/>
      <c r="Q4131" s="1080"/>
      <c r="R4131" s="1080"/>
    </row>
    <row r="4132" spans="1:18" s="1071" customFormat="1">
      <c r="A4132" s="123"/>
      <c r="C4132" s="1073"/>
      <c r="I4132" s="1073"/>
      <c r="L4132" s="1073"/>
      <c r="Q4132" s="1080"/>
      <c r="R4132" s="1080"/>
    </row>
    <row r="4133" spans="1:18" s="1071" customFormat="1">
      <c r="A4133" s="123"/>
      <c r="C4133" s="1073"/>
      <c r="I4133" s="1073"/>
      <c r="L4133" s="1073"/>
      <c r="Q4133" s="1080"/>
      <c r="R4133" s="1080"/>
    </row>
    <row r="4134" spans="1:18" s="1071" customFormat="1">
      <c r="A4134" s="123"/>
      <c r="C4134" s="1073"/>
      <c r="I4134" s="1073"/>
      <c r="L4134" s="1073"/>
      <c r="Q4134" s="1080"/>
      <c r="R4134" s="1080"/>
    </row>
    <row r="4135" spans="1:18" s="1071" customFormat="1">
      <c r="A4135" s="123"/>
      <c r="C4135" s="1073"/>
      <c r="I4135" s="1073"/>
      <c r="L4135" s="1073"/>
      <c r="Q4135" s="1080"/>
      <c r="R4135" s="1080"/>
    </row>
    <row r="4136" spans="1:18" s="1071" customFormat="1">
      <c r="A4136" s="123"/>
      <c r="C4136" s="1073"/>
      <c r="I4136" s="1073"/>
      <c r="L4136" s="1073"/>
      <c r="Q4136" s="1080"/>
      <c r="R4136" s="1080"/>
    </row>
    <row r="4137" spans="1:18" s="1071" customFormat="1">
      <c r="A4137" s="123"/>
      <c r="C4137" s="1073"/>
      <c r="I4137" s="1073"/>
      <c r="L4137" s="1073"/>
      <c r="Q4137" s="1080"/>
      <c r="R4137" s="1080"/>
    </row>
    <row r="4138" spans="1:18" s="1071" customFormat="1">
      <c r="A4138" s="123"/>
      <c r="C4138" s="1073"/>
      <c r="I4138" s="1073"/>
      <c r="L4138" s="1073"/>
      <c r="Q4138" s="1080"/>
      <c r="R4138" s="1080"/>
    </row>
    <row r="4139" spans="1:18" s="1071" customFormat="1">
      <c r="A4139" s="123"/>
      <c r="C4139" s="1073"/>
      <c r="I4139" s="1073"/>
      <c r="L4139" s="1073"/>
      <c r="Q4139" s="1080"/>
      <c r="R4139" s="1080"/>
    </row>
    <row r="4140" spans="1:18" s="1071" customFormat="1">
      <c r="A4140" s="123"/>
      <c r="C4140" s="1073"/>
      <c r="I4140" s="1073"/>
      <c r="L4140" s="1073"/>
      <c r="Q4140" s="1080"/>
      <c r="R4140" s="1080"/>
    </row>
    <row r="4141" spans="1:18" s="1071" customFormat="1">
      <c r="A4141" s="123"/>
      <c r="C4141" s="1073"/>
      <c r="I4141" s="1073"/>
      <c r="L4141" s="1073"/>
      <c r="Q4141" s="1080"/>
      <c r="R4141" s="1080"/>
    </row>
    <row r="4142" spans="1:18" s="1071" customFormat="1">
      <c r="A4142" s="123"/>
      <c r="C4142" s="1073"/>
      <c r="I4142" s="1073"/>
      <c r="L4142" s="1073"/>
      <c r="Q4142" s="1080"/>
      <c r="R4142" s="1080"/>
    </row>
    <row r="4143" spans="1:18" s="1071" customFormat="1">
      <c r="A4143" s="123"/>
      <c r="C4143" s="1073"/>
      <c r="I4143" s="1073"/>
      <c r="L4143" s="1073"/>
      <c r="Q4143" s="1080"/>
      <c r="R4143" s="1080"/>
    </row>
    <row r="4144" spans="1:18" s="1071" customFormat="1">
      <c r="A4144" s="123"/>
      <c r="C4144" s="1073"/>
      <c r="I4144" s="1073"/>
      <c r="L4144" s="1073"/>
      <c r="Q4144" s="1080"/>
      <c r="R4144" s="1080"/>
    </row>
    <row r="4145" spans="1:18" s="1071" customFormat="1">
      <c r="A4145" s="123"/>
      <c r="C4145" s="1073"/>
      <c r="I4145" s="1073"/>
      <c r="L4145" s="1073"/>
      <c r="Q4145" s="1080"/>
      <c r="R4145" s="1080"/>
    </row>
    <row r="4146" spans="1:18" s="1071" customFormat="1">
      <c r="A4146" s="123"/>
      <c r="C4146" s="1073"/>
      <c r="I4146" s="1073"/>
      <c r="L4146" s="1073"/>
      <c r="Q4146" s="1080"/>
      <c r="R4146" s="1080"/>
    </row>
    <row r="4147" spans="1:18" s="1071" customFormat="1">
      <c r="A4147" s="123"/>
      <c r="C4147" s="1073"/>
      <c r="I4147" s="1073"/>
      <c r="L4147" s="1073"/>
      <c r="Q4147" s="1080"/>
      <c r="R4147" s="1080"/>
    </row>
    <row r="4148" spans="1:18" s="1071" customFormat="1">
      <c r="A4148" s="123"/>
      <c r="C4148" s="1073"/>
      <c r="I4148" s="1073"/>
      <c r="L4148" s="1073"/>
      <c r="Q4148" s="1080"/>
      <c r="R4148" s="1080"/>
    </row>
    <row r="4149" spans="1:18" s="1071" customFormat="1">
      <c r="A4149" s="123"/>
      <c r="C4149" s="1073"/>
      <c r="I4149" s="1073"/>
      <c r="L4149" s="1073"/>
      <c r="Q4149" s="1080"/>
      <c r="R4149" s="1080"/>
    </row>
    <row r="4150" spans="1:18" s="1071" customFormat="1">
      <c r="A4150" s="123"/>
      <c r="C4150" s="1073"/>
      <c r="I4150" s="1073"/>
      <c r="L4150" s="1073"/>
      <c r="Q4150" s="1080"/>
      <c r="R4150" s="1080"/>
    </row>
    <row r="4151" spans="1:18" s="1071" customFormat="1">
      <c r="A4151" s="123"/>
      <c r="C4151" s="1073"/>
      <c r="I4151" s="1073"/>
      <c r="L4151" s="1073"/>
      <c r="Q4151" s="1080"/>
      <c r="R4151" s="1080"/>
    </row>
    <row r="4152" spans="1:18" s="1071" customFormat="1">
      <c r="A4152" s="123"/>
      <c r="C4152" s="1073"/>
      <c r="I4152" s="1073"/>
      <c r="L4152" s="1073"/>
      <c r="Q4152" s="1080"/>
      <c r="R4152" s="1080"/>
    </row>
    <row r="4153" spans="1:18" s="1071" customFormat="1">
      <c r="A4153" s="123"/>
      <c r="C4153" s="1073"/>
      <c r="I4153" s="1073"/>
      <c r="L4153" s="1073"/>
      <c r="Q4153" s="1080"/>
      <c r="R4153" s="1080"/>
    </row>
    <row r="4154" spans="1:18" s="1071" customFormat="1">
      <c r="A4154" s="123"/>
      <c r="C4154" s="1073"/>
      <c r="I4154" s="1073"/>
      <c r="L4154" s="1073"/>
      <c r="Q4154" s="1080"/>
      <c r="R4154" s="1080"/>
    </row>
    <row r="4155" spans="1:18" s="1071" customFormat="1">
      <c r="A4155" s="123"/>
      <c r="C4155" s="1073"/>
      <c r="I4155" s="1073"/>
      <c r="L4155" s="1073"/>
      <c r="Q4155" s="1080"/>
      <c r="R4155" s="1080"/>
    </row>
    <row r="4156" spans="1:18" s="1071" customFormat="1">
      <c r="A4156" s="123"/>
      <c r="C4156" s="1073"/>
      <c r="I4156" s="1073"/>
      <c r="L4156" s="1073"/>
      <c r="Q4156" s="1080"/>
      <c r="R4156" s="1080"/>
    </row>
    <row r="4157" spans="1:18" s="1071" customFormat="1">
      <c r="A4157" s="123"/>
      <c r="C4157" s="1073"/>
      <c r="I4157" s="1073"/>
      <c r="L4157" s="1073"/>
      <c r="Q4157" s="1080"/>
      <c r="R4157" s="1080"/>
    </row>
    <row r="4158" spans="1:18" s="1071" customFormat="1">
      <c r="A4158" s="123"/>
      <c r="C4158" s="1073"/>
      <c r="I4158" s="1073"/>
      <c r="L4158" s="1073"/>
      <c r="Q4158" s="1080"/>
      <c r="R4158" s="1080"/>
    </row>
    <row r="4159" spans="1:18" s="1071" customFormat="1">
      <c r="A4159" s="123"/>
      <c r="C4159" s="1073"/>
      <c r="I4159" s="1073"/>
      <c r="L4159" s="1073"/>
      <c r="Q4159" s="1080"/>
      <c r="R4159" s="1080"/>
    </row>
    <row r="4160" spans="1:18" s="1071" customFormat="1">
      <c r="A4160" s="123"/>
      <c r="C4160" s="1073"/>
      <c r="I4160" s="1073"/>
      <c r="L4160" s="1073"/>
      <c r="Q4160" s="1080"/>
      <c r="R4160" s="1080"/>
    </row>
    <row r="4161" spans="1:18" s="1071" customFormat="1">
      <c r="A4161" s="123"/>
      <c r="C4161" s="1073"/>
      <c r="I4161" s="1073"/>
      <c r="L4161" s="1073"/>
      <c r="Q4161" s="1080"/>
      <c r="R4161" s="1080"/>
    </row>
    <row r="4162" spans="1:18" s="1071" customFormat="1">
      <c r="A4162" s="123"/>
      <c r="C4162" s="1073"/>
      <c r="I4162" s="1073"/>
      <c r="L4162" s="1073"/>
      <c r="Q4162" s="1080"/>
      <c r="R4162" s="1080"/>
    </row>
    <row r="4163" spans="1:18" s="1071" customFormat="1">
      <c r="A4163" s="123"/>
      <c r="C4163" s="1073"/>
      <c r="I4163" s="1073"/>
      <c r="L4163" s="1073"/>
      <c r="Q4163" s="1080"/>
      <c r="R4163" s="1080"/>
    </row>
    <row r="4164" spans="1:18" s="1071" customFormat="1">
      <c r="A4164" s="123"/>
      <c r="C4164" s="1073"/>
      <c r="I4164" s="1073"/>
      <c r="L4164" s="1073"/>
      <c r="Q4164" s="1080"/>
      <c r="R4164" s="1080"/>
    </row>
    <row r="4165" spans="1:18" s="1071" customFormat="1">
      <c r="A4165" s="123"/>
      <c r="C4165" s="1073"/>
      <c r="I4165" s="1073"/>
      <c r="L4165" s="1073"/>
      <c r="Q4165" s="1080"/>
      <c r="R4165" s="1080"/>
    </row>
    <row r="4166" spans="1:18" s="1071" customFormat="1">
      <c r="A4166" s="123"/>
      <c r="C4166" s="1073"/>
      <c r="I4166" s="1073"/>
      <c r="L4166" s="1073"/>
      <c r="Q4166" s="1080"/>
      <c r="R4166" s="1080"/>
    </row>
    <row r="4167" spans="1:18" s="1071" customFormat="1">
      <c r="A4167" s="123"/>
      <c r="C4167" s="1073"/>
      <c r="I4167" s="1073"/>
      <c r="L4167" s="1073"/>
      <c r="Q4167" s="1080"/>
      <c r="R4167" s="1080"/>
    </row>
    <row r="4168" spans="1:18" s="1071" customFormat="1">
      <c r="A4168" s="123"/>
      <c r="C4168" s="1073"/>
      <c r="I4168" s="1073"/>
      <c r="L4168" s="1073"/>
      <c r="Q4168" s="1080"/>
      <c r="R4168" s="1080"/>
    </row>
    <row r="4169" spans="1:18" s="1071" customFormat="1">
      <c r="A4169" s="123"/>
      <c r="C4169" s="1073"/>
      <c r="I4169" s="1073"/>
      <c r="L4169" s="1073"/>
      <c r="Q4169" s="1080"/>
      <c r="R4169" s="1080"/>
    </row>
    <row r="4170" spans="1:18" s="1071" customFormat="1">
      <c r="A4170" s="123"/>
      <c r="C4170" s="1073"/>
      <c r="I4170" s="1073"/>
      <c r="L4170" s="1073"/>
      <c r="Q4170" s="1080"/>
      <c r="R4170" s="1080"/>
    </row>
    <row r="4171" spans="1:18" s="1071" customFormat="1">
      <c r="A4171" s="123"/>
      <c r="C4171" s="1073"/>
      <c r="I4171" s="1073"/>
      <c r="L4171" s="1073"/>
      <c r="Q4171" s="1080"/>
      <c r="R4171" s="1080"/>
    </row>
    <row r="4172" spans="1:18" s="1071" customFormat="1">
      <c r="A4172" s="123"/>
      <c r="C4172" s="1073"/>
      <c r="I4172" s="1073"/>
      <c r="L4172" s="1073"/>
      <c r="Q4172" s="1080"/>
      <c r="R4172" s="1080"/>
    </row>
    <row r="4173" spans="1:18" s="1071" customFormat="1">
      <c r="A4173" s="123"/>
      <c r="C4173" s="1073"/>
      <c r="I4173" s="1073"/>
      <c r="L4173" s="1073"/>
      <c r="Q4173" s="1080"/>
      <c r="R4173" s="1080"/>
    </row>
    <row r="4174" spans="1:18" s="1071" customFormat="1">
      <c r="A4174" s="123"/>
      <c r="C4174" s="1073"/>
      <c r="I4174" s="1073"/>
      <c r="L4174" s="1073"/>
      <c r="Q4174" s="1080"/>
      <c r="R4174" s="1080"/>
    </row>
    <row r="4175" spans="1:18" s="1071" customFormat="1">
      <c r="A4175" s="123"/>
      <c r="C4175" s="1073"/>
      <c r="I4175" s="1073"/>
      <c r="L4175" s="1073"/>
      <c r="Q4175" s="1080"/>
      <c r="R4175" s="1080"/>
    </row>
    <row r="4176" spans="1:18" s="1071" customFormat="1">
      <c r="A4176" s="123"/>
      <c r="C4176" s="1073"/>
      <c r="I4176" s="1073"/>
      <c r="L4176" s="1073"/>
      <c r="Q4176" s="1080"/>
      <c r="R4176" s="1080"/>
    </row>
    <row r="4177" spans="1:18" s="1071" customFormat="1">
      <c r="A4177" s="123"/>
      <c r="C4177" s="1073"/>
      <c r="I4177" s="1073"/>
      <c r="L4177" s="1073"/>
      <c r="Q4177" s="1080"/>
      <c r="R4177" s="1080"/>
    </row>
    <row r="4178" spans="1:18" s="1071" customFormat="1">
      <c r="A4178" s="123"/>
      <c r="C4178" s="1073"/>
      <c r="I4178" s="1073"/>
      <c r="L4178" s="1073"/>
      <c r="Q4178" s="1080"/>
      <c r="R4178" s="1080"/>
    </row>
    <row r="4179" spans="1:18" s="1071" customFormat="1">
      <c r="A4179" s="123"/>
      <c r="C4179" s="1073"/>
      <c r="I4179" s="1073"/>
      <c r="L4179" s="1073"/>
      <c r="Q4179" s="1080"/>
      <c r="R4179" s="1080"/>
    </row>
    <row r="4180" spans="1:18" s="1071" customFormat="1">
      <c r="A4180" s="123"/>
      <c r="C4180" s="1073"/>
      <c r="I4180" s="1073"/>
      <c r="L4180" s="1073"/>
      <c r="Q4180" s="1080"/>
      <c r="R4180" s="1080"/>
    </row>
    <row r="4181" spans="1:18" s="1071" customFormat="1">
      <c r="A4181" s="123"/>
      <c r="C4181" s="1073"/>
      <c r="I4181" s="1073"/>
      <c r="L4181" s="1073"/>
      <c r="Q4181" s="1080"/>
      <c r="R4181" s="1080"/>
    </row>
    <row r="4182" spans="1:18" s="1071" customFormat="1">
      <c r="A4182" s="123"/>
      <c r="C4182" s="1073"/>
      <c r="I4182" s="1073"/>
      <c r="L4182" s="1073"/>
      <c r="Q4182" s="1080"/>
      <c r="R4182" s="1080"/>
    </row>
    <row r="4183" spans="1:18" s="1071" customFormat="1">
      <c r="A4183" s="123"/>
      <c r="C4183" s="1073"/>
      <c r="I4183" s="1073"/>
      <c r="L4183" s="1073"/>
      <c r="Q4183" s="1080"/>
      <c r="R4183" s="1080"/>
    </row>
    <row r="4184" spans="1:18" s="1071" customFormat="1">
      <c r="A4184" s="123"/>
      <c r="C4184" s="1073"/>
      <c r="I4184" s="1073"/>
      <c r="L4184" s="1073"/>
      <c r="Q4184" s="1080"/>
      <c r="R4184" s="1080"/>
    </row>
    <row r="4185" spans="1:18" s="1071" customFormat="1">
      <c r="A4185" s="123"/>
      <c r="C4185" s="1073"/>
      <c r="I4185" s="1073"/>
      <c r="L4185" s="1073"/>
      <c r="Q4185" s="1080"/>
      <c r="R4185" s="1080"/>
    </row>
    <row r="4186" spans="1:18" s="1071" customFormat="1">
      <c r="A4186" s="123"/>
      <c r="C4186" s="1073"/>
      <c r="I4186" s="1073"/>
      <c r="L4186" s="1073"/>
      <c r="Q4186" s="1080"/>
      <c r="R4186" s="1080"/>
    </row>
    <row r="4187" spans="1:18" s="1071" customFormat="1">
      <c r="A4187" s="123"/>
      <c r="C4187" s="1073"/>
      <c r="I4187" s="1073"/>
      <c r="L4187" s="1073"/>
      <c r="Q4187" s="1080"/>
      <c r="R4187" s="1080"/>
    </row>
    <row r="4188" spans="1:18" s="1071" customFormat="1">
      <c r="A4188" s="123"/>
      <c r="C4188" s="1073"/>
      <c r="I4188" s="1073"/>
      <c r="L4188" s="1073"/>
      <c r="Q4188" s="1080"/>
      <c r="R4188" s="1080"/>
    </row>
    <row r="4189" spans="1:18" s="1071" customFormat="1">
      <c r="A4189" s="123"/>
      <c r="C4189" s="1073"/>
      <c r="I4189" s="1073"/>
      <c r="L4189" s="1073"/>
      <c r="Q4189" s="1080"/>
      <c r="R4189" s="1080"/>
    </row>
    <row r="4190" spans="1:18" s="1071" customFormat="1">
      <c r="A4190" s="123"/>
      <c r="C4190" s="1073"/>
      <c r="I4190" s="1073"/>
      <c r="L4190" s="1073"/>
      <c r="Q4190" s="1080"/>
      <c r="R4190" s="1080"/>
    </row>
    <row r="4191" spans="1:18" s="1071" customFormat="1">
      <c r="A4191" s="123"/>
      <c r="C4191" s="1073"/>
      <c r="I4191" s="1073"/>
      <c r="L4191" s="1073"/>
      <c r="Q4191" s="1080"/>
      <c r="R4191" s="1080"/>
    </row>
    <row r="4192" spans="1:18" s="1071" customFormat="1">
      <c r="A4192" s="123"/>
      <c r="C4192" s="1073"/>
      <c r="I4192" s="1073"/>
      <c r="L4192" s="1073"/>
      <c r="Q4192" s="1080"/>
      <c r="R4192" s="1080"/>
    </row>
    <row r="4193" spans="1:18" s="1071" customFormat="1">
      <c r="A4193" s="123"/>
      <c r="C4193" s="1073"/>
      <c r="I4193" s="1073"/>
      <c r="L4193" s="1073"/>
      <c r="Q4193" s="1080"/>
      <c r="R4193" s="1080"/>
    </row>
    <row r="4194" spans="1:18" s="1071" customFormat="1">
      <c r="A4194" s="123"/>
      <c r="C4194" s="1073"/>
      <c r="I4194" s="1073"/>
      <c r="L4194" s="1073"/>
      <c r="Q4194" s="1080"/>
      <c r="R4194" s="1080"/>
    </row>
    <row r="4195" spans="1:18" s="1071" customFormat="1">
      <c r="A4195" s="123"/>
      <c r="C4195" s="1073"/>
      <c r="I4195" s="1073"/>
      <c r="L4195" s="1073"/>
      <c r="Q4195" s="1080"/>
      <c r="R4195" s="1080"/>
    </row>
    <row r="4196" spans="1:18" s="1071" customFormat="1">
      <c r="A4196" s="123"/>
      <c r="C4196" s="1073"/>
      <c r="I4196" s="1073"/>
      <c r="L4196" s="1073"/>
      <c r="Q4196" s="1080"/>
      <c r="R4196" s="1080"/>
    </row>
    <row r="4197" spans="1:18" s="1071" customFormat="1">
      <c r="A4197" s="123"/>
      <c r="C4197" s="1073"/>
      <c r="I4197" s="1073"/>
      <c r="L4197" s="1073"/>
      <c r="Q4197" s="1080"/>
      <c r="R4197" s="1080"/>
    </row>
    <row r="4198" spans="1:18" s="1071" customFormat="1">
      <c r="A4198" s="123"/>
      <c r="C4198" s="1073"/>
      <c r="I4198" s="1073"/>
      <c r="L4198" s="1073"/>
      <c r="Q4198" s="1080"/>
      <c r="R4198" s="1080"/>
    </row>
    <row r="4199" spans="1:18" s="1071" customFormat="1">
      <c r="A4199" s="123"/>
      <c r="C4199" s="1073"/>
      <c r="I4199" s="1073"/>
      <c r="L4199" s="1073"/>
      <c r="Q4199" s="1080"/>
      <c r="R4199" s="1080"/>
    </row>
    <row r="4200" spans="1:18" s="1071" customFormat="1">
      <c r="A4200" s="123"/>
      <c r="C4200" s="1073"/>
      <c r="I4200" s="1073"/>
      <c r="L4200" s="1073"/>
      <c r="Q4200" s="1080"/>
      <c r="R4200" s="1080"/>
    </row>
    <row r="4201" spans="1:18" s="1071" customFormat="1">
      <c r="A4201" s="123"/>
      <c r="C4201" s="1073"/>
      <c r="I4201" s="1073"/>
      <c r="L4201" s="1073"/>
      <c r="Q4201" s="1080"/>
      <c r="R4201" s="1080"/>
    </row>
    <row r="4202" spans="1:18" s="1071" customFormat="1">
      <c r="A4202" s="123"/>
      <c r="C4202" s="1073"/>
      <c r="I4202" s="1073"/>
      <c r="L4202" s="1073"/>
      <c r="Q4202" s="1080"/>
      <c r="R4202" s="1080"/>
    </row>
    <row r="4203" spans="1:18" s="1071" customFormat="1">
      <c r="A4203" s="123"/>
      <c r="C4203" s="1073"/>
      <c r="I4203" s="1073"/>
      <c r="L4203" s="1073"/>
      <c r="Q4203" s="1080"/>
      <c r="R4203" s="1080"/>
    </row>
    <row r="4204" spans="1:18" s="1071" customFormat="1">
      <c r="A4204" s="123"/>
      <c r="C4204" s="1073"/>
      <c r="I4204" s="1073"/>
      <c r="L4204" s="1073"/>
      <c r="Q4204" s="1080"/>
      <c r="R4204" s="1080"/>
    </row>
    <row r="4205" spans="1:18" s="1071" customFormat="1">
      <c r="A4205" s="123"/>
      <c r="C4205" s="1073"/>
      <c r="I4205" s="1073"/>
      <c r="L4205" s="1073"/>
      <c r="Q4205" s="1080"/>
      <c r="R4205" s="1080"/>
    </row>
    <row r="4206" spans="1:18" s="1071" customFormat="1">
      <c r="A4206" s="123"/>
      <c r="C4206" s="1073"/>
      <c r="I4206" s="1073"/>
      <c r="L4206" s="1073"/>
      <c r="Q4206" s="1080"/>
      <c r="R4206" s="1080"/>
    </row>
    <row r="4207" spans="1:18" s="1071" customFormat="1">
      <c r="A4207" s="123"/>
      <c r="C4207" s="1073"/>
      <c r="I4207" s="1073"/>
      <c r="L4207" s="1073"/>
      <c r="Q4207" s="1080"/>
      <c r="R4207" s="1080"/>
    </row>
    <row r="4208" spans="1:18" s="1071" customFormat="1">
      <c r="A4208" s="123"/>
      <c r="C4208" s="1073"/>
      <c r="I4208" s="1073"/>
      <c r="L4208" s="1073"/>
      <c r="Q4208" s="1080"/>
      <c r="R4208" s="1080"/>
    </row>
    <row r="4209" spans="1:18" s="1071" customFormat="1">
      <c r="A4209" s="123"/>
      <c r="C4209" s="1073"/>
      <c r="I4209" s="1073"/>
      <c r="L4209" s="1073"/>
      <c r="Q4209" s="1080"/>
      <c r="R4209" s="1080"/>
    </row>
    <row r="4210" spans="1:18" s="1071" customFormat="1">
      <c r="A4210" s="123"/>
      <c r="C4210" s="1073"/>
      <c r="I4210" s="1073"/>
      <c r="L4210" s="1073"/>
      <c r="Q4210" s="1080"/>
      <c r="R4210" s="1080"/>
    </row>
    <row r="4211" spans="1:18" s="1071" customFormat="1">
      <c r="A4211" s="123"/>
      <c r="C4211" s="1073"/>
      <c r="I4211" s="1073"/>
      <c r="L4211" s="1073"/>
      <c r="Q4211" s="1080"/>
      <c r="R4211" s="1080"/>
    </row>
    <row r="4212" spans="1:18" s="1071" customFormat="1">
      <c r="A4212" s="123"/>
      <c r="C4212" s="1073"/>
      <c r="I4212" s="1073"/>
      <c r="L4212" s="1073"/>
      <c r="Q4212" s="1080"/>
      <c r="R4212" s="1080"/>
    </row>
    <row r="4213" spans="1:18" s="1071" customFormat="1">
      <c r="A4213" s="123"/>
      <c r="C4213" s="1073"/>
      <c r="I4213" s="1073"/>
      <c r="L4213" s="1073"/>
      <c r="Q4213" s="1080"/>
      <c r="R4213" s="1080"/>
    </row>
    <row r="4214" spans="1:18" s="1071" customFormat="1">
      <c r="A4214" s="123"/>
      <c r="C4214" s="1073"/>
      <c r="I4214" s="1073"/>
      <c r="L4214" s="1073"/>
      <c r="Q4214" s="1080"/>
      <c r="R4214" s="1080"/>
    </row>
    <row r="4215" spans="1:18" s="1071" customFormat="1">
      <c r="A4215" s="123"/>
      <c r="C4215" s="1073"/>
      <c r="I4215" s="1073"/>
      <c r="L4215" s="1073"/>
      <c r="Q4215" s="1080"/>
      <c r="R4215" s="1080"/>
    </row>
    <row r="4216" spans="1:18" s="1071" customFormat="1">
      <c r="A4216" s="123"/>
      <c r="C4216" s="1073"/>
      <c r="I4216" s="1073"/>
      <c r="L4216" s="1073"/>
      <c r="Q4216" s="1080"/>
      <c r="R4216" s="1080"/>
    </row>
    <row r="4217" spans="1:18" s="1071" customFormat="1">
      <c r="A4217" s="123"/>
      <c r="C4217" s="1073"/>
      <c r="I4217" s="1073"/>
      <c r="L4217" s="1073"/>
      <c r="Q4217" s="1080"/>
      <c r="R4217" s="1080"/>
    </row>
    <row r="4218" spans="1:18" s="1071" customFormat="1">
      <c r="A4218" s="123"/>
      <c r="C4218" s="1073"/>
      <c r="I4218" s="1073"/>
      <c r="L4218" s="1073"/>
      <c r="Q4218" s="1080"/>
      <c r="R4218" s="1080"/>
    </row>
    <row r="4219" spans="1:18" s="1071" customFormat="1">
      <c r="A4219" s="123"/>
      <c r="C4219" s="1073"/>
      <c r="I4219" s="1073"/>
      <c r="L4219" s="1073"/>
      <c r="Q4219" s="1080"/>
      <c r="R4219" s="1080"/>
    </row>
    <row r="4220" spans="1:18" s="1071" customFormat="1">
      <c r="A4220" s="123"/>
      <c r="C4220" s="1073"/>
      <c r="I4220" s="1073"/>
      <c r="L4220" s="1073"/>
      <c r="Q4220" s="1080"/>
      <c r="R4220" s="1080"/>
    </row>
    <row r="4221" spans="1:18" s="1071" customFormat="1">
      <c r="A4221" s="123"/>
      <c r="C4221" s="1073"/>
      <c r="I4221" s="1073"/>
      <c r="L4221" s="1073"/>
      <c r="Q4221" s="1080"/>
      <c r="R4221" s="1080"/>
    </row>
    <row r="4222" spans="1:18" s="1071" customFormat="1">
      <c r="A4222" s="123"/>
      <c r="C4222" s="1073"/>
      <c r="I4222" s="1073"/>
      <c r="L4222" s="1073"/>
      <c r="Q4222" s="1080"/>
      <c r="R4222" s="1080"/>
    </row>
    <row r="4223" spans="1:18" s="1071" customFormat="1">
      <c r="A4223" s="123"/>
      <c r="C4223" s="1073"/>
      <c r="I4223" s="1073"/>
      <c r="L4223" s="1073"/>
      <c r="Q4223" s="1080"/>
      <c r="R4223" s="1080"/>
    </row>
    <row r="4224" spans="1:18" s="1071" customFormat="1">
      <c r="A4224" s="123"/>
      <c r="C4224" s="1073"/>
      <c r="I4224" s="1073"/>
      <c r="L4224" s="1073"/>
      <c r="Q4224" s="1080"/>
      <c r="R4224" s="1080"/>
    </row>
    <row r="4225" spans="1:18" s="1071" customFormat="1">
      <c r="A4225" s="123"/>
      <c r="C4225" s="1073"/>
      <c r="I4225" s="1073"/>
      <c r="L4225" s="1073"/>
      <c r="Q4225" s="1080"/>
      <c r="R4225" s="1080"/>
    </row>
    <row r="4226" spans="1:18" s="1071" customFormat="1">
      <c r="A4226" s="123"/>
      <c r="C4226" s="1073"/>
      <c r="I4226" s="1073"/>
      <c r="L4226" s="1073"/>
      <c r="Q4226" s="1080"/>
      <c r="R4226" s="1080"/>
    </row>
    <row r="4227" spans="1:18" s="1071" customFormat="1">
      <c r="A4227" s="123"/>
      <c r="C4227" s="1073"/>
      <c r="I4227" s="1073"/>
      <c r="L4227" s="1073"/>
      <c r="Q4227" s="1080"/>
      <c r="R4227" s="1080"/>
    </row>
    <row r="4228" spans="1:18" s="1071" customFormat="1">
      <c r="A4228" s="123"/>
      <c r="C4228" s="1073"/>
      <c r="I4228" s="1073"/>
      <c r="L4228" s="1073"/>
      <c r="Q4228" s="1080"/>
      <c r="R4228" s="1080"/>
    </row>
    <row r="4229" spans="1:18" s="1071" customFormat="1">
      <c r="A4229" s="123"/>
      <c r="C4229" s="1073"/>
      <c r="I4229" s="1073"/>
      <c r="L4229" s="1073"/>
      <c r="Q4229" s="1080"/>
      <c r="R4229" s="1080"/>
    </row>
    <row r="4230" spans="1:18" s="1071" customFormat="1">
      <c r="A4230" s="123"/>
      <c r="C4230" s="1073"/>
      <c r="I4230" s="1073"/>
      <c r="L4230" s="1073"/>
      <c r="Q4230" s="1080"/>
      <c r="R4230" s="1080"/>
    </row>
    <row r="4231" spans="1:18" s="1071" customFormat="1">
      <c r="A4231" s="123"/>
      <c r="C4231" s="1073"/>
      <c r="I4231" s="1073"/>
      <c r="L4231" s="1073"/>
      <c r="Q4231" s="1080"/>
      <c r="R4231" s="1080"/>
    </row>
    <row r="4232" spans="1:18" s="1071" customFormat="1">
      <c r="A4232" s="123"/>
      <c r="C4232" s="1073"/>
      <c r="I4232" s="1073"/>
      <c r="L4232" s="1073"/>
      <c r="Q4232" s="1080"/>
      <c r="R4232" s="1080"/>
    </row>
    <row r="4233" spans="1:18" s="1071" customFormat="1">
      <c r="A4233" s="123"/>
      <c r="C4233" s="1073"/>
      <c r="I4233" s="1073"/>
      <c r="L4233" s="1073"/>
      <c r="Q4233" s="1080"/>
      <c r="R4233" s="1080"/>
    </row>
    <row r="4234" spans="1:18" s="1071" customFormat="1">
      <c r="A4234" s="123"/>
      <c r="C4234" s="1073"/>
      <c r="I4234" s="1073"/>
      <c r="L4234" s="1073"/>
      <c r="Q4234" s="1080"/>
      <c r="R4234" s="1080"/>
    </row>
    <row r="4235" spans="1:18" s="1071" customFormat="1">
      <c r="A4235" s="123"/>
      <c r="C4235" s="1073"/>
      <c r="I4235" s="1073"/>
      <c r="L4235" s="1073"/>
      <c r="Q4235" s="1080"/>
      <c r="R4235" s="1080"/>
    </row>
    <row r="4236" spans="1:18" s="1071" customFormat="1">
      <c r="A4236" s="123"/>
      <c r="C4236" s="1073"/>
      <c r="I4236" s="1073"/>
      <c r="L4236" s="1073"/>
      <c r="Q4236" s="1080"/>
      <c r="R4236" s="1080"/>
    </row>
    <row r="4237" spans="1:18" s="1071" customFormat="1">
      <c r="A4237" s="123"/>
      <c r="C4237" s="1073"/>
      <c r="I4237" s="1073"/>
      <c r="L4237" s="1073"/>
      <c r="Q4237" s="1080"/>
      <c r="R4237" s="1080"/>
    </row>
    <row r="4238" spans="1:18" s="1071" customFormat="1">
      <c r="A4238" s="123"/>
      <c r="C4238" s="1073"/>
      <c r="I4238" s="1073"/>
      <c r="L4238" s="1073"/>
      <c r="Q4238" s="1080"/>
      <c r="R4238" s="1080"/>
    </row>
    <row r="4239" spans="1:18" s="1071" customFormat="1">
      <c r="A4239" s="123"/>
      <c r="C4239" s="1073"/>
      <c r="I4239" s="1073"/>
      <c r="L4239" s="1073"/>
      <c r="Q4239" s="1080"/>
      <c r="R4239" s="1080"/>
    </row>
    <row r="4240" spans="1:18" s="1071" customFormat="1">
      <c r="A4240" s="123"/>
      <c r="C4240" s="1073"/>
      <c r="I4240" s="1073"/>
      <c r="L4240" s="1073"/>
      <c r="Q4240" s="1080"/>
      <c r="R4240" s="1080"/>
    </row>
    <row r="4241" spans="1:18" s="1071" customFormat="1">
      <c r="A4241" s="123"/>
      <c r="C4241" s="1073"/>
      <c r="I4241" s="1073"/>
      <c r="L4241" s="1073"/>
      <c r="Q4241" s="1080"/>
      <c r="R4241" s="1080"/>
    </row>
    <row r="4242" spans="1:18" s="1071" customFormat="1">
      <c r="A4242" s="123"/>
      <c r="C4242" s="1073"/>
      <c r="I4242" s="1073"/>
      <c r="L4242" s="1073"/>
      <c r="Q4242" s="1080"/>
      <c r="R4242" s="1080"/>
    </row>
    <row r="4243" spans="1:18" s="1071" customFormat="1">
      <c r="A4243" s="123"/>
      <c r="C4243" s="1073"/>
      <c r="I4243" s="1073"/>
      <c r="L4243" s="1073"/>
      <c r="Q4243" s="1080"/>
      <c r="R4243" s="1080"/>
    </row>
    <row r="4244" spans="1:18" s="1071" customFormat="1">
      <c r="A4244" s="123"/>
      <c r="C4244" s="1073"/>
      <c r="I4244" s="1073"/>
      <c r="L4244" s="1073"/>
      <c r="Q4244" s="1080"/>
      <c r="R4244" s="1080"/>
    </row>
    <row r="4245" spans="1:18" s="1071" customFormat="1">
      <c r="A4245" s="123"/>
      <c r="C4245" s="1073"/>
      <c r="I4245" s="1073"/>
      <c r="L4245" s="1073"/>
      <c r="Q4245" s="1080"/>
      <c r="R4245" s="1080"/>
    </row>
    <row r="4246" spans="1:18" s="1071" customFormat="1">
      <c r="A4246" s="123"/>
      <c r="C4246" s="1073"/>
      <c r="I4246" s="1073"/>
      <c r="L4246" s="1073"/>
      <c r="Q4246" s="1080"/>
      <c r="R4246" s="1080"/>
    </row>
    <row r="4247" spans="1:18" s="1071" customFormat="1">
      <c r="A4247" s="123"/>
      <c r="C4247" s="1073"/>
      <c r="I4247" s="1073"/>
      <c r="L4247" s="1073"/>
      <c r="Q4247" s="1080"/>
      <c r="R4247" s="1080"/>
    </row>
    <row r="4248" spans="1:18" s="1071" customFormat="1">
      <c r="A4248" s="123"/>
      <c r="C4248" s="1073"/>
      <c r="I4248" s="1073"/>
      <c r="L4248" s="1073"/>
      <c r="Q4248" s="1080"/>
      <c r="R4248" s="1080"/>
    </row>
    <row r="4249" spans="1:18" s="1071" customFormat="1">
      <c r="A4249" s="123"/>
      <c r="C4249" s="1073"/>
      <c r="I4249" s="1073"/>
      <c r="L4249" s="1073"/>
      <c r="Q4249" s="1080"/>
      <c r="R4249" s="1080"/>
    </row>
    <row r="4250" spans="1:18" s="1071" customFormat="1">
      <c r="A4250" s="123"/>
      <c r="C4250" s="1073"/>
      <c r="I4250" s="1073"/>
      <c r="L4250" s="1073"/>
      <c r="Q4250" s="1080"/>
      <c r="R4250" s="1080"/>
    </row>
    <row r="4251" spans="1:18" s="1071" customFormat="1">
      <c r="A4251" s="123"/>
      <c r="C4251" s="1073"/>
      <c r="I4251" s="1073"/>
      <c r="L4251" s="1073"/>
      <c r="Q4251" s="1080"/>
      <c r="R4251" s="1080"/>
    </row>
    <row r="4252" spans="1:18" s="1071" customFormat="1">
      <c r="A4252" s="123"/>
      <c r="C4252" s="1073"/>
      <c r="I4252" s="1073"/>
      <c r="L4252" s="1073"/>
      <c r="Q4252" s="1080"/>
      <c r="R4252" s="1080"/>
    </row>
    <row r="4253" spans="1:18" s="1071" customFormat="1">
      <c r="A4253" s="123"/>
      <c r="C4253" s="1073"/>
      <c r="I4253" s="1073"/>
      <c r="L4253" s="1073"/>
      <c r="Q4253" s="1080"/>
      <c r="R4253" s="1080"/>
    </row>
    <row r="4254" spans="1:18" s="1071" customFormat="1">
      <c r="A4254" s="123"/>
      <c r="C4254" s="1073"/>
      <c r="I4254" s="1073"/>
      <c r="L4254" s="1073"/>
      <c r="Q4254" s="1080"/>
      <c r="R4254" s="1080"/>
    </row>
    <row r="4255" spans="1:18" s="1071" customFormat="1">
      <c r="A4255" s="123"/>
      <c r="C4255" s="1073"/>
      <c r="I4255" s="1073"/>
      <c r="L4255" s="1073"/>
      <c r="Q4255" s="1080"/>
      <c r="R4255" s="1080"/>
    </row>
    <row r="4256" spans="1:18" s="1071" customFormat="1">
      <c r="A4256" s="123"/>
      <c r="C4256" s="1073"/>
      <c r="I4256" s="1073"/>
      <c r="L4256" s="1073"/>
      <c r="Q4256" s="1080"/>
      <c r="R4256" s="1080"/>
    </row>
    <row r="4257" spans="1:18" s="1071" customFormat="1">
      <c r="A4257" s="123"/>
      <c r="C4257" s="1073"/>
      <c r="I4257" s="1073"/>
      <c r="L4257" s="1073"/>
      <c r="Q4257" s="1080"/>
      <c r="R4257" s="1080"/>
    </row>
    <row r="4258" spans="1:18" s="1071" customFormat="1">
      <c r="A4258" s="123"/>
      <c r="C4258" s="1073"/>
      <c r="I4258" s="1073"/>
      <c r="L4258" s="1073"/>
      <c r="Q4258" s="1080"/>
      <c r="R4258" s="1080"/>
    </row>
    <row r="4259" spans="1:18" s="1071" customFormat="1">
      <c r="A4259" s="123"/>
      <c r="C4259" s="1073"/>
      <c r="I4259" s="1073"/>
      <c r="L4259" s="1073"/>
      <c r="Q4259" s="1080"/>
      <c r="R4259" s="1080"/>
    </row>
    <row r="4260" spans="1:18" s="1071" customFormat="1">
      <c r="A4260" s="123"/>
      <c r="C4260" s="1073"/>
      <c r="I4260" s="1073"/>
      <c r="L4260" s="1073"/>
      <c r="Q4260" s="1080"/>
      <c r="R4260" s="1080"/>
    </row>
    <row r="4261" spans="1:18" s="1071" customFormat="1">
      <c r="A4261" s="123"/>
      <c r="C4261" s="1073"/>
      <c r="I4261" s="1073"/>
      <c r="L4261" s="1073"/>
      <c r="Q4261" s="1080"/>
      <c r="R4261" s="1080"/>
    </row>
    <row r="4262" spans="1:18" s="1071" customFormat="1">
      <c r="A4262" s="123"/>
      <c r="C4262" s="1073"/>
      <c r="I4262" s="1073"/>
      <c r="L4262" s="1073"/>
      <c r="Q4262" s="1080"/>
      <c r="R4262" s="1080"/>
    </row>
    <row r="4263" spans="1:18" s="1071" customFormat="1">
      <c r="A4263" s="123"/>
      <c r="C4263" s="1073"/>
      <c r="I4263" s="1073"/>
      <c r="L4263" s="1073"/>
      <c r="Q4263" s="1080"/>
      <c r="R4263" s="1080"/>
    </row>
    <row r="4264" spans="1:18" s="1071" customFormat="1">
      <c r="A4264" s="123"/>
      <c r="C4264" s="1073"/>
      <c r="I4264" s="1073"/>
      <c r="L4264" s="1073"/>
      <c r="Q4264" s="1080"/>
      <c r="R4264" s="1080"/>
    </row>
    <row r="4265" spans="1:18" s="1071" customFormat="1">
      <c r="A4265" s="123"/>
      <c r="C4265" s="1073"/>
      <c r="I4265" s="1073"/>
      <c r="L4265" s="1073"/>
      <c r="Q4265" s="1080"/>
      <c r="R4265" s="1080"/>
    </row>
    <row r="4266" spans="1:18" s="1071" customFormat="1">
      <c r="A4266" s="123"/>
      <c r="C4266" s="1073"/>
      <c r="I4266" s="1073"/>
      <c r="L4266" s="1073"/>
      <c r="Q4266" s="1080"/>
      <c r="R4266" s="1080"/>
    </row>
    <row r="4267" spans="1:18" s="1071" customFormat="1">
      <c r="A4267" s="123"/>
      <c r="C4267" s="1073"/>
      <c r="I4267" s="1073"/>
      <c r="L4267" s="1073"/>
      <c r="Q4267" s="1080"/>
      <c r="R4267" s="1080"/>
    </row>
    <row r="4268" spans="1:18" s="1071" customFormat="1">
      <c r="A4268" s="123"/>
      <c r="C4268" s="1073"/>
      <c r="I4268" s="1073"/>
      <c r="L4268" s="1073"/>
      <c r="Q4268" s="1080"/>
      <c r="R4268" s="1080"/>
    </row>
    <row r="4269" spans="1:18" s="1071" customFormat="1">
      <c r="A4269" s="123"/>
      <c r="C4269" s="1073"/>
      <c r="I4269" s="1073"/>
      <c r="L4269" s="1073"/>
      <c r="Q4269" s="1080"/>
      <c r="R4269" s="1080"/>
    </row>
    <row r="4270" spans="1:18" s="1071" customFormat="1">
      <c r="A4270" s="123"/>
      <c r="C4270" s="1073"/>
      <c r="I4270" s="1073"/>
      <c r="L4270" s="1073"/>
      <c r="Q4270" s="1080"/>
      <c r="R4270" s="1080"/>
    </row>
    <row r="4271" spans="1:18" s="1071" customFormat="1">
      <c r="A4271" s="123"/>
      <c r="C4271" s="1073"/>
      <c r="I4271" s="1073"/>
      <c r="L4271" s="1073"/>
      <c r="Q4271" s="1080"/>
      <c r="R4271" s="1080"/>
    </row>
    <row r="4272" spans="1:18" s="1071" customFormat="1">
      <c r="A4272" s="123"/>
      <c r="C4272" s="1073"/>
      <c r="I4272" s="1073"/>
      <c r="L4272" s="1073"/>
      <c r="Q4272" s="1080"/>
      <c r="R4272" s="1080"/>
    </row>
    <row r="4273" spans="1:18" s="1071" customFormat="1">
      <c r="A4273" s="123"/>
      <c r="C4273" s="1073"/>
      <c r="I4273" s="1073"/>
      <c r="L4273" s="1073"/>
      <c r="Q4273" s="1080"/>
      <c r="R4273" s="1080"/>
    </row>
    <row r="4274" spans="1:18" s="1071" customFormat="1">
      <c r="A4274" s="123"/>
      <c r="C4274" s="1073"/>
      <c r="I4274" s="1073"/>
      <c r="L4274" s="1073"/>
      <c r="Q4274" s="1080"/>
      <c r="R4274" s="1080"/>
    </row>
    <row r="4275" spans="1:18" s="1071" customFormat="1">
      <c r="A4275" s="123"/>
      <c r="C4275" s="1073"/>
      <c r="I4275" s="1073"/>
      <c r="L4275" s="1073"/>
      <c r="Q4275" s="1080"/>
      <c r="R4275" s="1080"/>
    </row>
    <row r="4276" spans="1:18" s="1071" customFormat="1">
      <c r="A4276" s="123"/>
      <c r="C4276" s="1073"/>
      <c r="I4276" s="1073"/>
      <c r="L4276" s="1073"/>
      <c r="Q4276" s="1080"/>
      <c r="R4276" s="1080"/>
    </row>
    <row r="4277" spans="1:18" s="1071" customFormat="1">
      <c r="A4277" s="123"/>
      <c r="C4277" s="1073"/>
      <c r="I4277" s="1073"/>
      <c r="L4277" s="1073"/>
      <c r="Q4277" s="1080"/>
      <c r="R4277" s="1080"/>
    </row>
    <row r="4278" spans="1:18" s="1071" customFormat="1">
      <c r="A4278" s="123"/>
      <c r="C4278" s="1073"/>
      <c r="I4278" s="1073"/>
      <c r="L4278" s="1073"/>
      <c r="Q4278" s="1080"/>
      <c r="R4278" s="1080"/>
    </row>
    <row r="4279" spans="1:18" s="1071" customFormat="1">
      <c r="A4279" s="123"/>
      <c r="C4279" s="1073"/>
      <c r="I4279" s="1073"/>
      <c r="L4279" s="1073"/>
      <c r="Q4279" s="1080"/>
      <c r="R4279" s="1080"/>
    </row>
    <row r="4280" spans="1:18" s="1071" customFormat="1">
      <c r="A4280" s="123"/>
      <c r="C4280" s="1073"/>
      <c r="I4280" s="1073"/>
      <c r="L4280" s="1073"/>
      <c r="Q4280" s="1080"/>
      <c r="R4280" s="1080"/>
    </row>
    <row r="4281" spans="1:18" s="1071" customFormat="1">
      <c r="A4281" s="123"/>
      <c r="C4281" s="1073"/>
      <c r="I4281" s="1073"/>
      <c r="L4281" s="1073"/>
      <c r="Q4281" s="1080"/>
      <c r="R4281" s="1080"/>
    </row>
    <row r="4282" spans="1:18" s="1071" customFormat="1">
      <c r="A4282" s="123"/>
      <c r="C4282" s="1073"/>
      <c r="I4282" s="1073"/>
      <c r="L4282" s="1073"/>
      <c r="Q4282" s="1080"/>
      <c r="R4282" s="1080"/>
    </row>
    <row r="4283" spans="1:18" s="1071" customFormat="1">
      <c r="A4283" s="123"/>
      <c r="C4283" s="1073"/>
      <c r="I4283" s="1073"/>
      <c r="L4283" s="1073"/>
      <c r="Q4283" s="1080"/>
      <c r="R4283" s="1080"/>
    </row>
    <row r="4284" spans="1:18" s="1071" customFormat="1">
      <c r="A4284" s="123"/>
      <c r="C4284" s="1073"/>
      <c r="I4284" s="1073"/>
      <c r="L4284" s="1073"/>
      <c r="Q4284" s="1080"/>
      <c r="R4284" s="1080"/>
    </row>
    <row r="4285" spans="1:18" s="1071" customFormat="1">
      <c r="A4285" s="123"/>
      <c r="C4285" s="1073"/>
      <c r="I4285" s="1073"/>
      <c r="L4285" s="1073"/>
      <c r="Q4285" s="1080"/>
      <c r="R4285" s="1080"/>
    </row>
    <row r="4286" spans="1:18" s="1071" customFormat="1">
      <c r="A4286" s="123"/>
      <c r="C4286" s="1073"/>
      <c r="I4286" s="1073"/>
      <c r="L4286" s="1073"/>
      <c r="Q4286" s="1080"/>
      <c r="R4286" s="1080"/>
    </row>
    <row r="4287" spans="1:18" s="1071" customFormat="1">
      <c r="A4287" s="123"/>
      <c r="C4287" s="1073"/>
      <c r="I4287" s="1073"/>
      <c r="L4287" s="1073"/>
      <c r="Q4287" s="1080"/>
      <c r="R4287" s="1080"/>
    </row>
    <row r="4288" spans="1:18" s="1071" customFormat="1">
      <c r="A4288" s="123"/>
      <c r="C4288" s="1073"/>
      <c r="I4288" s="1073"/>
      <c r="L4288" s="1073"/>
      <c r="Q4288" s="1080"/>
      <c r="R4288" s="1080"/>
    </row>
    <row r="4289" spans="1:18" s="1071" customFormat="1">
      <c r="A4289" s="123"/>
      <c r="C4289" s="1073"/>
      <c r="I4289" s="1073"/>
      <c r="L4289" s="1073"/>
      <c r="Q4289" s="1080"/>
      <c r="R4289" s="1080"/>
    </row>
    <row r="4290" spans="1:18" s="1071" customFormat="1">
      <c r="A4290" s="123"/>
      <c r="C4290" s="1073"/>
      <c r="I4290" s="1073"/>
      <c r="L4290" s="1073"/>
      <c r="Q4290" s="1080"/>
      <c r="R4290" s="1080"/>
    </row>
    <row r="4291" spans="1:18" s="1071" customFormat="1">
      <c r="A4291" s="123"/>
      <c r="C4291" s="1073"/>
      <c r="I4291" s="1073"/>
      <c r="L4291" s="1073"/>
      <c r="Q4291" s="1080"/>
      <c r="R4291" s="1080"/>
    </row>
    <row r="4292" spans="1:18" s="1071" customFormat="1">
      <c r="A4292" s="123"/>
      <c r="C4292" s="1073"/>
      <c r="I4292" s="1073"/>
      <c r="L4292" s="1073"/>
      <c r="Q4292" s="1080"/>
      <c r="R4292" s="1080"/>
    </row>
    <row r="4293" spans="1:18" s="1071" customFormat="1">
      <c r="A4293" s="123"/>
      <c r="C4293" s="1073"/>
      <c r="I4293" s="1073"/>
      <c r="L4293" s="1073"/>
      <c r="Q4293" s="1080"/>
      <c r="R4293" s="1080"/>
    </row>
    <row r="4294" spans="1:18" s="1071" customFormat="1">
      <c r="A4294" s="123"/>
      <c r="C4294" s="1073"/>
      <c r="I4294" s="1073"/>
      <c r="L4294" s="1073"/>
      <c r="Q4294" s="1080"/>
      <c r="R4294" s="1080"/>
    </row>
    <row r="4295" spans="1:18" s="1071" customFormat="1">
      <c r="A4295" s="123"/>
      <c r="C4295" s="1073"/>
      <c r="I4295" s="1073"/>
      <c r="L4295" s="1073"/>
      <c r="Q4295" s="1080"/>
      <c r="R4295" s="1080"/>
    </row>
    <row r="4296" spans="1:18" s="1071" customFormat="1">
      <c r="A4296" s="123"/>
      <c r="C4296" s="1073"/>
      <c r="I4296" s="1073"/>
      <c r="L4296" s="1073"/>
      <c r="Q4296" s="1080"/>
      <c r="R4296" s="1080"/>
    </row>
    <row r="4297" spans="1:18" s="1071" customFormat="1">
      <c r="A4297" s="123"/>
      <c r="C4297" s="1073"/>
      <c r="I4297" s="1073"/>
      <c r="L4297" s="1073"/>
      <c r="Q4297" s="1080"/>
      <c r="R4297" s="1080"/>
    </row>
    <row r="4298" spans="1:18" s="1071" customFormat="1">
      <c r="A4298" s="123"/>
      <c r="C4298" s="1073"/>
      <c r="I4298" s="1073"/>
      <c r="L4298" s="1073"/>
      <c r="Q4298" s="1080"/>
      <c r="R4298" s="1080"/>
    </row>
    <row r="4299" spans="1:18" s="1071" customFormat="1">
      <c r="A4299" s="123"/>
      <c r="C4299" s="1073"/>
      <c r="I4299" s="1073"/>
      <c r="L4299" s="1073"/>
      <c r="Q4299" s="1080"/>
      <c r="R4299" s="1080"/>
    </row>
    <row r="4300" spans="1:18" s="1071" customFormat="1">
      <c r="A4300" s="123"/>
      <c r="C4300" s="1073"/>
      <c r="I4300" s="1073"/>
      <c r="L4300" s="1073"/>
      <c r="Q4300" s="1080"/>
      <c r="R4300" s="1080"/>
    </row>
    <row r="4301" spans="1:18" s="1071" customFormat="1">
      <c r="A4301" s="123"/>
      <c r="C4301" s="1073"/>
      <c r="I4301" s="1073"/>
      <c r="L4301" s="1073"/>
      <c r="Q4301" s="1080"/>
      <c r="R4301" s="1080"/>
    </row>
    <row r="4302" spans="1:18" s="1071" customFormat="1">
      <c r="A4302" s="123"/>
      <c r="C4302" s="1073"/>
      <c r="I4302" s="1073"/>
      <c r="L4302" s="1073"/>
      <c r="Q4302" s="1080"/>
      <c r="R4302" s="1080"/>
    </row>
    <row r="4303" spans="1:18" s="1071" customFormat="1">
      <c r="A4303" s="123"/>
      <c r="C4303" s="1073"/>
      <c r="I4303" s="1073"/>
      <c r="L4303" s="1073"/>
      <c r="Q4303" s="1080"/>
      <c r="R4303" s="1080"/>
    </row>
    <row r="4304" spans="1:18" s="1071" customFormat="1">
      <c r="A4304" s="123"/>
      <c r="C4304" s="1073"/>
      <c r="I4304" s="1073"/>
      <c r="L4304" s="1073"/>
      <c r="Q4304" s="1080"/>
      <c r="R4304" s="1080"/>
    </row>
    <row r="4305" spans="1:18" s="1071" customFormat="1">
      <c r="A4305" s="123"/>
      <c r="C4305" s="1073"/>
      <c r="I4305" s="1073"/>
      <c r="L4305" s="1073"/>
      <c r="Q4305" s="1080"/>
      <c r="R4305" s="1080"/>
    </row>
    <row r="4306" spans="1:18" s="1071" customFormat="1">
      <c r="A4306" s="123"/>
      <c r="C4306" s="1073"/>
      <c r="I4306" s="1073"/>
      <c r="L4306" s="1073"/>
      <c r="Q4306" s="1080"/>
      <c r="R4306" s="1080"/>
    </row>
    <row r="4307" spans="1:18" s="1071" customFormat="1">
      <c r="A4307" s="123"/>
      <c r="C4307" s="1073"/>
      <c r="I4307" s="1073"/>
      <c r="L4307" s="1073"/>
      <c r="Q4307" s="1080"/>
      <c r="R4307" s="1080"/>
    </row>
    <row r="4308" spans="1:18" s="1071" customFormat="1">
      <c r="A4308" s="123"/>
      <c r="C4308" s="1073"/>
      <c r="I4308" s="1073"/>
      <c r="L4308" s="1073"/>
      <c r="Q4308" s="1080"/>
      <c r="R4308" s="1080"/>
    </row>
    <row r="4309" spans="1:18" s="1071" customFormat="1">
      <c r="A4309" s="123"/>
      <c r="C4309" s="1073"/>
      <c r="I4309" s="1073"/>
      <c r="L4309" s="1073"/>
      <c r="Q4309" s="1080"/>
      <c r="R4309" s="1080"/>
    </row>
    <row r="4310" spans="1:18" s="1071" customFormat="1">
      <c r="A4310" s="123"/>
      <c r="C4310" s="1073"/>
      <c r="I4310" s="1073"/>
      <c r="L4310" s="1073"/>
      <c r="Q4310" s="1080"/>
      <c r="R4310" s="1080"/>
    </row>
    <row r="4311" spans="1:18" s="1071" customFormat="1">
      <c r="A4311" s="123"/>
      <c r="C4311" s="1073"/>
      <c r="I4311" s="1073"/>
      <c r="L4311" s="1073"/>
      <c r="Q4311" s="1080"/>
      <c r="R4311" s="1080"/>
    </row>
    <row r="4312" spans="1:18" s="1071" customFormat="1">
      <c r="A4312" s="123"/>
      <c r="C4312" s="1073"/>
      <c r="I4312" s="1073"/>
      <c r="L4312" s="1073"/>
      <c r="Q4312" s="1080"/>
      <c r="R4312" s="1080"/>
    </row>
    <row r="4313" spans="1:18" s="1071" customFormat="1">
      <c r="A4313" s="123"/>
      <c r="C4313" s="1073"/>
      <c r="I4313" s="1073"/>
      <c r="L4313" s="1073"/>
      <c r="Q4313" s="1080"/>
      <c r="R4313" s="1080"/>
    </row>
    <row r="4314" spans="1:18" s="1071" customFormat="1">
      <c r="A4314" s="123"/>
      <c r="C4314" s="1073"/>
      <c r="I4314" s="1073"/>
      <c r="L4314" s="1073"/>
      <c r="Q4314" s="1080"/>
      <c r="R4314" s="1080"/>
    </row>
    <row r="4315" spans="1:18" s="1071" customFormat="1">
      <c r="A4315" s="123"/>
      <c r="C4315" s="1073"/>
      <c r="I4315" s="1073"/>
      <c r="L4315" s="1073"/>
      <c r="Q4315" s="1080"/>
      <c r="R4315" s="1080"/>
    </row>
    <row r="4316" spans="1:18" s="1071" customFormat="1">
      <c r="A4316" s="123"/>
      <c r="C4316" s="1073"/>
      <c r="I4316" s="1073"/>
      <c r="L4316" s="1073"/>
      <c r="Q4316" s="1080"/>
      <c r="R4316" s="1080"/>
    </row>
    <row r="4317" spans="1:18" s="1071" customFormat="1">
      <c r="A4317" s="123"/>
      <c r="C4317" s="1073"/>
      <c r="I4317" s="1073"/>
      <c r="L4317" s="1073"/>
      <c r="Q4317" s="1080"/>
      <c r="R4317" s="1080"/>
    </row>
    <row r="4318" spans="1:18" s="1071" customFormat="1">
      <c r="A4318" s="123"/>
      <c r="C4318" s="1073"/>
      <c r="I4318" s="1073"/>
      <c r="L4318" s="1073"/>
      <c r="Q4318" s="1080"/>
      <c r="R4318" s="1080"/>
    </row>
    <row r="4319" spans="1:18" s="1071" customFormat="1">
      <c r="A4319" s="123"/>
      <c r="C4319" s="1073"/>
      <c r="I4319" s="1073"/>
      <c r="L4319" s="1073"/>
      <c r="Q4319" s="1080"/>
      <c r="R4319" s="1080"/>
    </row>
    <row r="4320" spans="1:18" s="1071" customFormat="1">
      <c r="A4320" s="123"/>
      <c r="C4320" s="1073"/>
      <c r="I4320" s="1073"/>
      <c r="L4320" s="1073"/>
      <c r="Q4320" s="1080"/>
      <c r="R4320" s="1080"/>
    </row>
    <row r="4321" spans="1:18" s="1071" customFormat="1">
      <c r="A4321" s="123"/>
      <c r="C4321" s="1073"/>
      <c r="I4321" s="1073"/>
      <c r="L4321" s="1073"/>
      <c r="Q4321" s="1080"/>
      <c r="R4321" s="1080"/>
    </row>
    <row r="4322" spans="1:18" s="1071" customFormat="1">
      <c r="A4322" s="123"/>
      <c r="C4322" s="1073"/>
      <c r="I4322" s="1073"/>
      <c r="L4322" s="1073"/>
      <c r="Q4322" s="1080"/>
      <c r="R4322" s="1080"/>
    </row>
    <row r="4323" spans="1:18" s="1071" customFormat="1">
      <c r="A4323" s="123"/>
      <c r="C4323" s="1073"/>
      <c r="I4323" s="1073"/>
      <c r="L4323" s="1073"/>
      <c r="Q4323" s="1080"/>
      <c r="R4323" s="1080"/>
    </row>
    <row r="4324" spans="1:18" s="1071" customFormat="1">
      <c r="A4324" s="123"/>
      <c r="C4324" s="1073"/>
      <c r="I4324" s="1073"/>
      <c r="L4324" s="1073"/>
      <c r="Q4324" s="1080"/>
      <c r="R4324" s="1080"/>
    </row>
    <row r="4325" spans="1:18" s="1071" customFormat="1">
      <c r="A4325" s="123"/>
      <c r="C4325" s="1073"/>
      <c r="I4325" s="1073"/>
      <c r="L4325" s="1073"/>
      <c r="Q4325" s="1080"/>
      <c r="R4325" s="1080"/>
    </row>
    <row r="4326" spans="1:18" s="1071" customFormat="1">
      <c r="A4326" s="123"/>
      <c r="C4326" s="1073"/>
      <c r="I4326" s="1073"/>
      <c r="L4326" s="1073"/>
      <c r="Q4326" s="1080"/>
      <c r="R4326" s="1080"/>
    </row>
    <row r="4327" spans="1:18" s="1071" customFormat="1">
      <c r="A4327" s="123"/>
      <c r="C4327" s="1073"/>
      <c r="I4327" s="1073"/>
      <c r="L4327" s="1073"/>
      <c r="Q4327" s="1080"/>
      <c r="R4327" s="1080"/>
    </row>
    <row r="4328" spans="1:18" s="1071" customFormat="1">
      <c r="A4328" s="123"/>
      <c r="C4328" s="1073"/>
      <c r="I4328" s="1073"/>
      <c r="L4328" s="1073"/>
      <c r="Q4328" s="1080"/>
      <c r="R4328" s="1080"/>
    </row>
    <row r="4329" spans="1:18" s="1071" customFormat="1">
      <c r="A4329" s="123"/>
      <c r="C4329" s="1073"/>
      <c r="I4329" s="1073"/>
      <c r="L4329" s="1073"/>
      <c r="Q4329" s="1080"/>
      <c r="R4329" s="1080"/>
    </row>
    <row r="4330" spans="1:18" s="1071" customFormat="1">
      <c r="A4330" s="123"/>
      <c r="C4330" s="1073"/>
      <c r="I4330" s="1073"/>
      <c r="L4330" s="1073"/>
      <c r="Q4330" s="1080"/>
      <c r="R4330" s="1080"/>
    </row>
    <row r="4331" spans="1:18" s="1071" customFormat="1">
      <c r="A4331" s="123"/>
      <c r="C4331" s="1073"/>
      <c r="I4331" s="1073"/>
      <c r="L4331" s="1073"/>
      <c r="Q4331" s="1080"/>
      <c r="R4331" s="1080"/>
    </row>
    <row r="4332" spans="1:18" s="1071" customFormat="1">
      <c r="A4332" s="123"/>
      <c r="C4332" s="1073"/>
      <c r="I4332" s="1073"/>
      <c r="L4332" s="1073"/>
      <c r="Q4332" s="1080"/>
      <c r="R4332" s="1080"/>
    </row>
    <row r="4333" spans="1:18" s="1071" customFormat="1">
      <c r="A4333" s="123"/>
      <c r="C4333" s="1073"/>
      <c r="I4333" s="1073"/>
      <c r="L4333" s="1073"/>
      <c r="Q4333" s="1080"/>
      <c r="R4333" s="1080"/>
    </row>
    <row r="4334" spans="1:18" s="1071" customFormat="1">
      <c r="A4334" s="123"/>
      <c r="C4334" s="1073"/>
      <c r="I4334" s="1073"/>
      <c r="L4334" s="1073"/>
      <c r="Q4334" s="1080"/>
      <c r="R4334" s="1080"/>
    </row>
    <row r="4335" spans="1:18" s="1071" customFormat="1">
      <c r="A4335" s="123"/>
      <c r="C4335" s="1073"/>
      <c r="I4335" s="1073"/>
      <c r="L4335" s="1073"/>
      <c r="Q4335" s="1080"/>
      <c r="R4335" s="1080"/>
    </row>
    <row r="4336" spans="1:18" s="1071" customFormat="1">
      <c r="A4336" s="123"/>
      <c r="C4336" s="1073"/>
      <c r="I4336" s="1073"/>
      <c r="L4336" s="1073"/>
      <c r="Q4336" s="1080"/>
      <c r="R4336" s="1080"/>
    </row>
    <row r="4337" spans="1:18" s="1071" customFormat="1">
      <c r="A4337" s="123"/>
      <c r="C4337" s="1073"/>
      <c r="I4337" s="1073"/>
      <c r="L4337" s="1073"/>
      <c r="Q4337" s="1080"/>
      <c r="R4337" s="1080"/>
    </row>
    <row r="4338" spans="1:18" s="1071" customFormat="1">
      <c r="A4338" s="123"/>
      <c r="C4338" s="1073"/>
      <c r="I4338" s="1073"/>
      <c r="L4338" s="1073"/>
      <c r="Q4338" s="1080"/>
      <c r="R4338" s="1080"/>
    </row>
    <row r="4339" spans="1:18" s="1071" customFormat="1">
      <c r="A4339" s="123"/>
      <c r="C4339" s="1073"/>
      <c r="I4339" s="1073"/>
      <c r="L4339" s="1073"/>
      <c r="Q4339" s="1080"/>
      <c r="R4339" s="1080"/>
    </row>
    <row r="4340" spans="1:18" s="1071" customFormat="1">
      <c r="A4340" s="123"/>
      <c r="C4340" s="1073"/>
      <c r="I4340" s="1073"/>
      <c r="L4340" s="1073"/>
      <c r="Q4340" s="1080"/>
      <c r="R4340" s="1080"/>
    </row>
    <row r="4341" spans="1:18" s="1071" customFormat="1">
      <c r="A4341" s="123"/>
      <c r="C4341" s="1073"/>
      <c r="I4341" s="1073"/>
      <c r="L4341" s="1073"/>
      <c r="Q4341" s="1080"/>
      <c r="R4341" s="1080"/>
    </row>
    <row r="4342" spans="1:18" s="1071" customFormat="1">
      <c r="A4342" s="123"/>
      <c r="C4342" s="1073"/>
      <c r="I4342" s="1073"/>
      <c r="L4342" s="1073"/>
      <c r="Q4342" s="1080"/>
      <c r="R4342" s="1080"/>
    </row>
    <row r="4343" spans="1:18" s="1071" customFormat="1">
      <c r="A4343" s="123"/>
      <c r="C4343" s="1073"/>
      <c r="I4343" s="1073"/>
      <c r="L4343" s="1073"/>
      <c r="Q4343" s="1080"/>
      <c r="R4343" s="1080"/>
    </row>
    <row r="4344" spans="1:18" s="1071" customFormat="1">
      <c r="A4344" s="123"/>
      <c r="C4344" s="1073"/>
      <c r="I4344" s="1073"/>
      <c r="L4344" s="1073"/>
      <c r="Q4344" s="1080"/>
      <c r="R4344" s="1080"/>
    </row>
    <row r="4345" spans="1:18" s="1071" customFormat="1">
      <c r="A4345" s="123"/>
      <c r="C4345" s="1073"/>
      <c r="I4345" s="1073"/>
      <c r="L4345" s="1073"/>
      <c r="Q4345" s="1080"/>
      <c r="R4345" s="1080"/>
    </row>
    <row r="4346" spans="1:18" s="1071" customFormat="1">
      <c r="A4346" s="123"/>
      <c r="C4346" s="1073"/>
      <c r="I4346" s="1073"/>
      <c r="L4346" s="1073"/>
      <c r="Q4346" s="1080"/>
      <c r="R4346" s="1080"/>
    </row>
    <row r="4347" spans="1:18" s="1071" customFormat="1">
      <c r="A4347" s="123"/>
      <c r="C4347" s="1073"/>
      <c r="I4347" s="1073"/>
      <c r="L4347" s="1073"/>
      <c r="Q4347" s="1080"/>
      <c r="R4347" s="1080"/>
    </row>
    <row r="4348" spans="1:18" s="1071" customFormat="1">
      <c r="A4348" s="123"/>
      <c r="C4348" s="1073"/>
      <c r="I4348" s="1073"/>
      <c r="L4348" s="1073"/>
      <c r="Q4348" s="1080"/>
      <c r="R4348" s="1080"/>
    </row>
    <row r="4349" spans="1:18" s="1071" customFormat="1">
      <c r="A4349" s="123"/>
      <c r="C4349" s="1073"/>
      <c r="I4349" s="1073"/>
      <c r="L4349" s="1073"/>
      <c r="Q4349" s="1080"/>
      <c r="R4349" s="1080"/>
    </row>
    <row r="4350" spans="1:18" s="1071" customFormat="1">
      <c r="A4350" s="123"/>
      <c r="C4350" s="1073"/>
      <c r="I4350" s="1073"/>
      <c r="L4350" s="1073"/>
      <c r="Q4350" s="1080"/>
      <c r="R4350" s="1080"/>
    </row>
    <row r="4351" spans="1:18" s="1071" customFormat="1">
      <c r="A4351" s="123"/>
      <c r="C4351" s="1073"/>
      <c r="I4351" s="1073"/>
      <c r="L4351" s="1073"/>
      <c r="Q4351" s="1080"/>
      <c r="R4351" s="1080"/>
    </row>
    <row r="4352" spans="1:18" s="1071" customFormat="1">
      <c r="A4352" s="123"/>
      <c r="C4352" s="1073"/>
      <c r="I4352" s="1073"/>
      <c r="L4352" s="1073"/>
      <c r="Q4352" s="1080"/>
      <c r="R4352" s="1080"/>
    </row>
    <row r="4353" spans="1:18" s="1071" customFormat="1">
      <c r="A4353" s="123"/>
      <c r="C4353" s="1073"/>
      <c r="I4353" s="1073"/>
      <c r="L4353" s="1073"/>
      <c r="Q4353" s="1080"/>
      <c r="R4353" s="1080"/>
    </row>
    <row r="4354" spans="1:18" s="1071" customFormat="1">
      <c r="A4354" s="123"/>
      <c r="C4354" s="1073"/>
      <c r="I4354" s="1073"/>
      <c r="L4354" s="1073"/>
      <c r="Q4354" s="1080"/>
      <c r="R4354" s="1080"/>
    </row>
    <row r="4355" spans="1:18" s="1071" customFormat="1">
      <c r="A4355" s="123"/>
      <c r="C4355" s="1073"/>
      <c r="I4355" s="1073"/>
      <c r="L4355" s="1073"/>
      <c r="Q4355" s="1080"/>
      <c r="R4355" s="1080"/>
    </row>
    <row r="4356" spans="1:18" s="1071" customFormat="1">
      <c r="A4356" s="123"/>
      <c r="C4356" s="1073"/>
      <c r="I4356" s="1073"/>
      <c r="L4356" s="1073"/>
      <c r="Q4356" s="1080"/>
      <c r="R4356" s="1080"/>
    </row>
    <row r="4357" spans="1:18" s="1071" customFormat="1">
      <c r="A4357" s="123"/>
      <c r="C4357" s="1073"/>
      <c r="I4357" s="1073"/>
      <c r="L4357" s="1073"/>
      <c r="Q4357" s="1080"/>
      <c r="R4357" s="1080"/>
    </row>
    <row r="4358" spans="1:18" s="1071" customFormat="1">
      <c r="A4358" s="123"/>
      <c r="C4358" s="1073"/>
      <c r="I4358" s="1073"/>
      <c r="L4358" s="1073"/>
      <c r="Q4358" s="1080"/>
      <c r="R4358" s="1080"/>
    </row>
    <row r="4359" spans="1:18" s="1071" customFormat="1">
      <c r="A4359" s="123"/>
      <c r="C4359" s="1073"/>
      <c r="I4359" s="1073"/>
      <c r="L4359" s="1073"/>
      <c r="Q4359" s="1080"/>
      <c r="R4359" s="1080"/>
    </row>
    <row r="4360" spans="1:18" s="1071" customFormat="1">
      <c r="A4360" s="123"/>
      <c r="C4360" s="1073"/>
      <c r="I4360" s="1073"/>
      <c r="L4360" s="1073"/>
      <c r="Q4360" s="1080"/>
      <c r="R4360" s="1080"/>
    </row>
    <row r="4361" spans="1:18" s="1071" customFormat="1">
      <c r="A4361" s="123"/>
      <c r="C4361" s="1073"/>
      <c r="I4361" s="1073"/>
      <c r="L4361" s="1073"/>
      <c r="Q4361" s="1080"/>
      <c r="R4361" s="1080"/>
    </row>
    <row r="4362" spans="1:18" s="1071" customFormat="1">
      <c r="A4362" s="123"/>
      <c r="C4362" s="1073"/>
      <c r="I4362" s="1073"/>
      <c r="L4362" s="1073"/>
      <c r="Q4362" s="1080"/>
      <c r="R4362" s="1080"/>
    </row>
    <row r="4363" spans="1:18" s="1071" customFormat="1">
      <c r="A4363" s="123"/>
      <c r="C4363" s="1073"/>
      <c r="I4363" s="1073"/>
      <c r="L4363" s="1073"/>
      <c r="Q4363" s="1080"/>
      <c r="R4363" s="1080"/>
    </row>
    <row r="4364" spans="1:18" s="1071" customFormat="1">
      <c r="A4364" s="123"/>
      <c r="C4364" s="1073"/>
      <c r="I4364" s="1073"/>
      <c r="L4364" s="1073"/>
      <c r="Q4364" s="1080"/>
      <c r="R4364" s="1080"/>
    </row>
    <row r="4365" spans="1:18" s="1071" customFormat="1">
      <c r="A4365" s="123"/>
      <c r="C4365" s="1073"/>
      <c r="I4365" s="1073"/>
      <c r="L4365" s="1073"/>
      <c r="Q4365" s="1080"/>
      <c r="R4365" s="1080"/>
    </row>
    <row r="4366" spans="1:18" s="1071" customFormat="1">
      <c r="A4366" s="123"/>
      <c r="C4366" s="1073"/>
      <c r="I4366" s="1073"/>
      <c r="L4366" s="1073"/>
      <c r="Q4366" s="1080"/>
      <c r="R4366" s="1080"/>
    </row>
    <row r="4367" spans="1:18" s="1071" customFormat="1">
      <c r="A4367" s="123"/>
      <c r="C4367" s="1073"/>
      <c r="I4367" s="1073"/>
      <c r="L4367" s="1073"/>
      <c r="Q4367" s="1080"/>
      <c r="R4367" s="1080"/>
    </row>
    <row r="4368" spans="1:18" s="1071" customFormat="1">
      <c r="A4368" s="123"/>
      <c r="C4368" s="1073"/>
      <c r="I4368" s="1073"/>
      <c r="L4368" s="1073"/>
      <c r="Q4368" s="1080"/>
      <c r="R4368" s="1080"/>
    </row>
    <row r="4369" spans="1:18" s="1071" customFormat="1">
      <c r="A4369" s="123"/>
      <c r="C4369" s="1073"/>
      <c r="I4369" s="1073"/>
      <c r="L4369" s="1073"/>
      <c r="Q4369" s="1080"/>
      <c r="R4369" s="1080"/>
    </row>
    <row r="4370" spans="1:18" s="1071" customFormat="1">
      <c r="A4370" s="123"/>
      <c r="C4370" s="1073"/>
      <c r="I4370" s="1073"/>
      <c r="L4370" s="1073"/>
      <c r="Q4370" s="1080"/>
      <c r="R4370" s="1080"/>
    </row>
    <row r="4371" spans="1:18" s="1071" customFormat="1">
      <c r="A4371" s="123"/>
      <c r="C4371" s="1073"/>
      <c r="I4371" s="1073"/>
      <c r="L4371" s="1073"/>
      <c r="Q4371" s="1080"/>
      <c r="R4371" s="1080"/>
    </row>
    <row r="4372" spans="1:18" s="1071" customFormat="1">
      <c r="A4372" s="123"/>
      <c r="C4372" s="1073"/>
      <c r="I4372" s="1073"/>
      <c r="L4372" s="1073"/>
      <c r="Q4372" s="1080"/>
      <c r="R4372" s="1080"/>
    </row>
    <row r="4373" spans="1:18" s="1071" customFormat="1">
      <c r="A4373" s="123"/>
      <c r="C4373" s="1073"/>
      <c r="I4373" s="1073"/>
      <c r="L4373" s="1073"/>
      <c r="Q4373" s="1080"/>
      <c r="R4373" s="1080"/>
    </row>
    <row r="4374" spans="1:18" s="1071" customFormat="1">
      <c r="A4374" s="123"/>
      <c r="C4374" s="1073"/>
      <c r="I4374" s="1073"/>
      <c r="L4374" s="1073"/>
      <c r="Q4374" s="1080"/>
      <c r="R4374" s="1080"/>
    </row>
    <row r="4375" spans="1:18" s="1071" customFormat="1">
      <c r="A4375" s="123"/>
      <c r="C4375" s="1073"/>
      <c r="I4375" s="1073"/>
      <c r="L4375" s="1073"/>
      <c r="Q4375" s="1080"/>
      <c r="R4375" s="1080"/>
    </row>
    <row r="4376" spans="1:18" s="1071" customFormat="1">
      <c r="A4376" s="123"/>
      <c r="C4376" s="1073"/>
      <c r="I4376" s="1073"/>
      <c r="L4376" s="1073"/>
      <c r="Q4376" s="1080"/>
      <c r="R4376" s="1080"/>
    </row>
    <row r="4377" spans="1:18" s="1071" customFormat="1">
      <c r="A4377" s="123"/>
      <c r="C4377" s="1073"/>
      <c r="I4377" s="1073"/>
      <c r="L4377" s="1073"/>
      <c r="Q4377" s="1080"/>
      <c r="R4377" s="1080"/>
    </row>
    <row r="4378" spans="1:18" s="1071" customFormat="1">
      <c r="A4378" s="123"/>
      <c r="C4378" s="1073"/>
      <c r="I4378" s="1073"/>
      <c r="L4378" s="1073"/>
      <c r="Q4378" s="1080"/>
      <c r="R4378" s="1080"/>
    </row>
    <row r="4379" spans="1:18" s="1071" customFormat="1">
      <c r="A4379" s="123"/>
      <c r="C4379" s="1073"/>
      <c r="I4379" s="1073"/>
      <c r="L4379" s="1073"/>
      <c r="Q4379" s="1080"/>
      <c r="R4379" s="1080"/>
    </row>
    <row r="4380" spans="1:18" s="1071" customFormat="1">
      <c r="A4380" s="123"/>
      <c r="C4380" s="1073"/>
      <c r="I4380" s="1073"/>
      <c r="L4380" s="1073"/>
      <c r="Q4380" s="1080"/>
      <c r="R4380" s="1080"/>
    </row>
    <row r="4381" spans="1:18" s="1071" customFormat="1">
      <c r="A4381" s="123"/>
      <c r="C4381" s="1073"/>
      <c r="I4381" s="1073"/>
      <c r="L4381" s="1073"/>
      <c r="Q4381" s="1080"/>
      <c r="R4381" s="1080"/>
    </row>
    <row r="4382" spans="1:18" s="1071" customFormat="1">
      <c r="A4382" s="123"/>
      <c r="C4382" s="1073"/>
      <c r="I4382" s="1073"/>
      <c r="L4382" s="1073"/>
      <c r="Q4382" s="1080"/>
      <c r="R4382" s="1080"/>
    </row>
    <row r="4383" spans="1:18" s="1071" customFormat="1">
      <c r="A4383" s="123"/>
      <c r="C4383" s="1073"/>
      <c r="I4383" s="1073"/>
      <c r="L4383" s="1073"/>
      <c r="Q4383" s="1080"/>
      <c r="R4383" s="1080"/>
    </row>
    <row r="4384" spans="1:18" s="1071" customFormat="1">
      <c r="A4384" s="123"/>
      <c r="C4384" s="1073"/>
      <c r="I4384" s="1073"/>
      <c r="L4384" s="1073"/>
      <c r="Q4384" s="1080"/>
      <c r="R4384" s="1080"/>
    </row>
    <row r="4385" spans="1:18" s="1071" customFormat="1">
      <c r="A4385" s="123"/>
      <c r="C4385" s="1073"/>
      <c r="I4385" s="1073"/>
      <c r="L4385" s="1073"/>
      <c r="Q4385" s="1080"/>
      <c r="R4385" s="1080"/>
    </row>
    <row r="4386" spans="1:18" s="1071" customFormat="1">
      <c r="A4386" s="123"/>
      <c r="C4386" s="1073"/>
      <c r="I4386" s="1073"/>
      <c r="L4386" s="1073"/>
      <c r="Q4386" s="1080"/>
      <c r="R4386" s="1080"/>
    </row>
    <row r="4387" spans="1:18" s="1071" customFormat="1">
      <c r="A4387" s="123"/>
      <c r="C4387" s="1073"/>
      <c r="I4387" s="1073"/>
      <c r="L4387" s="1073"/>
      <c r="Q4387" s="1080"/>
      <c r="R4387" s="1080"/>
    </row>
    <row r="4388" spans="1:18" s="1071" customFormat="1">
      <c r="A4388" s="123"/>
      <c r="C4388" s="1073"/>
      <c r="I4388" s="1073"/>
      <c r="L4388" s="1073"/>
      <c r="Q4388" s="1080"/>
      <c r="R4388" s="1080"/>
    </row>
    <row r="4389" spans="1:18" s="1071" customFormat="1">
      <c r="A4389" s="123"/>
      <c r="C4389" s="1073"/>
      <c r="I4389" s="1073"/>
      <c r="L4389" s="1073"/>
      <c r="Q4389" s="1080"/>
      <c r="R4389" s="1080"/>
    </row>
    <row r="4390" spans="1:18" s="1071" customFormat="1">
      <c r="A4390" s="123"/>
      <c r="C4390" s="1073"/>
      <c r="I4390" s="1073"/>
      <c r="L4390" s="1073"/>
      <c r="Q4390" s="1080"/>
      <c r="R4390" s="1080"/>
    </row>
    <row r="4391" spans="1:18" s="1071" customFormat="1">
      <c r="A4391" s="123"/>
      <c r="C4391" s="1073"/>
      <c r="I4391" s="1073"/>
      <c r="L4391" s="1073"/>
      <c r="Q4391" s="1080"/>
      <c r="R4391" s="1080"/>
    </row>
    <row r="4392" spans="1:18" s="1071" customFormat="1">
      <c r="A4392" s="123"/>
      <c r="C4392" s="1073"/>
      <c r="I4392" s="1073"/>
      <c r="L4392" s="1073"/>
      <c r="Q4392" s="1080"/>
      <c r="R4392" s="1080"/>
    </row>
    <row r="4393" spans="1:18" s="1071" customFormat="1">
      <c r="A4393" s="123"/>
      <c r="C4393" s="1073"/>
      <c r="I4393" s="1073"/>
      <c r="L4393" s="1073"/>
      <c r="Q4393" s="1080"/>
      <c r="R4393" s="1080"/>
    </row>
    <row r="4394" spans="1:18" s="1071" customFormat="1">
      <c r="A4394" s="123"/>
      <c r="C4394" s="1073"/>
      <c r="I4394" s="1073"/>
      <c r="L4394" s="1073"/>
      <c r="Q4394" s="1080"/>
      <c r="R4394" s="1080"/>
    </row>
    <row r="4395" spans="1:18" s="1071" customFormat="1">
      <c r="A4395" s="123"/>
      <c r="C4395" s="1073"/>
      <c r="I4395" s="1073"/>
      <c r="L4395" s="1073"/>
      <c r="Q4395" s="1080"/>
      <c r="R4395" s="1080"/>
    </row>
    <row r="4396" spans="1:18" s="1071" customFormat="1">
      <c r="A4396" s="123"/>
      <c r="C4396" s="1073"/>
      <c r="I4396" s="1073"/>
      <c r="L4396" s="1073"/>
      <c r="Q4396" s="1080"/>
      <c r="R4396" s="1080"/>
    </row>
    <row r="4397" spans="1:18" s="1071" customFormat="1">
      <c r="A4397" s="123"/>
      <c r="C4397" s="1073"/>
      <c r="I4397" s="1073"/>
      <c r="L4397" s="1073"/>
      <c r="Q4397" s="1080"/>
      <c r="R4397" s="1080"/>
    </row>
    <row r="4398" spans="1:18" s="1071" customFormat="1">
      <c r="A4398" s="123"/>
      <c r="C4398" s="1073"/>
      <c r="I4398" s="1073"/>
      <c r="L4398" s="1073"/>
      <c r="Q4398" s="1080"/>
      <c r="R4398" s="1080"/>
    </row>
    <row r="4399" spans="1:18" s="1071" customFormat="1">
      <c r="A4399" s="123"/>
      <c r="C4399" s="1073"/>
      <c r="I4399" s="1073"/>
      <c r="L4399" s="1073"/>
      <c r="Q4399" s="1080"/>
      <c r="R4399" s="1080"/>
    </row>
    <row r="4400" spans="1:18" s="1071" customFormat="1">
      <c r="A4400" s="123"/>
      <c r="C4400" s="1073"/>
      <c r="I4400" s="1073"/>
      <c r="L4400" s="1073"/>
      <c r="Q4400" s="1080"/>
      <c r="R4400" s="1080"/>
    </row>
    <row r="4401" spans="1:18" s="1071" customFormat="1">
      <c r="A4401" s="123"/>
      <c r="C4401" s="1073"/>
      <c r="I4401" s="1073"/>
      <c r="L4401" s="1073"/>
      <c r="Q4401" s="1080"/>
      <c r="R4401" s="1080"/>
    </row>
    <row r="4402" spans="1:18" s="1071" customFormat="1">
      <c r="A4402" s="123"/>
      <c r="C4402" s="1073"/>
      <c r="I4402" s="1073"/>
      <c r="L4402" s="1073"/>
      <c r="Q4402" s="1080"/>
      <c r="R4402" s="1080"/>
    </row>
    <row r="4403" spans="1:18" s="1071" customFormat="1">
      <c r="A4403" s="123"/>
      <c r="C4403" s="1073"/>
      <c r="I4403" s="1073"/>
      <c r="L4403" s="1073"/>
      <c r="Q4403" s="1080"/>
      <c r="R4403" s="1080"/>
    </row>
    <row r="4404" spans="1:18" s="1071" customFormat="1">
      <c r="A4404" s="123"/>
      <c r="C4404" s="1073"/>
      <c r="I4404" s="1073"/>
      <c r="L4404" s="1073"/>
      <c r="Q4404" s="1080"/>
      <c r="R4404" s="1080"/>
    </row>
    <row r="4405" spans="1:18" s="1071" customFormat="1">
      <c r="A4405" s="123"/>
      <c r="C4405" s="1073"/>
      <c r="I4405" s="1073"/>
      <c r="L4405" s="1073"/>
      <c r="Q4405" s="1080"/>
      <c r="R4405" s="1080"/>
    </row>
    <row r="4406" spans="1:18" s="1071" customFormat="1">
      <c r="A4406" s="123"/>
      <c r="C4406" s="1073"/>
      <c r="I4406" s="1073"/>
      <c r="L4406" s="1073"/>
      <c r="Q4406" s="1080"/>
      <c r="R4406" s="1080"/>
    </row>
    <row r="4407" spans="1:18" s="1071" customFormat="1">
      <c r="A4407" s="123"/>
      <c r="C4407" s="1073"/>
      <c r="I4407" s="1073"/>
      <c r="L4407" s="1073"/>
      <c r="Q4407" s="1080"/>
      <c r="R4407" s="1080"/>
    </row>
    <row r="4408" spans="1:18" s="1071" customFormat="1">
      <c r="A4408" s="123"/>
      <c r="C4408" s="1073"/>
      <c r="I4408" s="1073"/>
      <c r="L4408" s="1073"/>
      <c r="Q4408" s="1080"/>
      <c r="R4408" s="1080"/>
    </row>
    <row r="4409" spans="1:18" s="1071" customFormat="1">
      <c r="A4409" s="123"/>
      <c r="C4409" s="1073"/>
      <c r="I4409" s="1073"/>
      <c r="L4409" s="1073"/>
      <c r="Q4409" s="1080"/>
      <c r="R4409" s="1080"/>
    </row>
    <row r="4410" spans="1:18" s="1071" customFormat="1">
      <c r="A4410" s="123"/>
      <c r="C4410" s="1073"/>
      <c r="I4410" s="1073"/>
      <c r="L4410" s="1073"/>
      <c r="Q4410" s="1080"/>
      <c r="R4410" s="1080"/>
    </row>
    <row r="4411" spans="1:18" s="1071" customFormat="1">
      <c r="A4411" s="123"/>
      <c r="C4411" s="1073"/>
      <c r="I4411" s="1073"/>
      <c r="L4411" s="1073"/>
      <c r="Q4411" s="1080"/>
      <c r="R4411" s="1080"/>
    </row>
    <row r="4412" spans="1:18" s="1071" customFormat="1">
      <c r="A4412" s="123"/>
      <c r="C4412" s="1073"/>
      <c r="I4412" s="1073"/>
      <c r="L4412" s="1073"/>
      <c r="Q4412" s="1080"/>
      <c r="R4412" s="1080"/>
    </row>
    <row r="4413" spans="1:18" s="1071" customFormat="1">
      <c r="A4413" s="123"/>
      <c r="C4413" s="1073"/>
      <c r="I4413" s="1073"/>
      <c r="L4413" s="1073"/>
      <c r="Q4413" s="1080"/>
      <c r="R4413" s="1080"/>
    </row>
    <row r="4414" spans="1:18" s="1071" customFormat="1">
      <c r="A4414" s="123"/>
      <c r="C4414" s="1073"/>
      <c r="I4414" s="1073"/>
      <c r="L4414" s="1073"/>
      <c r="Q4414" s="1080"/>
      <c r="R4414" s="1080"/>
    </row>
    <row r="4415" spans="1:18" s="1071" customFormat="1">
      <c r="A4415" s="123"/>
      <c r="C4415" s="1073"/>
      <c r="I4415" s="1073"/>
      <c r="L4415" s="1073"/>
      <c r="Q4415" s="1080"/>
      <c r="R4415" s="1080"/>
    </row>
    <row r="4416" spans="1:18" s="1071" customFormat="1">
      <c r="A4416" s="123"/>
      <c r="C4416" s="1073"/>
      <c r="I4416" s="1073"/>
      <c r="L4416" s="1073"/>
      <c r="Q4416" s="1080"/>
      <c r="R4416" s="1080"/>
    </row>
    <row r="4417" spans="1:18" s="1071" customFormat="1">
      <c r="A4417" s="123"/>
      <c r="C4417" s="1073"/>
      <c r="I4417" s="1073"/>
      <c r="L4417" s="1073"/>
      <c r="Q4417" s="1080"/>
      <c r="R4417" s="1080"/>
    </row>
    <row r="4418" spans="1:18" s="1071" customFormat="1">
      <c r="A4418" s="123"/>
      <c r="C4418" s="1073"/>
      <c r="I4418" s="1073"/>
      <c r="L4418" s="1073"/>
      <c r="Q4418" s="1080"/>
      <c r="R4418" s="1080"/>
    </row>
    <row r="4419" spans="1:18" s="1071" customFormat="1">
      <c r="A4419" s="123"/>
      <c r="C4419" s="1073"/>
      <c r="I4419" s="1073"/>
      <c r="L4419" s="1073"/>
      <c r="Q4419" s="1080"/>
      <c r="R4419" s="1080"/>
    </row>
    <row r="4420" spans="1:18" s="1071" customFormat="1">
      <c r="A4420" s="123"/>
      <c r="C4420" s="1073"/>
      <c r="I4420" s="1073"/>
      <c r="L4420" s="1073"/>
      <c r="Q4420" s="1080"/>
      <c r="R4420" s="1080"/>
    </row>
    <row r="4421" spans="1:18" s="1071" customFormat="1">
      <c r="A4421" s="123"/>
      <c r="C4421" s="1073"/>
      <c r="I4421" s="1073"/>
      <c r="L4421" s="1073"/>
      <c r="Q4421" s="1080"/>
      <c r="R4421" s="1080"/>
    </row>
    <row r="4422" spans="1:18" s="1071" customFormat="1">
      <c r="A4422" s="123"/>
      <c r="C4422" s="1073"/>
      <c r="I4422" s="1073"/>
      <c r="L4422" s="1073"/>
      <c r="Q4422" s="1080"/>
      <c r="R4422" s="1080"/>
    </row>
    <row r="4423" spans="1:18" s="1071" customFormat="1">
      <c r="A4423" s="123"/>
      <c r="C4423" s="1073"/>
      <c r="I4423" s="1073"/>
      <c r="L4423" s="1073"/>
      <c r="Q4423" s="1080"/>
      <c r="R4423" s="1080"/>
    </row>
    <row r="4424" spans="1:18" s="1071" customFormat="1">
      <c r="A4424" s="123"/>
      <c r="C4424" s="1073"/>
      <c r="I4424" s="1073"/>
      <c r="L4424" s="1073"/>
      <c r="Q4424" s="1080"/>
      <c r="R4424" s="1080"/>
    </row>
    <row r="4425" spans="1:18" s="1071" customFormat="1">
      <c r="A4425" s="123"/>
      <c r="C4425" s="1073"/>
      <c r="I4425" s="1073"/>
      <c r="L4425" s="1073"/>
      <c r="Q4425" s="1080"/>
      <c r="R4425" s="1080"/>
    </row>
    <row r="4426" spans="1:18" s="1071" customFormat="1">
      <c r="A4426" s="123"/>
      <c r="C4426" s="1073"/>
      <c r="I4426" s="1073"/>
      <c r="L4426" s="1073"/>
      <c r="Q4426" s="1080"/>
      <c r="R4426" s="1080"/>
    </row>
    <row r="4427" spans="1:18" s="1071" customFormat="1">
      <c r="A4427" s="123"/>
      <c r="C4427" s="1073"/>
      <c r="I4427" s="1073"/>
      <c r="L4427" s="1073"/>
      <c r="Q4427" s="1080"/>
      <c r="R4427" s="1080"/>
    </row>
    <row r="4428" spans="1:18" s="1071" customFormat="1">
      <c r="A4428" s="123"/>
      <c r="C4428" s="1073"/>
      <c r="I4428" s="1073"/>
      <c r="L4428" s="1073"/>
      <c r="Q4428" s="1080"/>
      <c r="R4428" s="1080"/>
    </row>
    <row r="4429" spans="1:18" s="1071" customFormat="1">
      <c r="A4429" s="123"/>
      <c r="C4429" s="1073"/>
      <c r="I4429" s="1073"/>
      <c r="L4429" s="1073"/>
      <c r="Q4429" s="1080"/>
      <c r="R4429" s="1080"/>
    </row>
    <row r="4430" spans="1:18" s="1071" customFormat="1">
      <c r="A4430" s="123"/>
      <c r="C4430" s="1073"/>
      <c r="I4430" s="1073"/>
      <c r="L4430" s="1073"/>
      <c r="Q4430" s="1080"/>
      <c r="R4430" s="1080"/>
    </row>
    <row r="4431" spans="1:18" s="1071" customFormat="1">
      <c r="A4431" s="123"/>
      <c r="C4431" s="1073"/>
      <c r="I4431" s="1073"/>
      <c r="L4431" s="1073"/>
      <c r="Q4431" s="1080"/>
      <c r="R4431" s="1080"/>
    </row>
    <row r="4432" spans="1:18" s="1071" customFormat="1">
      <c r="A4432" s="123"/>
      <c r="C4432" s="1073"/>
      <c r="I4432" s="1073"/>
      <c r="L4432" s="1073"/>
      <c r="Q4432" s="1080"/>
      <c r="R4432" s="1080"/>
    </row>
    <row r="4433" spans="1:18" s="1071" customFormat="1">
      <c r="A4433" s="123"/>
      <c r="C4433" s="1073"/>
      <c r="I4433" s="1073"/>
      <c r="L4433" s="1073"/>
      <c r="Q4433" s="1080"/>
      <c r="R4433" s="1080"/>
    </row>
    <row r="4434" spans="1:18" s="1071" customFormat="1">
      <c r="A4434" s="123"/>
      <c r="C4434" s="1073"/>
      <c r="I4434" s="1073"/>
      <c r="L4434" s="1073"/>
      <c r="Q4434" s="1080"/>
      <c r="R4434" s="1080"/>
    </row>
    <row r="4435" spans="1:18" s="1071" customFormat="1">
      <c r="A4435" s="123"/>
      <c r="C4435" s="1073"/>
      <c r="I4435" s="1073"/>
      <c r="L4435" s="1073"/>
      <c r="Q4435" s="1080"/>
      <c r="R4435" s="1080"/>
    </row>
    <row r="4436" spans="1:18" s="1071" customFormat="1">
      <c r="A4436" s="123"/>
      <c r="C4436" s="1073"/>
      <c r="I4436" s="1073"/>
      <c r="L4436" s="1073"/>
      <c r="Q4436" s="1080"/>
      <c r="R4436" s="1080"/>
    </row>
    <row r="4437" spans="1:18" s="1071" customFormat="1">
      <c r="A4437" s="123"/>
      <c r="C4437" s="1073"/>
      <c r="I4437" s="1073"/>
      <c r="L4437" s="1073"/>
      <c r="Q4437" s="1080"/>
      <c r="R4437" s="1080"/>
    </row>
    <row r="4438" spans="1:18" s="1071" customFormat="1">
      <c r="A4438" s="123"/>
      <c r="C4438" s="1073"/>
      <c r="I4438" s="1073"/>
      <c r="L4438" s="1073"/>
      <c r="Q4438" s="1080"/>
      <c r="R4438" s="1080"/>
    </row>
    <row r="4439" spans="1:18" s="1071" customFormat="1">
      <c r="A4439" s="123"/>
      <c r="C4439" s="1073"/>
      <c r="I4439" s="1073"/>
      <c r="L4439" s="1073"/>
      <c r="Q4439" s="1080"/>
      <c r="R4439" s="1080"/>
    </row>
    <row r="4440" spans="1:18" s="1071" customFormat="1">
      <c r="A4440" s="123"/>
      <c r="C4440" s="1073"/>
      <c r="I4440" s="1073"/>
      <c r="L4440" s="1073"/>
      <c r="Q4440" s="1080"/>
      <c r="R4440" s="1080"/>
    </row>
    <row r="4441" spans="1:18" s="1071" customFormat="1">
      <c r="A4441" s="123"/>
      <c r="C4441" s="1073"/>
      <c r="I4441" s="1073"/>
      <c r="L4441" s="1073"/>
      <c r="Q4441" s="1080"/>
      <c r="R4441" s="1080"/>
    </row>
    <row r="4442" spans="1:18" s="1071" customFormat="1">
      <c r="A4442" s="123"/>
      <c r="C4442" s="1073"/>
      <c r="I4442" s="1073"/>
      <c r="L4442" s="1073"/>
      <c r="Q4442" s="1080"/>
      <c r="R4442" s="1080"/>
    </row>
    <row r="4443" spans="1:18" s="1071" customFormat="1">
      <c r="A4443" s="123"/>
      <c r="C4443" s="1073"/>
      <c r="I4443" s="1073"/>
      <c r="L4443" s="1073"/>
      <c r="Q4443" s="1080"/>
      <c r="R4443" s="1080"/>
    </row>
    <row r="4444" spans="1:18" s="1071" customFormat="1">
      <c r="A4444" s="123"/>
      <c r="C4444" s="1073"/>
      <c r="I4444" s="1073"/>
      <c r="L4444" s="1073"/>
      <c r="Q4444" s="1080"/>
      <c r="R4444" s="1080"/>
    </row>
    <row r="4445" spans="1:18" s="1071" customFormat="1">
      <c r="A4445" s="123"/>
      <c r="C4445" s="1073"/>
      <c r="I4445" s="1073"/>
      <c r="L4445" s="1073"/>
      <c r="Q4445" s="1080"/>
      <c r="R4445" s="1080"/>
    </row>
    <row r="4446" spans="1:18" s="1071" customFormat="1">
      <c r="A4446" s="123"/>
      <c r="C4446" s="1073"/>
      <c r="I4446" s="1073"/>
      <c r="L4446" s="1073"/>
      <c r="Q4446" s="1080"/>
      <c r="R4446" s="1080"/>
    </row>
    <row r="4447" spans="1:18" s="1071" customFormat="1">
      <c r="A4447" s="123"/>
      <c r="C4447" s="1073"/>
      <c r="I4447" s="1073"/>
      <c r="L4447" s="1073"/>
      <c r="Q4447" s="1080"/>
      <c r="R4447" s="1080"/>
    </row>
    <row r="4448" spans="1:18" s="1071" customFormat="1">
      <c r="A4448" s="123"/>
      <c r="C4448" s="1073"/>
      <c r="I4448" s="1073"/>
      <c r="L4448" s="1073"/>
      <c r="Q4448" s="1080"/>
      <c r="R4448" s="1080"/>
    </row>
    <row r="4449" spans="1:18" s="1071" customFormat="1">
      <c r="A4449" s="123"/>
      <c r="C4449" s="1073"/>
      <c r="I4449" s="1073"/>
      <c r="L4449" s="1073"/>
      <c r="Q4449" s="1080"/>
      <c r="R4449" s="1080"/>
    </row>
    <row r="4450" spans="1:18" s="1071" customFormat="1">
      <c r="A4450" s="123"/>
      <c r="C4450" s="1073"/>
      <c r="I4450" s="1073"/>
      <c r="L4450" s="1073"/>
      <c r="Q4450" s="1080"/>
      <c r="R4450" s="1080"/>
    </row>
    <row r="4451" spans="1:18" s="1071" customFormat="1">
      <c r="A4451" s="123"/>
      <c r="C4451" s="1073"/>
      <c r="I4451" s="1073"/>
      <c r="L4451" s="1073"/>
      <c r="Q4451" s="1080"/>
      <c r="R4451" s="1080"/>
    </row>
    <row r="4452" spans="1:18" s="1071" customFormat="1">
      <c r="A4452" s="123"/>
      <c r="C4452" s="1073"/>
      <c r="I4452" s="1073"/>
      <c r="L4452" s="1073"/>
      <c r="Q4452" s="1080"/>
      <c r="R4452" s="1080"/>
    </row>
    <row r="4453" spans="1:18" s="1071" customFormat="1">
      <c r="A4453" s="123"/>
      <c r="C4453" s="1073"/>
      <c r="I4453" s="1073"/>
      <c r="L4453" s="1073"/>
      <c r="Q4453" s="1080"/>
      <c r="R4453" s="1080"/>
    </row>
    <row r="4454" spans="1:18" s="1071" customFormat="1">
      <c r="A4454" s="123"/>
      <c r="C4454" s="1073"/>
      <c r="I4454" s="1073"/>
      <c r="L4454" s="1073"/>
      <c r="Q4454" s="1080"/>
      <c r="R4454" s="1080"/>
    </row>
    <row r="4455" spans="1:18" s="1071" customFormat="1">
      <c r="A4455" s="123"/>
      <c r="C4455" s="1073"/>
      <c r="I4455" s="1073"/>
      <c r="L4455" s="1073"/>
      <c r="Q4455" s="1080"/>
      <c r="R4455" s="1080"/>
    </row>
    <row r="4456" spans="1:18" s="1071" customFormat="1">
      <c r="A4456" s="123"/>
      <c r="C4456" s="1073"/>
      <c r="I4456" s="1073"/>
      <c r="L4456" s="1073"/>
      <c r="Q4456" s="1080"/>
      <c r="R4456" s="1080"/>
    </row>
    <row r="4457" spans="1:18" s="1071" customFormat="1">
      <c r="A4457" s="123"/>
      <c r="C4457" s="1073"/>
      <c r="I4457" s="1073"/>
      <c r="L4457" s="1073"/>
      <c r="Q4457" s="1080"/>
      <c r="R4457" s="1080"/>
    </row>
    <row r="4458" spans="1:18" s="1071" customFormat="1">
      <c r="A4458" s="123"/>
      <c r="C4458" s="1073"/>
      <c r="I4458" s="1073"/>
      <c r="L4458" s="1073"/>
      <c r="Q4458" s="1080"/>
      <c r="R4458" s="1080"/>
    </row>
    <row r="4459" spans="1:18" s="1071" customFormat="1">
      <c r="A4459" s="123"/>
      <c r="C4459" s="1073"/>
      <c r="I4459" s="1073"/>
      <c r="L4459" s="1073"/>
      <c r="Q4459" s="1080"/>
      <c r="R4459" s="1080"/>
    </row>
    <row r="4460" spans="1:18" s="1071" customFormat="1">
      <c r="A4460" s="123"/>
      <c r="C4460" s="1073"/>
      <c r="I4460" s="1073"/>
      <c r="L4460" s="1073"/>
      <c r="Q4460" s="1080"/>
      <c r="R4460" s="1080"/>
    </row>
    <row r="4461" spans="1:18" s="1071" customFormat="1">
      <c r="A4461" s="123"/>
      <c r="C4461" s="1073"/>
      <c r="I4461" s="1073"/>
      <c r="L4461" s="1073"/>
      <c r="Q4461" s="1080"/>
      <c r="R4461" s="1080"/>
    </row>
    <row r="4462" spans="1:18" s="1071" customFormat="1">
      <c r="A4462" s="123"/>
      <c r="C4462" s="1073"/>
      <c r="I4462" s="1073"/>
      <c r="L4462" s="1073"/>
      <c r="Q4462" s="1080"/>
      <c r="R4462" s="1080"/>
    </row>
    <row r="4463" spans="1:18" s="1071" customFormat="1">
      <c r="A4463" s="123"/>
      <c r="C4463" s="1073"/>
      <c r="I4463" s="1073"/>
      <c r="L4463" s="1073"/>
      <c r="Q4463" s="1080"/>
      <c r="R4463" s="1080"/>
    </row>
    <row r="4464" spans="1:18" s="1071" customFormat="1">
      <c r="A4464" s="123"/>
      <c r="C4464" s="1073"/>
      <c r="I4464" s="1073"/>
      <c r="L4464" s="1073"/>
      <c r="Q4464" s="1080"/>
      <c r="R4464" s="1080"/>
    </row>
    <row r="4465" spans="1:18" s="1071" customFormat="1">
      <c r="A4465" s="123"/>
      <c r="C4465" s="1073"/>
      <c r="I4465" s="1073"/>
      <c r="L4465" s="1073"/>
      <c r="Q4465" s="1080"/>
      <c r="R4465" s="1080"/>
    </row>
    <row r="4466" spans="1:18" s="1071" customFormat="1">
      <c r="A4466" s="123"/>
      <c r="C4466" s="1073"/>
      <c r="I4466" s="1073"/>
      <c r="L4466" s="1073"/>
      <c r="Q4466" s="1080"/>
      <c r="R4466" s="1080"/>
    </row>
    <row r="4467" spans="1:18" s="1071" customFormat="1">
      <c r="A4467" s="123"/>
      <c r="C4467" s="1073"/>
      <c r="I4467" s="1073"/>
      <c r="L4467" s="1073"/>
      <c r="Q4467" s="1080"/>
      <c r="R4467" s="1080"/>
    </row>
    <row r="4468" spans="1:18" s="1071" customFormat="1">
      <c r="A4468" s="123"/>
      <c r="C4468" s="1073"/>
      <c r="I4468" s="1073"/>
      <c r="L4468" s="1073"/>
      <c r="Q4468" s="1080"/>
      <c r="R4468" s="1080"/>
    </row>
    <row r="4469" spans="1:18" s="1071" customFormat="1">
      <c r="A4469" s="123"/>
      <c r="C4469" s="1073"/>
      <c r="I4469" s="1073"/>
      <c r="L4469" s="1073"/>
      <c r="Q4469" s="1080"/>
      <c r="R4469" s="1080"/>
    </row>
    <row r="4470" spans="1:18" s="1071" customFormat="1">
      <c r="A4470" s="123"/>
      <c r="C4470" s="1073"/>
      <c r="I4470" s="1073"/>
      <c r="L4470" s="1073"/>
      <c r="Q4470" s="1080"/>
      <c r="R4470" s="1080"/>
    </row>
    <row r="4471" spans="1:18" s="1071" customFormat="1">
      <c r="A4471" s="123"/>
      <c r="C4471" s="1073"/>
      <c r="I4471" s="1073"/>
      <c r="L4471" s="1073"/>
      <c r="Q4471" s="1080"/>
      <c r="R4471" s="1080"/>
    </row>
    <row r="4472" spans="1:18" s="1071" customFormat="1">
      <c r="A4472" s="123"/>
      <c r="C4472" s="1073"/>
      <c r="I4472" s="1073"/>
      <c r="L4472" s="1073"/>
      <c r="Q4472" s="1080"/>
      <c r="R4472" s="1080"/>
    </row>
    <row r="4473" spans="1:18" s="1071" customFormat="1">
      <c r="A4473" s="123"/>
      <c r="C4473" s="1073"/>
      <c r="I4473" s="1073"/>
      <c r="L4473" s="1073"/>
      <c r="Q4473" s="1080"/>
      <c r="R4473" s="1080"/>
    </row>
    <row r="4474" spans="1:18" s="1071" customFormat="1">
      <c r="A4474" s="123"/>
      <c r="C4474" s="1073"/>
      <c r="I4474" s="1073"/>
      <c r="L4474" s="1073"/>
      <c r="Q4474" s="1080"/>
      <c r="R4474" s="1080"/>
    </row>
    <row r="4475" spans="1:18" s="1071" customFormat="1">
      <c r="A4475" s="123"/>
      <c r="C4475" s="1073"/>
      <c r="I4475" s="1073"/>
      <c r="L4475" s="1073"/>
      <c r="Q4475" s="1080"/>
      <c r="R4475" s="1080"/>
    </row>
    <row r="4476" spans="1:18" s="1071" customFormat="1">
      <c r="A4476" s="123"/>
      <c r="C4476" s="1073"/>
      <c r="I4476" s="1073"/>
      <c r="L4476" s="1073"/>
      <c r="Q4476" s="1080"/>
      <c r="R4476" s="1080"/>
    </row>
    <row r="4477" spans="1:18" s="1071" customFormat="1">
      <c r="A4477" s="123"/>
      <c r="C4477" s="1073"/>
      <c r="I4477" s="1073"/>
      <c r="L4477" s="1073"/>
      <c r="Q4477" s="1080"/>
      <c r="R4477" s="1080"/>
    </row>
    <row r="4478" spans="1:18" s="1071" customFormat="1">
      <c r="A4478" s="123"/>
      <c r="C4478" s="1073"/>
      <c r="I4478" s="1073"/>
      <c r="L4478" s="1073"/>
      <c r="Q4478" s="1080"/>
      <c r="R4478" s="1080"/>
    </row>
    <row r="4479" spans="1:18" s="1071" customFormat="1">
      <c r="A4479" s="123"/>
      <c r="C4479" s="1073"/>
      <c r="I4479" s="1073"/>
      <c r="L4479" s="1073"/>
      <c r="Q4479" s="1080"/>
      <c r="R4479" s="1080"/>
    </row>
    <row r="4480" spans="1:18" s="1071" customFormat="1">
      <c r="A4480" s="123"/>
      <c r="C4480" s="1073"/>
      <c r="I4480" s="1073"/>
      <c r="L4480" s="1073"/>
      <c r="Q4480" s="1080"/>
      <c r="R4480" s="1080"/>
    </row>
    <row r="4481" spans="1:18" s="1071" customFormat="1">
      <c r="A4481" s="123"/>
      <c r="C4481" s="1073"/>
      <c r="I4481" s="1073"/>
      <c r="L4481" s="1073"/>
      <c r="Q4481" s="1080"/>
      <c r="R4481" s="1080"/>
    </row>
    <row r="4482" spans="1:18" s="1071" customFormat="1">
      <c r="A4482" s="123"/>
      <c r="C4482" s="1073"/>
      <c r="I4482" s="1073"/>
      <c r="L4482" s="1073"/>
      <c r="Q4482" s="1080"/>
      <c r="R4482" s="1080"/>
    </row>
    <row r="4483" spans="1:18" s="1071" customFormat="1">
      <c r="A4483" s="123"/>
      <c r="C4483" s="1073"/>
      <c r="I4483" s="1073"/>
      <c r="L4483" s="1073"/>
      <c r="Q4483" s="1080"/>
      <c r="R4483" s="1080"/>
    </row>
    <row r="4484" spans="1:18" s="1071" customFormat="1">
      <c r="A4484" s="123"/>
      <c r="C4484" s="1073"/>
      <c r="I4484" s="1073"/>
      <c r="L4484" s="1073"/>
      <c r="Q4484" s="1080"/>
      <c r="R4484" s="1080"/>
    </row>
    <row r="4485" spans="1:18" s="1071" customFormat="1">
      <c r="A4485" s="123"/>
      <c r="C4485" s="1073"/>
      <c r="I4485" s="1073"/>
      <c r="L4485" s="1073"/>
      <c r="Q4485" s="1080"/>
      <c r="R4485" s="1080"/>
    </row>
    <row r="4486" spans="1:18" s="1071" customFormat="1">
      <c r="A4486" s="123"/>
      <c r="C4486" s="1073"/>
      <c r="I4486" s="1073"/>
      <c r="L4486" s="1073"/>
      <c r="Q4486" s="1080"/>
      <c r="R4486" s="1080"/>
    </row>
    <row r="4487" spans="1:18" s="1071" customFormat="1">
      <c r="A4487" s="123"/>
      <c r="C4487" s="1073"/>
      <c r="I4487" s="1073"/>
      <c r="L4487" s="1073"/>
      <c r="Q4487" s="1080"/>
      <c r="R4487" s="1080"/>
    </row>
    <row r="4488" spans="1:18" s="1071" customFormat="1">
      <c r="A4488" s="123"/>
      <c r="C4488" s="1073"/>
      <c r="I4488" s="1073"/>
      <c r="L4488" s="1073"/>
      <c r="Q4488" s="1080"/>
      <c r="R4488" s="1080"/>
    </row>
    <row r="4489" spans="1:18" s="1071" customFormat="1">
      <c r="A4489" s="123"/>
      <c r="C4489" s="1073"/>
      <c r="I4489" s="1073"/>
      <c r="L4489" s="1073"/>
      <c r="Q4489" s="1080"/>
      <c r="R4489" s="1080"/>
    </row>
    <row r="4490" spans="1:18" s="1071" customFormat="1">
      <c r="A4490" s="123"/>
      <c r="C4490" s="1073"/>
      <c r="I4490" s="1073"/>
      <c r="L4490" s="1073"/>
      <c r="Q4490" s="1080"/>
      <c r="R4490" s="1080"/>
    </row>
    <row r="4491" spans="1:18" s="1071" customFormat="1">
      <c r="A4491" s="123"/>
      <c r="C4491" s="1073"/>
      <c r="I4491" s="1073"/>
      <c r="L4491" s="1073"/>
      <c r="Q4491" s="1080"/>
      <c r="R4491" s="1080"/>
    </row>
    <row r="4492" spans="1:18" s="1071" customFormat="1">
      <c r="A4492" s="123"/>
      <c r="C4492" s="1073"/>
      <c r="I4492" s="1073"/>
      <c r="L4492" s="1073"/>
      <c r="Q4492" s="1080"/>
      <c r="R4492" s="1080"/>
    </row>
    <row r="4493" spans="1:18" s="1071" customFormat="1">
      <c r="A4493" s="123"/>
      <c r="C4493" s="1073"/>
      <c r="I4493" s="1073"/>
      <c r="L4493" s="1073"/>
      <c r="Q4493" s="1080"/>
      <c r="R4493" s="1080"/>
    </row>
    <row r="4494" spans="1:18" s="1071" customFormat="1">
      <c r="A4494" s="123"/>
      <c r="C4494" s="1073"/>
      <c r="I4494" s="1073"/>
      <c r="L4494" s="1073"/>
      <c r="Q4494" s="1080"/>
      <c r="R4494" s="1080"/>
    </row>
    <row r="4495" spans="1:18" s="1071" customFormat="1">
      <c r="A4495" s="123"/>
      <c r="C4495" s="1073"/>
      <c r="I4495" s="1073"/>
      <c r="L4495" s="1073"/>
      <c r="Q4495" s="1080"/>
      <c r="R4495" s="1080"/>
    </row>
    <row r="4496" spans="1:18" s="1071" customFormat="1">
      <c r="A4496" s="123"/>
      <c r="C4496" s="1073"/>
      <c r="I4496" s="1073"/>
      <c r="L4496" s="1073"/>
      <c r="Q4496" s="1080"/>
      <c r="R4496" s="1080"/>
    </row>
    <row r="4497" spans="1:18" s="1071" customFormat="1">
      <c r="A4497" s="123"/>
      <c r="C4497" s="1073"/>
      <c r="I4497" s="1073"/>
      <c r="L4497" s="1073"/>
      <c r="Q4497" s="1080"/>
      <c r="R4497" s="1080"/>
    </row>
    <row r="4498" spans="1:18" s="1071" customFormat="1">
      <c r="A4498" s="123"/>
      <c r="C4498" s="1073"/>
      <c r="I4498" s="1073"/>
      <c r="L4498" s="1073"/>
      <c r="Q4498" s="1080"/>
      <c r="R4498" s="1080"/>
    </row>
    <row r="4499" spans="1:18" s="1071" customFormat="1">
      <c r="A4499" s="123"/>
      <c r="C4499" s="1073"/>
      <c r="I4499" s="1073"/>
      <c r="L4499" s="1073"/>
      <c r="Q4499" s="1080"/>
      <c r="R4499" s="1080"/>
    </row>
    <row r="4500" spans="1:18" s="1071" customFormat="1">
      <c r="A4500" s="123"/>
      <c r="C4500" s="1073"/>
      <c r="I4500" s="1073"/>
      <c r="L4500" s="1073"/>
      <c r="Q4500" s="1080"/>
      <c r="R4500" s="1080"/>
    </row>
    <row r="4501" spans="1:18" s="1071" customFormat="1">
      <c r="A4501" s="123"/>
      <c r="C4501" s="1073"/>
      <c r="I4501" s="1073"/>
      <c r="L4501" s="1073"/>
      <c r="Q4501" s="1080"/>
      <c r="R4501" s="1080"/>
    </row>
    <row r="4502" spans="1:18" s="1071" customFormat="1">
      <c r="A4502" s="123"/>
      <c r="C4502" s="1073"/>
      <c r="I4502" s="1073"/>
      <c r="L4502" s="1073"/>
      <c r="Q4502" s="1080"/>
      <c r="R4502" s="1080"/>
    </row>
    <row r="4503" spans="1:18" s="1071" customFormat="1">
      <c r="A4503" s="123"/>
      <c r="C4503" s="1073"/>
      <c r="I4503" s="1073"/>
      <c r="L4503" s="1073"/>
      <c r="Q4503" s="1080"/>
      <c r="R4503" s="1080"/>
    </row>
    <row r="4504" spans="1:18" s="1071" customFormat="1">
      <c r="A4504" s="123"/>
      <c r="C4504" s="1073"/>
      <c r="I4504" s="1073"/>
      <c r="L4504" s="1073"/>
      <c r="Q4504" s="1080"/>
      <c r="R4504" s="1080"/>
    </row>
    <row r="4505" spans="1:18" s="1071" customFormat="1">
      <c r="A4505" s="123"/>
      <c r="C4505" s="1073"/>
      <c r="I4505" s="1073"/>
      <c r="L4505" s="1073"/>
      <c r="Q4505" s="1080"/>
      <c r="R4505" s="1080"/>
    </row>
    <row r="4506" spans="1:18" s="1071" customFormat="1">
      <c r="A4506" s="123"/>
      <c r="C4506" s="1073"/>
      <c r="I4506" s="1073"/>
      <c r="L4506" s="1073"/>
      <c r="Q4506" s="1080"/>
      <c r="R4506" s="1080"/>
    </row>
    <row r="4507" spans="1:18" s="1071" customFormat="1">
      <c r="A4507" s="123"/>
      <c r="C4507" s="1073"/>
      <c r="I4507" s="1073"/>
      <c r="L4507" s="1073"/>
      <c r="Q4507" s="1080"/>
      <c r="R4507" s="1080"/>
    </row>
    <row r="4508" spans="1:18" s="1071" customFormat="1">
      <c r="A4508" s="123"/>
      <c r="C4508" s="1073"/>
      <c r="I4508" s="1073"/>
      <c r="L4508" s="1073"/>
      <c r="Q4508" s="1080"/>
      <c r="R4508" s="1080"/>
    </row>
    <row r="4509" spans="1:18" s="1071" customFormat="1">
      <c r="A4509" s="123"/>
      <c r="C4509" s="1073"/>
      <c r="I4509" s="1073"/>
      <c r="L4509" s="1073"/>
      <c r="Q4509" s="1080"/>
      <c r="R4509" s="1080"/>
    </row>
    <row r="4510" spans="1:18" s="1071" customFormat="1">
      <c r="A4510" s="123"/>
      <c r="C4510" s="1073"/>
      <c r="I4510" s="1073"/>
      <c r="L4510" s="1073"/>
      <c r="Q4510" s="1080"/>
      <c r="R4510" s="1080"/>
    </row>
    <row r="4511" spans="1:18" s="1071" customFormat="1">
      <c r="A4511" s="123"/>
      <c r="C4511" s="1073"/>
      <c r="I4511" s="1073"/>
      <c r="L4511" s="1073"/>
      <c r="Q4511" s="1080"/>
      <c r="R4511" s="1080"/>
    </row>
    <row r="4512" spans="1:18" s="1071" customFormat="1">
      <c r="A4512" s="123"/>
      <c r="C4512" s="1073"/>
      <c r="I4512" s="1073"/>
      <c r="L4512" s="1073"/>
      <c r="Q4512" s="1080"/>
      <c r="R4512" s="1080"/>
    </row>
    <row r="4513" spans="1:18" s="1071" customFormat="1">
      <c r="A4513" s="123"/>
      <c r="C4513" s="1073"/>
      <c r="I4513" s="1073"/>
      <c r="L4513" s="1073"/>
      <c r="Q4513" s="1080"/>
      <c r="R4513" s="1080"/>
    </row>
    <row r="4514" spans="1:18" s="1071" customFormat="1">
      <c r="A4514" s="123"/>
      <c r="C4514" s="1073"/>
      <c r="I4514" s="1073"/>
      <c r="L4514" s="1073"/>
      <c r="Q4514" s="1080"/>
      <c r="R4514" s="1080"/>
    </row>
    <row r="4515" spans="1:18" s="1071" customFormat="1">
      <c r="A4515" s="123"/>
      <c r="C4515" s="1073"/>
      <c r="I4515" s="1073"/>
      <c r="L4515" s="1073"/>
      <c r="Q4515" s="1080"/>
      <c r="R4515" s="1080"/>
    </row>
    <row r="4516" spans="1:18" s="1071" customFormat="1">
      <c r="A4516" s="123"/>
      <c r="C4516" s="1073"/>
      <c r="I4516" s="1073"/>
      <c r="L4516" s="1073"/>
      <c r="Q4516" s="1080"/>
      <c r="R4516" s="1080"/>
    </row>
    <row r="4517" spans="1:18" s="1071" customFormat="1">
      <c r="A4517" s="123"/>
      <c r="C4517" s="1073"/>
      <c r="I4517" s="1073"/>
      <c r="L4517" s="1073"/>
      <c r="Q4517" s="1080"/>
      <c r="R4517" s="1080"/>
    </row>
    <row r="4518" spans="1:18" s="1071" customFormat="1">
      <c r="A4518" s="123"/>
      <c r="C4518" s="1073"/>
      <c r="I4518" s="1073"/>
      <c r="L4518" s="1073"/>
      <c r="Q4518" s="1080"/>
      <c r="R4518" s="1080"/>
    </row>
    <row r="4519" spans="1:18" s="1071" customFormat="1">
      <c r="A4519" s="123"/>
      <c r="C4519" s="1073"/>
      <c r="I4519" s="1073"/>
      <c r="L4519" s="1073"/>
      <c r="Q4519" s="1080"/>
      <c r="R4519" s="1080"/>
    </row>
    <row r="4520" spans="1:18" s="1071" customFormat="1">
      <c r="A4520" s="123"/>
      <c r="C4520" s="1073"/>
      <c r="I4520" s="1073"/>
      <c r="L4520" s="1073"/>
      <c r="Q4520" s="1080"/>
      <c r="R4520" s="1080"/>
    </row>
    <row r="4521" spans="1:18" s="1071" customFormat="1">
      <c r="A4521" s="123"/>
      <c r="C4521" s="1073"/>
      <c r="I4521" s="1073"/>
      <c r="L4521" s="1073"/>
      <c r="Q4521" s="1080"/>
      <c r="R4521" s="1080"/>
    </row>
    <row r="4522" spans="1:18" s="1071" customFormat="1">
      <c r="A4522" s="123"/>
      <c r="C4522" s="1073"/>
      <c r="I4522" s="1073"/>
      <c r="L4522" s="1073"/>
      <c r="Q4522" s="1080"/>
      <c r="R4522" s="1080"/>
    </row>
    <row r="4523" spans="1:18" s="1071" customFormat="1">
      <c r="A4523" s="123"/>
      <c r="C4523" s="1073"/>
      <c r="I4523" s="1073"/>
      <c r="L4523" s="1073"/>
      <c r="Q4523" s="1080"/>
      <c r="R4523" s="1080"/>
    </row>
    <row r="4524" spans="1:18" s="1071" customFormat="1">
      <c r="A4524" s="123"/>
      <c r="C4524" s="1073"/>
      <c r="I4524" s="1073"/>
      <c r="L4524" s="1073"/>
      <c r="Q4524" s="1080"/>
      <c r="R4524" s="1080"/>
    </row>
    <row r="4525" spans="1:18" s="1071" customFormat="1">
      <c r="A4525" s="123"/>
      <c r="C4525" s="1073"/>
      <c r="I4525" s="1073"/>
      <c r="L4525" s="1073"/>
      <c r="Q4525" s="1080"/>
      <c r="R4525" s="1080"/>
    </row>
    <row r="4526" spans="1:18" s="1071" customFormat="1">
      <c r="A4526" s="123"/>
      <c r="C4526" s="1073"/>
      <c r="I4526" s="1073"/>
      <c r="L4526" s="1073"/>
      <c r="Q4526" s="1080"/>
      <c r="R4526" s="1080"/>
    </row>
    <row r="4527" spans="1:18" s="1071" customFormat="1">
      <c r="A4527" s="123"/>
      <c r="C4527" s="1073"/>
      <c r="I4527" s="1073"/>
      <c r="L4527" s="1073"/>
      <c r="Q4527" s="1080"/>
      <c r="R4527" s="1080"/>
    </row>
    <row r="4528" spans="1:18" s="1071" customFormat="1">
      <c r="A4528" s="123"/>
      <c r="C4528" s="1073"/>
      <c r="I4528" s="1073"/>
      <c r="L4528" s="1073"/>
      <c r="Q4528" s="1080"/>
      <c r="R4528" s="1080"/>
    </row>
    <row r="4529" spans="1:18" s="1071" customFormat="1">
      <c r="A4529" s="123"/>
      <c r="C4529" s="1073"/>
      <c r="I4529" s="1073"/>
      <c r="L4529" s="1073"/>
      <c r="Q4529" s="1080"/>
      <c r="R4529" s="1080"/>
    </row>
    <row r="4530" spans="1:18" s="1071" customFormat="1">
      <c r="A4530" s="123"/>
      <c r="C4530" s="1073"/>
      <c r="I4530" s="1073"/>
      <c r="L4530" s="1073"/>
      <c r="Q4530" s="1080"/>
      <c r="R4530" s="1080"/>
    </row>
    <row r="4531" spans="1:18" s="1071" customFormat="1">
      <c r="A4531" s="123"/>
      <c r="C4531" s="1073"/>
      <c r="I4531" s="1073"/>
      <c r="L4531" s="1073"/>
      <c r="Q4531" s="1080"/>
      <c r="R4531" s="1080"/>
    </row>
    <row r="4532" spans="1:18" s="1071" customFormat="1">
      <c r="A4532" s="123"/>
      <c r="C4532" s="1073"/>
      <c r="I4532" s="1073"/>
      <c r="L4532" s="1073"/>
      <c r="Q4532" s="1080"/>
      <c r="R4532" s="1080"/>
    </row>
    <row r="4533" spans="1:18" s="1071" customFormat="1">
      <c r="A4533" s="123"/>
      <c r="C4533" s="1073"/>
      <c r="I4533" s="1073"/>
      <c r="L4533" s="1073"/>
      <c r="Q4533" s="1080"/>
      <c r="R4533" s="1080"/>
    </row>
    <row r="4534" spans="1:18" s="1071" customFormat="1">
      <c r="A4534" s="123"/>
      <c r="C4534" s="1073"/>
      <c r="I4534" s="1073"/>
      <c r="L4534" s="1073"/>
      <c r="Q4534" s="1080"/>
      <c r="R4534" s="1080"/>
    </row>
    <row r="4535" spans="1:18" s="1071" customFormat="1">
      <c r="A4535" s="123"/>
      <c r="C4535" s="1073"/>
      <c r="I4535" s="1073"/>
      <c r="L4535" s="1073"/>
      <c r="Q4535" s="1080"/>
      <c r="R4535" s="1080"/>
    </row>
    <row r="4536" spans="1:18" s="1071" customFormat="1">
      <c r="A4536" s="123"/>
      <c r="C4536" s="1073"/>
      <c r="I4536" s="1073"/>
      <c r="L4536" s="1073"/>
      <c r="Q4536" s="1080"/>
      <c r="R4536" s="1080"/>
    </row>
    <row r="4537" spans="1:18" s="1071" customFormat="1">
      <c r="A4537" s="123"/>
      <c r="C4537" s="1073"/>
      <c r="I4537" s="1073"/>
      <c r="L4537" s="1073"/>
      <c r="Q4537" s="1080"/>
      <c r="R4537" s="1080"/>
    </row>
    <row r="4538" spans="1:18" s="1071" customFormat="1">
      <c r="A4538" s="123"/>
      <c r="C4538" s="1073"/>
      <c r="I4538" s="1073"/>
      <c r="L4538" s="1073"/>
      <c r="Q4538" s="1080"/>
      <c r="R4538" s="1080"/>
    </row>
    <row r="4539" spans="1:18" s="1071" customFormat="1">
      <c r="A4539" s="123"/>
      <c r="C4539" s="1073"/>
      <c r="I4539" s="1073"/>
      <c r="L4539" s="1073"/>
      <c r="Q4539" s="1080"/>
      <c r="R4539" s="1080"/>
    </row>
    <row r="4540" spans="1:18" s="1071" customFormat="1">
      <c r="A4540" s="123"/>
      <c r="C4540" s="1073"/>
      <c r="I4540" s="1073"/>
      <c r="L4540" s="1073"/>
      <c r="Q4540" s="1080"/>
      <c r="R4540" s="1080"/>
    </row>
    <row r="4541" spans="1:18" s="1071" customFormat="1">
      <c r="A4541" s="123"/>
      <c r="C4541" s="1073"/>
      <c r="I4541" s="1073"/>
      <c r="L4541" s="1073"/>
      <c r="Q4541" s="1080"/>
      <c r="R4541" s="1080"/>
    </row>
    <row r="4542" spans="1:18" s="1071" customFormat="1">
      <c r="A4542" s="123"/>
      <c r="C4542" s="1073"/>
      <c r="I4542" s="1073"/>
      <c r="L4542" s="1073"/>
      <c r="Q4542" s="1080"/>
      <c r="R4542" s="1080"/>
    </row>
    <row r="4543" spans="1:18" s="1071" customFormat="1">
      <c r="A4543" s="123"/>
      <c r="C4543" s="1073"/>
      <c r="I4543" s="1073"/>
      <c r="L4543" s="1073"/>
      <c r="Q4543" s="1080"/>
      <c r="R4543" s="1080"/>
    </row>
    <row r="4544" spans="1:18" s="1071" customFormat="1">
      <c r="A4544" s="123"/>
      <c r="C4544" s="1073"/>
      <c r="I4544" s="1073"/>
      <c r="L4544" s="1073"/>
      <c r="Q4544" s="1080"/>
      <c r="R4544" s="1080"/>
    </row>
    <row r="4545" spans="1:18" s="1071" customFormat="1">
      <c r="A4545" s="123"/>
      <c r="C4545" s="1073"/>
      <c r="I4545" s="1073"/>
      <c r="L4545" s="1073"/>
      <c r="Q4545" s="1080"/>
      <c r="R4545" s="1080"/>
    </row>
    <row r="4546" spans="1:18" s="1071" customFormat="1">
      <c r="A4546" s="123"/>
      <c r="C4546" s="1073"/>
      <c r="I4546" s="1073"/>
      <c r="L4546" s="1073"/>
      <c r="Q4546" s="1080"/>
      <c r="R4546" s="1080"/>
    </row>
    <row r="4547" spans="1:18" s="1071" customFormat="1">
      <c r="A4547" s="123"/>
      <c r="C4547" s="1073"/>
      <c r="I4547" s="1073"/>
      <c r="L4547" s="1073"/>
      <c r="Q4547" s="1080"/>
      <c r="R4547" s="1080"/>
    </row>
    <row r="4548" spans="1:18" s="1071" customFormat="1">
      <c r="A4548" s="123"/>
      <c r="C4548" s="1073"/>
      <c r="I4548" s="1073"/>
      <c r="L4548" s="1073"/>
      <c r="Q4548" s="1080"/>
      <c r="R4548" s="1080"/>
    </row>
    <row r="4549" spans="1:18" s="1071" customFormat="1">
      <c r="A4549" s="123"/>
      <c r="C4549" s="1073"/>
      <c r="I4549" s="1073"/>
      <c r="L4549" s="1073"/>
      <c r="Q4549" s="1080"/>
      <c r="R4549" s="1080"/>
    </row>
    <row r="4550" spans="1:18" s="1071" customFormat="1">
      <c r="A4550" s="123"/>
      <c r="C4550" s="1073"/>
      <c r="I4550" s="1073"/>
      <c r="L4550" s="1073"/>
      <c r="Q4550" s="1080"/>
      <c r="R4550" s="1080"/>
    </row>
    <row r="4551" spans="1:18" s="1071" customFormat="1">
      <c r="A4551" s="123"/>
      <c r="C4551" s="1073"/>
      <c r="I4551" s="1073"/>
      <c r="L4551" s="1073"/>
      <c r="Q4551" s="1080"/>
      <c r="R4551" s="1080"/>
    </row>
    <row r="4552" spans="1:18" s="1071" customFormat="1">
      <c r="A4552" s="123"/>
      <c r="C4552" s="1073"/>
      <c r="I4552" s="1073"/>
      <c r="L4552" s="1073"/>
      <c r="Q4552" s="1080"/>
      <c r="R4552" s="1080"/>
    </row>
    <row r="4553" spans="1:18" s="1071" customFormat="1">
      <c r="A4553" s="123"/>
      <c r="C4553" s="1073"/>
      <c r="I4553" s="1073"/>
      <c r="L4553" s="1073"/>
      <c r="Q4553" s="1080"/>
      <c r="R4553" s="1080"/>
    </row>
    <row r="4554" spans="1:18" s="1071" customFormat="1">
      <c r="A4554" s="123"/>
      <c r="C4554" s="1073"/>
      <c r="I4554" s="1073"/>
      <c r="L4554" s="1073"/>
      <c r="Q4554" s="1080"/>
      <c r="R4554" s="1080"/>
    </row>
    <row r="4555" spans="1:18" s="1071" customFormat="1">
      <c r="A4555" s="123"/>
      <c r="C4555" s="1073"/>
      <c r="I4555" s="1073"/>
      <c r="L4555" s="1073"/>
      <c r="Q4555" s="1080"/>
      <c r="R4555" s="1080"/>
    </row>
    <row r="4556" spans="1:18" s="1071" customFormat="1">
      <c r="A4556" s="123"/>
      <c r="C4556" s="1073"/>
      <c r="I4556" s="1073"/>
      <c r="L4556" s="1073"/>
      <c r="Q4556" s="1080"/>
      <c r="R4556" s="1080"/>
    </row>
    <row r="4557" spans="1:18" s="1071" customFormat="1">
      <c r="A4557" s="123"/>
      <c r="C4557" s="1073"/>
      <c r="I4557" s="1073"/>
      <c r="L4557" s="1073"/>
      <c r="Q4557" s="1080"/>
      <c r="R4557" s="1080"/>
    </row>
    <row r="4558" spans="1:18" s="1071" customFormat="1">
      <c r="A4558" s="123"/>
      <c r="C4558" s="1073"/>
      <c r="I4558" s="1073"/>
      <c r="L4558" s="1073"/>
      <c r="Q4558" s="1080"/>
      <c r="R4558" s="1080"/>
    </row>
    <row r="4559" spans="1:18" s="1071" customFormat="1">
      <c r="A4559" s="123"/>
      <c r="C4559" s="1073"/>
      <c r="I4559" s="1073"/>
      <c r="L4559" s="1073"/>
      <c r="Q4559" s="1080"/>
      <c r="R4559" s="1080"/>
    </row>
    <row r="4560" spans="1:18" s="1071" customFormat="1">
      <c r="A4560" s="123"/>
      <c r="C4560" s="1073"/>
      <c r="I4560" s="1073"/>
      <c r="L4560" s="1073"/>
      <c r="Q4560" s="1080"/>
      <c r="R4560" s="1080"/>
    </row>
    <row r="4561" spans="1:18" s="1071" customFormat="1">
      <c r="A4561" s="123"/>
      <c r="C4561" s="1073"/>
      <c r="I4561" s="1073"/>
      <c r="L4561" s="1073"/>
      <c r="Q4561" s="1080"/>
      <c r="R4561" s="1080"/>
    </row>
    <row r="4562" spans="1:18" s="1071" customFormat="1">
      <c r="A4562" s="123"/>
      <c r="C4562" s="1073"/>
      <c r="I4562" s="1073"/>
      <c r="L4562" s="1073"/>
      <c r="Q4562" s="1080"/>
      <c r="R4562" s="1080"/>
    </row>
    <row r="4563" spans="1:18" s="1071" customFormat="1">
      <c r="A4563" s="123"/>
      <c r="C4563" s="1073"/>
      <c r="I4563" s="1073"/>
      <c r="L4563" s="1073"/>
      <c r="Q4563" s="1080"/>
      <c r="R4563" s="1080"/>
    </row>
    <row r="4564" spans="1:18" s="1071" customFormat="1">
      <c r="A4564" s="123"/>
      <c r="C4564" s="1073"/>
      <c r="I4564" s="1073"/>
      <c r="L4564" s="1073"/>
      <c r="Q4564" s="1080"/>
      <c r="R4564" s="1080"/>
    </row>
    <row r="4565" spans="1:18" s="1071" customFormat="1">
      <c r="A4565" s="123"/>
      <c r="C4565" s="1073"/>
      <c r="I4565" s="1073"/>
      <c r="L4565" s="1073"/>
      <c r="Q4565" s="1080"/>
      <c r="R4565" s="1080"/>
    </row>
    <row r="4566" spans="1:18" s="1071" customFormat="1">
      <c r="A4566" s="123"/>
      <c r="C4566" s="1073"/>
      <c r="I4566" s="1073"/>
      <c r="L4566" s="1073"/>
      <c r="Q4566" s="1080"/>
      <c r="R4566" s="1080"/>
    </row>
    <row r="4567" spans="1:18" s="1071" customFormat="1">
      <c r="A4567" s="123"/>
      <c r="C4567" s="1073"/>
      <c r="I4567" s="1073"/>
      <c r="L4567" s="1073"/>
      <c r="Q4567" s="1080"/>
      <c r="R4567" s="1080"/>
    </row>
    <row r="4568" spans="1:18" s="1071" customFormat="1">
      <c r="A4568" s="123"/>
      <c r="C4568" s="1073"/>
      <c r="I4568" s="1073"/>
      <c r="L4568" s="1073"/>
      <c r="Q4568" s="1080"/>
      <c r="R4568" s="1080"/>
    </row>
    <row r="4569" spans="1:18" s="1071" customFormat="1">
      <c r="A4569" s="123"/>
      <c r="C4569" s="1073"/>
      <c r="I4569" s="1073"/>
      <c r="L4569" s="1073"/>
      <c r="Q4569" s="1080"/>
      <c r="R4569" s="1080"/>
    </row>
    <row r="4570" spans="1:18" s="1071" customFormat="1">
      <c r="A4570" s="123"/>
      <c r="C4570" s="1073"/>
      <c r="I4570" s="1073"/>
      <c r="L4570" s="1073"/>
      <c r="Q4570" s="1080"/>
      <c r="R4570" s="1080"/>
    </row>
    <row r="4571" spans="1:18" s="1071" customFormat="1">
      <c r="A4571" s="123"/>
      <c r="C4571" s="1073"/>
      <c r="I4571" s="1073"/>
      <c r="L4571" s="1073"/>
      <c r="Q4571" s="1080"/>
      <c r="R4571" s="1080"/>
    </row>
    <row r="4572" spans="1:18" s="1071" customFormat="1">
      <c r="A4572" s="123"/>
      <c r="C4572" s="1073"/>
      <c r="I4572" s="1073"/>
      <c r="L4572" s="1073"/>
      <c r="Q4572" s="1080"/>
      <c r="R4572" s="1080"/>
    </row>
    <row r="4573" spans="1:18" s="1071" customFormat="1">
      <c r="A4573" s="123"/>
      <c r="C4573" s="1073"/>
      <c r="I4573" s="1073"/>
      <c r="L4573" s="1073"/>
      <c r="Q4573" s="1080"/>
      <c r="R4573" s="1080"/>
    </row>
    <row r="4574" spans="1:18" s="1071" customFormat="1">
      <c r="A4574" s="123"/>
      <c r="C4574" s="1073"/>
      <c r="I4574" s="1073"/>
      <c r="L4574" s="1073"/>
      <c r="Q4574" s="1080"/>
      <c r="R4574" s="1080"/>
    </row>
    <row r="4575" spans="1:18" s="1071" customFormat="1">
      <c r="A4575" s="123"/>
      <c r="C4575" s="1073"/>
      <c r="I4575" s="1073"/>
      <c r="L4575" s="1073"/>
      <c r="Q4575" s="1080"/>
      <c r="R4575" s="1080"/>
    </row>
    <row r="4576" spans="1:18" s="1071" customFormat="1">
      <c r="A4576" s="123"/>
      <c r="C4576" s="1073"/>
      <c r="I4576" s="1073"/>
      <c r="L4576" s="1073"/>
      <c r="Q4576" s="1080"/>
      <c r="R4576" s="1080"/>
    </row>
    <row r="4577" spans="1:18" s="1071" customFormat="1">
      <c r="A4577" s="123"/>
      <c r="C4577" s="1073"/>
      <c r="I4577" s="1073"/>
      <c r="L4577" s="1073"/>
      <c r="Q4577" s="1080"/>
      <c r="R4577" s="1080"/>
    </row>
    <row r="4578" spans="1:18" s="1071" customFormat="1">
      <c r="A4578" s="123"/>
      <c r="C4578" s="1073"/>
      <c r="I4578" s="1073"/>
      <c r="L4578" s="1073"/>
      <c r="Q4578" s="1080"/>
      <c r="R4578" s="1080"/>
    </row>
    <row r="4579" spans="1:18" s="1071" customFormat="1">
      <c r="A4579" s="123"/>
      <c r="C4579" s="1073"/>
      <c r="I4579" s="1073"/>
      <c r="L4579" s="1073"/>
      <c r="Q4579" s="1080"/>
      <c r="R4579" s="1080"/>
    </row>
    <row r="4580" spans="1:18" s="1071" customFormat="1">
      <c r="A4580" s="123"/>
      <c r="C4580" s="1073"/>
      <c r="I4580" s="1073"/>
      <c r="L4580" s="1073"/>
      <c r="Q4580" s="1080"/>
      <c r="R4580" s="1080"/>
    </row>
    <row r="4581" spans="1:18" s="1071" customFormat="1">
      <c r="A4581" s="123"/>
      <c r="C4581" s="1073"/>
      <c r="I4581" s="1073"/>
      <c r="L4581" s="1073"/>
      <c r="Q4581" s="1080"/>
      <c r="R4581" s="1080"/>
    </row>
    <row r="4582" spans="1:18" s="1071" customFormat="1">
      <c r="A4582" s="123"/>
      <c r="C4582" s="1073"/>
      <c r="I4582" s="1073"/>
      <c r="L4582" s="1073"/>
      <c r="Q4582" s="1080"/>
      <c r="R4582" s="1080"/>
    </row>
    <row r="4583" spans="1:18" s="1071" customFormat="1">
      <c r="A4583" s="123"/>
      <c r="C4583" s="1073"/>
      <c r="I4583" s="1073"/>
      <c r="L4583" s="1073"/>
      <c r="Q4583" s="1080"/>
      <c r="R4583" s="1080"/>
    </row>
    <row r="4584" spans="1:18" s="1071" customFormat="1">
      <c r="A4584" s="123"/>
      <c r="C4584" s="1073"/>
      <c r="I4584" s="1073"/>
      <c r="L4584" s="1073"/>
      <c r="Q4584" s="1080"/>
      <c r="R4584" s="1080"/>
    </row>
    <row r="4585" spans="1:18" s="1071" customFormat="1">
      <c r="A4585" s="123"/>
      <c r="C4585" s="1073"/>
      <c r="I4585" s="1073"/>
      <c r="L4585" s="1073"/>
      <c r="Q4585" s="1080"/>
      <c r="R4585" s="1080"/>
    </row>
    <row r="4586" spans="1:18" s="1071" customFormat="1">
      <c r="A4586" s="123"/>
      <c r="C4586" s="1073"/>
      <c r="I4586" s="1073"/>
      <c r="L4586" s="1073"/>
      <c r="Q4586" s="1080"/>
      <c r="R4586" s="1080"/>
    </row>
    <row r="4587" spans="1:18" s="1071" customFormat="1">
      <c r="A4587" s="123"/>
      <c r="C4587" s="1073"/>
      <c r="I4587" s="1073"/>
      <c r="L4587" s="1073"/>
      <c r="Q4587" s="1080"/>
      <c r="R4587" s="1080"/>
    </row>
    <row r="4588" spans="1:18" s="1071" customFormat="1">
      <c r="A4588" s="123"/>
      <c r="C4588" s="1073"/>
      <c r="I4588" s="1073"/>
      <c r="L4588" s="1073"/>
      <c r="Q4588" s="1080"/>
      <c r="R4588" s="1080"/>
    </row>
    <row r="4589" spans="1:18" s="1071" customFormat="1">
      <c r="A4589" s="123"/>
      <c r="C4589" s="1073"/>
      <c r="I4589" s="1073"/>
      <c r="L4589" s="1073"/>
      <c r="Q4589" s="1080"/>
      <c r="R4589" s="1080"/>
    </row>
    <row r="4590" spans="1:18" s="1071" customFormat="1">
      <c r="A4590" s="123"/>
      <c r="C4590" s="1073"/>
      <c r="I4590" s="1073"/>
      <c r="L4590" s="1073"/>
      <c r="Q4590" s="1080"/>
      <c r="R4590" s="1080"/>
    </row>
    <row r="4591" spans="1:18" s="1071" customFormat="1">
      <c r="A4591" s="123"/>
      <c r="C4591" s="1073"/>
      <c r="I4591" s="1073"/>
      <c r="L4591" s="1073"/>
      <c r="Q4591" s="1080"/>
      <c r="R4591" s="1080"/>
    </row>
    <row r="4592" spans="1:18" s="1071" customFormat="1">
      <c r="A4592" s="123"/>
      <c r="C4592" s="1073"/>
      <c r="I4592" s="1073"/>
      <c r="L4592" s="1073"/>
      <c r="Q4592" s="1080"/>
      <c r="R4592" s="1080"/>
    </row>
    <row r="4593" spans="1:18" s="1071" customFormat="1">
      <c r="A4593" s="123"/>
      <c r="C4593" s="1073"/>
      <c r="I4593" s="1073"/>
      <c r="L4593" s="1073"/>
      <c r="Q4593" s="1080"/>
      <c r="R4593" s="1080"/>
    </row>
    <row r="4594" spans="1:18" s="1071" customFormat="1">
      <c r="A4594" s="123"/>
      <c r="C4594" s="1073"/>
      <c r="I4594" s="1073"/>
      <c r="L4594" s="1073"/>
      <c r="Q4594" s="1080"/>
      <c r="R4594" s="1080"/>
    </row>
    <row r="4595" spans="1:18" s="1071" customFormat="1">
      <c r="A4595" s="123"/>
      <c r="C4595" s="1073"/>
      <c r="I4595" s="1073"/>
      <c r="L4595" s="1073"/>
      <c r="Q4595" s="1080"/>
      <c r="R4595" s="1080"/>
    </row>
    <row r="4596" spans="1:18" s="1071" customFormat="1">
      <c r="A4596" s="123"/>
      <c r="C4596" s="1073"/>
      <c r="I4596" s="1073"/>
      <c r="L4596" s="1073"/>
      <c r="Q4596" s="1080"/>
      <c r="R4596" s="1080"/>
    </row>
    <row r="4597" spans="1:18" s="1071" customFormat="1">
      <c r="A4597" s="123"/>
      <c r="C4597" s="1073"/>
      <c r="I4597" s="1073"/>
      <c r="L4597" s="1073"/>
      <c r="Q4597" s="1080"/>
      <c r="R4597" s="1080"/>
    </row>
    <row r="4598" spans="1:18" s="1071" customFormat="1">
      <c r="A4598" s="123"/>
      <c r="C4598" s="1073"/>
      <c r="I4598" s="1073"/>
      <c r="L4598" s="1073"/>
      <c r="Q4598" s="1080"/>
      <c r="R4598" s="1080"/>
    </row>
    <row r="4599" spans="1:18" s="1071" customFormat="1">
      <c r="A4599" s="123"/>
      <c r="C4599" s="1073"/>
      <c r="I4599" s="1073"/>
      <c r="L4599" s="1073"/>
      <c r="Q4599" s="1080"/>
      <c r="R4599" s="1080"/>
    </row>
    <row r="4600" spans="1:18" s="1071" customFormat="1">
      <c r="A4600" s="123"/>
      <c r="C4600" s="1073"/>
      <c r="I4600" s="1073"/>
      <c r="L4600" s="1073"/>
      <c r="Q4600" s="1080"/>
      <c r="R4600" s="1080"/>
    </row>
    <row r="4601" spans="1:18" s="1071" customFormat="1">
      <c r="A4601" s="123"/>
      <c r="C4601" s="1073"/>
      <c r="I4601" s="1073"/>
      <c r="L4601" s="1073"/>
      <c r="Q4601" s="1080"/>
      <c r="R4601" s="1080"/>
    </row>
    <row r="4602" spans="1:18" s="1071" customFormat="1">
      <c r="A4602" s="123"/>
      <c r="C4602" s="1073"/>
      <c r="I4602" s="1073"/>
      <c r="L4602" s="1073"/>
      <c r="Q4602" s="1080"/>
      <c r="R4602" s="1080"/>
    </row>
    <row r="4603" spans="1:18" s="1071" customFormat="1">
      <c r="A4603" s="123"/>
      <c r="C4603" s="1073"/>
      <c r="I4603" s="1073"/>
      <c r="L4603" s="1073"/>
      <c r="Q4603" s="1080"/>
      <c r="R4603" s="1080"/>
    </row>
    <row r="4604" spans="1:18" s="1071" customFormat="1">
      <c r="A4604" s="123"/>
      <c r="C4604" s="1073"/>
      <c r="I4604" s="1073"/>
      <c r="L4604" s="1073"/>
      <c r="Q4604" s="1080"/>
      <c r="R4604" s="1080"/>
    </row>
    <row r="4605" spans="1:18" s="1071" customFormat="1">
      <c r="A4605" s="123"/>
      <c r="C4605" s="1073"/>
      <c r="I4605" s="1073"/>
      <c r="L4605" s="1073"/>
      <c r="Q4605" s="1080"/>
      <c r="R4605" s="1080"/>
    </row>
    <row r="4606" spans="1:18" s="1071" customFormat="1">
      <c r="A4606" s="123"/>
      <c r="C4606" s="1073"/>
      <c r="I4606" s="1073"/>
      <c r="L4606" s="1073"/>
      <c r="Q4606" s="1080"/>
      <c r="R4606" s="1080"/>
    </row>
    <row r="4607" spans="1:18" s="1071" customFormat="1">
      <c r="A4607" s="123"/>
      <c r="C4607" s="1073"/>
      <c r="I4607" s="1073"/>
      <c r="L4607" s="1073"/>
      <c r="Q4607" s="1080"/>
      <c r="R4607" s="1080"/>
    </row>
    <row r="4608" spans="1:18" s="1071" customFormat="1">
      <c r="A4608" s="123"/>
      <c r="C4608" s="1073"/>
      <c r="I4608" s="1073"/>
      <c r="L4608" s="1073"/>
      <c r="Q4608" s="1080"/>
      <c r="R4608" s="1080"/>
    </row>
    <row r="4609" spans="1:18" s="1071" customFormat="1">
      <c r="A4609" s="123"/>
      <c r="C4609" s="1073"/>
      <c r="I4609" s="1073"/>
      <c r="L4609" s="1073"/>
      <c r="Q4609" s="1080"/>
      <c r="R4609" s="1080"/>
    </row>
    <row r="4610" spans="1:18" s="1071" customFormat="1">
      <c r="A4610" s="123"/>
      <c r="C4610" s="1073"/>
      <c r="I4610" s="1073"/>
      <c r="L4610" s="1073"/>
      <c r="Q4610" s="1080"/>
      <c r="R4610" s="1080"/>
    </row>
    <row r="4611" spans="1:18" s="1071" customFormat="1">
      <c r="A4611" s="123"/>
      <c r="C4611" s="1073"/>
      <c r="I4611" s="1073"/>
      <c r="L4611" s="1073"/>
      <c r="Q4611" s="1080"/>
      <c r="R4611" s="1080"/>
    </row>
    <row r="4612" spans="1:18" s="1071" customFormat="1">
      <c r="A4612" s="123"/>
      <c r="C4612" s="1073"/>
      <c r="I4612" s="1073"/>
      <c r="L4612" s="1073"/>
      <c r="Q4612" s="1080"/>
      <c r="R4612" s="1080"/>
    </row>
    <row r="4613" spans="1:18" s="1071" customFormat="1">
      <c r="A4613" s="123"/>
      <c r="C4613" s="1073"/>
      <c r="I4613" s="1073"/>
      <c r="L4613" s="1073"/>
      <c r="Q4613" s="1080"/>
      <c r="R4613" s="1080"/>
    </row>
    <row r="4614" spans="1:18" s="1071" customFormat="1">
      <c r="A4614" s="123"/>
      <c r="C4614" s="1073"/>
      <c r="I4614" s="1073"/>
      <c r="L4614" s="1073"/>
      <c r="Q4614" s="1080"/>
      <c r="R4614" s="1080"/>
    </row>
    <row r="4615" spans="1:18" s="1071" customFormat="1">
      <c r="A4615" s="123"/>
      <c r="C4615" s="1073"/>
      <c r="I4615" s="1073"/>
      <c r="L4615" s="1073"/>
      <c r="Q4615" s="1080"/>
      <c r="R4615" s="1080"/>
    </row>
    <row r="4616" spans="1:18" s="1071" customFormat="1">
      <c r="A4616" s="123"/>
      <c r="C4616" s="1073"/>
      <c r="I4616" s="1073"/>
      <c r="L4616" s="1073"/>
      <c r="Q4616" s="1080"/>
      <c r="R4616" s="1080"/>
    </row>
    <row r="4617" spans="1:18" s="1071" customFormat="1">
      <c r="A4617" s="123"/>
      <c r="C4617" s="1073"/>
      <c r="I4617" s="1073"/>
      <c r="L4617" s="1073"/>
      <c r="Q4617" s="1080"/>
      <c r="R4617" s="1080"/>
    </row>
    <row r="4618" spans="1:18" s="1071" customFormat="1">
      <c r="A4618" s="123"/>
      <c r="C4618" s="1073"/>
      <c r="I4618" s="1073"/>
      <c r="L4618" s="1073"/>
      <c r="Q4618" s="1080"/>
      <c r="R4618" s="1080"/>
    </row>
    <row r="4619" spans="1:18" s="1071" customFormat="1">
      <c r="A4619" s="123"/>
      <c r="C4619" s="1073"/>
      <c r="I4619" s="1073"/>
      <c r="L4619" s="1073"/>
      <c r="Q4619" s="1080"/>
      <c r="R4619" s="1080"/>
    </row>
    <row r="4620" spans="1:18" s="1071" customFormat="1">
      <c r="A4620" s="123"/>
      <c r="C4620" s="1073"/>
      <c r="I4620" s="1073"/>
      <c r="L4620" s="1073"/>
      <c r="Q4620" s="1080"/>
      <c r="R4620" s="1080"/>
    </row>
    <row r="4621" spans="1:18" s="1071" customFormat="1">
      <c r="A4621" s="123"/>
      <c r="C4621" s="1073"/>
      <c r="I4621" s="1073"/>
      <c r="L4621" s="1073"/>
      <c r="Q4621" s="1080"/>
      <c r="R4621" s="1080"/>
    </row>
    <row r="4622" spans="1:18" s="1071" customFormat="1">
      <c r="A4622" s="123"/>
      <c r="C4622" s="1073"/>
      <c r="I4622" s="1073"/>
      <c r="L4622" s="1073"/>
      <c r="Q4622" s="1080"/>
      <c r="R4622" s="1080"/>
    </row>
    <row r="4623" spans="1:18" s="1071" customFormat="1">
      <c r="A4623" s="123"/>
      <c r="C4623" s="1073"/>
      <c r="I4623" s="1073"/>
      <c r="L4623" s="1073"/>
      <c r="Q4623" s="1080"/>
      <c r="R4623" s="1080"/>
    </row>
    <row r="4624" spans="1:18" s="1071" customFormat="1">
      <c r="A4624" s="123"/>
      <c r="C4624" s="1073"/>
      <c r="I4624" s="1073"/>
      <c r="L4624" s="1073"/>
      <c r="Q4624" s="1080"/>
      <c r="R4624" s="1080"/>
    </row>
    <row r="4625" spans="1:18" s="1071" customFormat="1">
      <c r="A4625" s="123"/>
      <c r="C4625" s="1073"/>
      <c r="I4625" s="1073"/>
      <c r="L4625" s="1073"/>
      <c r="Q4625" s="1080"/>
      <c r="R4625" s="1080"/>
    </row>
    <row r="4626" spans="1:18" s="1071" customFormat="1">
      <c r="A4626" s="123"/>
      <c r="C4626" s="1073"/>
      <c r="I4626" s="1073"/>
      <c r="L4626" s="1073"/>
      <c r="Q4626" s="1080"/>
      <c r="R4626" s="1080"/>
    </row>
    <row r="4627" spans="1:18" s="1071" customFormat="1">
      <c r="A4627" s="123"/>
      <c r="C4627" s="1073"/>
      <c r="I4627" s="1073"/>
      <c r="L4627" s="1073"/>
      <c r="Q4627" s="1080"/>
      <c r="R4627" s="1080"/>
    </row>
    <row r="4628" spans="1:18" s="1071" customFormat="1">
      <c r="A4628" s="123"/>
      <c r="C4628" s="1073"/>
      <c r="I4628" s="1073"/>
      <c r="L4628" s="1073"/>
      <c r="Q4628" s="1080"/>
      <c r="R4628" s="1080"/>
    </row>
    <row r="4629" spans="1:18" s="1071" customFormat="1">
      <c r="A4629" s="123"/>
      <c r="C4629" s="1073"/>
      <c r="I4629" s="1073"/>
      <c r="L4629" s="1073"/>
      <c r="Q4629" s="1080"/>
      <c r="R4629" s="1080"/>
    </row>
    <row r="4630" spans="1:18" s="1071" customFormat="1">
      <c r="A4630" s="123"/>
      <c r="C4630" s="1073"/>
      <c r="I4630" s="1073"/>
      <c r="L4630" s="1073"/>
      <c r="Q4630" s="1080"/>
      <c r="R4630" s="1080"/>
    </row>
    <row r="4631" spans="1:18" s="1071" customFormat="1">
      <c r="A4631" s="123"/>
      <c r="C4631" s="1073"/>
      <c r="I4631" s="1073"/>
      <c r="L4631" s="1073"/>
      <c r="Q4631" s="1080"/>
      <c r="R4631" s="1080"/>
    </row>
    <row r="4632" spans="1:18" s="1071" customFormat="1">
      <c r="A4632" s="123"/>
      <c r="C4632" s="1073"/>
      <c r="I4632" s="1073"/>
      <c r="L4632" s="1073"/>
      <c r="Q4632" s="1080"/>
      <c r="R4632" s="1080"/>
    </row>
    <row r="4633" spans="1:18" s="1071" customFormat="1">
      <c r="A4633" s="123"/>
      <c r="C4633" s="1073"/>
      <c r="I4633" s="1073"/>
      <c r="L4633" s="1073"/>
      <c r="Q4633" s="1080"/>
      <c r="R4633" s="1080"/>
    </row>
    <row r="4634" spans="1:18" s="1071" customFormat="1">
      <c r="A4634" s="123"/>
      <c r="C4634" s="1073"/>
      <c r="I4634" s="1073"/>
      <c r="L4634" s="1073"/>
      <c r="Q4634" s="1080"/>
      <c r="R4634" s="1080"/>
    </row>
    <row r="4635" spans="1:18" s="1071" customFormat="1">
      <c r="A4635" s="123"/>
      <c r="C4635" s="1073"/>
      <c r="I4635" s="1073"/>
      <c r="L4635" s="1073"/>
      <c r="Q4635" s="1080"/>
      <c r="R4635" s="1080"/>
    </row>
    <row r="4636" spans="1:18" s="1071" customFormat="1">
      <c r="A4636" s="123"/>
      <c r="C4636" s="1073"/>
      <c r="I4636" s="1073"/>
      <c r="L4636" s="1073"/>
      <c r="Q4636" s="1080"/>
      <c r="R4636" s="1080"/>
    </row>
    <row r="4637" spans="1:18" s="1071" customFormat="1">
      <c r="A4637" s="123"/>
      <c r="C4637" s="1073"/>
      <c r="I4637" s="1073"/>
      <c r="L4637" s="1073"/>
      <c r="Q4637" s="1080"/>
      <c r="R4637" s="1080"/>
    </row>
    <row r="4638" spans="1:18" s="1071" customFormat="1">
      <c r="A4638" s="123"/>
      <c r="C4638" s="1073"/>
      <c r="I4638" s="1073"/>
      <c r="L4638" s="1073"/>
      <c r="Q4638" s="1080"/>
      <c r="R4638" s="1080"/>
    </row>
    <row r="4639" spans="1:18" s="1071" customFormat="1">
      <c r="A4639" s="123"/>
      <c r="C4639" s="1073"/>
      <c r="I4639" s="1073"/>
      <c r="L4639" s="1073"/>
      <c r="Q4639" s="1080"/>
      <c r="R4639" s="1080"/>
    </row>
    <row r="4640" spans="1:18" s="1071" customFormat="1">
      <c r="A4640" s="123"/>
      <c r="C4640" s="1073"/>
      <c r="I4640" s="1073"/>
      <c r="L4640" s="1073"/>
      <c r="Q4640" s="1080"/>
      <c r="R4640" s="1080"/>
    </row>
    <row r="4641" spans="1:18" s="1071" customFormat="1">
      <c r="A4641" s="123"/>
      <c r="C4641" s="1073"/>
      <c r="I4641" s="1073"/>
      <c r="L4641" s="1073"/>
      <c r="Q4641" s="1080"/>
      <c r="R4641" s="1080"/>
    </row>
    <row r="4642" spans="1:18" s="1071" customFormat="1">
      <c r="A4642" s="123"/>
      <c r="C4642" s="1073"/>
      <c r="I4642" s="1073"/>
      <c r="L4642" s="1073"/>
      <c r="Q4642" s="1080"/>
      <c r="R4642" s="1080"/>
    </row>
    <row r="4643" spans="1:18" s="1071" customFormat="1">
      <c r="A4643" s="123"/>
      <c r="C4643" s="1073"/>
      <c r="I4643" s="1073"/>
      <c r="L4643" s="1073"/>
      <c r="Q4643" s="1080"/>
      <c r="R4643" s="1080"/>
    </row>
    <row r="4644" spans="1:18" s="1071" customFormat="1">
      <c r="A4644" s="123"/>
      <c r="C4644" s="1073"/>
      <c r="I4644" s="1073"/>
      <c r="L4644" s="1073"/>
      <c r="Q4644" s="1080"/>
      <c r="R4644" s="1080"/>
    </row>
    <row r="4645" spans="1:18" s="1071" customFormat="1">
      <c r="A4645" s="123"/>
      <c r="C4645" s="1073"/>
      <c r="I4645" s="1073"/>
      <c r="L4645" s="1073"/>
      <c r="Q4645" s="1080"/>
      <c r="R4645" s="1080"/>
    </row>
    <row r="4646" spans="1:18" s="1071" customFormat="1">
      <c r="A4646" s="123"/>
      <c r="C4646" s="1073"/>
      <c r="I4646" s="1073"/>
      <c r="L4646" s="1073"/>
      <c r="Q4646" s="1080"/>
      <c r="R4646" s="1080"/>
    </row>
    <row r="4647" spans="1:18" s="1071" customFormat="1">
      <c r="A4647" s="123"/>
      <c r="C4647" s="1073"/>
      <c r="I4647" s="1073"/>
      <c r="L4647" s="1073"/>
      <c r="Q4647" s="1080"/>
      <c r="R4647" s="1080"/>
    </row>
    <row r="4648" spans="1:18" s="1071" customFormat="1">
      <c r="A4648" s="123"/>
      <c r="C4648" s="1073"/>
      <c r="I4648" s="1073"/>
      <c r="L4648" s="1073"/>
      <c r="Q4648" s="1080"/>
      <c r="R4648" s="1080"/>
    </row>
    <row r="4649" spans="1:18" s="1071" customFormat="1">
      <c r="A4649" s="123"/>
      <c r="C4649" s="1073"/>
      <c r="I4649" s="1073"/>
      <c r="L4649" s="1073"/>
      <c r="Q4649" s="1080"/>
      <c r="R4649" s="1080"/>
    </row>
    <row r="4650" spans="1:18" s="1071" customFormat="1">
      <c r="A4650" s="123"/>
      <c r="C4650" s="1073"/>
      <c r="I4650" s="1073"/>
      <c r="L4650" s="1073"/>
      <c r="Q4650" s="1080"/>
      <c r="R4650" s="1080"/>
    </row>
    <row r="4651" spans="1:18" s="1071" customFormat="1">
      <c r="A4651" s="123"/>
      <c r="C4651" s="1073"/>
      <c r="I4651" s="1073"/>
      <c r="L4651" s="1073"/>
      <c r="Q4651" s="1080"/>
      <c r="R4651" s="1080"/>
    </row>
    <row r="4652" spans="1:18" s="1071" customFormat="1">
      <c r="A4652" s="123"/>
      <c r="C4652" s="1073"/>
      <c r="I4652" s="1073"/>
      <c r="L4652" s="1073"/>
      <c r="Q4652" s="1080"/>
      <c r="R4652" s="1080"/>
    </row>
    <row r="4653" spans="1:18" s="1071" customFormat="1">
      <c r="A4653" s="123"/>
      <c r="C4653" s="1073"/>
      <c r="I4653" s="1073"/>
      <c r="L4653" s="1073"/>
      <c r="Q4653" s="1080"/>
      <c r="R4653" s="1080"/>
    </row>
    <row r="4654" spans="1:18" s="1071" customFormat="1">
      <c r="A4654" s="123"/>
      <c r="C4654" s="1073"/>
      <c r="I4654" s="1073"/>
      <c r="L4654" s="1073"/>
      <c r="Q4654" s="1080"/>
      <c r="R4654" s="1080"/>
    </row>
    <row r="4655" spans="1:18" s="1071" customFormat="1">
      <c r="A4655" s="123"/>
      <c r="C4655" s="1073"/>
      <c r="I4655" s="1073"/>
      <c r="L4655" s="1073"/>
      <c r="Q4655" s="1080"/>
      <c r="R4655" s="1080"/>
    </row>
    <row r="4656" spans="1:18" s="1071" customFormat="1">
      <c r="A4656" s="123"/>
      <c r="C4656" s="1073"/>
      <c r="I4656" s="1073"/>
      <c r="L4656" s="1073"/>
      <c r="Q4656" s="1080"/>
      <c r="R4656" s="1080"/>
    </row>
    <row r="4657" spans="1:18" s="1071" customFormat="1">
      <c r="A4657" s="123"/>
      <c r="C4657" s="1073"/>
      <c r="I4657" s="1073"/>
      <c r="L4657" s="1073"/>
      <c r="Q4657" s="1080"/>
      <c r="R4657" s="1080"/>
    </row>
    <row r="4658" spans="1:18" s="1071" customFormat="1">
      <c r="A4658" s="123"/>
      <c r="C4658" s="1073"/>
      <c r="I4658" s="1073"/>
      <c r="L4658" s="1073"/>
      <c r="Q4658" s="1080"/>
      <c r="R4658" s="1080"/>
    </row>
    <row r="4659" spans="1:18" s="1071" customFormat="1">
      <c r="A4659" s="123"/>
      <c r="C4659" s="1073"/>
      <c r="I4659" s="1073"/>
      <c r="L4659" s="1073"/>
      <c r="Q4659" s="1080"/>
      <c r="R4659" s="1080"/>
    </row>
    <row r="4660" spans="1:18" s="1071" customFormat="1">
      <c r="A4660" s="123"/>
      <c r="C4660" s="1073"/>
      <c r="I4660" s="1073"/>
      <c r="L4660" s="1073"/>
      <c r="Q4660" s="1080"/>
      <c r="R4660" s="1080"/>
    </row>
    <row r="4661" spans="1:18" s="1071" customFormat="1">
      <c r="A4661" s="123"/>
      <c r="C4661" s="1073"/>
      <c r="I4661" s="1073"/>
      <c r="L4661" s="1073"/>
      <c r="Q4661" s="1080"/>
      <c r="R4661" s="1080"/>
    </row>
    <row r="4662" spans="1:18" s="1071" customFormat="1">
      <c r="A4662" s="123"/>
      <c r="C4662" s="1073"/>
      <c r="I4662" s="1073"/>
      <c r="L4662" s="1073"/>
      <c r="Q4662" s="1080"/>
      <c r="R4662" s="1080"/>
    </row>
    <row r="4663" spans="1:18" s="1071" customFormat="1">
      <c r="A4663" s="123"/>
      <c r="C4663" s="1073"/>
      <c r="I4663" s="1073"/>
      <c r="L4663" s="1073"/>
      <c r="Q4663" s="1080"/>
      <c r="R4663" s="1080"/>
    </row>
    <row r="4664" spans="1:18" s="1071" customFormat="1">
      <c r="A4664" s="123"/>
      <c r="C4664" s="1073"/>
      <c r="I4664" s="1073"/>
      <c r="L4664" s="1073"/>
      <c r="Q4664" s="1080"/>
      <c r="R4664" s="1080"/>
    </row>
    <row r="4665" spans="1:18" s="1071" customFormat="1">
      <c r="A4665" s="123"/>
      <c r="C4665" s="1073"/>
      <c r="I4665" s="1073"/>
      <c r="L4665" s="1073"/>
      <c r="Q4665" s="1080"/>
      <c r="R4665" s="1080"/>
    </row>
    <row r="4666" spans="1:18" s="1071" customFormat="1">
      <c r="A4666" s="123"/>
      <c r="C4666" s="1073"/>
      <c r="I4666" s="1073"/>
      <c r="L4666" s="1073"/>
      <c r="Q4666" s="1080"/>
      <c r="R4666" s="1080"/>
    </row>
    <row r="4667" spans="1:18" s="1071" customFormat="1">
      <c r="A4667" s="123"/>
      <c r="C4667" s="1073"/>
      <c r="I4667" s="1073"/>
      <c r="L4667" s="1073"/>
      <c r="Q4667" s="1080"/>
      <c r="R4667" s="1080"/>
    </row>
    <row r="4668" spans="1:18" s="1071" customFormat="1">
      <c r="A4668" s="123"/>
      <c r="C4668" s="1073"/>
      <c r="I4668" s="1073"/>
      <c r="L4668" s="1073"/>
      <c r="Q4668" s="1080"/>
      <c r="R4668" s="1080"/>
    </row>
    <row r="4669" spans="1:18" s="1071" customFormat="1">
      <c r="A4669" s="123"/>
      <c r="C4669" s="1073"/>
      <c r="I4669" s="1073"/>
      <c r="L4669" s="1073"/>
      <c r="Q4669" s="1080"/>
      <c r="R4669" s="1080"/>
    </row>
    <row r="4670" spans="1:18" s="1071" customFormat="1">
      <c r="A4670" s="123"/>
      <c r="C4670" s="1073"/>
      <c r="I4670" s="1073"/>
      <c r="L4670" s="1073"/>
      <c r="Q4670" s="1080"/>
      <c r="R4670" s="1080"/>
    </row>
    <row r="4671" spans="1:18" s="1071" customFormat="1">
      <c r="A4671" s="123"/>
      <c r="C4671" s="1073"/>
      <c r="I4671" s="1073"/>
      <c r="L4671" s="1073"/>
      <c r="Q4671" s="1080"/>
      <c r="R4671" s="1080"/>
    </row>
    <row r="4672" spans="1:18" s="1071" customFormat="1">
      <c r="A4672" s="123"/>
      <c r="C4672" s="1073"/>
      <c r="I4672" s="1073"/>
      <c r="L4672" s="1073"/>
      <c r="Q4672" s="1080"/>
      <c r="R4672" s="1080"/>
    </row>
    <row r="4673" spans="1:18" s="1071" customFormat="1">
      <c r="A4673" s="123"/>
      <c r="C4673" s="1073"/>
      <c r="I4673" s="1073"/>
      <c r="L4673" s="1073"/>
      <c r="Q4673" s="1080"/>
      <c r="R4673" s="1080"/>
    </row>
    <row r="4674" spans="1:18" s="1071" customFormat="1">
      <c r="A4674" s="123"/>
      <c r="C4674" s="1073"/>
      <c r="I4674" s="1073"/>
      <c r="L4674" s="1073"/>
      <c r="Q4674" s="1080"/>
      <c r="R4674" s="1080"/>
    </row>
    <row r="4675" spans="1:18" s="1071" customFormat="1">
      <c r="A4675" s="123"/>
      <c r="C4675" s="1073"/>
      <c r="I4675" s="1073"/>
      <c r="L4675" s="1073"/>
      <c r="Q4675" s="1080"/>
      <c r="R4675" s="1080"/>
    </row>
    <row r="4676" spans="1:18" s="1071" customFormat="1">
      <c r="A4676" s="123"/>
      <c r="C4676" s="1073"/>
      <c r="I4676" s="1073"/>
      <c r="L4676" s="1073"/>
      <c r="Q4676" s="1080"/>
      <c r="R4676" s="1080"/>
    </row>
    <row r="4677" spans="1:18" s="1071" customFormat="1">
      <c r="A4677" s="123"/>
      <c r="C4677" s="1073"/>
      <c r="I4677" s="1073"/>
      <c r="L4677" s="1073"/>
      <c r="Q4677" s="1080"/>
      <c r="R4677" s="1080"/>
    </row>
    <row r="4678" spans="1:18" s="1071" customFormat="1">
      <c r="A4678" s="123"/>
      <c r="C4678" s="1073"/>
      <c r="I4678" s="1073"/>
      <c r="L4678" s="1073"/>
      <c r="Q4678" s="1080"/>
      <c r="R4678" s="1080"/>
    </row>
    <row r="4679" spans="1:18" s="1071" customFormat="1">
      <c r="A4679" s="123"/>
      <c r="C4679" s="1073"/>
      <c r="I4679" s="1073"/>
      <c r="L4679" s="1073"/>
      <c r="Q4679" s="1080"/>
      <c r="R4679" s="1080"/>
    </row>
    <row r="4680" spans="1:18" s="1071" customFormat="1">
      <c r="A4680" s="123"/>
      <c r="C4680" s="1073"/>
      <c r="I4680" s="1073"/>
      <c r="L4680" s="1073"/>
      <c r="Q4680" s="1080"/>
      <c r="R4680" s="1080"/>
    </row>
    <row r="4681" spans="1:18" s="1071" customFormat="1">
      <c r="A4681" s="123"/>
      <c r="C4681" s="1073"/>
      <c r="I4681" s="1073"/>
      <c r="L4681" s="1073"/>
      <c r="Q4681" s="1080"/>
      <c r="R4681" s="1080"/>
    </row>
    <row r="4682" spans="1:18" s="1071" customFormat="1">
      <c r="A4682" s="123"/>
      <c r="C4682" s="1073"/>
      <c r="I4682" s="1073"/>
      <c r="L4682" s="1073"/>
      <c r="Q4682" s="1080"/>
      <c r="R4682" s="1080"/>
    </row>
    <row r="4683" spans="1:18" s="1071" customFormat="1">
      <c r="A4683" s="123"/>
      <c r="C4683" s="1073"/>
      <c r="I4683" s="1073"/>
      <c r="L4683" s="1073"/>
      <c r="Q4683" s="1080"/>
      <c r="R4683" s="1080"/>
    </row>
    <row r="4684" spans="1:18" s="1071" customFormat="1">
      <c r="A4684" s="123"/>
      <c r="C4684" s="1073"/>
      <c r="I4684" s="1073"/>
      <c r="L4684" s="1073"/>
      <c r="Q4684" s="1080"/>
      <c r="R4684" s="1080"/>
    </row>
    <row r="4685" spans="1:18" s="1071" customFormat="1">
      <c r="A4685" s="123"/>
      <c r="C4685" s="1073"/>
      <c r="I4685" s="1073"/>
      <c r="L4685" s="1073"/>
      <c r="Q4685" s="1080"/>
      <c r="R4685" s="1080"/>
    </row>
    <row r="4686" spans="1:18" s="1071" customFormat="1">
      <c r="A4686" s="123"/>
      <c r="C4686" s="1073"/>
      <c r="I4686" s="1073"/>
      <c r="L4686" s="1073"/>
      <c r="Q4686" s="1080"/>
      <c r="R4686" s="1080"/>
    </row>
    <row r="4687" spans="1:18" s="1071" customFormat="1">
      <c r="A4687" s="123"/>
      <c r="C4687" s="1073"/>
      <c r="I4687" s="1073"/>
      <c r="L4687" s="1073"/>
      <c r="Q4687" s="1080"/>
      <c r="R4687" s="1080"/>
    </row>
    <row r="4688" spans="1:18" s="1071" customFormat="1">
      <c r="A4688" s="123"/>
      <c r="C4688" s="1073"/>
      <c r="I4688" s="1073"/>
      <c r="L4688" s="1073"/>
      <c r="Q4688" s="1080"/>
      <c r="R4688" s="1080"/>
    </row>
    <row r="4689" spans="1:18" s="1071" customFormat="1">
      <c r="A4689" s="123"/>
      <c r="C4689" s="1073"/>
      <c r="I4689" s="1073"/>
      <c r="L4689" s="1073"/>
      <c r="Q4689" s="1080"/>
      <c r="R4689" s="1080"/>
    </row>
    <row r="4690" spans="1:18" s="1071" customFormat="1">
      <c r="A4690" s="123"/>
      <c r="C4690" s="1073"/>
      <c r="I4690" s="1073"/>
      <c r="L4690" s="1073"/>
      <c r="Q4690" s="1080"/>
      <c r="R4690" s="1080"/>
    </row>
    <row r="4691" spans="1:18" s="1071" customFormat="1">
      <c r="A4691" s="123"/>
      <c r="C4691" s="1073"/>
      <c r="I4691" s="1073"/>
      <c r="L4691" s="1073"/>
      <c r="Q4691" s="1080"/>
      <c r="R4691" s="1080"/>
    </row>
    <row r="4692" spans="1:18" s="1071" customFormat="1">
      <c r="A4692" s="123"/>
      <c r="C4692" s="1073"/>
      <c r="I4692" s="1073"/>
      <c r="L4692" s="1073"/>
      <c r="Q4692" s="1080"/>
      <c r="R4692" s="1080"/>
    </row>
    <row r="4693" spans="1:18" s="1071" customFormat="1">
      <c r="A4693" s="123"/>
      <c r="C4693" s="1073"/>
      <c r="I4693" s="1073"/>
      <c r="L4693" s="1073"/>
      <c r="Q4693" s="1080"/>
      <c r="R4693" s="1080"/>
    </row>
    <row r="4694" spans="1:18" s="1071" customFormat="1">
      <c r="A4694" s="123"/>
      <c r="C4694" s="1073"/>
      <c r="I4694" s="1073"/>
      <c r="L4694" s="1073"/>
      <c r="Q4694" s="1080"/>
      <c r="R4694" s="1080"/>
    </row>
    <row r="4695" spans="1:18" s="1071" customFormat="1">
      <c r="A4695" s="123"/>
      <c r="C4695" s="1073"/>
      <c r="I4695" s="1073"/>
      <c r="L4695" s="1073"/>
      <c r="Q4695" s="1080"/>
      <c r="R4695" s="1080"/>
    </row>
    <row r="4696" spans="1:18" s="1071" customFormat="1">
      <c r="A4696" s="123"/>
      <c r="C4696" s="1073"/>
      <c r="I4696" s="1073"/>
      <c r="L4696" s="1073"/>
      <c r="Q4696" s="1080"/>
      <c r="R4696" s="1080"/>
    </row>
    <row r="4697" spans="1:18" s="1071" customFormat="1">
      <c r="A4697" s="123"/>
      <c r="C4697" s="1073"/>
      <c r="I4697" s="1073"/>
      <c r="L4697" s="1073"/>
      <c r="Q4697" s="1080"/>
      <c r="R4697" s="1080"/>
    </row>
    <row r="4698" spans="1:18" s="1071" customFormat="1">
      <c r="A4698" s="123"/>
      <c r="C4698" s="1073"/>
      <c r="I4698" s="1073"/>
      <c r="L4698" s="1073"/>
      <c r="Q4698" s="1080"/>
      <c r="R4698" s="1080"/>
    </row>
    <row r="4699" spans="1:18" s="1071" customFormat="1">
      <c r="A4699" s="123"/>
      <c r="C4699" s="1073"/>
      <c r="I4699" s="1073"/>
      <c r="L4699" s="1073"/>
      <c r="Q4699" s="1080"/>
      <c r="R4699" s="1080"/>
    </row>
    <row r="4700" spans="1:18" s="1071" customFormat="1">
      <c r="A4700" s="123"/>
      <c r="C4700" s="1073"/>
      <c r="I4700" s="1073"/>
      <c r="L4700" s="1073"/>
      <c r="Q4700" s="1080"/>
      <c r="R4700" s="1080"/>
    </row>
    <row r="4701" spans="1:18" s="1071" customFormat="1">
      <c r="A4701" s="123"/>
      <c r="C4701" s="1073"/>
      <c r="I4701" s="1073"/>
      <c r="L4701" s="1073"/>
      <c r="Q4701" s="1080"/>
      <c r="R4701" s="1080"/>
    </row>
    <row r="4702" spans="1:18" s="1071" customFormat="1">
      <c r="A4702" s="123"/>
      <c r="C4702" s="1073"/>
      <c r="I4702" s="1073"/>
      <c r="L4702" s="1073"/>
      <c r="Q4702" s="1080"/>
      <c r="R4702" s="1080"/>
    </row>
    <row r="4703" spans="1:18" s="1071" customFormat="1">
      <c r="A4703" s="123"/>
      <c r="C4703" s="1073"/>
      <c r="I4703" s="1073"/>
      <c r="L4703" s="1073"/>
      <c r="Q4703" s="1080"/>
      <c r="R4703" s="1080"/>
    </row>
    <row r="4704" spans="1:18" s="1071" customFormat="1">
      <c r="A4704" s="123"/>
      <c r="C4704" s="1073"/>
      <c r="I4704" s="1073"/>
      <c r="L4704" s="1073"/>
      <c r="Q4704" s="1080"/>
      <c r="R4704" s="1080"/>
    </row>
    <row r="4705" spans="1:18" s="1071" customFormat="1">
      <c r="A4705" s="123"/>
      <c r="C4705" s="1073"/>
      <c r="I4705" s="1073"/>
      <c r="L4705" s="1073"/>
      <c r="Q4705" s="1080"/>
      <c r="R4705" s="1080"/>
    </row>
    <row r="4706" spans="1:18" s="1071" customFormat="1">
      <c r="A4706" s="123"/>
      <c r="C4706" s="1073"/>
      <c r="I4706" s="1073"/>
      <c r="L4706" s="1073"/>
      <c r="Q4706" s="1080"/>
      <c r="R4706" s="1080"/>
    </row>
    <row r="4707" spans="1:18" s="1071" customFormat="1">
      <c r="A4707" s="123"/>
      <c r="C4707" s="1073"/>
      <c r="I4707" s="1073"/>
      <c r="L4707" s="1073"/>
      <c r="Q4707" s="1080"/>
      <c r="R4707" s="1080"/>
    </row>
    <row r="4708" spans="1:18" s="1071" customFormat="1">
      <c r="A4708" s="123"/>
      <c r="C4708" s="1073"/>
      <c r="I4708" s="1073"/>
      <c r="L4708" s="1073"/>
      <c r="Q4708" s="1080"/>
      <c r="R4708" s="1080"/>
    </row>
    <row r="4709" spans="1:18" s="1071" customFormat="1">
      <c r="A4709" s="123"/>
      <c r="C4709" s="1073"/>
      <c r="I4709" s="1073"/>
      <c r="L4709" s="1073"/>
      <c r="Q4709" s="1080"/>
      <c r="R4709" s="1080"/>
    </row>
    <row r="4710" spans="1:18" s="1071" customFormat="1">
      <c r="A4710" s="123"/>
      <c r="C4710" s="1073"/>
      <c r="I4710" s="1073"/>
      <c r="L4710" s="1073"/>
      <c r="Q4710" s="1080"/>
      <c r="R4710" s="1080"/>
    </row>
    <row r="4711" spans="1:18" s="1071" customFormat="1">
      <c r="A4711" s="123"/>
      <c r="C4711" s="1073"/>
      <c r="I4711" s="1073"/>
      <c r="L4711" s="1073"/>
      <c r="Q4711" s="1080"/>
      <c r="R4711" s="1080"/>
    </row>
    <row r="4712" spans="1:18" s="1071" customFormat="1">
      <c r="A4712" s="123"/>
      <c r="C4712" s="1073"/>
      <c r="I4712" s="1073"/>
      <c r="L4712" s="1073"/>
      <c r="Q4712" s="1080"/>
      <c r="R4712" s="1080"/>
    </row>
    <row r="4713" spans="1:18" s="1071" customFormat="1">
      <c r="A4713" s="123"/>
      <c r="C4713" s="1073"/>
      <c r="I4713" s="1073"/>
      <c r="L4713" s="1073"/>
      <c r="Q4713" s="1080"/>
      <c r="R4713" s="1080"/>
    </row>
    <row r="4714" spans="1:18" s="1071" customFormat="1">
      <c r="A4714" s="123"/>
      <c r="C4714" s="1073"/>
      <c r="I4714" s="1073"/>
      <c r="L4714" s="1073"/>
      <c r="Q4714" s="1080"/>
      <c r="R4714" s="1080"/>
    </row>
    <row r="4715" spans="1:18" s="1071" customFormat="1">
      <c r="A4715" s="123"/>
      <c r="C4715" s="1073"/>
      <c r="I4715" s="1073"/>
      <c r="L4715" s="1073"/>
      <c r="Q4715" s="1080"/>
      <c r="R4715" s="1080"/>
    </row>
    <row r="4716" spans="1:18" s="1071" customFormat="1">
      <c r="A4716" s="123"/>
      <c r="C4716" s="1073"/>
      <c r="I4716" s="1073"/>
      <c r="L4716" s="1073"/>
      <c r="Q4716" s="1080"/>
      <c r="R4716" s="1080"/>
    </row>
    <row r="4717" spans="1:18" s="1071" customFormat="1">
      <c r="A4717" s="123"/>
      <c r="C4717" s="1073"/>
      <c r="I4717" s="1073"/>
      <c r="L4717" s="1073"/>
      <c r="Q4717" s="1080"/>
      <c r="R4717" s="1080"/>
    </row>
    <row r="4718" spans="1:18" s="1071" customFormat="1">
      <c r="A4718" s="123"/>
      <c r="C4718" s="1073"/>
      <c r="I4718" s="1073"/>
      <c r="L4718" s="1073"/>
      <c r="Q4718" s="1080"/>
      <c r="R4718" s="1080"/>
    </row>
    <row r="4719" spans="1:18" s="1071" customFormat="1">
      <c r="A4719" s="123"/>
      <c r="C4719" s="1073"/>
      <c r="I4719" s="1073"/>
      <c r="L4719" s="1073"/>
      <c r="Q4719" s="1080"/>
      <c r="R4719" s="1080"/>
    </row>
    <row r="4720" spans="1:18" s="1071" customFormat="1">
      <c r="A4720" s="123"/>
      <c r="C4720" s="1073"/>
      <c r="I4720" s="1073"/>
      <c r="L4720" s="1073"/>
      <c r="Q4720" s="1080"/>
      <c r="R4720" s="1080"/>
    </row>
    <row r="4721" spans="1:18" s="1071" customFormat="1">
      <c r="A4721" s="123"/>
      <c r="C4721" s="1073"/>
      <c r="I4721" s="1073"/>
      <c r="L4721" s="1073"/>
      <c r="Q4721" s="1080"/>
      <c r="R4721" s="1080"/>
    </row>
    <row r="4722" spans="1:18" s="1071" customFormat="1">
      <c r="A4722" s="123"/>
      <c r="C4722" s="1073"/>
      <c r="I4722" s="1073"/>
      <c r="L4722" s="1073"/>
      <c r="Q4722" s="1080"/>
      <c r="R4722" s="1080"/>
    </row>
    <row r="4723" spans="1:18" s="1071" customFormat="1">
      <c r="A4723" s="123"/>
      <c r="C4723" s="1073"/>
      <c r="I4723" s="1073"/>
      <c r="L4723" s="1073"/>
      <c r="Q4723" s="1080"/>
      <c r="R4723" s="1080"/>
    </row>
    <row r="4724" spans="1:18" s="1071" customFormat="1">
      <c r="A4724" s="123"/>
      <c r="C4724" s="1073"/>
      <c r="I4724" s="1073"/>
      <c r="L4724" s="1073"/>
      <c r="Q4724" s="1080"/>
      <c r="R4724" s="1080"/>
    </row>
    <row r="4725" spans="1:18" s="1071" customFormat="1">
      <c r="A4725" s="123"/>
      <c r="C4725" s="1073"/>
      <c r="I4725" s="1073"/>
      <c r="L4725" s="1073"/>
      <c r="Q4725" s="1080"/>
      <c r="R4725" s="1080"/>
    </row>
    <row r="4726" spans="1:18" s="1071" customFormat="1">
      <c r="A4726" s="123"/>
      <c r="C4726" s="1073"/>
      <c r="I4726" s="1073"/>
      <c r="L4726" s="1073"/>
      <c r="Q4726" s="1080"/>
      <c r="R4726" s="1080"/>
    </row>
    <row r="4727" spans="1:18" s="1071" customFormat="1">
      <c r="A4727" s="123"/>
      <c r="C4727" s="1073"/>
      <c r="I4727" s="1073"/>
      <c r="L4727" s="1073"/>
      <c r="Q4727" s="1080"/>
      <c r="R4727" s="1080"/>
    </row>
    <row r="4728" spans="1:18" s="1071" customFormat="1">
      <c r="A4728" s="123"/>
      <c r="C4728" s="1073"/>
      <c r="I4728" s="1073"/>
      <c r="L4728" s="1073"/>
      <c r="Q4728" s="1080"/>
      <c r="R4728" s="1080"/>
    </row>
    <row r="4729" spans="1:18" s="1071" customFormat="1">
      <c r="A4729" s="123"/>
      <c r="C4729" s="1073"/>
      <c r="I4729" s="1073"/>
      <c r="L4729" s="1073"/>
      <c r="Q4729" s="1080"/>
      <c r="R4729" s="1080"/>
    </row>
    <row r="4730" spans="1:18" s="1071" customFormat="1">
      <c r="A4730" s="123"/>
      <c r="C4730" s="1073"/>
      <c r="I4730" s="1073"/>
      <c r="L4730" s="1073"/>
      <c r="Q4730" s="1080"/>
      <c r="R4730" s="1080"/>
    </row>
    <row r="4731" spans="1:18" s="1071" customFormat="1">
      <c r="A4731" s="123"/>
      <c r="C4731" s="1073"/>
      <c r="I4731" s="1073"/>
      <c r="L4731" s="1073"/>
      <c r="Q4731" s="1080"/>
      <c r="R4731" s="1080"/>
    </row>
    <row r="4732" spans="1:18" s="1071" customFormat="1">
      <c r="A4732" s="123"/>
      <c r="C4732" s="1073"/>
      <c r="I4732" s="1073"/>
      <c r="L4732" s="1073"/>
      <c r="Q4732" s="1080"/>
      <c r="R4732" s="1080"/>
    </row>
    <row r="4733" spans="1:18" s="1071" customFormat="1">
      <c r="A4733" s="123"/>
      <c r="C4733" s="1073"/>
      <c r="I4733" s="1073"/>
      <c r="L4733" s="1073"/>
      <c r="Q4733" s="1080"/>
      <c r="R4733" s="1080"/>
    </row>
    <row r="4734" spans="1:18" s="1071" customFormat="1">
      <c r="A4734" s="123"/>
      <c r="C4734" s="1073"/>
      <c r="I4734" s="1073"/>
      <c r="L4734" s="1073"/>
      <c r="Q4734" s="1080"/>
      <c r="R4734" s="1080"/>
    </row>
    <row r="4735" spans="1:18" s="1071" customFormat="1">
      <c r="A4735" s="123"/>
      <c r="C4735" s="1073"/>
      <c r="I4735" s="1073"/>
      <c r="L4735" s="1073"/>
      <c r="Q4735" s="1080"/>
      <c r="R4735" s="1080"/>
    </row>
    <row r="4736" spans="1:18" s="1071" customFormat="1">
      <c r="A4736" s="123"/>
      <c r="C4736" s="1073"/>
      <c r="I4736" s="1073"/>
      <c r="L4736" s="1073"/>
      <c r="Q4736" s="1080"/>
      <c r="R4736" s="1080"/>
    </row>
    <row r="4737" spans="1:18" s="1071" customFormat="1">
      <c r="A4737" s="123"/>
      <c r="C4737" s="1073"/>
      <c r="I4737" s="1073"/>
      <c r="L4737" s="1073"/>
      <c r="Q4737" s="1080"/>
      <c r="R4737" s="1080"/>
    </row>
    <row r="4738" spans="1:18" s="1071" customFormat="1">
      <c r="A4738" s="123"/>
      <c r="C4738" s="1073"/>
      <c r="I4738" s="1073"/>
      <c r="L4738" s="1073"/>
      <c r="Q4738" s="1080"/>
      <c r="R4738" s="1080"/>
    </row>
    <row r="4739" spans="1:18" s="1071" customFormat="1">
      <c r="A4739" s="123"/>
      <c r="C4739" s="1073"/>
      <c r="I4739" s="1073"/>
      <c r="L4739" s="1073"/>
      <c r="Q4739" s="1080"/>
      <c r="R4739" s="1080"/>
    </row>
    <row r="4740" spans="1:18" s="1071" customFormat="1">
      <c r="A4740" s="123"/>
      <c r="C4740" s="1073"/>
      <c r="I4740" s="1073"/>
      <c r="L4740" s="1073"/>
      <c r="Q4740" s="1080"/>
      <c r="R4740" s="1080"/>
    </row>
    <row r="4741" spans="1:18" s="1071" customFormat="1">
      <c r="A4741" s="123"/>
      <c r="C4741" s="1073"/>
      <c r="I4741" s="1073"/>
      <c r="L4741" s="1073"/>
      <c r="Q4741" s="1080"/>
      <c r="R4741" s="1080"/>
    </row>
    <row r="4742" spans="1:18" s="1071" customFormat="1">
      <c r="A4742" s="123"/>
      <c r="C4742" s="1073"/>
      <c r="I4742" s="1073"/>
      <c r="L4742" s="1073"/>
      <c r="Q4742" s="1080"/>
      <c r="R4742" s="1080"/>
    </row>
    <row r="4743" spans="1:18" s="1071" customFormat="1">
      <c r="A4743" s="123"/>
      <c r="C4743" s="1073"/>
      <c r="I4743" s="1073"/>
      <c r="L4743" s="1073"/>
      <c r="Q4743" s="1080"/>
      <c r="R4743" s="1080"/>
    </row>
    <row r="4744" spans="1:18" s="1071" customFormat="1">
      <c r="A4744" s="123"/>
      <c r="C4744" s="1073"/>
      <c r="I4744" s="1073"/>
      <c r="L4744" s="1073"/>
      <c r="Q4744" s="1080"/>
      <c r="R4744" s="1080"/>
    </row>
    <row r="4745" spans="1:18" s="1071" customFormat="1">
      <c r="A4745" s="123"/>
      <c r="C4745" s="1073"/>
      <c r="I4745" s="1073"/>
      <c r="L4745" s="1073"/>
      <c r="Q4745" s="1080"/>
      <c r="R4745" s="1080"/>
    </row>
    <row r="4746" spans="1:18" s="1071" customFormat="1">
      <c r="A4746" s="123"/>
      <c r="C4746" s="1073"/>
      <c r="I4746" s="1073"/>
      <c r="L4746" s="1073"/>
      <c r="Q4746" s="1080"/>
      <c r="R4746" s="1080"/>
    </row>
    <row r="4747" spans="1:18" s="1071" customFormat="1">
      <c r="A4747" s="123"/>
      <c r="C4747" s="1073"/>
      <c r="I4747" s="1073"/>
      <c r="L4747" s="1073"/>
      <c r="Q4747" s="1080"/>
      <c r="R4747" s="1080"/>
    </row>
    <row r="4748" spans="1:18" s="1071" customFormat="1">
      <c r="A4748" s="123"/>
      <c r="C4748" s="1073"/>
      <c r="I4748" s="1073"/>
      <c r="L4748" s="1073"/>
      <c r="Q4748" s="1080"/>
      <c r="R4748" s="1080"/>
    </row>
    <row r="4749" spans="1:18" s="1071" customFormat="1">
      <c r="A4749" s="123"/>
      <c r="C4749" s="1073"/>
      <c r="I4749" s="1073"/>
      <c r="L4749" s="1073"/>
      <c r="Q4749" s="1080"/>
      <c r="R4749" s="1080"/>
    </row>
    <row r="4750" spans="1:18" s="1071" customFormat="1">
      <c r="A4750" s="123"/>
      <c r="C4750" s="1073"/>
      <c r="I4750" s="1073"/>
      <c r="L4750" s="1073"/>
      <c r="Q4750" s="1080"/>
      <c r="R4750" s="1080"/>
    </row>
    <row r="4751" spans="1:18" s="1071" customFormat="1">
      <c r="A4751" s="123"/>
      <c r="C4751" s="1073"/>
      <c r="I4751" s="1073"/>
      <c r="L4751" s="1073"/>
      <c r="Q4751" s="1080"/>
      <c r="R4751" s="1080"/>
    </row>
    <row r="4752" spans="1:18" s="1071" customFormat="1">
      <c r="A4752" s="123"/>
      <c r="C4752" s="1073"/>
      <c r="I4752" s="1073"/>
      <c r="L4752" s="1073"/>
      <c r="Q4752" s="1080"/>
      <c r="R4752" s="1080"/>
    </row>
    <row r="4753" spans="1:18" s="1071" customFormat="1">
      <c r="A4753" s="123"/>
      <c r="C4753" s="1073"/>
      <c r="I4753" s="1073"/>
      <c r="L4753" s="1073"/>
      <c r="Q4753" s="1080"/>
      <c r="R4753" s="1080"/>
    </row>
    <row r="4754" spans="1:18" s="1071" customFormat="1">
      <c r="A4754" s="123"/>
      <c r="C4754" s="1073"/>
      <c r="I4754" s="1073"/>
      <c r="L4754" s="1073"/>
      <c r="Q4754" s="1080"/>
      <c r="R4754" s="1080"/>
    </row>
    <row r="4755" spans="1:18" s="1071" customFormat="1">
      <c r="A4755" s="123"/>
      <c r="C4755" s="1073"/>
      <c r="I4755" s="1073"/>
      <c r="L4755" s="1073"/>
      <c r="Q4755" s="1080"/>
      <c r="R4755" s="1080"/>
    </row>
    <row r="4756" spans="1:18" s="1071" customFormat="1">
      <c r="A4756" s="123"/>
      <c r="C4756" s="1073"/>
      <c r="I4756" s="1073"/>
      <c r="L4756" s="1073"/>
      <c r="Q4756" s="1080"/>
      <c r="R4756" s="1080"/>
    </row>
    <row r="4757" spans="1:18" s="1071" customFormat="1">
      <c r="A4757" s="123"/>
      <c r="C4757" s="1073"/>
      <c r="I4757" s="1073"/>
      <c r="L4757" s="1073"/>
      <c r="Q4757" s="1080"/>
      <c r="R4757" s="1080"/>
    </row>
    <row r="4758" spans="1:18" s="1071" customFormat="1">
      <c r="A4758" s="123"/>
      <c r="C4758" s="1073"/>
      <c r="I4758" s="1073"/>
      <c r="L4758" s="1073"/>
      <c r="Q4758" s="1080"/>
      <c r="R4758" s="1080"/>
    </row>
    <row r="4759" spans="1:18" s="1071" customFormat="1">
      <c r="A4759" s="123"/>
      <c r="C4759" s="1073"/>
      <c r="I4759" s="1073"/>
      <c r="L4759" s="1073"/>
      <c r="Q4759" s="1080"/>
      <c r="R4759" s="1080"/>
    </row>
    <row r="4760" spans="1:18" s="1071" customFormat="1">
      <c r="A4760" s="123"/>
      <c r="C4760" s="1073"/>
      <c r="I4760" s="1073"/>
      <c r="L4760" s="1073"/>
      <c r="Q4760" s="1080"/>
      <c r="R4760" s="1080"/>
    </row>
    <row r="4761" spans="1:18" s="1071" customFormat="1">
      <c r="A4761" s="123"/>
      <c r="C4761" s="1073"/>
      <c r="I4761" s="1073"/>
      <c r="L4761" s="1073"/>
      <c r="Q4761" s="1080"/>
      <c r="R4761" s="1080"/>
    </row>
    <row r="4762" spans="1:18" s="1071" customFormat="1">
      <c r="A4762" s="123"/>
      <c r="C4762" s="1073"/>
      <c r="I4762" s="1073"/>
      <c r="L4762" s="1073"/>
      <c r="Q4762" s="1080"/>
      <c r="R4762" s="1080"/>
    </row>
    <row r="4763" spans="1:18" s="1071" customFormat="1">
      <c r="A4763" s="123"/>
      <c r="C4763" s="1073"/>
      <c r="I4763" s="1073"/>
      <c r="L4763" s="1073"/>
      <c r="Q4763" s="1080"/>
      <c r="R4763" s="1080"/>
    </row>
    <row r="4764" spans="1:18" s="1071" customFormat="1">
      <c r="A4764" s="123"/>
      <c r="C4764" s="1073"/>
      <c r="I4764" s="1073"/>
      <c r="L4764" s="1073"/>
      <c r="Q4764" s="1080"/>
      <c r="R4764" s="1080"/>
    </row>
    <row r="4765" spans="1:18" s="1071" customFormat="1">
      <c r="A4765" s="123"/>
      <c r="C4765" s="1073"/>
      <c r="I4765" s="1073"/>
      <c r="L4765" s="1073"/>
      <c r="Q4765" s="1080"/>
      <c r="R4765" s="1080"/>
    </row>
    <row r="4766" spans="1:18" s="1071" customFormat="1">
      <c r="A4766" s="123"/>
      <c r="C4766" s="1073"/>
      <c r="I4766" s="1073"/>
      <c r="L4766" s="1073"/>
      <c r="Q4766" s="1080"/>
      <c r="R4766" s="1080"/>
    </row>
    <row r="4767" spans="1:18" s="1071" customFormat="1">
      <c r="A4767" s="123"/>
      <c r="C4767" s="1073"/>
      <c r="I4767" s="1073"/>
      <c r="L4767" s="1073"/>
      <c r="Q4767" s="1080"/>
      <c r="R4767" s="1080"/>
    </row>
    <row r="4768" spans="1:18" s="1071" customFormat="1">
      <c r="A4768" s="123"/>
      <c r="C4768" s="1073"/>
      <c r="I4768" s="1073"/>
      <c r="L4768" s="1073"/>
      <c r="Q4768" s="1080"/>
      <c r="R4768" s="1080"/>
    </row>
    <row r="4769" spans="1:18" s="1071" customFormat="1">
      <c r="A4769" s="123"/>
      <c r="C4769" s="1073"/>
      <c r="I4769" s="1073"/>
      <c r="L4769" s="1073"/>
      <c r="Q4769" s="1080"/>
      <c r="R4769" s="1080"/>
    </row>
    <row r="4770" spans="1:18" s="1071" customFormat="1">
      <c r="A4770" s="123"/>
      <c r="C4770" s="1073"/>
      <c r="I4770" s="1073"/>
      <c r="L4770" s="1073"/>
      <c r="Q4770" s="1080"/>
      <c r="R4770" s="1080"/>
    </row>
    <row r="4771" spans="1:18" s="1071" customFormat="1">
      <c r="A4771" s="123"/>
      <c r="C4771" s="1073"/>
      <c r="I4771" s="1073"/>
      <c r="L4771" s="1073"/>
      <c r="Q4771" s="1080"/>
      <c r="R4771" s="1080"/>
    </row>
    <row r="4772" spans="1:18" s="1071" customFormat="1">
      <c r="A4772" s="123"/>
      <c r="C4772" s="1073"/>
      <c r="I4772" s="1073"/>
      <c r="L4772" s="1073"/>
      <c r="Q4772" s="1080"/>
      <c r="R4772" s="1080"/>
    </row>
    <row r="4773" spans="1:18" s="1071" customFormat="1">
      <c r="A4773" s="123"/>
      <c r="C4773" s="1073"/>
      <c r="I4773" s="1073"/>
      <c r="L4773" s="1073"/>
      <c r="Q4773" s="1080"/>
      <c r="R4773" s="1080"/>
    </row>
    <row r="4774" spans="1:18" s="1071" customFormat="1">
      <c r="A4774" s="123"/>
      <c r="C4774" s="1073"/>
      <c r="I4774" s="1073"/>
      <c r="L4774" s="1073"/>
      <c r="Q4774" s="1080"/>
      <c r="R4774" s="1080"/>
    </row>
    <row r="4775" spans="1:18" s="1071" customFormat="1">
      <c r="A4775" s="123"/>
      <c r="C4775" s="1073"/>
      <c r="I4775" s="1073"/>
      <c r="L4775" s="1073"/>
      <c r="Q4775" s="1080"/>
      <c r="R4775" s="1080"/>
    </row>
    <row r="4776" spans="1:18" s="1071" customFormat="1">
      <c r="A4776" s="123"/>
      <c r="C4776" s="1073"/>
      <c r="I4776" s="1073"/>
      <c r="L4776" s="1073"/>
      <c r="Q4776" s="1080"/>
      <c r="R4776" s="1080"/>
    </row>
    <row r="4777" spans="1:18" s="1071" customFormat="1">
      <c r="A4777" s="123"/>
      <c r="C4777" s="1073"/>
      <c r="I4777" s="1073"/>
      <c r="L4777" s="1073"/>
      <c r="Q4777" s="1080"/>
      <c r="R4777" s="1080"/>
    </row>
    <row r="4778" spans="1:18" s="1071" customFormat="1">
      <c r="A4778" s="123"/>
      <c r="C4778" s="1073"/>
      <c r="I4778" s="1073"/>
      <c r="L4778" s="1073"/>
      <c r="Q4778" s="1080"/>
      <c r="R4778" s="1080"/>
    </row>
    <row r="4779" spans="1:18" s="1071" customFormat="1">
      <c r="A4779" s="123"/>
      <c r="C4779" s="1073"/>
      <c r="I4779" s="1073"/>
      <c r="L4779" s="1073"/>
      <c r="Q4779" s="1080"/>
      <c r="R4779" s="1080"/>
    </row>
    <row r="4780" spans="1:18" s="1071" customFormat="1">
      <c r="A4780" s="123"/>
      <c r="C4780" s="1073"/>
      <c r="I4780" s="1073"/>
      <c r="L4780" s="1073"/>
      <c r="Q4780" s="1080"/>
      <c r="R4780" s="1080"/>
    </row>
    <row r="4781" spans="1:18" s="1071" customFormat="1">
      <c r="A4781" s="123"/>
      <c r="C4781" s="1073"/>
      <c r="I4781" s="1073"/>
      <c r="L4781" s="1073"/>
      <c r="Q4781" s="1080"/>
      <c r="R4781" s="1080"/>
    </row>
    <row r="4782" spans="1:18" s="1071" customFormat="1">
      <c r="A4782" s="123"/>
      <c r="C4782" s="1073"/>
      <c r="I4782" s="1073"/>
      <c r="L4782" s="1073"/>
      <c r="Q4782" s="1080"/>
      <c r="R4782" s="1080"/>
    </row>
    <row r="4783" spans="1:18" s="1071" customFormat="1">
      <c r="A4783" s="123"/>
      <c r="C4783" s="1073"/>
      <c r="I4783" s="1073"/>
      <c r="L4783" s="1073"/>
      <c r="Q4783" s="1080"/>
      <c r="R4783" s="1080"/>
    </row>
    <row r="4784" spans="1:18" s="1071" customFormat="1">
      <c r="A4784" s="123"/>
      <c r="C4784" s="1073"/>
      <c r="I4784" s="1073"/>
      <c r="L4784" s="1073"/>
      <c r="Q4784" s="1080"/>
      <c r="R4784" s="1080"/>
    </row>
    <row r="4785" spans="1:18" s="1071" customFormat="1">
      <c r="A4785" s="123"/>
      <c r="C4785" s="1073"/>
      <c r="I4785" s="1073"/>
      <c r="L4785" s="1073"/>
      <c r="Q4785" s="1080"/>
      <c r="R4785" s="1080"/>
    </row>
    <row r="4786" spans="1:18" s="1071" customFormat="1">
      <c r="A4786" s="123"/>
      <c r="C4786" s="1073"/>
      <c r="I4786" s="1073"/>
      <c r="L4786" s="1073"/>
      <c r="Q4786" s="1080"/>
      <c r="R4786" s="1080"/>
    </row>
    <row r="4787" spans="1:18" s="1071" customFormat="1">
      <c r="A4787" s="123"/>
      <c r="C4787" s="1073"/>
      <c r="I4787" s="1073"/>
      <c r="L4787" s="1073"/>
      <c r="Q4787" s="1080"/>
      <c r="R4787" s="1080"/>
    </row>
    <row r="4788" spans="1:18" s="1071" customFormat="1">
      <c r="A4788" s="123"/>
      <c r="C4788" s="1073"/>
      <c r="I4788" s="1073"/>
      <c r="L4788" s="1073"/>
      <c r="Q4788" s="1080"/>
      <c r="R4788" s="1080"/>
    </row>
    <row r="4789" spans="1:18" s="1071" customFormat="1">
      <c r="A4789" s="123"/>
      <c r="C4789" s="1073"/>
      <c r="I4789" s="1073"/>
      <c r="L4789" s="1073"/>
      <c r="Q4789" s="1080"/>
      <c r="R4789" s="1080"/>
    </row>
    <row r="4790" spans="1:18" s="1071" customFormat="1">
      <c r="A4790" s="123"/>
      <c r="C4790" s="1073"/>
      <c r="I4790" s="1073"/>
      <c r="L4790" s="1073"/>
      <c r="Q4790" s="1080"/>
      <c r="R4790" s="1080"/>
    </row>
    <row r="4791" spans="1:18" s="1071" customFormat="1">
      <c r="A4791" s="123"/>
      <c r="C4791" s="1073"/>
      <c r="I4791" s="1073"/>
      <c r="L4791" s="1073"/>
      <c r="Q4791" s="1080"/>
      <c r="R4791" s="1080"/>
    </row>
    <row r="4792" spans="1:18" s="1071" customFormat="1">
      <c r="A4792" s="123"/>
      <c r="C4792" s="1073"/>
      <c r="I4792" s="1073"/>
      <c r="L4792" s="1073"/>
      <c r="Q4792" s="1080"/>
      <c r="R4792" s="1080"/>
    </row>
    <row r="4793" spans="1:18" s="1071" customFormat="1">
      <c r="A4793" s="123"/>
      <c r="C4793" s="1073"/>
      <c r="I4793" s="1073"/>
      <c r="L4793" s="1073"/>
      <c r="Q4793" s="1080"/>
      <c r="R4793" s="1080"/>
    </row>
    <row r="4794" spans="1:18" s="1071" customFormat="1">
      <c r="A4794" s="123"/>
      <c r="C4794" s="1073"/>
      <c r="I4794" s="1073"/>
      <c r="L4794" s="1073"/>
      <c r="Q4794" s="1080"/>
      <c r="R4794" s="1080"/>
    </row>
    <row r="4795" spans="1:18" s="1071" customFormat="1">
      <c r="A4795" s="123"/>
      <c r="C4795" s="1073"/>
      <c r="I4795" s="1073"/>
      <c r="L4795" s="1073"/>
      <c r="Q4795" s="1080"/>
      <c r="R4795" s="1080"/>
    </row>
    <row r="4796" spans="1:18" s="1071" customFormat="1">
      <c r="A4796" s="123"/>
      <c r="C4796" s="1073"/>
      <c r="I4796" s="1073"/>
      <c r="L4796" s="1073"/>
      <c r="Q4796" s="1080"/>
      <c r="R4796" s="1080"/>
    </row>
    <row r="4797" spans="1:18" s="1071" customFormat="1">
      <c r="A4797" s="123"/>
      <c r="C4797" s="1073"/>
      <c r="I4797" s="1073"/>
      <c r="L4797" s="1073"/>
      <c r="Q4797" s="1080"/>
      <c r="R4797" s="1080"/>
    </row>
    <row r="4798" spans="1:18" s="1071" customFormat="1">
      <c r="A4798" s="123"/>
      <c r="C4798" s="1073"/>
      <c r="I4798" s="1073"/>
      <c r="L4798" s="1073"/>
      <c r="Q4798" s="1080"/>
      <c r="R4798" s="1080"/>
    </row>
    <row r="4799" spans="1:18" s="1071" customFormat="1">
      <c r="A4799" s="123"/>
      <c r="C4799" s="1073"/>
      <c r="I4799" s="1073"/>
      <c r="L4799" s="1073"/>
      <c r="Q4799" s="1080"/>
      <c r="R4799" s="1080"/>
    </row>
    <row r="4800" spans="1:18" s="1071" customFormat="1">
      <c r="A4800" s="123"/>
      <c r="C4800" s="1073"/>
      <c r="I4800" s="1073"/>
      <c r="L4800" s="1073"/>
      <c r="Q4800" s="1080"/>
      <c r="R4800" s="1080"/>
    </row>
    <row r="4801" spans="1:18" s="1071" customFormat="1">
      <c r="A4801" s="123"/>
      <c r="C4801" s="1073"/>
      <c r="I4801" s="1073"/>
      <c r="L4801" s="1073"/>
      <c r="Q4801" s="1080"/>
      <c r="R4801" s="1080"/>
    </row>
    <row r="4802" spans="1:18" s="1071" customFormat="1">
      <c r="A4802" s="123"/>
      <c r="C4802" s="1073"/>
      <c r="I4802" s="1073"/>
      <c r="L4802" s="1073"/>
      <c r="Q4802" s="1080"/>
      <c r="R4802" s="1080"/>
    </row>
    <row r="4803" spans="1:18" s="1071" customFormat="1">
      <c r="A4803" s="123"/>
      <c r="C4803" s="1073"/>
      <c r="I4803" s="1073"/>
      <c r="L4803" s="1073"/>
      <c r="Q4803" s="1080"/>
      <c r="R4803" s="1080"/>
    </row>
    <row r="4804" spans="1:18" s="1071" customFormat="1">
      <c r="A4804" s="123"/>
      <c r="C4804" s="1073"/>
      <c r="I4804" s="1073"/>
      <c r="L4804" s="1073"/>
      <c r="Q4804" s="1080"/>
      <c r="R4804" s="1080"/>
    </row>
    <row r="4805" spans="1:18" s="1071" customFormat="1">
      <c r="A4805" s="123"/>
      <c r="C4805" s="1073"/>
      <c r="I4805" s="1073"/>
      <c r="L4805" s="1073"/>
      <c r="Q4805" s="1080"/>
      <c r="R4805" s="1080"/>
    </row>
    <row r="4806" spans="1:18" s="1071" customFormat="1">
      <c r="A4806" s="123"/>
      <c r="C4806" s="1073"/>
      <c r="I4806" s="1073"/>
      <c r="L4806" s="1073"/>
      <c r="Q4806" s="1080"/>
      <c r="R4806" s="1080"/>
    </row>
    <row r="4807" spans="1:18" s="1071" customFormat="1">
      <c r="A4807" s="123"/>
      <c r="C4807" s="1073"/>
      <c r="I4807" s="1073"/>
      <c r="L4807" s="1073"/>
      <c r="Q4807" s="1080"/>
      <c r="R4807" s="1080"/>
    </row>
    <row r="4808" spans="1:18" s="1071" customFormat="1">
      <c r="A4808" s="123"/>
      <c r="C4808" s="1073"/>
      <c r="I4808" s="1073"/>
      <c r="L4808" s="1073"/>
      <c r="Q4808" s="1080"/>
      <c r="R4808" s="1080"/>
    </row>
    <row r="4809" spans="1:18" s="1071" customFormat="1">
      <c r="A4809" s="123"/>
      <c r="C4809" s="1073"/>
      <c r="I4809" s="1073"/>
      <c r="L4809" s="1073"/>
      <c r="Q4809" s="1080"/>
      <c r="R4809" s="1080"/>
    </row>
    <row r="4810" spans="1:18" s="1071" customFormat="1">
      <c r="A4810" s="123"/>
      <c r="C4810" s="1073"/>
      <c r="I4810" s="1073"/>
      <c r="L4810" s="1073"/>
      <c r="Q4810" s="1080"/>
      <c r="R4810" s="1080"/>
    </row>
    <row r="4811" spans="1:18" s="1071" customFormat="1">
      <c r="A4811" s="123"/>
      <c r="C4811" s="1073"/>
      <c r="I4811" s="1073"/>
      <c r="L4811" s="1073"/>
      <c r="Q4811" s="1080"/>
      <c r="R4811" s="1080"/>
    </row>
    <row r="4812" spans="1:18" s="1071" customFormat="1">
      <c r="A4812" s="123"/>
      <c r="C4812" s="1073"/>
      <c r="I4812" s="1073"/>
      <c r="L4812" s="1073"/>
      <c r="Q4812" s="1080"/>
      <c r="R4812" s="1080"/>
    </row>
    <row r="4813" spans="1:18" s="1071" customFormat="1">
      <c r="A4813" s="123"/>
      <c r="C4813" s="1073"/>
      <c r="I4813" s="1073"/>
      <c r="L4813" s="1073"/>
      <c r="Q4813" s="1080"/>
      <c r="R4813" s="1080"/>
    </row>
    <row r="4814" spans="1:18" s="1071" customFormat="1">
      <c r="A4814" s="123"/>
      <c r="C4814" s="1073"/>
      <c r="I4814" s="1073"/>
      <c r="L4814" s="1073"/>
      <c r="Q4814" s="1080"/>
      <c r="R4814" s="1080"/>
    </row>
    <row r="4815" spans="1:18" s="1071" customFormat="1">
      <c r="A4815" s="123"/>
      <c r="C4815" s="1073"/>
      <c r="I4815" s="1073"/>
      <c r="L4815" s="1073"/>
      <c r="Q4815" s="1080"/>
      <c r="R4815" s="1080"/>
    </row>
    <row r="4816" spans="1:18" s="1071" customFormat="1">
      <c r="A4816" s="123"/>
      <c r="C4816" s="1073"/>
      <c r="I4816" s="1073"/>
      <c r="L4816" s="1073"/>
      <c r="Q4816" s="1080"/>
      <c r="R4816" s="1080"/>
    </row>
    <row r="4817" spans="1:18" s="1071" customFormat="1">
      <c r="A4817" s="123"/>
      <c r="C4817" s="1073"/>
      <c r="I4817" s="1073"/>
      <c r="L4817" s="1073"/>
      <c r="Q4817" s="1080"/>
      <c r="R4817" s="1080"/>
    </row>
    <row r="4818" spans="1:18" s="1071" customFormat="1">
      <c r="A4818" s="123"/>
      <c r="C4818" s="1073"/>
      <c r="I4818" s="1073"/>
      <c r="L4818" s="1073"/>
      <c r="Q4818" s="1080"/>
      <c r="R4818" s="1080"/>
    </row>
    <row r="4819" spans="1:18" s="1071" customFormat="1">
      <c r="A4819" s="123"/>
      <c r="C4819" s="1073"/>
      <c r="I4819" s="1073"/>
      <c r="L4819" s="1073"/>
      <c r="Q4819" s="1080"/>
      <c r="R4819" s="1080"/>
    </row>
    <row r="4820" spans="1:18" s="1071" customFormat="1">
      <c r="A4820" s="123"/>
      <c r="C4820" s="1073"/>
      <c r="I4820" s="1073"/>
      <c r="L4820" s="1073"/>
      <c r="Q4820" s="1080"/>
      <c r="R4820" s="1080"/>
    </row>
    <row r="4821" spans="1:18" s="1071" customFormat="1">
      <c r="A4821" s="123"/>
      <c r="C4821" s="1073"/>
      <c r="I4821" s="1073"/>
      <c r="L4821" s="1073"/>
      <c r="Q4821" s="1080"/>
      <c r="R4821" s="1080"/>
    </row>
    <row r="4822" spans="1:18" s="1071" customFormat="1">
      <c r="A4822" s="123"/>
      <c r="C4822" s="1073"/>
      <c r="I4822" s="1073"/>
      <c r="L4822" s="1073"/>
      <c r="Q4822" s="1080"/>
      <c r="R4822" s="1080"/>
    </row>
    <row r="4823" spans="1:18" s="1071" customFormat="1">
      <c r="A4823" s="123"/>
      <c r="C4823" s="1073"/>
      <c r="I4823" s="1073"/>
      <c r="L4823" s="1073"/>
      <c r="Q4823" s="1080"/>
      <c r="R4823" s="1080"/>
    </row>
    <row r="4824" spans="1:18" s="1071" customFormat="1">
      <c r="A4824" s="123"/>
      <c r="C4824" s="1073"/>
      <c r="I4824" s="1073"/>
      <c r="L4824" s="1073"/>
      <c r="Q4824" s="1080"/>
      <c r="R4824" s="1080"/>
    </row>
    <row r="4825" spans="1:18" s="1071" customFormat="1">
      <c r="A4825" s="123"/>
      <c r="C4825" s="1073"/>
      <c r="I4825" s="1073"/>
      <c r="L4825" s="1073"/>
      <c r="Q4825" s="1080"/>
      <c r="R4825" s="1080"/>
    </row>
    <row r="4826" spans="1:18" s="1071" customFormat="1">
      <c r="A4826" s="123"/>
      <c r="C4826" s="1073"/>
      <c r="I4826" s="1073"/>
      <c r="L4826" s="1073"/>
      <c r="Q4826" s="1080"/>
      <c r="R4826" s="1080"/>
    </row>
    <row r="4827" spans="1:18" s="1071" customFormat="1">
      <c r="A4827" s="123"/>
      <c r="C4827" s="1073"/>
      <c r="I4827" s="1073"/>
      <c r="L4827" s="1073"/>
      <c r="Q4827" s="1080"/>
      <c r="R4827" s="1080"/>
    </row>
    <row r="4828" spans="1:18" s="1071" customFormat="1">
      <c r="A4828" s="123"/>
      <c r="C4828" s="1073"/>
      <c r="I4828" s="1073"/>
      <c r="L4828" s="1073"/>
      <c r="Q4828" s="1080"/>
      <c r="R4828" s="1080"/>
    </row>
    <row r="4829" spans="1:18" s="1071" customFormat="1">
      <c r="A4829" s="123"/>
      <c r="C4829" s="1073"/>
      <c r="I4829" s="1073"/>
      <c r="L4829" s="1073"/>
      <c r="Q4829" s="1080"/>
      <c r="R4829" s="1080"/>
    </row>
    <row r="4830" spans="1:18" s="1071" customFormat="1">
      <c r="A4830" s="123"/>
      <c r="C4830" s="1073"/>
      <c r="I4830" s="1073"/>
      <c r="L4830" s="1073"/>
      <c r="Q4830" s="1080"/>
      <c r="R4830" s="1080"/>
    </row>
    <row r="4831" spans="1:18" s="1071" customFormat="1">
      <c r="A4831" s="123"/>
      <c r="C4831" s="1073"/>
      <c r="I4831" s="1073"/>
      <c r="L4831" s="1073"/>
      <c r="Q4831" s="1080"/>
      <c r="R4831" s="1080"/>
    </row>
    <row r="4832" spans="1:18" s="1071" customFormat="1">
      <c r="A4832" s="123"/>
      <c r="C4832" s="1073"/>
      <c r="I4832" s="1073"/>
      <c r="L4832" s="1073"/>
      <c r="Q4832" s="1080"/>
      <c r="R4832" s="1080"/>
    </row>
    <row r="4833" spans="1:18" s="1071" customFormat="1">
      <c r="A4833" s="123"/>
      <c r="C4833" s="1073"/>
      <c r="I4833" s="1073"/>
      <c r="L4833" s="1073"/>
      <c r="Q4833" s="1080"/>
      <c r="R4833" s="1080"/>
    </row>
    <row r="4834" spans="1:18" s="1071" customFormat="1">
      <c r="A4834" s="123"/>
      <c r="C4834" s="1073"/>
      <c r="I4834" s="1073"/>
      <c r="L4834" s="1073"/>
      <c r="Q4834" s="1080"/>
      <c r="R4834" s="1080"/>
    </row>
    <row r="4835" spans="1:18" s="1071" customFormat="1">
      <c r="A4835" s="123"/>
      <c r="C4835" s="1073"/>
      <c r="I4835" s="1073"/>
      <c r="L4835" s="1073"/>
      <c r="Q4835" s="1080"/>
      <c r="R4835" s="1080"/>
    </row>
    <row r="4836" spans="1:18" s="1071" customFormat="1">
      <c r="A4836" s="123"/>
      <c r="C4836" s="1073"/>
      <c r="I4836" s="1073"/>
      <c r="L4836" s="1073"/>
      <c r="Q4836" s="1080"/>
      <c r="R4836" s="1080"/>
    </row>
    <row r="4837" spans="1:18" s="1071" customFormat="1">
      <c r="A4837" s="123"/>
      <c r="C4837" s="1073"/>
      <c r="I4837" s="1073"/>
      <c r="L4837" s="1073"/>
      <c r="Q4837" s="1080"/>
      <c r="R4837" s="1080"/>
    </row>
    <row r="4838" spans="1:18" s="1071" customFormat="1">
      <c r="A4838" s="123"/>
      <c r="C4838" s="1073"/>
      <c r="I4838" s="1073"/>
      <c r="L4838" s="1073"/>
      <c r="Q4838" s="1080"/>
      <c r="R4838" s="1080"/>
    </row>
    <row r="4839" spans="1:18" s="1071" customFormat="1">
      <c r="A4839" s="123"/>
      <c r="C4839" s="1073"/>
      <c r="I4839" s="1073"/>
      <c r="L4839" s="1073"/>
      <c r="Q4839" s="1080"/>
      <c r="R4839" s="1080"/>
    </row>
    <row r="4840" spans="1:18" s="1071" customFormat="1">
      <c r="A4840" s="123"/>
      <c r="C4840" s="1073"/>
      <c r="I4840" s="1073"/>
      <c r="L4840" s="1073"/>
      <c r="Q4840" s="1080"/>
      <c r="R4840" s="1080"/>
    </row>
    <row r="4841" spans="1:18" s="1071" customFormat="1">
      <c r="A4841" s="123"/>
      <c r="C4841" s="1073"/>
      <c r="I4841" s="1073"/>
      <c r="L4841" s="1073"/>
      <c r="Q4841" s="1080"/>
      <c r="R4841" s="1080"/>
    </row>
    <row r="4842" spans="1:18" s="1071" customFormat="1">
      <c r="A4842" s="123"/>
      <c r="C4842" s="1073"/>
      <c r="I4842" s="1073"/>
      <c r="L4842" s="1073"/>
      <c r="Q4842" s="1080"/>
      <c r="R4842" s="1080"/>
    </row>
    <row r="4843" spans="1:18" s="1071" customFormat="1">
      <c r="A4843" s="123"/>
      <c r="C4843" s="1073"/>
      <c r="I4843" s="1073"/>
      <c r="L4843" s="1073"/>
      <c r="Q4843" s="1080"/>
      <c r="R4843" s="1080"/>
    </row>
    <row r="4844" spans="1:18" s="1071" customFormat="1">
      <c r="A4844" s="123"/>
      <c r="C4844" s="1073"/>
      <c r="I4844" s="1073"/>
      <c r="L4844" s="1073"/>
      <c r="Q4844" s="1080"/>
      <c r="R4844" s="1080"/>
    </row>
    <row r="4845" spans="1:18" s="1071" customFormat="1">
      <c r="A4845" s="123"/>
      <c r="C4845" s="1073"/>
      <c r="I4845" s="1073"/>
      <c r="L4845" s="1073"/>
      <c r="Q4845" s="1080"/>
      <c r="R4845" s="1080"/>
    </row>
    <row r="4846" spans="1:18" s="1071" customFormat="1">
      <c r="A4846" s="123"/>
      <c r="C4846" s="1073"/>
      <c r="I4846" s="1073"/>
      <c r="L4846" s="1073"/>
      <c r="Q4846" s="1080"/>
      <c r="R4846" s="1080"/>
    </row>
    <row r="4847" spans="1:18" s="1071" customFormat="1">
      <c r="A4847" s="123"/>
      <c r="C4847" s="1073"/>
      <c r="I4847" s="1073"/>
      <c r="L4847" s="1073"/>
      <c r="Q4847" s="1080"/>
      <c r="R4847" s="1080"/>
    </row>
    <row r="4848" spans="1:18" s="1071" customFormat="1">
      <c r="A4848" s="123"/>
      <c r="C4848" s="1073"/>
      <c r="I4848" s="1073"/>
      <c r="L4848" s="1073"/>
      <c r="Q4848" s="1080"/>
      <c r="R4848" s="1080"/>
    </row>
    <row r="4849" spans="1:18" s="1071" customFormat="1">
      <c r="A4849" s="123"/>
      <c r="C4849" s="1073"/>
      <c r="I4849" s="1073"/>
      <c r="L4849" s="1073"/>
      <c r="Q4849" s="1080"/>
      <c r="R4849" s="1080"/>
    </row>
    <row r="4850" spans="1:18" s="1071" customFormat="1">
      <c r="A4850" s="123"/>
      <c r="C4850" s="1073"/>
      <c r="I4850" s="1073"/>
      <c r="L4850" s="1073"/>
      <c r="Q4850" s="1080"/>
      <c r="R4850" s="1080"/>
    </row>
    <row r="4851" spans="1:18" s="1071" customFormat="1">
      <c r="A4851" s="123"/>
      <c r="C4851" s="1073"/>
      <c r="I4851" s="1073"/>
      <c r="L4851" s="1073"/>
      <c r="Q4851" s="1080"/>
      <c r="R4851" s="1080"/>
    </row>
    <row r="4852" spans="1:18" s="1071" customFormat="1">
      <c r="A4852" s="123"/>
      <c r="C4852" s="1073"/>
      <c r="I4852" s="1073"/>
      <c r="L4852" s="1073"/>
      <c r="Q4852" s="1080"/>
      <c r="R4852" s="1080"/>
    </row>
    <row r="4853" spans="1:18" s="1071" customFormat="1">
      <c r="A4853" s="123"/>
      <c r="C4853" s="1073"/>
      <c r="I4853" s="1073"/>
      <c r="L4853" s="1073"/>
      <c r="Q4853" s="1080"/>
      <c r="R4853" s="1080"/>
    </row>
    <row r="4854" spans="1:18" s="1071" customFormat="1">
      <c r="A4854" s="123"/>
      <c r="C4854" s="1073"/>
      <c r="I4854" s="1073"/>
      <c r="L4854" s="1073"/>
      <c r="Q4854" s="1080"/>
      <c r="R4854" s="1080"/>
    </row>
    <row r="4855" spans="1:18" s="1071" customFormat="1">
      <c r="A4855" s="123"/>
      <c r="C4855" s="1073"/>
      <c r="I4855" s="1073"/>
      <c r="L4855" s="1073"/>
      <c r="Q4855" s="1080"/>
      <c r="R4855" s="1080"/>
    </row>
    <row r="4856" spans="1:18" s="1071" customFormat="1">
      <c r="A4856" s="123"/>
      <c r="C4856" s="1073"/>
      <c r="I4856" s="1073"/>
      <c r="L4856" s="1073"/>
      <c r="Q4856" s="1080"/>
      <c r="R4856" s="1080"/>
    </row>
    <row r="4857" spans="1:18" s="1071" customFormat="1">
      <c r="A4857" s="123"/>
      <c r="C4857" s="1073"/>
      <c r="I4857" s="1073"/>
      <c r="L4857" s="1073"/>
      <c r="Q4857" s="1080"/>
      <c r="R4857" s="1080"/>
    </row>
    <row r="4858" spans="1:18" s="1071" customFormat="1">
      <c r="A4858" s="123"/>
      <c r="C4858" s="1073"/>
      <c r="I4858" s="1073"/>
      <c r="L4858" s="1073"/>
      <c r="Q4858" s="1080"/>
      <c r="R4858" s="1080"/>
    </row>
    <row r="4859" spans="1:18" s="1071" customFormat="1">
      <c r="A4859" s="123"/>
      <c r="C4859" s="1073"/>
      <c r="I4859" s="1073"/>
      <c r="L4859" s="1073"/>
      <c r="Q4859" s="1080"/>
      <c r="R4859" s="1080"/>
    </row>
    <row r="4860" spans="1:18" s="1071" customFormat="1">
      <c r="A4860" s="123"/>
      <c r="C4860" s="1073"/>
      <c r="I4860" s="1073"/>
      <c r="L4860" s="1073"/>
      <c r="Q4860" s="1080"/>
      <c r="R4860" s="1080"/>
    </row>
    <row r="4861" spans="1:18" s="1071" customFormat="1">
      <c r="A4861" s="123"/>
      <c r="C4861" s="1073"/>
      <c r="I4861" s="1073"/>
      <c r="L4861" s="1073"/>
      <c r="Q4861" s="1080"/>
      <c r="R4861" s="1080"/>
    </row>
    <row r="4862" spans="1:18" s="1071" customFormat="1">
      <c r="A4862" s="123"/>
      <c r="C4862" s="1073"/>
      <c r="I4862" s="1073"/>
      <c r="L4862" s="1073"/>
      <c r="Q4862" s="1080"/>
      <c r="R4862" s="1080"/>
    </row>
    <row r="4863" spans="1:18" s="1071" customFormat="1">
      <c r="A4863" s="123"/>
      <c r="C4863" s="1073"/>
      <c r="I4863" s="1073"/>
      <c r="L4863" s="1073"/>
      <c r="Q4863" s="1080"/>
      <c r="R4863" s="1080"/>
    </row>
    <row r="4864" spans="1:18" s="1071" customFormat="1">
      <c r="A4864" s="123"/>
      <c r="C4864" s="1073"/>
      <c r="I4864" s="1073"/>
      <c r="L4864" s="1073"/>
      <c r="Q4864" s="1080"/>
      <c r="R4864" s="1080"/>
    </row>
    <row r="4865" spans="1:18" s="1071" customFormat="1">
      <c r="A4865" s="123"/>
      <c r="C4865" s="1073"/>
      <c r="I4865" s="1073"/>
      <c r="L4865" s="1073"/>
      <c r="Q4865" s="1080"/>
      <c r="R4865" s="1080"/>
    </row>
    <row r="4866" spans="1:18" s="1071" customFormat="1">
      <c r="A4866" s="123"/>
      <c r="C4866" s="1073"/>
      <c r="I4866" s="1073"/>
      <c r="L4866" s="1073"/>
      <c r="Q4866" s="1080"/>
      <c r="R4866" s="1080"/>
    </row>
    <row r="4867" spans="1:18" s="1071" customFormat="1">
      <c r="A4867" s="123"/>
      <c r="C4867" s="1073"/>
      <c r="I4867" s="1073"/>
      <c r="L4867" s="1073"/>
      <c r="Q4867" s="1080"/>
      <c r="R4867" s="1080"/>
    </row>
    <row r="4868" spans="1:18" s="1071" customFormat="1">
      <c r="A4868" s="123"/>
      <c r="C4868" s="1073"/>
      <c r="I4868" s="1073"/>
      <c r="L4868" s="1073"/>
      <c r="Q4868" s="1080"/>
      <c r="R4868" s="1080"/>
    </row>
    <row r="4869" spans="1:18" s="1071" customFormat="1">
      <c r="A4869" s="123"/>
      <c r="C4869" s="1073"/>
      <c r="I4869" s="1073"/>
      <c r="L4869" s="1073"/>
      <c r="Q4869" s="1080"/>
      <c r="R4869" s="1080"/>
    </row>
    <row r="4870" spans="1:18" s="1071" customFormat="1">
      <c r="A4870" s="123"/>
      <c r="C4870" s="1073"/>
      <c r="I4870" s="1073"/>
      <c r="L4870" s="1073"/>
      <c r="Q4870" s="1080"/>
      <c r="R4870" s="1080"/>
    </row>
    <row r="4871" spans="1:18" s="1071" customFormat="1">
      <c r="A4871" s="123"/>
      <c r="C4871" s="1073"/>
      <c r="I4871" s="1073"/>
      <c r="L4871" s="1073"/>
      <c r="Q4871" s="1080"/>
      <c r="R4871" s="1080"/>
    </row>
    <row r="4872" spans="1:18" s="1071" customFormat="1">
      <c r="A4872" s="123"/>
      <c r="C4872" s="1073"/>
      <c r="I4872" s="1073"/>
      <c r="L4872" s="1073"/>
      <c r="Q4872" s="1080"/>
      <c r="R4872" s="1080"/>
    </row>
    <row r="4873" spans="1:18" s="1071" customFormat="1">
      <c r="A4873" s="123"/>
      <c r="C4873" s="1073"/>
      <c r="I4873" s="1073"/>
      <c r="L4873" s="1073"/>
      <c r="Q4873" s="1080"/>
      <c r="R4873" s="1080"/>
    </row>
    <row r="4874" spans="1:18" s="1071" customFormat="1">
      <c r="A4874" s="123"/>
      <c r="C4874" s="1073"/>
      <c r="I4874" s="1073"/>
      <c r="L4874" s="1073"/>
      <c r="Q4874" s="1080"/>
      <c r="R4874" s="1080"/>
    </row>
    <row r="4875" spans="1:18" s="1071" customFormat="1">
      <c r="A4875" s="123"/>
      <c r="C4875" s="1073"/>
      <c r="I4875" s="1073"/>
      <c r="L4875" s="1073"/>
      <c r="Q4875" s="1080"/>
      <c r="R4875" s="1080"/>
    </row>
    <row r="4876" spans="1:18" s="1071" customFormat="1">
      <c r="A4876" s="123"/>
      <c r="C4876" s="1073"/>
      <c r="I4876" s="1073"/>
      <c r="L4876" s="1073"/>
      <c r="Q4876" s="1080"/>
      <c r="R4876" s="1080"/>
    </row>
    <row r="4877" spans="1:18" s="1071" customFormat="1">
      <c r="A4877" s="123"/>
      <c r="C4877" s="1073"/>
      <c r="I4877" s="1073"/>
      <c r="L4877" s="1073"/>
      <c r="Q4877" s="1080"/>
      <c r="R4877" s="1080"/>
    </row>
    <row r="4878" spans="1:18" s="1071" customFormat="1">
      <c r="A4878" s="123"/>
      <c r="C4878" s="1073"/>
      <c r="I4878" s="1073"/>
      <c r="L4878" s="1073"/>
      <c r="Q4878" s="1080"/>
      <c r="R4878" s="1080"/>
    </row>
    <row r="4879" spans="1:18" s="1071" customFormat="1">
      <c r="A4879" s="123"/>
      <c r="C4879" s="1073"/>
      <c r="I4879" s="1073"/>
      <c r="L4879" s="1073"/>
      <c r="Q4879" s="1080"/>
      <c r="R4879" s="1080"/>
    </row>
    <row r="4880" spans="1:18" s="1071" customFormat="1">
      <c r="A4880" s="123"/>
      <c r="C4880" s="1073"/>
      <c r="I4880" s="1073"/>
      <c r="L4880" s="1073"/>
      <c r="Q4880" s="1080"/>
      <c r="R4880" s="1080"/>
    </row>
    <row r="4881" spans="1:18" s="1071" customFormat="1">
      <c r="A4881" s="123"/>
      <c r="C4881" s="1073"/>
      <c r="I4881" s="1073"/>
      <c r="L4881" s="1073"/>
      <c r="Q4881" s="1080"/>
      <c r="R4881" s="1080"/>
    </row>
    <row r="4882" spans="1:18" s="1071" customFormat="1">
      <c r="A4882" s="123"/>
      <c r="C4882" s="1073"/>
      <c r="I4882" s="1073"/>
      <c r="L4882" s="1073"/>
      <c r="Q4882" s="1080"/>
      <c r="R4882" s="1080"/>
    </row>
    <row r="4883" spans="1:18">
      <c r="N4883" s="1071"/>
    </row>
    <row r="4884" spans="1:18">
      <c r="N4884" s="1071"/>
    </row>
    <row r="4885" spans="1:18">
      <c r="N4885" s="1071"/>
    </row>
    <row r="4886" spans="1:18">
      <c r="N4886" s="1071"/>
    </row>
    <row r="4887" spans="1:18">
      <c r="N4887" s="1071"/>
    </row>
    <row r="4888" spans="1:18">
      <c r="N4888" s="1071"/>
    </row>
    <row r="4889" spans="1:18">
      <c r="N4889" s="1071"/>
    </row>
    <row r="4890" spans="1:18">
      <c r="N4890" s="1071"/>
    </row>
    <row r="4891" spans="1:18">
      <c r="N4891" s="1071"/>
    </row>
    <row r="4892" spans="1:18">
      <c r="N4892" s="1071"/>
    </row>
    <row r="4893" spans="1:18">
      <c r="N4893" s="1071"/>
    </row>
    <row r="4894" spans="1:18" s="1071" customFormat="1">
      <c r="A4894" s="123"/>
      <c r="C4894" s="1073"/>
      <c r="I4894" s="1073"/>
      <c r="L4894" s="1073"/>
      <c r="Q4894" s="1080"/>
      <c r="R4894" s="1080"/>
    </row>
    <row r="4895" spans="1:18" s="1071" customFormat="1">
      <c r="A4895" s="123"/>
      <c r="C4895" s="1073"/>
      <c r="I4895" s="1073"/>
      <c r="L4895" s="1073"/>
      <c r="Q4895" s="1080"/>
      <c r="R4895" s="1080"/>
    </row>
    <row r="4896" spans="1:18" s="1071" customFormat="1">
      <c r="A4896" s="123"/>
      <c r="C4896" s="1073"/>
      <c r="I4896" s="1073"/>
      <c r="L4896" s="1073"/>
      <c r="Q4896" s="1080"/>
      <c r="R4896" s="1080"/>
    </row>
    <row r="4897" spans="1:18" s="1071" customFormat="1">
      <c r="A4897" s="123"/>
      <c r="C4897" s="1073"/>
      <c r="I4897" s="1073"/>
      <c r="L4897" s="1073"/>
      <c r="Q4897" s="1080"/>
      <c r="R4897" s="1080"/>
    </row>
    <row r="4898" spans="1:18" s="1071" customFormat="1">
      <c r="A4898" s="123"/>
      <c r="C4898" s="1073"/>
      <c r="I4898" s="1073"/>
      <c r="L4898" s="1073"/>
      <c r="Q4898" s="1080"/>
      <c r="R4898" s="1080"/>
    </row>
    <row r="4899" spans="1:18" s="1071" customFormat="1">
      <c r="A4899" s="123"/>
      <c r="C4899" s="1073"/>
      <c r="I4899" s="1073"/>
      <c r="L4899" s="1073"/>
      <c r="Q4899" s="1080"/>
      <c r="R4899" s="1080"/>
    </row>
    <row r="4900" spans="1:18" s="1071" customFormat="1">
      <c r="A4900" s="123"/>
      <c r="C4900" s="1073"/>
      <c r="I4900" s="1073"/>
      <c r="L4900" s="1073"/>
      <c r="Q4900" s="1080"/>
      <c r="R4900" s="1080"/>
    </row>
    <row r="4901" spans="1:18" s="1071" customFormat="1">
      <c r="A4901" s="123"/>
      <c r="C4901" s="1073"/>
      <c r="I4901" s="1073"/>
      <c r="L4901" s="1073"/>
      <c r="Q4901" s="1080"/>
      <c r="R4901" s="1080"/>
    </row>
    <row r="4902" spans="1:18" s="1071" customFormat="1">
      <c r="A4902" s="123"/>
      <c r="C4902" s="1073"/>
      <c r="I4902" s="1073"/>
      <c r="L4902" s="1073"/>
      <c r="Q4902" s="1080"/>
      <c r="R4902" s="1080"/>
    </row>
    <row r="4903" spans="1:18" s="1071" customFormat="1">
      <c r="A4903" s="123"/>
      <c r="C4903" s="1073"/>
      <c r="I4903" s="1073"/>
      <c r="L4903" s="1073"/>
      <c r="Q4903" s="1080"/>
      <c r="R4903" s="1080"/>
    </row>
    <row r="4904" spans="1:18" s="1071" customFormat="1">
      <c r="A4904" s="123"/>
      <c r="C4904" s="1073"/>
      <c r="I4904" s="1073"/>
      <c r="L4904" s="1073"/>
      <c r="Q4904" s="1080"/>
      <c r="R4904" s="1080"/>
    </row>
    <row r="4905" spans="1:18" s="1071" customFormat="1">
      <c r="A4905" s="123"/>
      <c r="C4905" s="1073"/>
      <c r="I4905" s="1073"/>
      <c r="L4905" s="1073"/>
      <c r="Q4905" s="1080"/>
      <c r="R4905" s="1080"/>
    </row>
    <row r="4906" spans="1:18" s="1071" customFormat="1">
      <c r="A4906" s="123"/>
      <c r="C4906" s="1073"/>
      <c r="I4906" s="1073"/>
      <c r="L4906" s="1073"/>
      <c r="Q4906" s="1080"/>
      <c r="R4906" s="1080"/>
    </row>
    <row r="4907" spans="1:18" s="1071" customFormat="1">
      <c r="A4907" s="123"/>
      <c r="C4907" s="1073"/>
      <c r="I4907" s="1073"/>
      <c r="L4907" s="1073"/>
      <c r="Q4907" s="1080"/>
      <c r="R4907" s="1080"/>
    </row>
    <row r="4908" spans="1:18" s="1071" customFormat="1">
      <c r="A4908" s="123"/>
      <c r="C4908" s="1073"/>
      <c r="I4908" s="1073"/>
      <c r="L4908" s="1073"/>
      <c r="Q4908" s="1080"/>
      <c r="R4908" s="1080"/>
    </row>
    <row r="4909" spans="1:18" s="1071" customFormat="1">
      <c r="A4909" s="123"/>
      <c r="C4909" s="1073"/>
      <c r="I4909" s="1073"/>
      <c r="L4909" s="1073"/>
      <c r="Q4909" s="1080"/>
      <c r="R4909" s="1080"/>
    </row>
    <row r="4910" spans="1:18" s="1071" customFormat="1">
      <c r="A4910" s="123"/>
      <c r="C4910" s="1073"/>
      <c r="I4910" s="1073"/>
      <c r="L4910" s="1073"/>
      <c r="Q4910" s="1080"/>
      <c r="R4910" s="1080"/>
    </row>
    <row r="4911" spans="1:18" s="1071" customFormat="1">
      <c r="A4911" s="123"/>
      <c r="C4911" s="1073"/>
      <c r="I4911" s="1073"/>
      <c r="L4911" s="1073"/>
      <c r="Q4911" s="1080"/>
      <c r="R4911" s="1080"/>
    </row>
    <row r="4912" spans="1:18" s="1071" customFormat="1">
      <c r="A4912" s="123"/>
      <c r="C4912" s="1073"/>
      <c r="I4912" s="1073"/>
      <c r="L4912" s="1073"/>
      <c r="Q4912" s="1080"/>
      <c r="R4912" s="1080"/>
    </row>
    <row r="4913" spans="1:18" s="1071" customFormat="1">
      <c r="A4913" s="123"/>
      <c r="C4913" s="1073"/>
      <c r="I4913" s="1073"/>
      <c r="L4913" s="1073"/>
      <c r="Q4913" s="1080"/>
      <c r="R4913" s="1080"/>
    </row>
    <row r="4914" spans="1:18" s="1071" customFormat="1">
      <c r="A4914" s="123"/>
      <c r="C4914" s="1073"/>
      <c r="I4914" s="1073"/>
      <c r="L4914" s="1073"/>
      <c r="Q4914" s="1080"/>
      <c r="R4914" s="1080"/>
    </row>
    <row r="4915" spans="1:18" s="1071" customFormat="1">
      <c r="A4915" s="123"/>
      <c r="C4915" s="1073"/>
      <c r="I4915" s="1073"/>
      <c r="L4915" s="1073"/>
      <c r="Q4915" s="1080"/>
      <c r="R4915" s="1080"/>
    </row>
    <row r="4916" spans="1:18" s="1071" customFormat="1">
      <c r="A4916" s="123"/>
      <c r="C4916" s="1073"/>
      <c r="I4916" s="1073"/>
      <c r="L4916" s="1073"/>
      <c r="Q4916" s="1080"/>
      <c r="R4916" s="1080"/>
    </row>
    <row r="4917" spans="1:18" s="1071" customFormat="1">
      <c r="A4917" s="123"/>
      <c r="C4917" s="1073"/>
      <c r="I4917" s="1073"/>
      <c r="L4917" s="1073"/>
      <c r="Q4917" s="1080"/>
      <c r="R4917" s="1080"/>
    </row>
    <row r="4918" spans="1:18" s="1071" customFormat="1">
      <c r="A4918" s="123"/>
      <c r="C4918" s="1073"/>
      <c r="I4918" s="1073"/>
      <c r="L4918" s="1073"/>
      <c r="Q4918" s="1080"/>
      <c r="R4918" s="1080"/>
    </row>
    <row r="4919" spans="1:18" s="1071" customFormat="1">
      <c r="A4919" s="123"/>
      <c r="C4919" s="1073"/>
      <c r="I4919" s="1073"/>
      <c r="L4919" s="1073"/>
      <c r="Q4919" s="1080"/>
      <c r="R4919" s="1080"/>
    </row>
    <row r="4920" spans="1:18" s="1071" customFormat="1">
      <c r="A4920" s="123"/>
      <c r="C4920" s="1073"/>
      <c r="I4920" s="1073"/>
      <c r="L4920" s="1073"/>
      <c r="Q4920" s="1080"/>
      <c r="R4920" s="1080"/>
    </row>
    <row r="4921" spans="1:18" s="1071" customFormat="1">
      <c r="A4921" s="123"/>
      <c r="C4921" s="1073"/>
      <c r="I4921" s="1073"/>
      <c r="L4921" s="1073"/>
      <c r="Q4921" s="1080"/>
      <c r="R4921" s="1080"/>
    </row>
    <row r="4922" spans="1:18" s="1071" customFormat="1">
      <c r="A4922" s="123"/>
      <c r="C4922" s="1073"/>
      <c r="I4922" s="1073"/>
      <c r="L4922" s="1073"/>
      <c r="Q4922" s="1080"/>
      <c r="R4922" s="1080"/>
    </row>
    <row r="4923" spans="1:18" s="1071" customFormat="1">
      <c r="A4923" s="123"/>
      <c r="C4923" s="1073"/>
      <c r="I4923" s="1073"/>
      <c r="L4923" s="1073"/>
      <c r="Q4923" s="1080"/>
      <c r="R4923" s="1080"/>
    </row>
    <row r="4924" spans="1:18" s="1071" customFormat="1">
      <c r="A4924" s="123"/>
      <c r="C4924" s="1073"/>
      <c r="I4924" s="1073"/>
      <c r="L4924" s="1073"/>
      <c r="Q4924" s="1080"/>
      <c r="R4924" s="1080"/>
    </row>
    <row r="4925" spans="1:18" s="1071" customFormat="1">
      <c r="A4925" s="123"/>
      <c r="C4925" s="1073"/>
      <c r="I4925" s="1073"/>
      <c r="L4925" s="1073"/>
      <c r="Q4925" s="1080"/>
      <c r="R4925" s="1080"/>
    </row>
    <row r="4926" spans="1:18" s="1071" customFormat="1">
      <c r="A4926" s="123"/>
      <c r="C4926" s="1073"/>
      <c r="I4926" s="1073"/>
      <c r="L4926" s="1073"/>
      <c r="Q4926" s="1080"/>
      <c r="R4926" s="1080"/>
    </row>
    <row r="4927" spans="1:18" s="1071" customFormat="1">
      <c r="A4927" s="123"/>
      <c r="C4927" s="1073"/>
      <c r="I4927" s="1073"/>
      <c r="L4927" s="1073"/>
      <c r="Q4927" s="1080"/>
      <c r="R4927" s="1080"/>
    </row>
    <row r="4928" spans="1:18" s="1071" customFormat="1">
      <c r="A4928" s="123"/>
      <c r="C4928" s="1073"/>
      <c r="I4928" s="1073"/>
      <c r="L4928" s="1073"/>
      <c r="Q4928" s="1080"/>
      <c r="R4928" s="1080"/>
    </row>
    <row r="4929" spans="1:18" s="1071" customFormat="1">
      <c r="A4929" s="123"/>
      <c r="C4929" s="1073"/>
      <c r="I4929" s="1073"/>
      <c r="L4929" s="1073"/>
      <c r="Q4929" s="1080"/>
      <c r="R4929" s="1080"/>
    </row>
    <row r="4930" spans="1:18" s="1071" customFormat="1">
      <c r="A4930" s="123"/>
      <c r="C4930" s="1073"/>
      <c r="I4930" s="1073"/>
      <c r="L4930" s="1073"/>
      <c r="Q4930" s="1080"/>
      <c r="R4930" s="1080"/>
    </row>
    <row r="4931" spans="1:18" s="1071" customFormat="1">
      <c r="A4931" s="123"/>
      <c r="C4931" s="1073"/>
      <c r="I4931" s="1073"/>
      <c r="L4931" s="1073"/>
      <c r="Q4931" s="1080"/>
      <c r="R4931" s="1080"/>
    </row>
    <row r="4932" spans="1:18" s="1071" customFormat="1">
      <c r="A4932" s="123"/>
      <c r="C4932" s="1073"/>
      <c r="I4932" s="1073"/>
      <c r="L4932" s="1073"/>
      <c r="Q4932" s="1080"/>
      <c r="R4932" s="1080"/>
    </row>
    <row r="4933" spans="1:18" s="1071" customFormat="1">
      <c r="A4933" s="123"/>
      <c r="C4933" s="1073"/>
      <c r="I4933" s="1073"/>
      <c r="L4933" s="1073"/>
      <c r="Q4933" s="1080"/>
      <c r="R4933" s="1080"/>
    </row>
    <row r="4934" spans="1:18" s="1071" customFormat="1">
      <c r="A4934" s="123"/>
      <c r="C4934" s="1073"/>
      <c r="I4934" s="1073"/>
      <c r="L4934" s="1073"/>
      <c r="Q4934" s="1080"/>
      <c r="R4934" s="1080"/>
    </row>
    <row r="4935" spans="1:18" s="1071" customFormat="1">
      <c r="A4935" s="123"/>
      <c r="C4935" s="1073"/>
      <c r="I4935" s="1073"/>
      <c r="L4935" s="1073"/>
      <c r="Q4935" s="1080"/>
      <c r="R4935" s="1080"/>
    </row>
    <row r="4936" spans="1:18" s="1071" customFormat="1">
      <c r="A4936" s="123"/>
      <c r="C4936" s="1073"/>
      <c r="I4936" s="1073"/>
      <c r="L4936" s="1073"/>
      <c r="Q4936" s="1080"/>
      <c r="R4936" s="1080"/>
    </row>
    <row r="4937" spans="1:18" s="1071" customFormat="1">
      <c r="A4937" s="123"/>
      <c r="C4937" s="1073"/>
      <c r="I4937" s="1073"/>
      <c r="L4937" s="1073"/>
      <c r="Q4937" s="1080"/>
      <c r="R4937" s="1080"/>
    </row>
    <row r="4938" spans="1:18" s="1071" customFormat="1">
      <c r="A4938" s="123"/>
      <c r="C4938" s="1073"/>
      <c r="I4938" s="1073"/>
      <c r="L4938" s="1073"/>
      <c r="Q4938" s="1080"/>
      <c r="R4938" s="1080"/>
    </row>
    <row r="4939" spans="1:18" s="1071" customFormat="1">
      <c r="A4939" s="123"/>
      <c r="C4939" s="1073"/>
      <c r="I4939" s="1073"/>
      <c r="L4939" s="1073"/>
      <c r="Q4939" s="1080"/>
      <c r="R4939" s="1080"/>
    </row>
    <row r="4940" spans="1:18" s="1071" customFormat="1">
      <c r="A4940" s="123"/>
      <c r="C4940" s="1073"/>
      <c r="I4940" s="1073"/>
      <c r="L4940" s="1073"/>
      <c r="Q4940" s="1080"/>
      <c r="R4940" s="1080"/>
    </row>
    <row r="4941" spans="1:18" s="1071" customFormat="1">
      <c r="A4941" s="123"/>
      <c r="C4941" s="1073"/>
      <c r="I4941" s="1073"/>
      <c r="L4941" s="1073"/>
      <c r="Q4941" s="1080"/>
      <c r="R4941" s="1080"/>
    </row>
    <row r="4942" spans="1:18" s="1071" customFormat="1">
      <c r="A4942" s="123"/>
      <c r="C4942" s="1073"/>
      <c r="I4942" s="1073"/>
      <c r="L4942" s="1073"/>
      <c r="Q4942" s="1080"/>
      <c r="R4942" s="1080"/>
    </row>
    <row r="4943" spans="1:18" s="1071" customFormat="1">
      <c r="A4943" s="123"/>
      <c r="C4943" s="1073"/>
      <c r="I4943" s="1073"/>
      <c r="L4943" s="1073"/>
      <c r="Q4943" s="1080"/>
      <c r="R4943" s="1080"/>
    </row>
    <row r="4944" spans="1:18" s="1071" customFormat="1">
      <c r="A4944" s="123"/>
      <c r="C4944" s="1073"/>
      <c r="I4944" s="1073"/>
      <c r="L4944" s="1073"/>
      <c r="Q4944" s="1080"/>
      <c r="R4944" s="1080"/>
    </row>
    <row r="4945" spans="1:18" s="1071" customFormat="1">
      <c r="A4945" s="123"/>
      <c r="C4945" s="1073"/>
      <c r="I4945" s="1073"/>
      <c r="L4945" s="1073"/>
      <c r="Q4945" s="1080"/>
      <c r="R4945" s="1080"/>
    </row>
    <row r="4946" spans="1:18" s="1071" customFormat="1">
      <c r="A4946" s="123"/>
      <c r="C4946" s="1073"/>
      <c r="I4946" s="1073"/>
      <c r="L4946" s="1073"/>
      <c r="Q4946" s="1080"/>
      <c r="R4946" s="1080"/>
    </row>
    <row r="4947" spans="1:18" s="1071" customFormat="1">
      <c r="A4947" s="123"/>
      <c r="C4947" s="1073"/>
      <c r="I4947" s="1073"/>
      <c r="L4947" s="1073"/>
      <c r="Q4947" s="1080"/>
      <c r="R4947" s="1080"/>
    </row>
    <row r="4948" spans="1:18" s="1071" customFormat="1">
      <c r="A4948" s="123"/>
      <c r="C4948" s="1073"/>
      <c r="I4948" s="1073"/>
      <c r="L4948" s="1073"/>
      <c r="Q4948" s="1080"/>
      <c r="R4948" s="1080"/>
    </row>
    <row r="4949" spans="1:18" s="1071" customFormat="1">
      <c r="A4949" s="123"/>
      <c r="C4949" s="1073"/>
      <c r="I4949" s="1073"/>
      <c r="L4949" s="1073"/>
      <c r="Q4949" s="1080"/>
      <c r="R4949" s="1080"/>
    </row>
    <row r="4950" spans="1:18" s="1071" customFormat="1">
      <c r="A4950" s="123"/>
      <c r="C4950" s="1073"/>
      <c r="I4950" s="1073"/>
      <c r="L4950" s="1073"/>
      <c r="Q4950" s="1080"/>
      <c r="R4950" s="1080"/>
    </row>
    <row r="4951" spans="1:18" s="1071" customFormat="1">
      <c r="A4951" s="123"/>
      <c r="C4951" s="1073"/>
      <c r="I4951" s="1073"/>
      <c r="L4951" s="1073"/>
      <c r="Q4951" s="1080"/>
      <c r="R4951" s="1080"/>
    </row>
    <row r="4952" spans="1:18" s="1071" customFormat="1">
      <c r="A4952" s="123"/>
      <c r="C4952" s="1073"/>
      <c r="I4952" s="1073"/>
      <c r="L4952" s="1073"/>
      <c r="Q4952" s="1080"/>
      <c r="R4952" s="1080"/>
    </row>
    <row r="4953" spans="1:18" s="1071" customFormat="1">
      <c r="A4953" s="123"/>
      <c r="C4953" s="1073"/>
      <c r="I4953" s="1073"/>
      <c r="L4953" s="1073"/>
      <c r="Q4953" s="1080"/>
      <c r="R4953" s="1080"/>
    </row>
    <row r="4954" spans="1:18" s="1071" customFormat="1">
      <c r="A4954" s="123"/>
      <c r="C4954" s="1073"/>
      <c r="I4954" s="1073"/>
      <c r="L4954" s="1073"/>
      <c r="Q4954" s="1080"/>
      <c r="R4954" s="1080"/>
    </row>
    <row r="4955" spans="1:18" s="1071" customFormat="1">
      <c r="A4955" s="123"/>
      <c r="C4955" s="1073"/>
      <c r="I4955" s="1073"/>
      <c r="L4955" s="1073"/>
      <c r="Q4955" s="1080"/>
      <c r="R4955" s="1080"/>
    </row>
    <row r="4956" spans="1:18" s="1071" customFormat="1">
      <c r="A4956" s="123"/>
      <c r="C4956" s="1073"/>
      <c r="I4956" s="1073"/>
      <c r="L4956" s="1073"/>
      <c r="Q4956" s="1080"/>
      <c r="R4956" s="1080"/>
    </row>
    <row r="4957" spans="1:18" s="1071" customFormat="1">
      <c r="A4957" s="123"/>
      <c r="C4957" s="1073"/>
      <c r="I4957" s="1073"/>
      <c r="L4957" s="1073"/>
      <c r="Q4957" s="1080"/>
      <c r="R4957" s="1080"/>
    </row>
    <row r="4958" spans="1:18" s="1071" customFormat="1">
      <c r="A4958" s="123"/>
      <c r="C4958" s="1073"/>
      <c r="I4958" s="1073"/>
      <c r="L4958" s="1073"/>
      <c r="Q4958" s="1080"/>
      <c r="R4958" s="1080"/>
    </row>
    <row r="4959" spans="1:18" s="1071" customFormat="1">
      <c r="A4959" s="123"/>
      <c r="C4959" s="1073"/>
      <c r="I4959" s="1073"/>
      <c r="L4959" s="1073"/>
      <c r="Q4959" s="1080"/>
      <c r="R4959" s="1080"/>
    </row>
    <row r="4960" spans="1:18" s="1071" customFormat="1">
      <c r="A4960" s="123"/>
      <c r="C4960" s="1073"/>
      <c r="I4960" s="1073"/>
      <c r="L4960" s="1073"/>
      <c r="Q4960" s="1080"/>
      <c r="R4960" s="1080"/>
    </row>
    <row r="4961" spans="1:18" s="1071" customFormat="1">
      <c r="A4961" s="123"/>
      <c r="C4961" s="1073"/>
      <c r="I4961" s="1073"/>
      <c r="L4961" s="1073"/>
      <c r="Q4961" s="1080"/>
      <c r="R4961" s="1080"/>
    </row>
    <row r="4962" spans="1:18" s="1071" customFormat="1">
      <c r="A4962" s="123"/>
      <c r="C4962" s="1073"/>
      <c r="I4962" s="1073"/>
      <c r="L4962" s="1073"/>
      <c r="Q4962" s="1080"/>
      <c r="R4962" s="1080"/>
    </row>
    <row r="4963" spans="1:18" s="1071" customFormat="1">
      <c r="A4963" s="123"/>
      <c r="C4963" s="1073"/>
      <c r="I4963" s="1073"/>
      <c r="L4963" s="1073"/>
      <c r="Q4963" s="1080"/>
      <c r="R4963" s="1080"/>
    </row>
    <row r="4964" spans="1:18" s="1071" customFormat="1">
      <c r="A4964" s="123"/>
      <c r="C4964" s="1073"/>
      <c r="I4964" s="1073"/>
      <c r="L4964" s="1073"/>
      <c r="Q4964" s="1080"/>
      <c r="R4964" s="1080"/>
    </row>
    <row r="4965" spans="1:18" s="1071" customFormat="1">
      <c r="A4965" s="123"/>
      <c r="C4965" s="1073"/>
      <c r="I4965" s="1073"/>
      <c r="L4965" s="1073"/>
      <c r="Q4965" s="1080"/>
      <c r="R4965" s="1080"/>
    </row>
    <row r="4966" spans="1:18" s="1071" customFormat="1">
      <c r="A4966" s="123"/>
      <c r="C4966" s="1073"/>
      <c r="I4966" s="1073"/>
      <c r="L4966" s="1073"/>
      <c r="Q4966" s="1080"/>
      <c r="R4966" s="1080"/>
    </row>
    <row r="4967" spans="1:18" s="1071" customFormat="1">
      <c r="A4967" s="123"/>
      <c r="C4967" s="1073"/>
      <c r="I4967" s="1073"/>
      <c r="L4967" s="1073"/>
      <c r="Q4967" s="1080"/>
      <c r="R4967" s="1080"/>
    </row>
    <row r="4968" spans="1:18" s="1071" customFormat="1">
      <c r="A4968" s="123"/>
      <c r="C4968" s="1073"/>
      <c r="I4968" s="1073"/>
      <c r="L4968" s="1073"/>
      <c r="Q4968" s="1080"/>
      <c r="R4968" s="1080"/>
    </row>
    <row r="4969" spans="1:18" s="1071" customFormat="1">
      <c r="A4969" s="123"/>
      <c r="C4969" s="1073"/>
      <c r="I4969" s="1073"/>
      <c r="L4969" s="1073"/>
      <c r="Q4969" s="1080"/>
      <c r="R4969" s="1080"/>
    </row>
    <row r="4970" spans="1:18" s="1071" customFormat="1">
      <c r="A4970" s="123"/>
      <c r="C4970" s="1073"/>
      <c r="I4970" s="1073"/>
      <c r="L4970" s="1073"/>
      <c r="Q4970" s="1080"/>
      <c r="R4970" s="1080"/>
    </row>
    <row r="4971" spans="1:18" s="1071" customFormat="1">
      <c r="A4971" s="123"/>
      <c r="C4971" s="1073"/>
      <c r="I4971" s="1073"/>
      <c r="L4971" s="1073"/>
      <c r="Q4971" s="1080"/>
      <c r="R4971" s="1080"/>
    </row>
    <row r="4972" spans="1:18" s="1071" customFormat="1">
      <c r="A4972" s="123"/>
      <c r="C4972" s="1073"/>
      <c r="I4972" s="1073"/>
      <c r="L4972" s="1073"/>
      <c r="Q4972" s="1080"/>
      <c r="R4972" s="1080"/>
    </row>
    <row r="4973" spans="1:18" s="1071" customFormat="1">
      <c r="A4973" s="123"/>
      <c r="C4973" s="1073"/>
      <c r="I4973" s="1073"/>
      <c r="L4973" s="1073"/>
      <c r="Q4973" s="1080"/>
      <c r="R4973" s="1080"/>
    </row>
    <row r="4974" spans="1:18" s="1071" customFormat="1">
      <c r="A4974" s="123"/>
      <c r="C4974" s="1073"/>
      <c r="I4974" s="1073"/>
      <c r="L4974" s="1073"/>
      <c r="Q4974" s="1080"/>
      <c r="R4974" s="1080"/>
    </row>
    <row r="4975" spans="1:18" s="1071" customFormat="1">
      <c r="A4975" s="123"/>
      <c r="C4975" s="1073"/>
      <c r="I4975" s="1073"/>
      <c r="L4975" s="1073"/>
      <c r="Q4975" s="1080"/>
      <c r="R4975" s="1080"/>
    </row>
    <row r="4976" spans="1:18" s="1071" customFormat="1">
      <c r="A4976" s="123"/>
      <c r="C4976" s="1073"/>
      <c r="I4976" s="1073"/>
      <c r="L4976" s="1073"/>
      <c r="Q4976" s="1080"/>
      <c r="R4976" s="1080"/>
    </row>
    <row r="4977" spans="1:18" s="1071" customFormat="1">
      <c r="A4977" s="123"/>
      <c r="C4977" s="1073"/>
      <c r="I4977" s="1073"/>
      <c r="L4977" s="1073"/>
      <c r="Q4977" s="1080"/>
      <c r="R4977" s="1080"/>
    </row>
    <row r="4978" spans="1:18" s="1071" customFormat="1">
      <c r="A4978" s="123"/>
      <c r="C4978" s="1073"/>
      <c r="I4978" s="1073"/>
      <c r="L4978" s="1073"/>
      <c r="Q4978" s="1080"/>
      <c r="R4978" s="1080"/>
    </row>
    <row r="4979" spans="1:18" s="1071" customFormat="1">
      <c r="A4979" s="123"/>
      <c r="C4979" s="1073"/>
      <c r="I4979" s="1073"/>
      <c r="L4979" s="1073"/>
      <c r="Q4979" s="1080"/>
      <c r="R4979" s="1080"/>
    </row>
    <row r="4980" spans="1:18" s="1071" customFormat="1">
      <c r="A4980" s="123"/>
      <c r="C4980" s="1073"/>
      <c r="I4980" s="1073"/>
      <c r="L4980" s="1073"/>
      <c r="Q4980" s="1080"/>
      <c r="R4980" s="1080"/>
    </row>
  </sheetData>
  <mergeCells count="116">
    <mergeCell ref="A55:A58"/>
    <mergeCell ref="Q55:Q58"/>
    <mergeCell ref="B2900:M2901"/>
    <mergeCell ref="N2900:P2901"/>
    <mergeCell ref="B2953:M2954"/>
    <mergeCell ref="N2953:P2954"/>
    <mergeCell ref="B3006:M3007"/>
    <mergeCell ref="N3006:P3007"/>
    <mergeCell ref="B2741:M2742"/>
    <mergeCell ref="N2741:P2742"/>
    <mergeCell ref="B2794:M2795"/>
    <mergeCell ref="N2794:P2795"/>
    <mergeCell ref="B2847:M2848"/>
    <mergeCell ref="N2847:P2848"/>
    <mergeCell ref="B2580:M2581"/>
    <mergeCell ref="N2580:P2581"/>
    <mergeCell ref="B2634:M2635"/>
    <mergeCell ref="N2634:P2635"/>
    <mergeCell ref="B2688:M2689"/>
    <mergeCell ref="N2688:P2689"/>
    <mergeCell ref="B2415:M2416"/>
    <mergeCell ref="N2415:P2416"/>
    <mergeCell ref="B2470:M2471"/>
    <mergeCell ref="N2470:P2471"/>
    <mergeCell ref="B2523:M2524"/>
    <mergeCell ref="N2523:P2524"/>
    <mergeCell ref="B2248:M2249"/>
    <mergeCell ref="N2248:P2249"/>
    <mergeCell ref="B2304:M2305"/>
    <mergeCell ref="N2304:P2305"/>
    <mergeCell ref="B2359:M2360"/>
    <mergeCell ref="N2359:P2360"/>
    <mergeCell ref="B2086:M2087"/>
    <mergeCell ref="N2086:P2087"/>
    <mergeCell ref="B2141:M2142"/>
    <mergeCell ref="N2141:P2142"/>
    <mergeCell ref="B2195:M2196"/>
    <mergeCell ref="N2195:P2196"/>
    <mergeCell ref="B1928:M1929"/>
    <mergeCell ref="N1928:P1929"/>
    <mergeCell ref="B1980:M1981"/>
    <mergeCell ref="N1980:P1981"/>
    <mergeCell ref="B2033:M2034"/>
    <mergeCell ref="N2033:P2034"/>
    <mergeCell ref="B1768:M1769"/>
    <mergeCell ref="N1768:P1769"/>
    <mergeCell ref="B1822:M1823"/>
    <mergeCell ref="N1822:P1823"/>
    <mergeCell ref="B1875:M1876"/>
    <mergeCell ref="N1875:P1876"/>
    <mergeCell ref="B1607:M1608"/>
    <mergeCell ref="N1607:P1608"/>
    <mergeCell ref="B1659:M1660"/>
    <mergeCell ref="N1659:P1660"/>
    <mergeCell ref="B1712:M1713"/>
    <mergeCell ref="N1712:P1713"/>
    <mergeCell ref="B1451:M1452"/>
    <mergeCell ref="N1451:P1452"/>
    <mergeCell ref="B1503:M1504"/>
    <mergeCell ref="N1503:P1504"/>
    <mergeCell ref="B1554:M1555"/>
    <mergeCell ref="N1554:P1555"/>
    <mergeCell ref="B1293:M1294"/>
    <mergeCell ref="N1293:P1294"/>
    <mergeCell ref="B1345:M1346"/>
    <mergeCell ref="N1345:P1346"/>
    <mergeCell ref="B1398:M1399"/>
    <mergeCell ref="N1398:P1399"/>
    <mergeCell ref="B1129:M1130"/>
    <mergeCell ref="N1129:P1130"/>
    <mergeCell ref="B1185:M1186"/>
    <mergeCell ref="N1185:P1186"/>
    <mergeCell ref="B1238:M1239"/>
    <mergeCell ref="N1238:P1239"/>
    <mergeCell ref="B966:M967"/>
    <mergeCell ref="N966:P967"/>
    <mergeCell ref="B1021:M1022"/>
    <mergeCell ref="N1021:P1022"/>
    <mergeCell ref="B1074:M1075"/>
    <mergeCell ref="N1074:P1075"/>
    <mergeCell ref="B803:M804"/>
    <mergeCell ref="N803:P804"/>
    <mergeCell ref="B859:M860"/>
    <mergeCell ref="N859:P860"/>
    <mergeCell ref="B910:M911"/>
    <mergeCell ref="N910:P911"/>
    <mergeCell ref="B697:M698"/>
    <mergeCell ref="N697:P698"/>
    <mergeCell ref="B748:M749"/>
    <mergeCell ref="N748:P749"/>
    <mergeCell ref="B483:M484"/>
    <mergeCell ref="N483:P484"/>
    <mergeCell ref="B539:M540"/>
    <mergeCell ref="N539:P540"/>
    <mergeCell ref="B590:M591"/>
    <mergeCell ref="N590:P591"/>
    <mergeCell ref="B428:M429"/>
    <mergeCell ref="N428:P429"/>
    <mergeCell ref="B161:M162"/>
    <mergeCell ref="N161:P162"/>
    <mergeCell ref="B213:M214"/>
    <mergeCell ref="N213:P214"/>
    <mergeCell ref="B265:M266"/>
    <mergeCell ref="N265:P266"/>
    <mergeCell ref="B645:M646"/>
    <mergeCell ref="N645:P646"/>
    <mergeCell ref="B5:M6"/>
    <mergeCell ref="N5:P6"/>
    <mergeCell ref="B55:M56"/>
    <mergeCell ref="N55:P56"/>
    <mergeCell ref="B106:M107"/>
    <mergeCell ref="N106:P107"/>
    <mergeCell ref="B320:M321"/>
    <mergeCell ref="N320:P321"/>
    <mergeCell ref="B375:M376"/>
    <mergeCell ref="N375:P376"/>
  </mergeCells>
  <printOptions gridLinesSet="0"/>
  <pageMargins left="0.39370078740157483" right="0.35433070866141736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660033"/>
  </sheetPr>
  <dimension ref="A1:Q118"/>
  <sheetViews>
    <sheetView showGridLines="0" view="pageLayout" zoomScale="50" zoomScaleNormal="70" zoomScalePageLayoutView="50" workbookViewId="0"/>
  </sheetViews>
  <sheetFormatPr baseColWidth="10" defaultRowHeight="15"/>
  <cols>
    <col min="1" max="1" width="48.7109375" style="1724" customWidth="1"/>
    <col min="2" max="7" width="12.28515625" style="1724" customWidth="1"/>
    <col min="8" max="8" width="12.7109375" style="1724" customWidth="1"/>
    <col min="9" max="9" width="12.42578125" style="1724" customWidth="1"/>
    <col min="10" max="10" width="12.5703125" style="1724" customWidth="1"/>
    <col min="11" max="11" width="12.7109375" style="1724" customWidth="1"/>
    <col min="12" max="13" width="12.42578125" style="1724" customWidth="1"/>
    <col min="14" max="14" width="12.7109375" style="1724" customWidth="1"/>
    <col min="15" max="16" width="12.42578125" style="1724" customWidth="1"/>
    <col min="17" max="17" width="41.28515625" style="1724" customWidth="1"/>
    <col min="18" max="18" width="29.7109375" style="728" customWidth="1"/>
    <col min="19" max="16384" width="11.42578125" style="728"/>
  </cols>
  <sheetData>
    <row r="1" spans="1:17" ht="27">
      <c r="A1" s="827" t="s">
        <v>511</v>
      </c>
      <c r="B1" s="827"/>
      <c r="C1" s="827"/>
      <c r="D1" s="827"/>
      <c r="E1" s="827"/>
      <c r="F1" s="827"/>
      <c r="G1" s="827"/>
      <c r="H1" s="827"/>
      <c r="I1" s="827"/>
      <c r="J1" s="827"/>
      <c r="K1" s="1927"/>
      <c r="L1" s="1927"/>
      <c r="M1" s="1927"/>
      <c r="N1" s="827"/>
      <c r="O1" s="827"/>
      <c r="P1" s="827"/>
      <c r="Q1" s="1928" t="s">
        <v>512</v>
      </c>
    </row>
    <row r="2" spans="1:17" ht="22.5">
      <c r="A2" s="828" t="s">
        <v>513</v>
      </c>
      <c r="B2" s="828"/>
      <c r="C2" s="828"/>
      <c r="D2" s="828"/>
      <c r="E2" s="828"/>
      <c r="F2" s="828"/>
      <c r="G2" s="828"/>
      <c r="H2" s="828"/>
      <c r="I2" s="828"/>
      <c r="J2" s="828"/>
      <c r="K2" s="1929"/>
      <c r="L2" s="1929"/>
      <c r="M2" s="1929"/>
      <c r="N2" s="828"/>
      <c r="O2" s="828"/>
      <c r="P2" s="828"/>
      <c r="Q2" s="1930" t="s">
        <v>514</v>
      </c>
    </row>
    <row r="3" spans="1:17" ht="18.75">
      <c r="A3" s="829"/>
      <c r="B3" s="829"/>
      <c r="C3" s="829"/>
      <c r="D3" s="829"/>
      <c r="E3" s="829"/>
      <c r="F3" s="829"/>
      <c r="G3" s="829"/>
      <c r="H3" s="829"/>
      <c r="I3" s="829"/>
      <c r="J3" s="829"/>
      <c r="K3" s="1931"/>
      <c r="L3" s="1931"/>
      <c r="M3" s="1931"/>
      <c r="N3" s="829"/>
      <c r="O3" s="829"/>
      <c r="P3" s="829"/>
      <c r="Q3" s="1932"/>
    </row>
    <row r="4" spans="1:17">
      <c r="A4" s="2174"/>
      <c r="B4" s="2168" t="s">
        <v>2289</v>
      </c>
      <c r="C4" s="2169"/>
      <c r="D4" s="2170"/>
      <c r="E4" s="2168" t="s">
        <v>2156</v>
      </c>
      <c r="F4" s="2169"/>
      <c r="G4" s="2170"/>
      <c r="H4" s="2168" t="s">
        <v>2129</v>
      </c>
      <c r="I4" s="2169"/>
      <c r="J4" s="2170"/>
      <c r="K4" s="2168" t="s">
        <v>1964</v>
      </c>
      <c r="L4" s="2169"/>
      <c r="M4" s="2170"/>
      <c r="N4" s="2168" t="s">
        <v>1796</v>
      </c>
      <c r="O4" s="2169"/>
      <c r="P4" s="2170"/>
      <c r="Q4" s="2177"/>
    </row>
    <row r="5" spans="1:17" ht="16.5">
      <c r="A5" s="2175"/>
      <c r="B5" s="2186" t="s">
        <v>2347</v>
      </c>
      <c r="C5" s="2187"/>
      <c r="D5" s="2188"/>
      <c r="E5" s="2186" t="s">
        <v>2155</v>
      </c>
      <c r="F5" s="2187"/>
      <c r="G5" s="2188"/>
      <c r="H5" s="2183" t="s">
        <v>2135</v>
      </c>
      <c r="I5" s="2184"/>
      <c r="J5" s="2185"/>
      <c r="K5" s="2186" t="s">
        <v>1965</v>
      </c>
      <c r="L5" s="2187"/>
      <c r="M5" s="2188"/>
      <c r="N5" s="2186" t="s">
        <v>1797</v>
      </c>
      <c r="O5" s="2187"/>
      <c r="P5" s="2188"/>
      <c r="Q5" s="2178"/>
    </row>
    <row r="6" spans="1:17">
      <c r="A6" s="2175"/>
      <c r="B6" s="1755" t="s">
        <v>54</v>
      </c>
      <c r="C6" s="1756" t="s">
        <v>1662</v>
      </c>
      <c r="D6" s="1769" t="s">
        <v>1661</v>
      </c>
      <c r="E6" s="1755" t="s">
        <v>54</v>
      </c>
      <c r="F6" s="1756" t="s">
        <v>1662</v>
      </c>
      <c r="G6" s="1769" t="s">
        <v>1661</v>
      </c>
      <c r="H6" s="1755" t="s">
        <v>54</v>
      </c>
      <c r="I6" s="1756" t="s">
        <v>1662</v>
      </c>
      <c r="J6" s="1769" t="s">
        <v>1661</v>
      </c>
      <c r="K6" s="1755" t="s">
        <v>54</v>
      </c>
      <c r="L6" s="1756" t="s">
        <v>1662</v>
      </c>
      <c r="M6" s="1769" t="s">
        <v>1661</v>
      </c>
      <c r="N6" s="1755" t="s">
        <v>54</v>
      </c>
      <c r="O6" s="1756" t="s">
        <v>1662</v>
      </c>
      <c r="P6" s="1769" t="s">
        <v>1661</v>
      </c>
      <c r="Q6" s="2178"/>
    </row>
    <row r="7" spans="1:17">
      <c r="A7" s="2176"/>
      <c r="B7" s="1718" t="s">
        <v>515</v>
      </c>
      <c r="C7" s="1719" t="s">
        <v>516</v>
      </c>
      <c r="D7" s="1846" t="s">
        <v>517</v>
      </c>
      <c r="E7" s="1718" t="s">
        <v>515</v>
      </c>
      <c r="F7" s="1719" t="s">
        <v>516</v>
      </c>
      <c r="G7" s="1846" t="s">
        <v>517</v>
      </c>
      <c r="H7" s="1718" t="s">
        <v>515</v>
      </c>
      <c r="I7" s="1719" t="s">
        <v>516</v>
      </c>
      <c r="J7" s="1846" t="s">
        <v>517</v>
      </c>
      <c r="K7" s="1718" t="s">
        <v>515</v>
      </c>
      <c r="L7" s="1719" t="s">
        <v>516</v>
      </c>
      <c r="M7" s="1846" t="s">
        <v>517</v>
      </c>
      <c r="N7" s="1718" t="s">
        <v>515</v>
      </c>
      <c r="O7" s="1719" t="s">
        <v>516</v>
      </c>
      <c r="P7" s="1846" t="s">
        <v>517</v>
      </c>
      <c r="Q7" s="2179"/>
    </row>
    <row r="8" spans="1:17">
      <c r="A8" s="832"/>
      <c r="B8" s="1933"/>
      <c r="C8" s="1934"/>
      <c r="D8" s="1934"/>
      <c r="E8" s="1933"/>
      <c r="F8" s="1934"/>
      <c r="G8" s="1934"/>
      <c r="H8" s="1934"/>
      <c r="I8" s="1934"/>
      <c r="J8" s="1934"/>
      <c r="K8" s="1934"/>
      <c r="L8" s="1934"/>
      <c r="M8" s="1935"/>
      <c r="N8" s="1936"/>
      <c r="O8" s="1936"/>
      <c r="P8" s="1937"/>
      <c r="Q8" s="1938"/>
    </row>
    <row r="9" spans="1:17" ht="20.25" customHeight="1">
      <c r="A9" s="833" t="s">
        <v>518</v>
      </c>
      <c r="B9" s="1718">
        <v>12769.841282316467</v>
      </c>
      <c r="C9" s="1719">
        <v>4455.8116449565632</v>
      </c>
      <c r="D9" s="1719">
        <v>8314.0296373598612</v>
      </c>
      <c r="E9" s="1718">
        <v>12461</v>
      </c>
      <c r="F9" s="1719">
        <v>4281</v>
      </c>
      <c r="G9" s="1719">
        <v>8180</v>
      </c>
      <c r="H9" s="1719">
        <v>12458</v>
      </c>
      <c r="I9" s="1719">
        <v>4383</v>
      </c>
      <c r="J9" s="1719">
        <v>8074</v>
      </c>
      <c r="K9" s="1719">
        <v>12249</v>
      </c>
      <c r="L9" s="1719">
        <v>4310</v>
      </c>
      <c r="M9" s="1846">
        <v>7940</v>
      </c>
      <c r="N9" s="1727">
        <v>12371</v>
      </c>
      <c r="O9" s="1727">
        <v>4358</v>
      </c>
      <c r="P9" s="1741">
        <v>8013</v>
      </c>
      <c r="Q9" s="1939" t="s">
        <v>519</v>
      </c>
    </row>
    <row r="10" spans="1:17" ht="20.25" customHeight="1">
      <c r="A10" s="834"/>
      <c r="B10" s="1183"/>
      <c r="C10" s="835"/>
      <c r="D10" s="835"/>
      <c r="E10" s="1183"/>
      <c r="F10" s="835"/>
      <c r="G10" s="835"/>
      <c r="H10" s="835"/>
      <c r="I10" s="835"/>
      <c r="J10" s="835"/>
      <c r="K10" s="835"/>
      <c r="L10" s="835"/>
      <c r="M10" s="1940"/>
      <c r="N10" s="835"/>
      <c r="O10" s="835"/>
      <c r="P10" s="1940"/>
      <c r="Q10" s="1941"/>
    </row>
    <row r="11" spans="1:17" ht="20.25" customHeight="1">
      <c r="A11" s="833" t="s">
        <v>520</v>
      </c>
      <c r="B11" s="1720">
        <v>22.506080393984888</v>
      </c>
      <c r="C11" s="1721">
        <v>20.028883184363938</v>
      </c>
      <c r="D11" s="1721">
        <v>23.833706666073653</v>
      </c>
      <c r="E11" s="1720">
        <v>22.4</v>
      </c>
      <c r="F11" s="1721">
        <v>18.2</v>
      </c>
      <c r="G11" s="1721">
        <v>24.6</v>
      </c>
      <c r="H11" s="1721">
        <v>22.1</v>
      </c>
      <c r="I11" s="1721">
        <v>19.8</v>
      </c>
      <c r="J11" s="1721">
        <v>23.4</v>
      </c>
      <c r="K11" s="1721">
        <v>21.8</v>
      </c>
      <c r="L11" s="1721">
        <v>19.399999999999999</v>
      </c>
      <c r="M11" s="1743">
        <v>23.1</v>
      </c>
      <c r="N11" s="1731">
        <v>21.7</v>
      </c>
      <c r="O11" s="1942">
        <v>19</v>
      </c>
      <c r="P11" s="1742">
        <v>23.2</v>
      </c>
      <c r="Q11" s="1939" t="s">
        <v>521</v>
      </c>
    </row>
    <row r="12" spans="1:17" ht="20.25" customHeight="1">
      <c r="A12" s="834"/>
      <c r="B12" s="1720"/>
      <c r="C12" s="1721"/>
      <c r="D12" s="1721"/>
      <c r="E12" s="1720"/>
      <c r="F12" s="1721"/>
      <c r="G12" s="1721"/>
      <c r="H12" s="1721"/>
      <c r="I12" s="1721"/>
      <c r="J12" s="1721"/>
      <c r="K12" s="1721"/>
      <c r="L12" s="1721"/>
      <c r="M12" s="1743"/>
      <c r="N12" s="1731"/>
      <c r="O12" s="1942"/>
      <c r="P12" s="1742"/>
      <c r="Q12" s="1939"/>
    </row>
    <row r="13" spans="1:17" ht="20.25" customHeight="1">
      <c r="A13" s="834" t="s">
        <v>522</v>
      </c>
      <c r="B13" s="1720"/>
      <c r="C13" s="1721"/>
      <c r="D13" s="1721"/>
      <c r="E13" s="1720"/>
      <c r="F13" s="1721"/>
      <c r="G13" s="1721"/>
      <c r="H13" s="1721"/>
      <c r="I13" s="1721"/>
      <c r="J13" s="1721"/>
      <c r="K13" s="1721"/>
      <c r="L13" s="1721"/>
      <c r="M13" s="1743"/>
      <c r="N13" s="1731"/>
      <c r="O13" s="1942"/>
      <c r="P13" s="1742"/>
      <c r="Q13" s="1939" t="s">
        <v>523</v>
      </c>
    </row>
    <row r="14" spans="1:17" ht="20.25" customHeight="1">
      <c r="A14" s="833" t="s">
        <v>524</v>
      </c>
      <c r="B14" s="1720">
        <v>44.184312574217017</v>
      </c>
      <c r="C14" s="1721">
        <v>46.99589701891064</v>
      </c>
      <c r="D14" s="1721">
        <v>42.81163585816077</v>
      </c>
      <c r="E14" s="1720">
        <v>43.3</v>
      </c>
      <c r="F14" s="1721">
        <v>45.2</v>
      </c>
      <c r="G14" s="1721">
        <v>42.3</v>
      </c>
      <c r="H14" s="1721">
        <v>43.4</v>
      </c>
      <c r="I14" s="1721">
        <v>46.4</v>
      </c>
      <c r="J14" s="1721">
        <v>42</v>
      </c>
      <c r="K14" s="1721">
        <v>42.9</v>
      </c>
      <c r="L14" s="1721">
        <v>45.6</v>
      </c>
      <c r="M14" s="1743">
        <v>41.5</v>
      </c>
      <c r="N14" s="1731">
        <v>43.5</v>
      </c>
      <c r="O14" s="1942">
        <v>46.2</v>
      </c>
      <c r="P14" s="1742">
        <v>42.1</v>
      </c>
      <c r="Q14" s="1939" t="s">
        <v>1663</v>
      </c>
    </row>
    <row r="15" spans="1:17" ht="20.25" customHeight="1">
      <c r="A15" s="833"/>
      <c r="B15" s="1720"/>
      <c r="C15" s="1721"/>
      <c r="D15" s="1721"/>
      <c r="E15" s="1720"/>
      <c r="F15" s="1721"/>
      <c r="G15" s="1721"/>
      <c r="H15" s="1721"/>
      <c r="I15" s="1721"/>
      <c r="J15" s="1721"/>
      <c r="K15" s="1721"/>
      <c r="L15" s="1721"/>
      <c r="M15" s="1743"/>
      <c r="N15" s="1943"/>
      <c r="O15" s="1943"/>
      <c r="P15" s="1944"/>
      <c r="Q15" s="1941"/>
    </row>
    <row r="16" spans="1:17" ht="20.25" customHeight="1">
      <c r="A16" s="833" t="s">
        <v>525</v>
      </c>
      <c r="B16" s="1720"/>
      <c r="C16" s="1721"/>
      <c r="D16" s="1721"/>
      <c r="E16" s="1720"/>
      <c r="F16" s="1721"/>
      <c r="G16" s="1721"/>
      <c r="H16" s="1721"/>
      <c r="I16" s="1721"/>
      <c r="J16" s="1721"/>
      <c r="K16" s="1721"/>
      <c r="L16" s="1721"/>
      <c r="M16" s="1743"/>
      <c r="N16" s="1686"/>
      <c r="O16" s="1686"/>
      <c r="P16" s="1692"/>
      <c r="Q16" s="1939" t="s">
        <v>526</v>
      </c>
    </row>
    <row r="17" spans="1:17" ht="20.25" customHeight="1">
      <c r="A17" s="834" t="s">
        <v>527</v>
      </c>
      <c r="B17" s="1720">
        <v>69.39399399538469</v>
      </c>
      <c r="C17" s="1721">
        <v>73.393500457820352</v>
      </c>
      <c r="D17" s="1721">
        <v>67.329379328673028</v>
      </c>
      <c r="E17" s="1720">
        <v>68.099999999999994</v>
      </c>
      <c r="F17" s="1721">
        <v>72.3</v>
      </c>
      <c r="G17" s="1721">
        <v>65.900000000000006</v>
      </c>
      <c r="H17" s="1721">
        <v>68.599999999999994</v>
      </c>
      <c r="I17" s="1721">
        <v>72.7</v>
      </c>
      <c r="J17" s="1721">
        <v>66.5</v>
      </c>
      <c r="K17" s="1721">
        <v>68</v>
      </c>
      <c r="L17" s="1721">
        <v>71.900000000000006</v>
      </c>
      <c r="M17" s="1743">
        <v>65.900000000000006</v>
      </c>
      <c r="N17" s="1731">
        <v>69</v>
      </c>
      <c r="O17" s="1731">
        <v>73.2</v>
      </c>
      <c r="P17" s="1742">
        <v>66.8</v>
      </c>
      <c r="Q17" s="1941" t="s">
        <v>2136</v>
      </c>
    </row>
    <row r="18" spans="1:17" ht="20.25" customHeight="1">
      <c r="A18" s="834" t="s">
        <v>528</v>
      </c>
      <c r="B18" s="1720">
        <v>19.629855447795833</v>
      </c>
      <c r="C18" s="1721">
        <v>19.291483731949143</v>
      </c>
      <c r="D18" s="1721">
        <v>19.786159532810572</v>
      </c>
      <c r="E18" s="1720">
        <v>19.100000000000001</v>
      </c>
      <c r="F18" s="1721">
        <v>16.8</v>
      </c>
      <c r="G18" s="1721">
        <v>20.2</v>
      </c>
      <c r="H18" s="1721">
        <v>18.899999999999999</v>
      </c>
      <c r="I18" s="1721">
        <v>18.8</v>
      </c>
      <c r="J18" s="1721">
        <v>19</v>
      </c>
      <c r="K18" s="1721">
        <v>18.5</v>
      </c>
      <c r="L18" s="1721">
        <v>18.2</v>
      </c>
      <c r="M18" s="1743">
        <v>18.600000000000001</v>
      </c>
      <c r="N18" s="1731">
        <v>18.600000000000001</v>
      </c>
      <c r="O18" s="1731">
        <v>18</v>
      </c>
      <c r="P18" s="1742">
        <v>19</v>
      </c>
      <c r="Q18" s="1941" t="s">
        <v>2137</v>
      </c>
    </row>
    <row r="19" spans="1:17" ht="20.25" customHeight="1">
      <c r="A19" s="834"/>
      <c r="B19" s="1720"/>
      <c r="C19" s="1721"/>
      <c r="D19" s="1721"/>
      <c r="E19" s="1720"/>
      <c r="F19" s="1721"/>
      <c r="G19" s="1721"/>
      <c r="H19" s="1721"/>
      <c r="I19" s="1721"/>
      <c r="J19" s="1721"/>
      <c r="K19" s="1721"/>
      <c r="L19" s="1721"/>
      <c r="M19" s="1743"/>
      <c r="N19" s="1687"/>
      <c r="O19" s="1687"/>
      <c r="P19" s="1693"/>
      <c r="Q19" s="1945"/>
    </row>
    <row r="20" spans="1:17" ht="20.25" customHeight="1">
      <c r="A20" s="833" t="s">
        <v>529</v>
      </c>
      <c r="B20" s="1720"/>
      <c r="C20" s="1721"/>
      <c r="D20" s="1721"/>
      <c r="E20" s="1720"/>
      <c r="F20" s="1721"/>
      <c r="G20" s="1721"/>
      <c r="H20" s="1721"/>
      <c r="I20" s="1721"/>
      <c r="J20" s="1721"/>
      <c r="K20" s="1721"/>
      <c r="L20" s="1721"/>
      <c r="M20" s="1743"/>
      <c r="N20" s="1686"/>
      <c r="O20" s="1686"/>
      <c r="P20" s="1692"/>
      <c r="Q20" s="1941" t="s">
        <v>530</v>
      </c>
    </row>
    <row r="21" spans="1:17" ht="20.25" customHeight="1">
      <c r="A21" s="834" t="s">
        <v>531</v>
      </c>
      <c r="B21" s="1720">
        <v>23.7</v>
      </c>
      <c r="C21" s="1721">
        <v>26</v>
      </c>
      <c r="D21" s="1721">
        <v>22.2</v>
      </c>
      <c r="E21" s="1720">
        <v>22.7</v>
      </c>
      <c r="F21" s="1721">
        <v>23.4</v>
      </c>
      <c r="G21" s="1721">
        <v>22.2</v>
      </c>
      <c r="H21" s="1721">
        <v>21.5</v>
      </c>
      <c r="I21" s="1721">
        <v>23.5</v>
      </c>
      <c r="J21" s="1721">
        <v>20.100000000000001</v>
      </c>
      <c r="K21" s="1721">
        <v>21.7</v>
      </c>
      <c r="L21" s="1721">
        <v>23.5</v>
      </c>
      <c r="M21" s="1743">
        <v>20.6</v>
      </c>
      <c r="N21" s="1731">
        <v>23.5</v>
      </c>
      <c r="O21" s="1731">
        <v>25.8</v>
      </c>
      <c r="P21" s="1742">
        <v>22</v>
      </c>
      <c r="Q21" s="1939" t="s">
        <v>1537</v>
      </c>
    </row>
    <row r="22" spans="1:17" ht="20.25" customHeight="1">
      <c r="A22" s="833" t="s">
        <v>532</v>
      </c>
      <c r="B22" s="1720">
        <v>62.4</v>
      </c>
      <c r="C22" s="1721">
        <v>61</v>
      </c>
      <c r="D22" s="1721">
        <v>63</v>
      </c>
      <c r="E22" s="1720">
        <v>61.1</v>
      </c>
      <c r="F22" s="1721">
        <v>58.9</v>
      </c>
      <c r="G22" s="1721">
        <v>62.1</v>
      </c>
      <c r="H22" s="1721">
        <v>60.7</v>
      </c>
      <c r="I22" s="1721">
        <v>59.1</v>
      </c>
      <c r="J22" s="1721">
        <v>61.4</v>
      </c>
      <c r="K22" s="1721">
        <v>60.8</v>
      </c>
      <c r="L22" s="1721">
        <v>59.6</v>
      </c>
      <c r="M22" s="1743">
        <v>61.4</v>
      </c>
      <c r="N22" s="1731">
        <v>61.1</v>
      </c>
      <c r="O22" s="1731">
        <v>59.9</v>
      </c>
      <c r="P22" s="1742">
        <v>61.6</v>
      </c>
      <c r="Q22" s="1939" t="s">
        <v>1536</v>
      </c>
    </row>
    <row r="23" spans="1:17" ht="20.25" customHeight="1">
      <c r="A23" s="833" t="s">
        <v>533</v>
      </c>
      <c r="B23" s="1720">
        <v>58.8</v>
      </c>
      <c r="C23" s="1721">
        <v>61.4</v>
      </c>
      <c r="D23" s="1721">
        <v>57.7</v>
      </c>
      <c r="E23" s="1720">
        <v>58.5</v>
      </c>
      <c r="F23" s="1721">
        <v>60</v>
      </c>
      <c r="G23" s="1721">
        <v>57.9</v>
      </c>
      <c r="H23" s="1721">
        <v>58.7</v>
      </c>
      <c r="I23" s="1721">
        <v>61.7</v>
      </c>
      <c r="J23" s="1721">
        <v>57.5</v>
      </c>
      <c r="K23" s="1721">
        <v>57.5</v>
      </c>
      <c r="L23" s="1721">
        <v>60.7</v>
      </c>
      <c r="M23" s="1743">
        <v>56.2</v>
      </c>
      <c r="N23" s="1731">
        <v>57.8</v>
      </c>
      <c r="O23" s="1731">
        <v>60.4</v>
      </c>
      <c r="P23" s="1742">
        <v>56.7</v>
      </c>
      <c r="Q23" s="1939" t="s">
        <v>1535</v>
      </c>
    </row>
    <row r="24" spans="1:17" ht="20.25" customHeight="1">
      <c r="A24" s="833" t="s">
        <v>534</v>
      </c>
      <c r="B24" s="1720">
        <v>55.7</v>
      </c>
      <c r="C24" s="1721">
        <v>62.3</v>
      </c>
      <c r="D24" s="1721">
        <v>52.8</v>
      </c>
      <c r="E24" s="1720">
        <v>54.7</v>
      </c>
      <c r="F24" s="1721">
        <v>60.5</v>
      </c>
      <c r="G24" s="1721">
        <v>52</v>
      </c>
      <c r="H24" s="1721">
        <v>55</v>
      </c>
      <c r="I24" s="1721">
        <v>61.6</v>
      </c>
      <c r="J24" s="1721">
        <v>51.9</v>
      </c>
      <c r="K24" s="1721">
        <v>53.7</v>
      </c>
      <c r="L24" s="1721">
        <v>59.9</v>
      </c>
      <c r="M24" s="1743">
        <v>51</v>
      </c>
      <c r="N24" s="1731">
        <v>54.1</v>
      </c>
      <c r="O24" s="1731">
        <v>60</v>
      </c>
      <c r="P24" s="1742">
        <v>51.4</v>
      </c>
      <c r="Q24" s="1939" t="s">
        <v>1538</v>
      </c>
    </row>
    <row r="25" spans="1:17" ht="20.25" customHeight="1">
      <c r="A25" s="834" t="s">
        <v>535</v>
      </c>
      <c r="B25" s="1720">
        <v>20.7</v>
      </c>
      <c r="C25" s="1721">
        <v>32</v>
      </c>
      <c r="D25" s="1721">
        <v>15.2</v>
      </c>
      <c r="E25" s="1720">
        <v>19.7</v>
      </c>
      <c r="F25" s="1721">
        <v>31</v>
      </c>
      <c r="G25" s="1721">
        <v>14.3</v>
      </c>
      <c r="H25" s="1721">
        <v>21.4</v>
      </c>
      <c r="I25" s="1721">
        <v>33.6</v>
      </c>
      <c r="J25" s="1721">
        <v>15.4</v>
      </c>
      <c r="K25" s="1721">
        <v>20.3</v>
      </c>
      <c r="L25" s="1721">
        <v>32.200000000000003</v>
      </c>
      <c r="M25" s="1743">
        <v>14.5</v>
      </c>
      <c r="N25" s="1731">
        <v>20.6</v>
      </c>
      <c r="O25" s="1731">
        <v>32</v>
      </c>
      <c r="P25" s="1742">
        <v>14.9</v>
      </c>
      <c r="Q25" s="1946" t="s">
        <v>1539</v>
      </c>
    </row>
    <row r="26" spans="1:17" ht="20.25" customHeight="1">
      <c r="A26" s="833"/>
      <c r="B26" s="1720"/>
      <c r="C26" s="1721"/>
      <c r="D26" s="1721"/>
      <c r="E26" s="1720"/>
      <c r="F26" s="1721"/>
      <c r="G26" s="1721"/>
      <c r="H26" s="1721"/>
      <c r="I26" s="1721"/>
      <c r="J26" s="1721"/>
      <c r="K26" s="1721"/>
      <c r="L26" s="1721"/>
      <c r="M26" s="1743"/>
      <c r="N26" s="1731"/>
      <c r="O26" s="1731"/>
      <c r="P26" s="1742"/>
      <c r="Q26" s="1941"/>
    </row>
    <row r="27" spans="1:17" ht="20.25" customHeight="1">
      <c r="A27" s="834" t="s">
        <v>536</v>
      </c>
      <c r="B27" s="1947"/>
      <c r="C27" s="1948"/>
      <c r="D27" s="1948"/>
      <c r="E27" s="1947"/>
      <c r="F27" s="1948"/>
      <c r="G27" s="1948"/>
      <c r="H27" s="1948"/>
      <c r="I27" s="1948"/>
      <c r="J27" s="1948"/>
      <c r="K27" s="1948"/>
      <c r="L27" s="1948"/>
      <c r="M27" s="1949"/>
      <c r="N27" s="1731"/>
      <c r="O27" s="1731"/>
      <c r="P27" s="1742"/>
      <c r="Q27" s="1939" t="s">
        <v>537</v>
      </c>
    </row>
    <row r="28" spans="1:17" ht="20.25" customHeight="1">
      <c r="A28" s="833" t="s">
        <v>538</v>
      </c>
      <c r="B28" s="1720">
        <v>40.200000000000003</v>
      </c>
      <c r="C28" s="1721">
        <v>48.5</v>
      </c>
      <c r="D28" s="1721">
        <v>33.5</v>
      </c>
      <c r="E28" s="1720">
        <v>39</v>
      </c>
      <c r="F28" s="1721">
        <v>46.4</v>
      </c>
      <c r="G28" s="1721">
        <v>33</v>
      </c>
      <c r="H28" s="1721">
        <v>40.1</v>
      </c>
      <c r="I28" s="1721">
        <v>48.5</v>
      </c>
      <c r="J28" s="1721">
        <v>33.299999999999997</v>
      </c>
      <c r="K28" s="1721">
        <v>39.200000000000003</v>
      </c>
      <c r="L28" s="1721">
        <v>47.1</v>
      </c>
      <c r="M28" s="1743">
        <v>32.700000000000003</v>
      </c>
      <c r="N28" s="1731">
        <v>39.9</v>
      </c>
      <c r="O28" s="1731">
        <v>47.6</v>
      </c>
      <c r="P28" s="1742">
        <v>33.700000000000003</v>
      </c>
      <c r="Q28" s="1939" t="s">
        <v>2138</v>
      </c>
    </row>
    <row r="29" spans="1:17" ht="20.25" customHeight="1">
      <c r="A29" s="833" t="s">
        <v>539</v>
      </c>
      <c r="B29" s="1720">
        <v>42.2</v>
      </c>
      <c r="C29" s="1721">
        <v>42.2</v>
      </c>
      <c r="D29" s="1721">
        <v>42.2</v>
      </c>
      <c r="E29" s="1720">
        <v>41.7</v>
      </c>
      <c r="F29" s="1721">
        <v>41.6</v>
      </c>
      <c r="G29" s="1721">
        <v>41.8</v>
      </c>
      <c r="H29" s="1721">
        <v>40.799999999999997</v>
      </c>
      <c r="I29" s="1721">
        <v>40.700000000000003</v>
      </c>
      <c r="J29" s="1721">
        <v>40.9</v>
      </c>
      <c r="K29" s="1721">
        <v>41.1</v>
      </c>
      <c r="L29" s="1721">
        <v>40.4</v>
      </c>
      <c r="M29" s="1743">
        <v>41.3</v>
      </c>
      <c r="N29" s="1731">
        <v>41.4</v>
      </c>
      <c r="O29" s="1731">
        <v>41.4</v>
      </c>
      <c r="P29" s="1742">
        <v>41.4</v>
      </c>
      <c r="Q29" s="1939" t="s">
        <v>1794</v>
      </c>
    </row>
    <row r="30" spans="1:17" ht="20.25" customHeight="1">
      <c r="A30" s="833" t="s">
        <v>540</v>
      </c>
      <c r="B30" s="1720">
        <v>58.5</v>
      </c>
      <c r="C30" s="1721" t="s">
        <v>2348</v>
      </c>
      <c r="D30" s="1721">
        <v>58.4</v>
      </c>
      <c r="E30" s="1720">
        <v>57.5</v>
      </c>
      <c r="F30" s="1721">
        <v>51.7</v>
      </c>
      <c r="G30" s="1721">
        <v>58.2</v>
      </c>
      <c r="H30" s="1721">
        <v>57.9</v>
      </c>
      <c r="I30" s="1721">
        <v>55.9</v>
      </c>
      <c r="J30" s="1721">
        <v>58.1</v>
      </c>
      <c r="K30" s="1721">
        <v>56.9</v>
      </c>
      <c r="L30" s="1721">
        <v>58.1</v>
      </c>
      <c r="M30" s="1743">
        <v>56.7</v>
      </c>
      <c r="N30" s="1731">
        <v>57.7</v>
      </c>
      <c r="O30" s="1731">
        <v>57.2</v>
      </c>
      <c r="P30" s="1742">
        <v>57.7</v>
      </c>
      <c r="Q30" s="1945" t="s">
        <v>1795</v>
      </c>
    </row>
    <row r="31" spans="1:17" ht="20.25" customHeight="1">
      <c r="A31" s="834"/>
      <c r="B31" s="1720"/>
      <c r="C31" s="1721"/>
      <c r="D31" s="1721"/>
      <c r="E31" s="1720"/>
      <c r="F31" s="1721"/>
      <c r="G31" s="1721"/>
      <c r="H31" s="1721"/>
      <c r="I31" s="1721"/>
      <c r="J31" s="1721"/>
      <c r="K31" s="1721"/>
      <c r="L31" s="1721"/>
      <c r="M31" s="1743"/>
      <c r="N31" s="1731"/>
      <c r="O31" s="1731"/>
      <c r="P31" s="1742"/>
      <c r="Q31" s="1939"/>
    </row>
    <row r="32" spans="1:17" ht="20.25" customHeight="1">
      <c r="A32" s="834" t="s">
        <v>541</v>
      </c>
      <c r="B32" s="1947"/>
      <c r="C32" s="1948"/>
      <c r="D32" s="1948"/>
      <c r="E32" s="1947"/>
      <c r="F32" s="1948"/>
      <c r="G32" s="1948"/>
      <c r="H32" s="1948"/>
      <c r="I32" s="1948"/>
      <c r="J32" s="1948"/>
      <c r="K32" s="1948"/>
      <c r="L32" s="1948"/>
      <c r="M32" s="1949"/>
      <c r="N32" s="1950"/>
      <c r="O32" s="1950"/>
      <c r="P32" s="1951"/>
      <c r="Q32" s="1939" t="s">
        <v>542</v>
      </c>
    </row>
    <row r="33" spans="1:17" ht="20.25" customHeight="1">
      <c r="A33" s="833" t="s">
        <v>538</v>
      </c>
      <c r="B33" s="1720">
        <v>41.7</v>
      </c>
      <c r="C33" s="1721">
        <v>64</v>
      </c>
      <c r="D33" s="1721">
        <v>29.6</v>
      </c>
      <c r="E33" s="1720">
        <v>41.6</v>
      </c>
      <c r="F33" s="1721">
        <v>64</v>
      </c>
      <c r="G33" s="1721">
        <v>29.8</v>
      </c>
      <c r="H33" s="1721">
        <v>43</v>
      </c>
      <c r="I33" s="1721">
        <v>66.099999999999994</v>
      </c>
      <c r="J33" s="1721">
        <v>30.4</v>
      </c>
      <c r="K33" s="1721">
        <v>43</v>
      </c>
      <c r="L33" s="1721">
        <v>65.5</v>
      </c>
      <c r="M33" s="1743">
        <v>30.7</v>
      </c>
      <c r="N33" s="1731">
        <v>43.5</v>
      </c>
      <c r="O33" s="1731">
        <v>65.5</v>
      </c>
      <c r="P33" s="1742">
        <v>31.5</v>
      </c>
      <c r="Q33" s="1939" t="s">
        <v>1524</v>
      </c>
    </row>
    <row r="34" spans="1:17" ht="20.25" customHeight="1">
      <c r="A34" s="833" t="s">
        <v>543</v>
      </c>
      <c r="B34" s="1720">
        <v>34.6</v>
      </c>
      <c r="C34" s="1721">
        <v>29.1</v>
      </c>
      <c r="D34" s="1721">
        <v>37.5</v>
      </c>
      <c r="E34" s="1720">
        <v>34.700000000000003</v>
      </c>
      <c r="F34" s="1721">
        <v>29.1</v>
      </c>
      <c r="G34" s="1721">
        <v>37.6</v>
      </c>
      <c r="H34" s="1721">
        <v>33.799999999999997</v>
      </c>
      <c r="I34" s="1721">
        <v>28</v>
      </c>
      <c r="J34" s="1721">
        <v>37</v>
      </c>
      <c r="K34" s="1721">
        <v>34.4</v>
      </c>
      <c r="L34" s="1721">
        <v>27.7</v>
      </c>
      <c r="M34" s="1743">
        <v>38</v>
      </c>
      <c r="N34" s="1731">
        <v>33.799999999999997</v>
      </c>
      <c r="O34" s="1731">
        <v>28.1</v>
      </c>
      <c r="P34" s="1742">
        <v>37</v>
      </c>
      <c r="Q34" s="1939" t="s">
        <v>1526</v>
      </c>
    </row>
    <row r="35" spans="1:17" ht="20.25" customHeight="1">
      <c r="A35" s="833" t="s">
        <v>544</v>
      </c>
      <c r="B35" s="1720">
        <v>23.8</v>
      </c>
      <c r="C35" s="1721">
        <v>6.8</v>
      </c>
      <c r="D35" s="1721">
        <v>32.9</v>
      </c>
      <c r="E35" s="1720">
        <v>23.8</v>
      </c>
      <c r="F35" s="1721">
        <v>6.9</v>
      </c>
      <c r="G35" s="1721">
        <v>32.6</v>
      </c>
      <c r="H35" s="1721">
        <v>23.2</v>
      </c>
      <c r="I35" s="1721">
        <v>5.9</v>
      </c>
      <c r="J35" s="1721">
        <v>32.6</v>
      </c>
      <c r="K35" s="1721">
        <v>22.7</v>
      </c>
      <c r="L35" s="1721">
        <v>6.9</v>
      </c>
      <c r="M35" s="1743">
        <v>31.3</v>
      </c>
      <c r="N35" s="1731">
        <v>22.7</v>
      </c>
      <c r="O35" s="1731">
        <v>6.4</v>
      </c>
      <c r="P35" s="1742">
        <v>31.6</v>
      </c>
      <c r="Q35" s="1939" t="s">
        <v>1527</v>
      </c>
    </row>
    <row r="36" spans="1:17" ht="20.25" customHeight="1">
      <c r="A36" s="836" t="s">
        <v>545</v>
      </c>
      <c r="B36" s="1722">
        <v>100</v>
      </c>
      <c r="C36" s="1723">
        <v>100</v>
      </c>
      <c r="D36" s="1723">
        <v>100</v>
      </c>
      <c r="E36" s="1722">
        <v>100</v>
      </c>
      <c r="F36" s="1723">
        <v>100</v>
      </c>
      <c r="G36" s="1723">
        <v>100</v>
      </c>
      <c r="H36" s="1723">
        <v>100</v>
      </c>
      <c r="I36" s="1723">
        <v>100</v>
      </c>
      <c r="J36" s="1723">
        <v>100</v>
      </c>
      <c r="K36" s="1723">
        <v>100</v>
      </c>
      <c r="L36" s="1723">
        <v>100</v>
      </c>
      <c r="M36" s="1952">
        <v>100</v>
      </c>
      <c r="N36" s="1723">
        <v>100</v>
      </c>
      <c r="O36" s="1723">
        <v>100</v>
      </c>
      <c r="P36" s="1952">
        <v>100</v>
      </c>
      <c r="Q36" s="1953" t="s">
        <v>546</v>
      </c>
    </row>
    <row r="37" spans="1:17" ht="20.25" customHeight="1">
      <c r="A37" s="834"/>
      <c r="B37" s="1954"/>
      <c r="C37" s="1955"/>
      <c r="D37" s="1955"/>
      <c r="E37" s="1954"/>
      <c r="F37" s="1955"/>
      <c r="G37" s="1955"/>
      <c r="H37" s="1955"/>
      <c r="I37" s="1955"/>
      <c r="J37" s="1955"/>
      <c r="K37" s="1955"/>
      <c r="L37" s="1955"/>
      <c r="M37" s="1956"/>
      <c r="N37" s="1687"/>
      <c r="O37" s="1687"/>
      <c r="P37" s="1693"/>
      <c r="Q37" s="1941"/>
    </row>
    <row r="38" spans="1:17" ht="20.25" customHeight="1">
      <c r="A38" s="834" t="s">
        <v>547</v>
      </c>
      <c r="B38" s="1954"/>
      <c r="C38" s="1955"/>
      <c r="D38" s="1955"/>
      <c r="E38" s="1954"/>
      <c r="F38" s="1955"/>
      <c r="G38" s="1955"/>
      <c r="H38" s="1955"/>
      <c r="I38" s="1955"/>
      <c r="J38" s="1955"/>
      <c r="K38" s="1955"/>
      <c r="L38" s="1955"/>
      <c r="M38" s="1956"/>
      <c r="N38" s="1687"/>
      <c r="O38" s="1687"/>
      <c r="P38" s="1693"/>
      <c r="Q38" s="1941" t="s">
        <v>548</v>
      </c>
    </row>
    <row r="39" spans="1:17" ht="20.25" customHeight="1">
      <c r="A39" s="833" t="s">
        <v>531</v>
      </c>
      <c r="B39" s="1720">
        <v>11</v>
      </c>
      <c r="C39" s="1721">
        <v>13.7</v>
      </c>
      <c r="D39" s="1721">
        <v>9.6</v>
      </c>
      <c r="E39" s="1720">
        <v>10.8</v>
      </c>
      <c r="F39" s="1721">
        <v>12.9</v>
      </c>
      <c r="G39" s="1721">
        <v>9.6999999999999993</v>
      </c>
      <c r="H39" s="1721">
        <v>10.199999999999999</v>
      </c>
      <c r="I39" s="1721">
        <v>12.6</v>
      </c>
      <c r="J39" s="1721">
        <v>8.9</v>
      </c>
      <c r="K39" s="1721">
        <v>10.5</v>
      </c>
      <c r="L39" s="1721">
        <v>12.9</v>
      </c>
      <c r="M39" s="1743">
        <v>9.1999999999999993</v>
      </c>
      <c r="N39" s="1731">
        <v>11.3</v>
      </c>
      <c r="O39" s="1731">
        <v>13.9</v>
      </c>
      <c r="P39" s="1742">
        <v>9.8000000000000007</v>
      </c>
      <c r="Q39" s="1939" t="s">
        <v>1537</v>
      </c>
    </row>
    <row r="40" spans="1:17" ht="20.25" customHeight="1">
      <c r="A40" s="833" t="s">
        <v>532</v>
      </c>
      <c r="B40" s="1720">
        <v>28.3</v>
      </c>
      <c r="C40" s="1721">
        <v>24.4</v>
      </c>
      <c r="D40" s="1721">
        <v>30.3</v>
      </c>
      <c r="E40" s="1720">
        <v>28.4</v>
      </c>
      <c r="F40" s="1721">
        <v>24.6</v>
      </c>
      <c r="G40" s="1721">
        <v>30.4</v>
      </c>
      <c r="H40" s="1721">
        <v>28.2</v>
      </c>
      <c r="I40" s="1721">
        <v>24.2</v>
      </c>
      <c r="J40" s="1721">
        <v>30.4</v>
      </c>
      <c r="K40" s="1721">
        <v>28.8</v>
      </c>
      <c r="L40" s="1721">
        <v>24.8</v>
      </c>
      <c r="M40" s="1743">
        <v>31</v>
      </c>
      <c r="N40" s="1731">
        <v>28.7</v>
      </c>
      <c r="O40" s="1731">
        <v>24.7</v>
      </c>
      <c r="P40" s="1742">
        <v>30.8</v>
      </c>
      <c r="Q40" s="1939" t="s">
        <v>1536</v>
      </c>
    </row>
    <row r="41" spans="1:17" ht="20.25" customHeight="1">
      <c r="A41" s="833" t="s">
        <v>533</v>
      </c>
      <c r="B41" s="1720">
        <v>24.5</v>
      </c>
      <c r="C41" s="1721">
        <v>21.5</v>
      </c>
      <c r="D41" s="1721">
        <v>26.1</v>
      </c>
      <c r="E41" s="1720">
        <v>24.9</v>
      </c>
      <c r="F41" s="1721">
        <v>22</v>
      </c>
      <c r="G41" s="1721">
        <v>26.5</v>
      </c>
      <c r="H41" s="1721">
        <v>25</v>
      </c>
      <c r="I41" s="1721">
        <v>22.1</v>
      </c>
      <c r="J41" s="1721">
        <v>26.5</v>
      </c>
      <c r="K41" s="1721">
        <v>24.8</v>
      </c>
      <c r="L41" s="1721">
        <v>22.2</v>
      </c>
      <c r="M41" s="1743">
        <v>26.2</v>
      </c>
      <c r="N41" s="1731">
        <v>24.6</v>
      </c>
      <c r="O41" s="1731">
        <v>21.9</v>
      </c>
      <c r="P41" s="1742">
        <v>26.1</v>
      </c>
      <c r="Q41" s="1939" t="s">
        <v>1535</v>
      </c>
    </row>
    <row r="42" spans="1:17" ht="20.25" customHeight="1">
      <c r="A42" s="834" t="s">
        <v>534</v>
      </c>
      <c r="B42" s="1720">
        <v>27.1</v>
      </c>
      <c r="C42" s="1721">
        <v>27.2</v>
      </c>
      <c r="D42" s="1721">
        <v>27</v>
      </c>
      <c r="E42" s="1720">
        <v>27</v>
      </c>
      <c r="F42" s="1721">
        <v>27.4</v>
      </c>
      <c r="G42" s="1721">
        <v>26.8</v>
      </c>
      <c r="H42" s="1721">
        <v>27.2</v>
      </c>
      <c r="I42" s="1721">
        <v>27.4</v>
      </c>
      <c r="J42" s="1721">
        <v>27.1</v>
      </c>
      <c r="K42" s="1721">
        <v>26.9</v>
      </c>
      <c r="L42" s="1721">
        <v>26.7</v>
      </c>
      <c r="M42" s="1743">
        <v>26.9</v>
      </c>
      <c r="N42" s="1731">
        <v>26.5</v>
      </c>
      <c r="O42" s="1731">
        <v>26.2</v>
      </c>
      <c r="P42" s="1742">
        <v>26.6</v>
      </c>
      <c r="Q42" s="1939" t="s">
        <v>1538</v>
      </c>
    </row>
    <row r="43" spans="1:17" ht="20.25" customHeight="1">
      <c r="A43" s="834" t="s">
        <v>535</v>
      </c>
      <c r="B43" s="1720">
        <v>9.1999999999999993</v>
      </c>
      <c r="C43" s="1721">
        <v>13.2</v>
      </c>
      <c r="D43" s="1721">
        <v>7</v>
      </c>
      <c r="E43" s="1720">
        <v>8.9</v>
      </c>
      <c r="F43" s="1721">
        <v>13.2</v>
      </c>
      <c r="G43" s="1721">
        <v>6.6</v>
      </c>
      <c r="H43" s="1721">
        <v>9.4</v>
      </c>
      <c r="I43" s="1721">
        <v>13.7</v>
      </c>
      <c r="J43" s="1721">
        <v>7.1</v>
      </c>
      <c r="K43" s="1721">
        <v>9</v>
      </c>
      <c r="L43" s="1721">
        <v>13.4</v>
      </c>
      <c r="M43" s="1743">
        <v>6.6</v>
      </c>
      <c r="N43" s="1731">
        <v>9</v>
      </c>
      <c r="O43" s="1731">
        <v>13.2</v>
      </c>
      <c r="P43" s="1742">
        <v>6.7</v>
      </c>
      <c r="Q43" s="1939" t="s">
        <v>1539</v>
      </c>
    </row>
    <row r="44" spans="1:17" ht="20.25" customHeight="1">
      <c r="A44" s="836" t="s">
        <v>545</v>
      </c>
      <c r="B44" s="1725">
        <v>100</v>
      </c>
      <c r="C44" s="1726">
        <v>100</v>
      </c>
      <c r="D44" s="1726">
        <v>100</v>
      </c>
      <c r="E44" s="1725">
        <v>100</v>
      </c>
      <c r="F44" s="1726">
        <v>100</v>
      </c>
      <c r="G44" s="1726">
        <v>100</v>
      </c>
      <c r="H44" s="1726">
        <v>100</v>
      </c>
      <c r="I44" s="1726">
        <v>100</v>
      </c>
      <c r="J44" s="1726">
        <v>100</v>
      </c>
      <c r="K44" s="1726">
        <v>100</v>
      </c>
      <c r="L44" s="1726">
        <v>100</v>
      </c>
      <c r="M44" s="1744">
        <v>100</v>
      </c>
      <c r="N44" s="1723">
        <v>100</v>
      </c>
      <c r="O44" s="1723">
        <v>100</v>
      </c>
      <c r="P44" s="1952">
        <v>100</v>
      </c>
      <c r="Q44" s="1957" t="s">
        <v>549</v>
      </c>
    </row>
    <row r="45" spans="1:17">
      <c r="A45" s="836"/>
      <c r="B45" s="836"/>
      <c r="C45" s="1688"/>
      <c r="D45" s="1688"/>
      <c r="E45" s="836"/>
      <c r="F45" s="1688"/>
      <c r="G45" s="1688"/>
      <c r="H45" s="1688"/>
      <c r="I45" s="1688"/>
      <c r="J45" s="1688"/>
      <c r="K45" s="1688"/>
      <c r="L45" s="1688"/>
      <c r="M45" s="1694"/>
      <c r="N45" s="1958"/>
      <c r="O45" s="1958"/>
      <c r="P45" s="1959"/>
      <c r="Q45" s="1960"/>
    </row>
    <row r="46" spans="1:17">
      <c r="A46" s="836"/>
      <c r="B46" s="836"/>
      <c r="C46" s="1688"/>
      <c r="D46" s="1688"/>
      <c r="E46" s="836"/>
      <c r="F46" s="1688"/>
      <c r="G46" s="1688"/>
      <c r="H46" s="1688"/>
      <c r="I46" s="1688"/>
      <c r="J46" s="1688"/>
      <c r="K46" s="1688"/>
      <c r="L46" s="1688"/>
      <c r="M46" s="1694"/>
      <c r="N46" s="1958"/>
      <c r="O46" s="1958"/>
      <c r="P46" s="1959"/>
      <c r="Q46" s="1960"/>
    </row>
    <row r="47" spans="1:17">
      <c r="A47" s="836"/>
      <c r="B47" s="836"/>
      <c r="C47" s="1688"/>
      <c r="D47" s="1688"/>
      <c r="E47" s="836"/>
      <c r="F47" s="1688"/>
      <c r="G47" s="1688"/>
      <c r="H47" s="1688"/>
      <c r="I47" s="1688"/>
      <c r="J47" s="1688"/>
      <c r="K47" s="1688"/>
      <c r="L47" s="1688"/>
      <c r="M47" s="1694"/>
      <c r="N47" s="1958"/>
      <c r="O47" s="1958"/>
      <c r="P47" s="1959"/>
      <c r="Q47" s="1960"/>
    </row>
    <row r="48" spans="1:17">
      <c r="A48" s="836"/>
      <c r="B48" s="836"/>
      <c r="C48" s="1688"/>
      <c r="D48" s="1688"/>
      <c r="E48" s="836"/>
      <c r="F48" s="1688"/>
      <c r="G48" s="1688"/>
      <c r="H48" s="1688"/>
      <c r="I48" s="1688"/>
      <c r="J48" s="1688"/>
      <c r="K48" s="1688"/>
      <c r="L48" s="1688"/>
      <c r="M48" s="1694"/>
      <c r="N48" s="1961"/>
      <c r="O48" s="1961"/>
      <c r="P48" s="1962"/>
      <c r="Q48" s="1960"/>
    </row>
    <row r="49" spans="1:17">
      <c r="A49" s="836"/>
      <c r="B49" s="836"/>
      <c r="C49" s="1688"/>
      <c r="D49" s="1688"/>
      <c r="E49" s="836"/>
      <c r="F49" s="1688"/>
      <c r="G49" s="1688"/>
      <c r="H49" s="1688"/>
      <c r="I49" s="1688"/>
      <c r="J49" s="1688"/>
      <c r="K49" s="1688"/>
      <c r="L49" s="1688"/>
      <c r="M49" s="1694"/>
      <c r="N49" s="1961"/>
      <c r="O49" s="1961"/>
      <c r="P49" s="1962"/>
      <c r="Q49" s="1960"/>
    </row>
    <row r="50" spans="1:17">
      <c r="A50" s="836"/>
      <c r="B50" s="836"/>
      <c r="C50" s="1688"/>
      <c r="D50" s="1688"/>
      <c r="E50" s="836"/>
      <c r="F50" s="1688"/>
      <c r="G50" s="1688"/>
      <c r="H50" s="1688"/>
      <c r="I50" s="1688"/>
      <c r="J50" s="1688"/>
      <c r="K50" s="1688"/>
      <c r="L50" s="1688"/>
      <c r="M50" s="1694"/>
      <c r="N50" s="1961"/>
      <c r="O50" s="1961"/>
      <c r="P50" s="1962"/>
      <c r="Q50" s="1960"/>
    </row>
    <row r="51" spans="1:17">
      <c r="A51" s="837" t="s">
        <v>1528</v>
      </c>
      <c r="B51" s="845"/>
      <c r="C51" s="1690"/>
      <c r="D51" s="1690"/>
      <c r="E51" s="845"/>
      <c r="F51" s="1690"/>
      <c r="G51" s="1690"/>
      <c r="H51" s="1690"/>
      <c r="I51" s="1690"/>
      <c r="J51" s="1690"/>
      <c r="K51" s="1690"/>
      <c r="L51" s="1690"/>
      <c r="M51" s="1696"/>
      <c r="N51" s="1963"/>
      <c r="O51" s="1963"/>
      <c r="P51" s="1964"/>
      <c r="Q51" s="1965"/>
    </row>
    <row r="52" spans="1:17">
      <c r="A52" s="838" t="s">
        <v>1529</v>
      </c>
      <c r="B52" s="847"/>
      <c r="C52" s="1691"/>
      <c r="D52" s="1691"/>
      <c r="E52" s="847"/>
      <c r="F52" s="1691"/>
      <c r="G52" s="1691"/>
      <c r="H52" s="1691"/>
      <c r="I52" s="1691"/>
      <c r="J52" s="1691"/>
      <c r="K52" s="1691"/>
      <c r="L52" s="1691"/>
      <c r="M52" s="1697"/>
      <c r="N52" s="1966"/>
      <c r="O52" s="1966"/>
      <c r="P52" s="1967"/>
      <c r="Q52" s="1968" t="s">
        <v>1530</v>
      </c>
    </row>
    <row r="53" spans="1:17">
      <c r="A53" s="837" t="s">
        <v>550</v>
      </c>
      <c r="B53" s="845"/>
      <c r="C53" s="1690"/>
      <c r="D53" s="1690"/>
      <c r="E53" s="845"/>
      <c r="F53" s="1690"/>
      <c r="G53" s="1690"/>
      <c r="H53" s="1690"/>
      <c r="I53" s="1690"/>
      <c r="J53" s="1690"/>
      <c r="K53" s="1690"/>
      <c r="L53" s="1690"/>
      <c r="M53" s="1696"/>
      <c r="N53" s="1963"/>
      <c r="O53" s="1963"/>
      <c r="P53" s="1964"/>
      <c r="Q53" s="1968" t="s">
        <v>551</v>
      </c>
    </row>
    <row r="54" spans="1:17">
      <c r="A54" s="838" t="s">
        <v>1531</v>
      </c>
      <c r="B54" s="847"/>
      <c r="C54" s="1691"/>
      <c r="D54" s="1691"/>
      <c r="E54" s="847"/>
      <c r="F54" s="1691"/>
      <c r="G54" s="1691"/>
      <c r="H54" s="1691"/>
      <c r="I54" s="1691"/>
      <c r="J54" s="1691"/>
      <c r="K54" s="1691"/>
      <c r="L54" s="1691"/>
      <c r="M54" s="1697"/>
      <c r="N54" s="1966"/>
      <c r="O54" s="1966"/>
      <c r="P54" s="1967"/>
      <c r="Q54" s="1968" t="s">
        <v>1532</v>
      </c>
    </row>
    <row r="55" spans="1:17">
      <c r="A55" s="839"/>
      <c r="B55" s="839"/>
      <c r="C55" s="1698"/>
      <c r="D55" s="1698"/>
      <c r="E55" s="839"/>
      <c r="F55" s="1698"/>
      <c r="G55" s="1698"/>
      <c r="H55" s="1698"/>
      <c r="I55" s="1698"/>
      <c r="J55" s="1698"/>
      <c r="K55" s="1698"/>
      <c r="L55" s="1698"/>
      <c r="M55" s="1699"/>
      <c r="N55" s="1969"/>
      <c r="O55" s="1969"/>
      <c r="P55" s="1970"/>
      <c r="Q55" s="1970"/>
    </row>
    <row r="57" spans="1:17">
      <c r="A57" s="840"/>
      <c r="B57" s="840"/>
      <c r="C57" s="840"/>
      <c r="D57" s="840"/>
      <c r="E57" s="840"/>
      <c r="F57" s="840"/>
      <c r="G57" s="840"/>
      <c r="H57" s="840"/>
      <c r="I57" s="840"/>
      <c r="J57" s="840"/>
      <c r="K57" s="1971"/>
      <c r="L57" s="1971"/>
      <c r="M57" s="1971"/>
      <c r="N57" s="840"/>
      <c r="O57" s="840"/>
      <c r="P57" s="840"/>
      <c r="Q57" s="1972"/>
    </row>
    <row r="58" spans="1:17">
      <c r="A58" s="840"/>
      <c r="B58" s="840"/>
      <c r="C58" s="840"/>
      <c r="D58" s="840"/>
      <c r="E58" s="840"/>
      <c r="F58" s="840"/>
      <c r="G58" s="840"/>
      <c r="H58" s="840"/>
      <c r="I58" s="840"/>
      <c r="J58" s="840"/>
      <c r="K58" s="1971"/>
      <c r="L58" s="1971"/>
      <c r="M58" s="1971"/>
      <c r="N58" s="840"/>
      <c r="O58" s="840"/>
      <c r="P58" s="840"/>
      <c r="Q58" s="1972"/>
    </row>
    <row r="59" spans="1:17">
      <c r="A59" s="840"/>
      <c r="B59" s="840"/>
      <c r="C59" s="840"/>
      <c r="D59" s="840"/>
      <c r="E59" s="840"/>
      <c r="F59" s="840"/>
      <c r="G59" s="840"/>
      <c r="H59" s="840"/>
      <c r="I59" s="840"/>
      <c r="J59" s="840"/>
      <c r="K59" s="1971"/>
      <c r="L59" s="1971"/>
      <c r="M59" s="1971"/>
      <c r="N59" s="840"/>
      <c r="O59" s="840"/>
      <c r="P59" s="840"/>
      <c r="Q59" s="1972"/>
    </row>
    <row r="60" spans="1:17" ht="27">
      <c r="A60" s="827" t="s">
        <v>511</v>
      </c>
      <c r="B60" s="827"/>
      <c r="C60" s="827"/>
      <c r="D60" s="827"/>
      <c r="E60" s="827"/>
      <c r="F60" s="827"/>
      <c r="G60" s="827"/>
      <c r="H60" s="827"/>
      <c r="I60" s="827"/>
      <c r="J60" s="827"/>
      <c r="K60" s="1927"/>
      <c r="L60" s="1927"/>
      <c r="M60" s="1927"/>
      <c r="N60" s="827"/>
      <c r="O60" s="827"/>
      <c r="P60" s="827"/>
      <c r="Q60" s="1928" t="s">
        <v>512</v>
      </c>
    </row>
    <row r="61" spans="1:17" ht="22.5">
      <c r="A61" s="828" t="s">
        <v>554</v>
      </c>
      <c r="B61" s="828"/>
      <c r="C61" s="828"/>
      <c r="D61" s="828"/>
      <c r="E61" s="828"/>
      <c r="F61" s="828"/>
      <c r="G61" s="828"/>
      <c r="H61" s="828"/>
      <c r="I61" s="828"/>
      <c r="J61" s="828"/>
      <c r="K61" s="1929"/>
      <c r="L61" s="1929"/>
      <c r="M61" s="1929"/>
      <c r="N61" s="828"/>
      <c r="O61" s="828"/>
      <c r="P61" s="828"/>
      <c r="Q61" s="1930" t="s">
        <v>555</v>
      </c>
    </row>
    <row r="62" spans="1:17">
      <c r="A62" s="841"/>
      <c r="B62" s="1070"/>
      <c r="C62" s="1070"/>
      <c r="D62" s="1070"/>
      <c r="E62" s="1070"/>
      <c r="F62" s="1070"/>
      <c r="G62" s="1070"/>
      <c r="H62" s="1070"/>
      <c r="I62" s="1070"/>
      <c r="J62" s="1070"/>
      <c r="K62" s="1973"/>
      <c r="L62" s="1973"/>
      <c r="M62" s="1973"/>
      <c r="N62" s="1070"/>
      <c r="O62" s="1070"/>
      <c r="P62" s="1070"/>
      <c r="Q62" s="1974"/>
    </row>
    <row r="63" spans="1:17" s="1737" customFormat="1" ht="16.5" customHeight="1">
      <c r="A63" s="1716"/>
      <c r="B63" s="2165" t="s">
        <v>2351</v>
      </c>
      <c r="C63" s="2166"/>
      <c r="D63" s="2167"/>
      <c r="E63" s="2165" t="s">
        <v>2352</v>
      </c>
      <c r="F63" s="2166"/>
      <c r="G63" s="2167"/>
      <c r="H63" s="2165" t="s">
        <v>2353</v>
      </c>
      <c r="I63" s="2166"/>
      <c r="J63" s="2167"/>
      <c r="K63" s="2165" t="s">
        <v>2354</v>
      </c>
      <c r="L63" s="2166"/>
      <c r="M63" s="2167"/>
      <c r="N63" s="2165" t="s">
        <v>2355</v>
      </c>
      <c r="O63" s="2166"/>
      <c r="P63" s="2167"/>
      <c r="Q63" s="1975"/>
    </row>
    <row r="64" spans="1:17" s="1737" customFormat="1" ht="16.5" customHeight="1">
      <c r="A64" s="1717"/>
      <c r="B64" s="2171" t="s">
        <v>2347</v>
      </c>
      <c r="C64" s="2172"/>
      <c r="D64" s="2173"/>
      <c r="E64" s="2171" t="s">
        <v>2155</v>
      </c>
      <c r="F64" s="2172"/>
      <c r="G64" s="2173"/>
      <c r="H64" s="2180" t="s">
        <v>2135</v>
      </c>
      <c r="I64" s="2181"/>
      <c r="J64" s="2182"/>
      <c r="K64" s="2171" t="s">
        <v>1965</v>
      </c>
      <c r="L64" s="2172"/>
      <c r="M64" s="2173"/>
      <c r="N64" s="2171" t="s">
        <v>1797</v>
      </c>
      <c r="O64" s="2172"/>
      <c r="P64" s="2173"/>
      <c r="Q64" s="1976"/>
    </row>
    <row r="65" spans="1:17">
      <c r="A65" s="830"/>
      <c r="B65" s="1755" t="s">
        <v>54</v>
      </c>
      <c r="C65" s="1756" t="s">
        <v>1662</v>
      </c>
      <c r="D65" s="1769" t="s">
        <v>1661</v>
      </c>
      <c r="E65" s="1755" t="s">
        <v>54</v>
      </c>
      <c r="F65" s="1756" t="s">
        <v>1662</v>
      </c>
      <c r="G65" s="1769" t="s">
        <v>1661</v>
      </c>
      <c r="H65" s="1755" t="s">
        <v>54</v>
      </c>
      <c r="I65" s="1756" t="s">
        <v>1662</v>
      </c>
      <c r="J65" s="1769" t="s">
        <v>1661</v>
      </c>
      <c r="K65" s="1755" t="s">
        <v>54</v>
      </c>
      <c r="L65" s="1756" t="s">
        <v>1662</v>
      </c>
      <c r="M65" s="1769" t="s">
        <v>1661</v>
      </c>
      <c r="N65" s="1755" t="s">
        <v>54</v>
      </c>
      <c r="O65" s="1756" t="s">
        <v>1662</v>
      </c>
      <c r="P65" s="1769" t="s">
        <v>1661</v>
      </c>
      <c r="Q65" s="1977"/>
    </row>
    <row r="66" spans="1:17">
      <c r="A66" s="831"/>
      <c r="B66" s="1718" t="s">
        <v>515</v>
      </c>
      <c r="C66" s="1719" t="s">
        <v>516</v>
      </c>
      <c r="D66" s="1846" t="s">
        <v>517</v>
      </c>
      <c r="E66" s="1718" t="s">
        <v>515</v>
      </c>
      <c r="F66" s="1719" t="s">
        <v>516</v>
      </c>
      <c r="G66" s="1846" t="s">
        <v>517</v>
      </c>
      <c r="H66" s="1718" t="s">
        <v>515</v>
      </c>
      <c r="I66" s="1719" t="s">
        <v>516</v>
      </c>
      <c r="J66" s="1846" t="s">
        <v>517</v>
      </c>
      <c r="K66" s="1718" t="s">
        <v>515</v>
      </c>
      <c r="L66" s="1719" t="s">
        <v>516</v>
      </c>
      <c r="M66" s="1846" t="s">
        <v>517</v>
      </c>
      <c r="N66" s="1718" t="s">
        <v>515</v>
      </c>
      <c r="O66" s="1719" t="s">
        <v>516</v>
      </c>
      <c r="P66" s="1846" t="s">
        <v>517</v>
      </c>
      <c r="Q66" s="1978"/>
    </row>
    <row r="67" spans="1:17">
      <c r="A67" s="832"/>
      <c r="B67" s="1979"/>
      <c r="C67" s="1980"/>
      <c r="D67" s="1980"/>
      <c r="E67" s="1979"/>
      <c r="F67" s="1980"/>
      <c r="G67" s="1980"/>
      <c r="H67" s="1980"/>
      <c r="I67" s="1980"/>
      <c r="J67" s="1980"/>
      <c r="K67" s="1980"/>
      <c r="L67" s="1980"/>
      <c r="M67" s="1981"/>
      <c r="N67" s="1980"/>
      <c r="O67" s="1980"/>
      <c r="P67" s="1980"/>
      <c r="Q67" s="1982"/>
    </row>
    <row r="68" spans="1:17" ht="20.25" customHeight="1">
      <c r="A68" s="833" t="s">
        <v>556</v>
      </c>
      <c r="B68" s="1728">
        <v>1646.9728847582485</v>
      </c>
      <c r="C68" s="1727">
        <v>275.58633648209258</v>
      </c>
      <c r="D68" s="1727">
        <v>1371.3865482761553</v>
      </c>
      <c r="E68" s="1728">
        <v>1629</v>
      </c>
      <c r="F68" s="1727">
        <v>294</v>
      </c>
      <c r="G68" s="1727">
        <v>1335</v>
      </c>
      <c r="H68" s="1727">
        <v>1595</v>
      </c>
      <c r="I68" s="1727">
        <v>272</v>
      </c>
      <c r="J68" s="1727">
        <v>1323</v>
      </c>
      <c r="K68" s="1719">
        <v>1630</v>
      </c>
      <c r="L68" s="1719">
        <v>315</v>
      </c>
      <c r="M68" s="1846">
        <v>1315</v>
      </c>
      <c r="N68" s="1727">
        <v>1596</v>
      </c>
      <c r="O68" s="1727">
        <v>270</v>
      </c>
      <c r="P68" s="1727">
        <v>1326</v>
      </c>
      <c r="Q68" s="1983" t="s">
        <v>557</v>
      </c>
    </row>
    <row r="69" spans="1:17" ht="20.25" customHeight="1">
      <c r="A69" s="834"/>
      <c r="B69" s="1181"/>
      <c r="C69" s="842"/>
      <c r="D69" s="842"/>
      <c r="E69" s="1181"/>
      <c r="F69" s="842"/>
      <c r="G69" s="842"/>
      <c r="H69" s="842"/>
      <c r="I69" s="842"/>
      <c r="J69" s="842"/>
      <c r="K69" s="1984"/>
      <c r="L69" s="1984"/>
      <c r="M69" s="1985"/>
      <c r="N69" s="842"/>
      <c r="O69" s="842"/>
      <c r="P69" s="842"/>
      <c r="Q69" s="1986"/>
    </row>
    <row r="70" spans="1:17" ht="20.25" customHeight="1">
      <c r="A70" s="833" t="s">
        <v>558</v>
      </c>
      <c r="B70" s="1730"/>
      <c r="C70" s="1729"/>
      <c r="D70" s="1729"/>
      <c r="E70" s="1730"/>
      <c r="F70" s="1729"/>
      <c r="G70" s="1729"/>
      <c r="H70" s="1729"/>
      <c r="I70" s="1729"/>
      <c r="J70" s="1729"/>
      <c r="K70" s="1824"/>
      <c r="L70" s="1824"/>
      <c r="M70" s="1987"/>
      <c r="N70" s="1729"/>
      <c r="O70" s="1729"/>
      <c r="P70" s="1729"/>
      <c r="Q70" s="1983" t="s">
        <v>559</v>
      </c>
    </row>
    <row r="71" spans="1:17" ht="20.25" customHeight="1">
      <c r="A71" s="834" t="s">
        <v>560</v>
      </c>
      <c r="B71" s="1732">
        <v>36.218625633243967</v>
      </c>
      <c r="C71" s="1731">
        <v>25.873910629076331</v>
      </c>
      <c r="D71" s="1731">
        <v>38.29744295395745</v>
      </c>
      <c r="E71" s="1732">
        <v>37.1</v>
      </c>
      <c r="F71" s="1731">
        <v>25</v>
      </c>
      <c r="G71" s="1731">
        <v>39.700000000000003</v>
      </c>
      <c r="H71" s="1731">
        <v>34.4</v>
      </c>
      <c r="I71" s="1731">
        <v>20.8</v>
      </c>
      <c r="J71" s="1731">
        <v>37.200000000000003</v>
      </c>
      <c r="K71" s="1721">
        <v>32.5</v>
      </c>
      <c r="L71" s="1721">
        <v>22.6</v>
      </c>
      <c r="M71" s="1743">
        <v>34.9</v>
      </c>
      <c r="N71" s="1731">
        <v>32.6</v>
      </c>
      <c r="O71" s="1731">
        <v>24.8</v>
      </c>
      <c r="P71" s="1731">
        <v>34.299999999999997</v>
      </c>
      <c r="Q71" s="1983" t="s">
        <v>561</v>
      </c>
    </row>
    <row r="72" spans="1:17" ht="20.25" customHeight="1">
      <c r="A72" s="834"/>
      <c r="B72" s="1182"/>
      <c r="C72" s="843"/>
      <c r="D72" s="843"/>
      <c r="E72" s="1182"/>
      <c r="F72" s="843"/>
      <c r="G72" s="843"/>
      <c r="H72" s="843"/>
      <c r="I72" s="843"/>
      <c r="J72" s="843"/>
      <c r="K72" s="1988"/>
      <c r="L72" s="1988"/>
      <c r="M72" s="1989"/>
      <c r="N72" s="843"/>
      <c r="O72" s="843"/>
      <c r="P72" s="843"/>
      <c r="Q72" s="1805"/>
    </row>
    <row r="73" spans="1:17" ht="20.25" customHeight="1">
      <c r="A73" s="833" t="s">
        <v>562</v>
      </c>
      <c r="B73" s="1732">
        <v>12.897363783518264</v>
      </c>
      <c r="C73" s="1731">
        <v>6.1848740126621546</v>
      </c>
      <c r="D73" s="1731">
        <v>16.49484796293849</v>
      </c>
      <c r="E73" s="1732">
        <v>13.1</v>
      </c>
      <c r="F73" s="1731">
        <v>6.9</v>
      </c>
      <c r="G73" s="1731">
        <v>16.3</v>
      </c>
      <c r="H73" s="1731">
        <v>12.8</v>
      </c>
      <c r="I73" s="1731">
        <v>6.2</v>
      </c>
      <c r="J73" s="1731">
        <v>16.399999999999999</v>
      </c>
      <c r="K73" s="1721">
        <v>13.3</v>
      </c>
      <c r="L73" s="1721">
        <v>7.3</v>
      </c>
      <c r="M73" s="1743">
        <v>16.600000000000001</v>
      </c>
      <c r="N73" s="1731">
        <v>12.9</v>
      </c>
      <c r="O73" s="1731">
        <v>6.2</v>
      </c>
      <c r="P73" s="1731">
        <v>16.5</v>
      </c>
      <c r="Q73" s="1983" t="s">
        <v>563</v>
      </c>
    </row>
    <row r="74" spans="1:17" ht="20.25" customHeight="1">
      <c r="A74" s="832"/>
      <c r="B74" s="1720"/>
      <c r="C74" s="1721"/>
      <c r="D74" s="1721"/>
      <c r="E74" s="1720"/>
      <c r="F74" s="1721"/>
      <c r="G74" s="1721"/>
      <c r="H74" s="1721"/>
      <c r="I74" s="1721"/>
      <c r="J74" s="1721"/>
      <c r="K74" s="1721"/>
      <c r="L74" s="1721"/>
      <c r="M74" s="1743"/>
      <c r="N74" s="1731"/>
      <c r="O74" s="1731"/>
      <c r="P74" s="1731"/>
      <c r="Q74" s="1990"/>
    </row>
    <row r="75" spans="1:17" ht="20.25" customHeight="1">
      <c r="A75" s="833" t="s">
        <v>564</v>
      </c>
      <c r="B75" s="1720"/>
      <c r="C75" s="1721"/>
      <c r="D75" s="1721"/>
      <c r="E75" s="1720"/>
      <c r="F75" s="1721"/>
      <c r="G75" s="1721"/>
      <c r="H75" s="1721"/>
      <c r="I75" s="1721"/>
      <c r="J75" s="1721"/>
      <c r="K75" s="1721"/>
      <c r="L75" s="1721"/>
      <c r="M75" s="1743"/>
      <c r="N75" s="1731"/>
      <c r="O75" s="1731"/>
      <c r="P75" s="1731"/>
      <c r="Q75" s="1986" t="s">
        <v>565</v>
      </c>
    </row>
    <row r="76" spans="1:17" ht="20.25" customHeight="1">
      <c r="A76" s="834" t="s">
        <v>527</v>
      </c>
      <c r="B76" s="1720">
        <v>10.61517590029051</v>
      </c>
      <c r="C76" s="1721">
        <v>5.7328263261275163</v>
      </c>
      <c r="D76" s="1721">
        <v>13.362528919937125</v>
      </c>
      <c r="E76" s="1720">
        <v>10.6</v>
      </c>
      <c r="F76" s="1721">
        <v>6.3</v>
      </c>
      <c r="G76" s="1721">
        <v>13</v>
      </c>
      <c r="H76" s="1721">
        <v>10.8</v>
      </c>
      <c r="I76" s="1721">
        <v>6.1</v>
      </c>
      <c r="J76" s="1721">
        <v>13.4</v>
      </c>
      <c r="K76" s="1721">
        <v>11.5</v>
      </c>
      <c r="L76" s="1721">
        <v>7</v>
      </c>
      <c r="M76" s="1743">
        <v>14</v>
      </c>
      <c r="N76" s="1731">
        <v>11.1</v>
      </c>
      <c r="O76" s="1731">
        <v>5.8</v>
      </c>
      <c r="P76" s="1731">
        <v>14.2</v>
      </c>
      <c r="Q76" s="1986" t="s">
        <v>1631</v>
      </c>
    </row>
    <row r="77" spans="1:17" ht="20.25" customHeight="1">
      <c r="A77" s="834" t="s">
        <v>528</v>
      </c>
      <c r="B77" s="1720">
        <v>20.755492842541063</v>
      </c>
      <c r="C77" s="1721">
        <v>7.9898053217788183</v>
      </c>
      <c r="D77" s="1721">
        <v>26.504920436654249</v>
      </c>
      <c r="E77" s="1720">
        <v>21.6</v>
      </c>
      <c r="F77" s="1721">
        <v>9.5</v>
      </c>
      <c r="G77" s="1721">
        <v>26.3</v>
      </c>
      <c r="H77" s="1721">
        <v>19.899999999999999</v>
      </c>
      <c r="I77" s="1721">
        <v>6.5</v>
      </c>
      <c r="J77" s="1721">
        <v>26.1</v>
      </c>
      <c r="K77" s="1721">
        <v>19.899999999999999</v>
      </c>
      <c r="L77" s="1721">
        <v>8.5</v>
      </c>
      <c r="M77" s="1743">
        <v>25</v>
      </c>
      <c r="N77" s="1731">
        <v>19.399999999999999</v>
      </c>
      <c r="O77" s="1731">
        <v>8.1</v>
      </c>
      <c r="P77" s="1731">
        <v>24.4</v>
      </c>
      <c r="Q77" s="1986" t="s">
        <v>1632</v>
      </c>
    </row>
    <row r="78" spans="1:17" ht="20.25" customHeight="1">
      <c r="A78" s="834"/>
      <c r="B78" s="1720"/>
      <c r="C78" s="1731"/>
      <c r="D78" s="1721"/>
      <c r="E78" s="1720"/>
      <c r="F78" s="1731"/>
      <c r="G78" s="1721"/>
      <c r="H78" s="1721"/>
      <c r="I78" s="1731"/>
      <c r="J78" s="1721"/>
      <c r="K78" s="1721"/>
      <c r="L78" s="1721"/>
      <c r="M78" s="1743"/>
      <c r="N78" s="1731"/>
      <c r="O78" s="1731"/>
      <c r="P78" s="1731"/>
      <c r="Q78" s="1991"/>
    </row>
    <row r="79" spans="1:17" ht="20.25" customHeight="1">
      <c r="A79" s="833" t="s">
        <v>566</v>
      </c>
      <c r="B79" s="1720"/>
      <c r="C79" s="1721"/>
      <c r="D79" s="1721"/>
      <c r="E79" s="1720"/>
      <c r="F79" s="1721"/>
      <c r="G79" s="1721"/>
      <c r="H79" s="1721"/>
      <c r="I79" s="1721"/>
      <c r="J79" s="1721"/>
      <c r="K79" s="1721"/>
      <c r="L79" s="1721"/>
      <c r="M79" s="1743"/>
      <c r="N79" s="1731"/>
      <c r="O79" s="1731"/>
      <c r="P79" s="1731"/>
      <c r="Q79" s="1986" t="s">
        <v>567</v>
      </c>
    </row>
    <row r="80" spans="1:17" ht="20.25" customHeight="1">
      <c r="A80" s="834" t="s">
        <v>531</v>
      </c>
      <c r="B80" s="1720">
        <v>37.229956758709385</v>
      </c>
      <c r="C80" s="1721">
        <v>20.362466895206889</v>
      </c>
      <c r="D80" s="1721">
        <v>50.149665281687476</v>
      </c>
      <c r="E80" s="1720">
        <v>38.4</v>
      </c>
      <c r="F80" s="1721">
        <v>24.3</v>
      </c>
      <c r="G80" s="1721">
        <v>48.2</v>
      </c>
      <c r="H80" s="1721">
        <v>35.799999999999997</v>
      </c>
      <c r="I80" s="1721">
        <v>21.3</v>
      </c>
      <c r="J80" s="1721">
        <v>46.9</v>
      </c>
      <c r="K80" s="1721">
        <v>37.700000000000003</v>
      </c>
      <c r="L80" s="1721">
        <v>25.5</v>
      </c>
      <c r="M80" s="1743">
        <v>46.9</v>
      </c>
      <c r="N80" s="1731">
        <v>35.700000000000003</v>
      </c>
      <c r="O80" s="1731">
        <v>20.6</v>
      </c>
      <c r="P80" s="1731">
        <v>47.3</v>
      </c>
      <c r="Q80" s="1983" t="s">
        <v>1537</v>
      </c>
    </row>
    <row r="81" spans="1:17" ht="20.25" customHeight="1">
      <c r="A81" s="833" t="s">
        <v>532</v>
      </c>
      <c r="B81" s="1720">
        <v>20.049396746486238</v>
      </c>
      <c r="C81" s="1721">
        <v>7.7832607272443894</v>
      </c>
      <c r="D81" s="1721">
        <v>25.338979620069274</v>
      </c>
      <c r="E81" s="1720">
        <v>20.8</v>
      </c>
      <c r="F81" s="1721">
        <v>9.3000000000000007</v>
      </c>
      <c r="G81" s="1721">
        <v>25.6</v>
      </c>
      <c r="H81" s="1721">
        <v>21.9</v>
      </c>
      <c r="I81" s="1721">
        <v>9</v>
      </c>
      <c r="J81" s="1721">
        <v>27.5</v>
      </c>
      <c r="K81" s="1721">
        <v>21.2</v>
      </c>
      <c r="L81" s="1721">
        <v>10.4</v>
      </c>
      <c r="M81" s="1743">
        <v>25.9</v>
      </c>
      <c r="N81" s="1731">
        <v>20.100000000000001</v>
      </c>
      <c r="O81" s="1731">
        <v>7.8</v>
      </c>
      <c r="P81" s="1731">
        <v>25.5</v>
      </c>
      <c r="Q81" s="1983" t="s">
        <v>1536</v>
      </c>
    </row>
    <row r="82" spans="1:17" ht="20.25" customHeight="1">
      <c r="A82" s="833" t="s">
        <v>533</v>
      </c>
      <c r="B82" s="1720">
        <v>7.2738047749645744</v>
      </c>
      <c r="C82" s="1721">
        <v>3.2512347611804944</v>
      </c>
      <c r="D82" s="1721">
        <v>9.0488222751446088</v>
      </c>
      <c r="E82" s="1720">
        <v>6.9</v>
      </c>
      <c r="F82" s="1721">
        <v>2.9</v>
      </c>
      <c r="G82" s="1721">
        <v>8.6999999999999993</v>
      </c>
      <c r="H82" s="1721">
        <v>7</v>
      </c>
      <c r="I82" s="1721">
        <v>2.9</v>
      </c>
      <c r="J82" s="1721">
        <v>8.9</v>
      </c>
      <c r="K82" s="1721">
        <v>7.5</v>
      </c>
      <c r="L82" s="1721">
        <v>2.7</v>
      </c>
      <c r="M82" s="1743">
        <v>9.6</v>
      </c>
      <c r="N82" s="1731">
        <v>7.5</v>
      </c>
      <c r="O82" s="1731">
        <v>3</v>
      </c>
      <c r="P82" s="1731">
        <v>9.5</v>
      </c>
      <c r="Q82" s="1983" t="s">
        <v>1535</v>
      </c>
    </row>
    <row r="83" spans="1:17" ht="20.25" customHeight="1">
      <c r="A83" s="833" t="s">
        <v>568</v>
      </c>
      <c r="B83" s="1720">
        <v>3.7143593865159605</v>
      </c>
      <c r="C83" s="1721">
        <v>1.970537106517201</v>
      </c>
      <c r="D83" s="1721">
        <v>4.8256355345703508</v>
      </c>
      <c r="E83" s="1720">
        <v>3.6</v>
      </c>
      <c r="F83" s="1721">
        <v>2</v>
      </c>
      <c r="G83" s="1721">
        <v>4.5999999999999996</v>
      </c>
      <c r="H83" s="1721">
        <v>3.3</v>
      </c>
      <c r="I83" s="1721">
        <v>1.7</v>
      </c>
      <c r="J83" s="1721">
        <v>4.3</v>
      </c>
      <c r="K83" s="1721">
        <v>3.9</v>
      </c>
      <c r="L83" s="1721">
        <v>2.2000000000000002</v>
      </c>
      <c r="M83" s="1743">
        <v>5</v>
      </c>
      <c r="N83" s="1731">
        <v>3.6</v>
      </c>
      <c r="O83" s="1731">
        <v>1.8</v>
      </c>
      <c r="P83" s="1731">
        <v>4.8</v>
      </c>
      <c r="Q83" s="1983" t="s">
        <v>1534</v>
      </c>
    </row>
    <row r="84" spans="1:17" ht="20.25" customHeight="1">
      <c r="A84" s="834"/>
      <c r="B84" s="1720"/>
      <c r="C84" s="1721"/>
      <c r="D84" s="1721"/>
      <c r="E84" s="1720"/>
      <c r="F84" s="1721"/>
      <c r="G84" s="1721"/>
      <c r="H84" s="1721"/>
      <c r="I84" s="1721"/>
      <c r="J84" s="1721"/>
      <c r="K84" s="1721"/>
      <c r="L84" s="1721"/>
      <c r="M84" s="1743"/>
      <c r="N84" s="1731"/>
      <c r="O84" s="1731"/>
      <c r="P84" s="1731"/>
      <c r="Q84" s="1991"/>
    </row>
    <row r="85" spans="1:17" ht="20.25" customHeight="1">
      <c r="A85" s="833" t="s">
        <v>569</v>
      </c>
      <c r="B85" s="1947"/>
      <c r="C85" s="1948"/>
      <c r="D85" s="1948"/>
      <c r="E85" s="1947"/>
      <c r="F85" s="1948"/>
      <c r="G85" s="1948"/>
      <c r="H85" s="1948"/>
      <c r="I85" s="1948"/>
      <c r="J85" s="1948"/>
      <c r="K85" s="1948"/>
      <c r="L85" s="1948"/>
      <c r="M85" s="1949"/>
      <c r="N85" s="1992"/>
      <c r="O85" s="1992"/>
      <c r="P85" s="1992"/>
      <c r="Q85" s="1986" t="s">
        <v>570</v>
      </c>
    </row>
    <row r="86" spans="1:17" ht="20.25" customHeight="1">
      <c r="A86" s="834" t="s">
        <v>538</v>
      </c>
      <c r="B86" s="1720">
        <v>4.2</v>
      </c>
      <c r="C86" s="1721">
        <v>2.6</v>
      </c>
      <c r="D86" s="1721">
        <v>6.1</v>
      </c>
      <c r="E86" s="1720">
        <v>4.7</v>
      </c>
      <c r="F86" s="1721">
        <v>3.1</v>
      </c>
      <c r="G86" s="1721">
        <v>6.4</v>
      </c>
      <c r="H86" s="1721">
        <v>4.5999999999999996</v>
      </c>
      <c r="I86" s="1721">
        <v>2.6</v>
      </c>
      <c r="J86" s="1721">
        <v>6.8</v>
      </c>
      <c r="K86" s="1721">
        <v>5.2</v>
      </c>
      <c r="L86" s="1721">
        <v>3</v>
      </c>
      <c r="M86" s="1743">
        <v>7.6</v>
      </c>
      <c r="N86" s="1731">
        <v>4.5999999999999996</v>
      </c>
      <c r="O86" s="1731">
        <v>2.7</v>
      </c>
      <c r="P86" s="1731">
        <v>6.6</v>
      </c>
      <c r="Q86" s="1983" t="s">
        <v>1524</v>
      </c>
    </row>
    <row r="87" spans="1:17" ht="20.25" customHeight="1">
      <c r="A87" s="833" t="s">
        <v>571</v>
      </c>
      <c r="B87" s="1720">
        <v>14.6</v>
      </c>
      <c r="C87" s="1721">
        <v>8</v>
      </c>
      <c r="D87" s="1721">
        <v>17.3</v>
      </c>
      <c r="E87" s="1720">
        <v>14.5</v>
      </c>
      <c r="F87" s="1721">
        <v>9.1999999999999993</v>
      </c>
      <c r="G87" s="1721">
        <v>16.600000000000001</v>
      </c>
      <c r="H87" s="1721">
        <v>15.2</v>
      </c>
      <c r="I87" s="1721">
        <v>9.9</v>
      </c>
      <c r="J87" s="1721">
        <v>17.399999999999999</v>
      </c>
      <c r="K87" s="1721">
        <v>16.100000000000001</v>
      </c>
      <c r="L87" s="1721">
        <v>12.5</v>
      </c>
      <c r="M87" s="1743">
        <v>17.600000000000001</v>
      </c>
      <c r="N87" s="1731">
        <v>14.9</v>
      </c>
      <c r="O87" s="1731">
        <v>8.3000000000000007</v>
      </c>
      <c r="P87" s="1731">
        <v>17.600000000000001</v>
      </c>
      <c r="Q87" s="1983" t="s">
        <v>1525</v>
      </c>
    </row>
    <row r="88" spans="1:17" ht="20.25" customHeight="1">
      <c r="A88" s="833" t="s">
        <v>572</v>
      </c>
      <c r="B88" s="1720">
        <v>25.7</v>
      </c>
      <c r="C88" s="1721">
        <v>32.200000000000003</v>
      </c>
      <c r="D88" s="1721">
        <v>24.9</v>
      </c>
      <c r="E88" s="1720">
        <v>25.7</v>
      </c>
      <c r="F88" s="1721">
        <v>31.8</v>
      </c>
      <c r="G88" s="1721">
        <v>25</v>
      </c>
      <c r="H88" s="1721">
        <v>24.6</v>
      </c>
      <c r="I88" s="1721">
        <v>28.4</v>
      </c>
      <c r="J88" s="1721">
        <v>24.2</v>
      </c>
      <c r="K88" s="1721">
        <v>24.4</v>
      </c>
      <c r="L88" s="1721">
        <v>27.3</v>
      </c>
      <c r="M88" s="1743">
        <v>24.1</v>
      </c>
      <c r="N88" s="1731">
        <v>25.9</v>
      </c>
      <c r="O88" s="1731">
        <v>32.4</v>
      </c>
      <c r="P88" s="1731">
        <v>25.2</v>
      </c>
      <c r="Q88" s="1983" t="s">
        <v>1533</v>
      </c>
    </row>
    <row r="89" spans="1:17" ht="20.25" customHeight="1">
      <c r="A89" s="833"/>
      <c r="B89" s="1720"/>
      <c r="C89" s="1721"/>
      <c r="D89" s="1721"/>
      <c r="E89" s="1720"/>
      <c r="F89" s="1721"/>
      <c r="G89" s="1721"/>
      <c r="H89" s="1721"/>
      <c r="I89" s="1721"/>
      <c r="J89" s="1721"/>
      <c r="K89" s="1721"/>
      <c r="L89" s="1721"/>
      <c r="M89" s="1743"/>
      <c r="N89" s="1731"/>
      <c r="O89" s="1731"/>
      <c r="P89" s="1731"/>
      <c r="Q89" s="1991"/>
    </row>
    <row r="90" spans="1:17" ht="20.25" customHeight="1">
      <c r="A90" s="834" t="s">
        <v>573</v>
      </c>
      <c r="B90" s="1720"/>
      <c r="C90" s="1721"/>
      <c r="D90" s="1721"/>
      <c r="E90" s="1720"/>
      <c r="F90" s="1721"/>
      <c r="G90" s="1721"/>
      <c r="H90" s="1721"/>
      <c r="I90" s="1721"/>
      <c r="J90" s="1721"/>
      <c r="K90" s="1721"/>
      <c r="L90" s="1721"/>
      <c r="M90" s="1743"/>
      <c r="N90" s="1731"/>
      <c r="O90" s="1731"/>
      <c r="P90" s="1731"/>
      <c r="Q90" s="1983" t="s">
        <v>574</v>
      </c>
    </row>
    <row r="91" spans="1:17" ht="20.25" customHeight="1">
      <c r="A91" s="834" t="s">
        <v>531</v>
      </c>
      <c r="B91" s="1720">
        <v>31.8</v>
      </c>
      <c r="C91" s="1721">
        <v>45.1</v>
      </c>
      <c r="D91" s="1721">
        <v>29.2</v>
      </c>
      <c r="E91" s="1720">
        <v>31.8</v>
      </c>
      <c r="F91" s="1721">
        <v>45.5</v>
      </c>
      <c r="G91" s="1721">
        <v>28.7</v>
      </c>
      <c r="H91" s="1721">
        <v>28.6</v>
      </c>
      <c r="I91" s="1721">
        <v>43.4</v>
      </c>
      <c r="J91" s="1721">
        <v>25.5</v>
      </c>
      <c r="K91" s="1721">
        <v>29.8</v>
      </c>
      <c r="L91" s="1721">
        <v>44.7</v>
      </c>
      <c r="M91" s="1743">
        <v>26.2</v>
      </c>
      <c r="N91" s="1731">
        <v>31.2</v>
      </c>
      <c r="O91" s="1731">
        <v>46.4</v>
      </c>
      <c r="P91" s="1731">
        <v>28.1</v>
      </c>
      <c r="Q91" s="1983" t="s">
        <v>1537</v>
      </c>
    </row>
    <row r="92" spans="1:17" ht="20.25" customHeight="1">
      <c r="A92" s="833" t="s">
        <v>532</v>
      </c>
      <c r="B92" s="1720">
        <v>43.9</v>
      </c>
      <c r="C92" s="1721">
        <v>30.7</v>
      </c>
      <c r="D92" s="1721">
        <v>46.6</v>
      </c>
      <c r="E92" s="1720">
        <v>45.1</v>
      </c>
      <c r="F92" s="1721">
        <v>33.4</v>
      </c>
      <c r="G92" s="1721">
        <v>47.7</v>
      </c>
      <c r="H92" s="1721">
        <v>48.4</v>
      </c>
      <c r="I92" s="1721">
        <v>35.200000000000003</v>
      </c>
      <c r="J92" s="1721">
        <v>51.1</v>
      </c>
      <c r="K92" s="1721">
        <v>45.9</v>
      </c>
      <c r="L92" s="1721">
        <v>35.1</v>
      </c>
      <c r="M92" s="1743">
        <v>48.4</v>
      </c>
      <c r="N92" s="1731">
        <v>44.6</v>
      </c>
      <c r="O92" s="1731">
        <v>31.1</v>
      </c>
      <c r="P92" s="1731">
        <v>47.4</v>
      </c>
      <c r="Q92" s="1983" t="s">
        <v>1536</v>
      </c>
    </row>
    <row r="93" spans="1:17" ht="20.25" customHeight="1">
      <c r="A93" s="833" t="s">
        <v>533</v>
      </c>
      <c r="B93" s="1720">
        <v>13.8</v>
      </c>
      <c r="C93" s="1721">
        <v>11.3</v>
      </c>
      <c r="D93" s="1721">
        <v>14.3</v>
      </c>
      <c r="E93" s="1720">
        <v>13.3</v>
      </c>
      <c r="F93" s="1721">
        <v>9.1999999999999993</v>
      </c>
      <c r="G93" s="1721">
        <v>14.1</v>
      </c>
      <c r="H93" s="1721">
        <v>13.7</v>
      </c>
      <c r="I93" s="1721">
        <v>10.199999999999999</v>
      </c>
      <c r="J93" s="1721">
        <v>14.4</v>
      </c>
      <c r="K93" s="1721">
        <v>13.9</v>
      </c>
      <c r="L93" s="1721">
        <v>8.3000000000000007</v>
      </c>
      <c r="M93" s="1743">
        <v>15.3</v>
      </c>
      <c r="N93" s="1731">
        <v>14.3</v>
      </c>
      <c r="O93" s="1731">
        <v>10.8</v>
      </c>
      <c r="P93" s="1731">
        <v>15</v>
      </c>
      <c r="Q93" s="1983" t="s">
        <v>1535</v>
      </c>
    </row>
    <row r="94" spans="1:17" ht="20.25" customHeight="1">
      <c r="A94" s="833" t="s">
        <v>568</v>
      </c>
      <c r="B94" s="1720">
        <v>10.4</v>
      </c>
      <c r="C94" s="1721">
        <v>12.9</v>
      </c>
      <c r="D94" s="1721">
        <v>9.9</v>
      </c>
      <c r="E94" s="1720">
        <v>9.9</v>
      </c>
      <c r="F94" s="1721">
        <v>11.9</v>
      </c>
      <c r="G94" s="1721">
        <v>9.5</v>
      </c>
      <c r="H94" s="1721">
        <v>9.4</v>
      </c>
      <c r="I94" s="1721">
        <v>11.2</v>
      </c>
      <c r="J94" s="1721">
        <v>9</v>
      </c>
      <c r="K94" s="1721">
        <v>10.4</v>
      </c>
      <c r="L94" s="1721">
        <v>11.9</v>
      </c>
      <c r="M94" s="1743">
        <v>10.1</v>
      </c>
      <c r="N94" s="1731">
        <v>10</v>
      </c>
      <c r="O94" s="1731">
        <v>11.7</v>
      </c>
      <c r="P94" s="1731">
        <v>9.6</v>
      </c>
      <c r="Q94" s="1983" t="s">
        <v>1534</v>
      </c>
    </row>
    <row r="95" spans="1:17" ht="20.25" customHeight="1">
      <c r="A95" s="836" t="s">
        <v>545</v>
      </c>
      <c r="B95" s="1725">
        <v>100</v>
      </c>
      <c r="C95" s="1726">
        <v>100</v>
      </c>
      <c r="D95" s="1726">
        <v>100</v>
      </c>
      <c r="E95" s="1725">
        <v>100</v>
      </c>
      <c r="F95" s="1726">
        <v>100</v>
      </c>
      <c r="G95" s="1726">
        <v>100</v>
      </c>
      <c r="H95" s="1726">
        <v>100</v>
      </c>
      <c r="I95" s="1726">
        <v>100</v>
      </c>
      <c r="J95" s="1726">
        <v>100</v>
      </c>
      <c r="K95" s="1726">
        <v>100</v>
      </c>
      <c r="L95" s="1726">
        <v>100</v>
      </c>
      <c r="M95" s="1744">
        <v>100</v>
      </c>
      <c r="N95" s="1723">
        <v>100</v>
      </c>
      <c r="O95" s="1723">
        <v>100</v>
      </c>
      <c r="P95" s="1723">
        <v>100</v>
      </c>
      <c r="Q95" s="1993" t="s">
        <v>549</v>
      </c>
    </row>
    <row r="96" spans="1:17" ht="20.25" customHeight="1">
      <c r="A96" s="834"/>
      <c r="B96" s="1720"/>
      <c r="C96" s="1721"/>
      <c r="D96" s="1721"/>
      <c r="E96" s="1720"/>
      <c r="F96" s="1721"/>
      <c r="G96" s="1721"/>
      <c r="H96" s="1721"/>
      <c r="I96" s="1721"/>
      <c r="J96" s="1721"/>
      <c r="K96" s="1721"/>
      <c r="L96" s="1721"/>
      <c r="M96" s="1743"/>
      <c r="N96" s="1731"/>
      <c r="O96" s="1731"/>
      <c r="P96" s="1731"/>
      <c r="Q96" s="1991"/>
    </row>
    <row r="97" spans="1:17" ht="20.25" customHeight="1">
      <c r="A97" s="834" t="s">
        <v>575</v>
      </c>
      <c r="B97" s="1947"/>
      <c r="C97" s="1948"/>
      <c r="D97" s="1948"/>
      <c r="E97" s="1947"/>
      <c r="F97" s="1948"/>
      <c r="G97" s="1948"/>
      <c r="H97" s="1948"/>
      <c r="I97" s="1948"/>
      <c r="J97" s="1948"/>
      <c r="K97" s="1948"/>
      <c r="L97" s="1948"/>
      <c r="M97" s="1949"/>
      <c r="N97" s="1950"/>
      <c r="O97" s="1950"/>
      <c r="P97" s="1950"/>
      <c r="Q97" s="1986" t="s">
        <v>576</v>
      </c>
    </row>
    <row r="98" spans="1:17" ht="20.25" customHeight="1">
      <c r="A98" s="834" t="s">
        <v>538</v>
      </c>
      <c r="B98" s="1720">
        <v>13.7</v>
      </c>
      <c r="C98" s="1721">
        <v>26.9</v>
      </c>
      <c r="D98" s="1721">
        <v>11</v>
      </c>
      <c r="E98" s="1720">
        <v>14.8</v>
      </c>
      <c r="F98" s="1721">
        <v>29.1</v>
      </c>
      <c r="G98" s="1721">
        <v>11.7</v>
      </c>
      <c r="H98" s="1721">
        <v>15.3</v>
      </c>
      <c r="I98" s="1721">
        <v>28.1</v>
      </c>
      <c r="J98" s="1721">
        <v>12.7</v>
      </c>
      <c r="K98" s="1721">
        <v>16.7</v>
      </c>
      <c r="L98" s="1721">
        <v>27.1</v>
      </c>
      <c r="M98" s="1743">
        <v>14.2</v>
      </c>
      <c r="N98" s="1731">
        <v>15.4</v>
      </c>
      <c r="O98" s="1731">
        <v>28.6</v>
      </c>
      <c r="P98" s="1731">
        <v>12.7</v>
      </c>
      <c r="Q98" s="1986" t="s">
        <v>1524</v>
      </c>
    </row>
    <row r="99" spans="1:17" ht="20.25" customHeight="1">
      <c r="A99" s="833" t="s">
        <v>543</v>
      </c>
      <c r="B99" s="1720">
        <v>39</v>
      </c>
      <c r="C99" s="1721">
        <v>37.5</v>
      </c>
      <c r="D99" s="1721">
        <v>39.4</v>
      </c>
      <c r="E99" s="1720">
        <v>38.4</v>
      </c>
      <c r="F99" s="1721">
        <v>39.1</v>
      </c>
      <c r="G99" s="1721">
        <v>38.200000000000003</v>
      </c>
      <c r="H99" s="1721">
        <v>40.200000000000003</v>
      </c>
      <c r="I99" s="1721">
        <v>44.9</v>
      </c>
      <c r="J99" s="1721">
        <v>39.200000000000003</v>
      </c>
      <c r="K99" s="1721">
        <v>41.6</v>
      </c>
      <c r="L99" s="1721">
        <v>47.3</v>
      </c>
      <c r="M99" s="1743">
        <v>40.299999999999997</v>
      </c>
      <c r="N99" s="1731">
        <v>39</v>
      </c>
      <c r="O99" s="1731">
        <v>37.700000000000003</v>
      </c>
      <c r="P99" s="1731">
        <v>39.299999999999997</v>
      </c>
      <c r="Q99" s="1983" t="s">
        <v>1526</v>
      </c>
    </row>
    <row r="100" spans="1:17" ht="20.25" customHeight="1">
      <c r="A100" s="833" t="s">
        <v>544</v>
      </c>
      <c r="B100" s="1720">
        <v>47.3</v>
      </c>
      <c r="C100" s="1721">
        <v>35.5</v>
      </c>
      <c r="D100" s="1721">
        <v>49.7</v>
      </c>
      <c r="E100" s="1720">
        <v>46.8</v>
      </c>
      <c r="F100" s="1721">
        <v>31.8</v>
      </c>
      <c r="G100" s="1721">
        <v>50.1</v>
      </c>
      <c r="H100" s="1721">
        <v>44.5</v>
      </c>
      <c r="I100" s="1721">
        <v>27</v>
      </c>
      <c r="J100" s="1721">
        <v>48.1</v>
      </c>
      <c r="K100" s="1721">
        <v>41.7</v>
      </c>
      <c r="L100" s="1721">
        <v>25.6</v>
      </c>
      <c r="M100" s="1743">
        <v>45.5</v>
      </c>
      <c r="N100" s="1731">
        <v>45.6</v>
      </c>
      <c r="O100" s="1731">
        <v>33.700000000000003</v>
      </c>
      <c r="P100" s="1731">
        <v>48.1</v>
      </c>
      <c r="Q100" s="1983" t="s">
        <v>1527</v>
      </c>
    </row>
    <row r="101" spans="1:17" ht="20.25" customHeight="1">
      <c r="A101" s="836" t="s">
        <v>545</v>
      </c>
      <c r="B101" s="1725">
        <v>100</v>
      </c>
      <c r="C101" s="1726">
        <v>100</v>
      </c>
      <c r="D101" s="1726">
        <v>100</v>
      </c>
      <c r="E101" s="1725">
        <v>100</v>
      </c>
      <c r="F101" s="1726">
        <v>100</v>
      </c>
      <c r="G101" s="1726">
        <v>100</v>
      </c>
      <c r="H101" s="1726">
        <v>100</v>
      </c>
      <c r="I101" s="1726">
        <v>100</v>
      </c>
      <c r="J101" s="1726">
        <v>100</v>
      </c>
      <c r="K101" s="1726">
        <v>100</v>
      </c>
      <c r="L101" s="1726">
        <v>100</v>
      </c>
      <c r="M101" s="1744">
        <v>100</v>
      </c>
      <c r="N101" s="1723">
        <v>100</v>
      </c>
      <c r="O101" s="1723">
        <v>100</v>
      </c>
      <c r="P101" s="1723">
        <v>100</v>
      </c>
      <c r="Q101" s="1993" t="s">
        <v>549</v>
      </c>
    </row>
    <row r="102" spans="1:17">
      <c r="A102" s="844"/>
      <c r="B102" s="844"/>
      <c r="C102" s="1689"/>
      <c r="D102" s="1689"/>
      <c r="E102" s="844"/>
      <c r="F102" s="1689"/>
      <c r="G102" s="1689"/>
      <c r="H102" s="1689"/>
      <c r="I102" s="1689"/>
      <c r="J102" s="1689"/>
      <c r="K102" s="1689"/>
      <c r="L102" s="1689"/>
      <c r="M102" s="1695"/>
      <c r="N102" s="1994"/>
      <c r="O102" s="1994"/>
      <c r="P102" s="1994"/>
      <c r="Q102" s="1995"/>
    </row>
    <row r="103" spans="1:17">
      <c r="A103" s="836"/>
      <c r="B103" s="836"/>
      <c r="C103" s="1688"/>
      <c r="D103" s="1688"/>
      <c r="E103" s="836"/>
      <c r="F103" s="1688"/>
      <c r="G103" s="1688"/>
      <c r="H103" s="1688"/>
      <c r="I103" s="1688"/>
      <c r="J103" s="1688"/>
      <c r="K103" s="1688"/>
      <c r="L103" s="1688"/>
      <c r="M103" s="1694"/>
      <c r="N103" s="1996"/>
      <c r="O103" s="1996"/>
      <c r="P103" s="1996"/>
      <c r="Q103" s="1997"/>
    </row>
    <row r="104" spans="1:17">
      <c r="A104" s="836"/>
      <c r="B104" s="836"/>
      <c r="C104" s="1688"/>
      <c r="D104" s="1688"/>
      <c r="E104" s="836"/>
      <c r="F104" s="1688"/>
      <c r="G104" s="1688"/>
      <c r="H104" s="1688"/>
      <c r="I104" s="1688"/>
      <c r="J104" s="1688"/>
      <c r="K104" s="1688"/>
      <c r="L104" s="1688"/>
      <c r="M104" s="1694"/>
      <c r="N104" s="1996"/>
      <c r="O104" s="1998"/>
      <c r="P104" s="1996"/>
      <c r="Q104" s="1997"/>
    </row>
    <row r="105" spans="1:17">
      <c r="A105" s="836"/>
      <c r="B105" s="836"/>
      <c r="C105" s="1688"/>
      <c r="D105" s="1688"/>
      <c r="E105" s="836"/>
      <c r="F105" s="1688"/>
      <c r="G105" s="1688"/>
      <c r="H105" s="1688"/>
      <c r="I105" s="1688"/>
      <c r="J105" s="1688"/>
      <c r="K105" s="1688"/>
      <c r="L105" s="1688"/>
      <c r="M105" s="1694"/>
      <c r="N105" s="1996"/>
      <c r="O105" s="1998"/>
      <c r="P105" s="1996"/>
      <c r="Q105" s="1997"/>
    </row>
    <row r="106" spans="1:17">
      <c r="A106" s="836"/>
      <c r="B106" s="836"/>
      <c r="C106" s="1688"/>
      <c r="D106" s="1688"/>
      <c r="E106" s="836"/>
      <c r="F106" s="1688"/>
      <c r="G106" s="1688"/>
      <c r="H106" s="1688"/>
      <c r="I106" s="1688"/>
      <c r="J106" s="1688"/>
      <c r="K106" s="1688"/>
      <c r="L106" s="1688"/>
      <c r="M106" s="1694"/>
      <c r="N106" s="1996"/>
      <c r="O106" s="1998"/>
      <c r="P106" s="1996"/>
      <c r="Q106" s="1997"/>
    </row>
    <row r="107" spans="1:17">
      <c r="A107" s="836"/>
      <c r="B107" s="836"/>
      <c r="C107" s="1688"/>
      <c r="D107" s="1688"/>
      <c r="E107" s="836"/>
      <c r="F107" s="1688"/>
      <c r="G107" s="1688"/>
      <c r="H107" s="1688"/>
      <c r="I107" s="1688"/>
      <c r="J107" s="1688"/>
      <c r="K107" s="1688"/>
      <c r="L107" s="1688"/>
      <c r="M107" s="1694"/>
      <c r="N107" s="1996"/>
      <c r="O107" s="1998"/>
      <c r="P107" s="1996"/>
      <c r="Q107" s="1997"/>
    </row>
    <row r="108" spans="1:17">
      <c r="A108" s="836"/>
      <c r="B108" s="836"/>
      <c r="C108" s="1688"/>
      <c r="D108" s="1688"/>
      <c r="E108" s="836"/>
      <c r="F108" s="1688"/>
      <c r="G108" s="1688"/>
      <c r="H108" s="1688"/>
      <c r="I108" s="1688"/>
      <c r="J108" s="1688"/>
      <c r="K108" s="1688"/>
      <c r="L108" s="1688"/>
      <c r="M108" s="1694"/>
      <c r="N108" s="1996"/>
      <c r="O108" s="1996"/>
      <c r="P108" s="1996"/>
      <c r="Q108" s="1997"/>
    </row>
    <row r="109" spans="1:17">
      <c r="A109" s="836"/>
      <c r="B109" s="836"/>
      <c r="C109" s="1688"/>
      <c r="D109" s="1688"/>
      <c r="E109" s="836"/>
      <c r="F109" s="1688"/>
      <c r="G109" s="1688"/>
      <c r="H109" s="1688"/>
      <c r="I109" s="1688"/>
      <c r="J109" s="1688"/>
      <c r="K109" s="1688"/>
      <c r="L109" s="1688"/>
      <c r="M109" s="1694"/>
      <c r="N109" s="1996"/>
      <c r="O109" s="1996"/>
      <c r="P109" s="1996"/>
      <c r="Q109" s="1997"/>
    </row>
    <row r="110" spans="1:17">
      <c r="A110" s="836"/>
      <c r="B110" s="836"/>
      <c r="C110" s="1688"/>
      <c r="D110" s="1688"/>
      <c r="E110" s="836"/>
      <c r="F110" s="1688"/>
      <c r="G110" s="1688"/>
      <c r="H110" s="1688"/>
      <c r="I110" s="1688"/>
      <c r="J110" s="1688"/>
      <c r="K110" s="1688"/>
      <c r="L110" s="1688"/>
      <c r="M110" s="1694"/>
      <c r="N110" s="1996"/>
      <c r="O110" s="1996"/>
      <c r="P110" s="1996"/>
      <c r="Q110" s="1997"/>
    </row>
    <row r="111" spans="1:17">
      <c r="A111" s="836"/>
      <c r="B111" s="836"/>
      <c r="C111" s="1688"/>
      <c r="D111" s="1688"/>
      <c r="E111" s="836"/>
      <c r="F111" s="1688"/>
      <c r="G111" s="1688"/>
      <c r="H111" s="1688"/>
      <c r="I111" s="1688"/>
      <c r="J111" s="1688"/>
      <c r="K111" s="1688"/>
      <c r="L111" s="1688"/>
      <c r="M111" s="1694"/>
      <c r="N111" s="1996"/>
      <c r="O111" s="1996"/>
      <c r="P111" s="1996"/>
      <c r="Q111" s="1997"/>
    </row>
    <row r="112" spans="1:17">
      <c r="A112" s="1733" t="s">
        <v>578</v>
      </c>
      <c r="B112" s="1733"/>
      <c r="C112" s="1734"/>
      <c r="D112" s="1734"/>
      <c r="E112" s="1733"/>
      <c r="F112" s="1734"/>
      <c r="G112" s="1734"/>
      <c r="H112" s="1734"/>
      <c r="I112" s="1734"/>
      <c r="J112" s="1734"/>
      <c r="K112" s="1734"/>
      <c r="L112" s="1734"/>
      <c r="M112" s="1735"/>
      <c r="N112" s="1736"/>
      <c r="O112" s="1736"/>
      <c r="P112" s="1736"/>
      <c r="Q112" s="1997"/>
    </row>
    <row r="113" spans="1:17">
      <c r="A113" s="845" t="s">
        <v>1528</v>
      </c>
      <c r="B113" s="845"/>
      <c r="C113" s="1690"/>
      <c r="D113" s="1690"/>
      <c r="E113" s="845"/>
      <c r="F113" s="1690"/>
      <c r="G113" s="1690"/>
      <c r="H113" s="1690"/>
      <c r="I113" s="1690"/>
      <c r="J113" s="1690"/>
      <c r="K113" s="1690"/>
      <c r="L113" s="1690"/>
      <c r="M113" s="1696"/>
      <c r="N113" s="846"/>
      <c r="O113" s="846"/>
      <c r="P113" s="846"/>
      <c r="Q113" s="1997"/>
    </row>
    <row r="114" spans="1:17">
      <c r="A114" s="847" t="s">
        <v>1529</v>
      </c>
      <c r="B114" s="847"/>
      <c r="C114" s="1691"/>
      <c r="D114" s="1691"/>
      <c r="E114" s="847"/>
      <c r="F114" s="1691"/>
      <c r="G114" s="1691"/>
      <c r="H114" s="1691"/>
      <c r="I114" s="1691"/>
      <c r="J114" s="1691"/>
      <c r="K114" s="1691"/>
      <c r="L114" s="1691"/>
      <c r="M114" s="1697"/>
      <c r="N114" s="848"/>
      <c r="O114" s="848"/>
      <c r="P114" s="848"/>
      <c r="Q114" s="1999" t="s">
        <v>1530</v>
      </c>
    </row>
    <row r="115" spans="1:17">
      <c r="A115" s="845" t="s">
        <v>550</v>
      </c>
      <c r="B115" s="845"/>
      <c r="C115" s="1690"/>
      <c r="D115" s="1690"/>
      <c r="E115" s="845"/>
      <c r="F115" s="1690"/>
      <c r="G115" s="1690"/>
      <c r="H115" s="1690"/>
      <c r="I115" s="1690"/>
      <c r="J115" s="1690"/>
      <c r="K115" s="1690"/>
      <c r="L115" s="1690"/>
      <c r="M115" s="1696"/>
      <c r="N115" s="846"/>
      <c r="O115" s="846"/>
      <c r="P115" s="846"/>
      <c r="Q115" s="1999" t="s">
        <v>551</v>
      </c>
    </row>
    <row r="116" spans="1:17">
      <c r="A116" s="847" t="s">
        <v>1531</v>
      </c>
      <c r="B116" s="847"/>
      <c r="C116" s="1691"/>
      <c r="D116" s="1691"/>
      <c r="E116" s="847"/>
      <c r="F116" s="1691"/>
      <c r="G116" s="1691"/>
      <c r="H116" s="1691"/>
      <c r="I116" s="1691"/>
      <c r="J116" s="1691"/>
      <c r="K116" s="1691"/>
      <c r="L116" s="1691"/>
      <c r="M116" s="1697"/>
      <c r="N116" s="848"/>
      <c r="O116" s="848"/>
      <c r="P116" s="848"/>
      <c r="Q116" s="1999" t="s">
        <v>1532</v>
      </c>
    </row>
    <row r="117" spans="1:17">
      <c r="A117" s="839"/>
      <c r="B117" s="839"/>
      <c r="C117" s="1698"/>
      <c r="D117" s="1698"/>
      <c r="E117" s="839"/>
      <c r="F117" s="1698"/>
      <c r="G117" s="1698"/>
      <c r="H117" s="1698"/>
      <c r="I117" s="1698"/>
      <c r="J117" s="1698"/>
      <c r="K117" s="1698"/>
      <c r="L117" s="1698"/>
      <c r="M117" s="1699"/>
      <c r="N117" s="849"/>
      <c r="O117" s="849"/>
      <c r="P117" s="849"/>
      <c r="Q117" s="2000"/>
    </row>
    <row r="118" spans="1:17">
      <c r="A118" s="840" t="s">
        <v>552</v>
      </c>
      <c r="B118" s="840"/>
      <c r="C118" s="840"/>
      <c r="D118" s="840"/>
      <c r="E118" s="840"/>
      <c r="F118" s="840"/>
      <c r="G118" s="840"/>
      <c r="H118" s="840"/>
      <c r="I118" s="840"/>
      <c r="J118" s="840"/>
      <c r="K118" s="1971"/>
      <c r="L118" s="1971"/>
      <c r="M118" s="1971"/>
      <c r="N118" s="840"/>
      <c r="O118" s="840"/>
      <c r="Q118" s="1972" t="s">
        <v>553</v>
      </c>
    </row>
  </sheetData>
  <mergeCells count="22">
    <mergeCell ref="A4:A7"/>
    <mergeCell ref="Q4:Q7"/>
    <mergeCell ref="H64:J64"/>
    <mergeCell ref="H4:J4"/>
    <mergeCell ref="H5:J5"/>
    <mergeCell ref="E4:G4"/>
    <mergeCell ref="E5:G5"/>
    <mergeCell ref="E63:G63"/>
    <mergeCell ref="E64:G64"/>
    <mergeCell ref="B4:D4"/>
    <mergeCell ref="B5:D5"/>
    <mergeCell ref="B63:D63"/>
    <mergeCell ref="B64:D64"/>
    <mergeCell ref="N5:P5"/>
    <mergeCell ref="K5:M5"/>
    <mergeCell ref="N4:P4"/>
    <mergeCell ref="H63:J63"/>
    <mergeCell ref="K4:M4"/>
    <mergeCell ref="N64:P64"/>
    <mergeCell ref="K64:M64"/>
    <mergeCell ref="N63:P63"/>
    <mergeCell ref="K63:M63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660033"/>
  </sheetPr>
  <dimension ref="A1:Y569"/>
  <sheetViews>
    <sheetView showGridLines="0" view="pageLayout" topLeftCell="A220" zoomScale="40" zoomScaleNormal="50" zoomScalePageLayoutView="40" workbookViewId="0">
      <selection activeCell="AA228" sqref="AA228"/>
    </sheetView>
  </sheetViews>
  <sheetFormatPr baseColWidth="10" defaultColWidth="11.42578125" defaultRowHeight="12.75"/>
  <cols>
    <col min="1" max="1" width="50.42578125" style="51" customWidth="1"/>
    <col min="2" max="16" width="13.5703125" style="51" customWidth="1"/>
    <col min="17" max="17" width="50.42578125" style="66" customWidth="1"/>
    <col min="18" max="18" width="11.42578125" style="22"/>
    <col min="19" max="19" width="11.42578125" style="23"/>
    <col min="20" max="20" width="11.85546875" style="23" customWidth="1"/>
    <col min="21" max="21" width="11.42578125" style="23"/>
    <col min="22" max="16384" width="11.42578125" style="22"/>
  </cols>
  <sheetData>
    <row r="1" spans="1:21" ht="28.5" customHeight="1">
      <c r="A1" s="1317" t="s">
        <v>111</v>
      </c>
      <c r="B1" s="1317"/>
      <c r="C1" s="1317"/>
      <c r="D1" s="1317"/>
      <c r="E1" s="1317"/>
      <c r="F1" s="1317"/>
      <c r="G1" s="1317"/>
      <c r="H1" s="1317"/>
      <c r="I1" s="1317"/>
      <c r="J1" s="1317"/>
      <c r="K1" s="1317"/>
      <c r="L1" s="1317"/>
      <c r="M1" s="1317"/>
      <c r="N1" s="1317"/>
      <c r="O1" s="1317"/>
      <c r="P1" s="1317"/>
      <c r="Q1" s="1315" t="s">
        <v>112</v>
      </c>
    </row>
    <row r="2" spans="1:21" ht="24.75" customHeight="1">
      <c r="A2" s="1746" t="s">
        <v>113</v>
      </c>
      <c r="B2" s="1299"/>
      <c r="C2" s="1299"/>
      <c r="D2" s="1299"/>
      <c r="E2" s="1299"/>
      <c r="F2" s="1299"/>
      <c r="G2" s="1299"/>
      <c r="H2" s="1299"/>
      <c r="I2" s="1299"/>
      <c r="J2" s="1299"/>
      <c r="K2" s="1299"/>
      <c r="L2" s="1299"/>
      <c r="M2" s="1299"/>
      <c r="N2" s="1299"/>
      <c r="O2" s="1299"/>
      <c r="P2" s="1299"/>
      <c r="Q2" s="1316" t="s">
        <v>114</v>
      </c>
    </row>
    <row r="3" spans="1:21" ht="15.95" customHeight="1">
      <c r="A3" s="215" t="s">
        <v>115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1298" t="s">
        <v>116</v>
      </c>
    </row>
    <row r="4" spans="1:21" s="24" customFormat="1" ht="13.5" customHeight="1">
      <c r="A4" s="2197"/>
      <c r="B4" s="2189" t="s">
        <v>1949</v>
      </c>
      <c r="C4" s="2190"/>
      <c r="D4" s="2190"/>
      <c r="E4" s="2190"/>
      <c r="F4" s="2190"/>
      <c r="G4" s="2190"/>
      <c r="H4" s="2190"/>
      <c r="I4" s="2190"/>
      <c r="J4" s="2191"/>
      <c r="K4" s="2189" t="s">
        <v>1608</v>
      </c>
      <c r="L4" s="2190"/>
      <c r="M4" s="2190"/>
      <c r="N4" s="2190"/>
      <c r="O4" s="2190"/>
      <c r="P4" s="2190"/>
      <c r="Q4" s="2200" t="s">
        <v>68</v>
      </c>
      <c r="S4" s="25"/>
      <c r="T4" s="25"/>
      <c r="U4" s="25"/>
    </row>
    <row r="5" spans="1:21" s="24" customFormat="1" ht="13.5" customHeight="1">
      <c r="A5" s="2198"/>
      <c r="B5" s="2192"/>
      <c r="C5" s="2193"/>
      <c r="D5" s="2193"/>
      <c r="E5" s="2193"/>
      <c r="F5" s="2193"/>
      <c r="G5" s="2193"/>
      <c r="H5" s="2193"/>
      <c r="I5" s="2193"/>
      <c r="J5" s="2194"/>
      <c r="K5" s="2195"/>
      <c r="L5" s="2196"/>
      <c r="M5" s="2196"/>
      <c r="N5" s="2196"/>
      <c r="O5" s="2196"/>
      <c r="P5" s="2196"/>
      <c r="Q5" s="2201"/>
      <c r="S5" s="26"/>
      <c r="T5" s="25"/>
      <c r="U5" s="25"/>
    </row>
    <row r="6" spans="1:21" s="27" customFormat="1" ht="13.5" customHeight="1">
      <c r="A6" s="2198"/>
      <c r="B6" s="1747" t="s">
        <v>117</v>
      </c>
      <c r="C6" s="1748" t="s">
        <v>118</v>
      </c>
      <c r="D6" s="1749" t="s">
        <v>119</v>
      </c>
      <c r="E6" s="1748" t="s">
        <v>120</v>
      </c>
      <c r="F6" s="1748" t="s">
        <v>9</v>
      </c>
      <c r="G6" s="1748" t="s">
        <v>10</v>
      </c>
      <c r="H6" s="1747" t="s">
        <v>1</v>
      </c>
      <c r="I6" s="1748" t="s">
        <v>2</v>
      </c>
      <c r="J6" s="1749" t="s">
        <v>3</v>
      </c>
      <c r="K6" s="1748" t="s">
        <v>69</v>
      </c>
      <c r="L6" s="1748" t="s">
        <v>70</v>
      </c>
      <c r="M6" s="1748" t="s">
        <v>4</v>
      </c>
      <c r="N6" s="1747" t="s">
        <v>117</v>
      </c>
      <c r="O6" s="1748" t="s">
        <v>118</v>
      </c>
      <c r="P6" s="1748" t="s">
        <v>119</v>
      </c>
      <c r="Q6" s="2201"/>
      <c r="S6" s="28"/>
      <c r="T6" s="29"/>
      <c r="U6" s="29"/>
    </row>
    <row r="7" spans="1:21" s="27" customFormat="1" ht="13.5" customHeight="1">
      <c r="A7" s="2199"/>
      <c r="B7" s="1750" t="s">
        <v>1614</v>
      </c>
      <c r="C7" s="1751" t="s">
        <v>1616</v>
      </c>
      <c r="D7" s="1752" t="s">
        <v>14</v>
      </c>
      <c r="E7" s="1751" t="s">
        <v>15</v>
      </c>
      <c r="F7" s="1751" t="s">
        <v>121</v>
      </c>
      <c r="G7" s="1751" t="s">
        <v>17</v>
      </c>
      <c r="H7" s="1750" t="s">
        <v>11</v>
      </c>
      <c r="I7" s="1751" t="s">
        <v>1609</v>
      </c>
      <c r="J7" s="1752" t="s">
        <v>1610</v>
      </c>
      <c r="K7" s="53" t="s">
        <v>1611</v>
      </c>
      <c r="L7" s="53" t="s">
        <v>1612</v>
      </c>
      <c r="M7" s="53" t="s">
        <v>1613</v>
      </c>
      <c r="N7" s="1750" t="s">
        <v>1614</v>
      </c>
      <c r="O7" s="1751" t="s">
        <v>1616</v>
      </c>
      <c r="P7" s="1751" t="s">
        <v>14</v>
      </c>
      <c r="Q7" s="2202"/>
      <c r="R7" s="30"/>
      <c r="S7" s="28"/>
      <c r="T7" s="28"/>
      <c r="U7" s="28"/>
    </row>
    <row r="8" spans="1:21" ht="10.5" customHeight="1">
      <c r="A8" s="238"/>
      <c r="B8" s="1027"/>
      <c r="C8" s="235"/>
      <c r="D8" s="520"/>
      <c r="E8" s="235"/>
      <c r="F8" s="235"/>
      <c r="G8" s="235"/>
      <c r="H8" s="235"/>
      <c r="I8" s="235"/>
      <c r="J8" s="235"/>
      <c r="K8" s="259"/>
      <c r="L8" s="259"/>
      <c r="M8" s="259"/>
      <c r="N8" s="1027"/>
      <c r="O8" s="235"/>
      <c r="P8" s="235"/>
      <c r="Q8" s="521"/>
    </row>
    <row r="9" spans="1:21" ht="18" customHeight="1">
      <c r="A9" s="505" t="s">
        <v>122</v>
      </c>
      <c r="B9" s="505"/>
      <c r="C9" s="41"/>
      <c r="D9" s="522"/>
      <c r="E9" s="41"/>
      <c r="F9" s="41"/>
      <c r="G9" s="41"/>
      <c r="H9" s="41"/>
      <c r="I9" s="41"/>
      <c r="J9" s="41"/>
      <c r="K9" s="41"/>
      <c r="L9" s="41"/>
      <c r="M9" s="41"/>
      <c r="N9" s="505"/>
      <c r="O9" s="41"/>
      <c r="P9" s="41"/>
      <c r="Q9" s="1028" t="s">
        <v>123</v>
      </c>
    </row>
    <row r="10" spans="1:21" ht="18" customHeight="1">
      <c r="A10" s="505"/>
      <c r="B10" s="505"/>
      <c r="C10" s="41"/>
      <c r="D10" s="522"/>
      <c r="E10" s="41"/>
      <c r="F10" s="41"/>
      <c r="G10" s="41"/>
      <c r="H10" s="41"/>
      <c r="I10" s="41"/>
      <c r="J10" s="41"/>
      <c r="K10" s="41"/>
      <c r="L10" s="41"/>
      <c r="M10" s="41"/>
      <c r="N10" s="505"/>
      <c r="O10" s="41"/>
      <c r="P10" s="41"/>
      <c r="Q10" s="1029"/>
    </row>
    <row r="11" spans="1:21" ht="18" customHeight="1">
      <c r="A11" s="506" t="s">
        <v>171</v>
      </c>
      <c r="B11" s="1303">
        <v>7960.2724308840043</v>
      </c>
      <c r="C11" s="1301">
        <v>7342.1220951140021</v>
      </c>
      <c r="D11" s="1305">
        <v>6904.7893023700035</v>
      </c>
      <c r="E11" s="1301">
        <v>7086.1810213859962</v>
      </c>
      <c r="F11" s="1301">
        <v>7640.0782923370061</v>
      </c>
      <c r="G11" s="1301">
        <v>9537.5435263260079</v>
      </c>
      <c r="H11" s="1301">
        <v>7436.2369310950007</v>
      </c>
      <c r="I11" s="1301">
        <v>8251.8838331170009</v>
      </c>
      <c r="J11" s="1301">
        <v>8252.6554240940077</v>
      </c>
      <c r="K11" s="1301">
        <v>8985.7295322309983</v>
      </c>
      <c r="L11" s="1301">
        <v>7138.4767731129978</v>
      </c>
      <c r="M11" s="1301">
        <v>7745.978224395004</v>
      </c>
      <c r="N11" s="1303">
        <v>6572.3278414340011</v>
      </c>
      <c r="O11" s="1301">
        <v>7464.7470223109922</v>
      </c>
      <c r="P11" s="1301">
        <v>8413.4641689499931</v>
      </c>
      <c r="Q11" s="1030" t="s">
        <v>124</v>
      </c>
    </row>
    <row r="12" spans="1:21" ht="18" customHeight="1">
      <c r="A12" s="506"/>
      <c r="B12" s="1303"/>
      <c r="C12" s="1301"/>
      <c r="D12" s="1305"/>
      <c r="E12" s="1301"/>
      <c r="F12" s="1301"/>
      <c r="G12" s="1301"/>
      <c r="H12" s="1301"/>
      <c r="I12" s="1301"/>
      <c r="J12" s="1301"/>
      <c r="K12" s="1301"/>
      <c r="L12" s="1301"/>
      <c r="M12" s="1301"/>
      <c r="N12" s="1303"/>
      <c r="O12" s="1301"/>
      <c r="P12" s="1301"/>
      <c r="Q12" s="1030"/>
      <c r="S12" s="31"/>
      <c r="T12" s="31"/>
      <c r="U12" s="31"/>
    </row>
    <row r="13" spans="1:21" ht="18" customHeight="1">
      <c r="A13" s="506" t="s">
        <v>125</v>
      </c>
      <c r="B13" s="1303">
        <v>8767.1910409709999</v>
      </c>
      <c r="C13" s="1301">
        <v>9676.3552859170013</v>
      </c>
      <c r="D13" s="1305">
        <v>9703.4157432039974</v>
      </c>
      <c r="E13" s="1301">
        <v>7476.2070286980033</v>
      </c>
      <c r="F13" s="1301">
        <v>8394.1458639480024</v>
      </c>
      <c r="G13" s="1301">
        <v>9124.9802857389986</v>
      </c>
      <c r="H13" s="1301">
        <v>9634.5750296969982</v>
      </c>
      <c r="I13" s="1301">
        <v>9970.2755548150017</v>
      </c>
      <c r="J13" s="1301">
        <v>8557.9468882750007</v>
      </c>
      <c r="K13" s="1301">
        <v>9575.6275488299998</v>
      </c>
      <c r="L13" s="1301">
        <v>9042.2458625149975</v>
      </c>
      <c r="M13" s="1301">
        <v>9343.36366628</v>
      </c>
      <c r="N13" s="1303">
        <v>8332.0710581739986</v>
      </c>
      <c r="O13" s="1301">
        <v>10555.978804304003</v>
      </c>
      <c r="P13" s="1301">
        <v>9518.6984872589946</v>
      </c>
      <c r="Q13" s="1030" t="s">
        <v>126</v>
      </c>
    </row>
    <row r="14" spans="1:21" ht="18" customHeight="1">
      <c r="A14" s="506"/>
      <c r="B14" s="1303"/>
      <c r="C14" s="1301"/>
      <c r="D14" s="1305"/>
      <c r="E14" s="1301"/>
      <c r="F14" s="1301"/>
      <c r="G14" s="1301"/>
      <c r="H14" s="1301"/>
      <c r="I14" s="1301"/>
      <c r="J14" s="1301"/>
      <c r="K14" s="1301"/>
      <c r="L14" s="1301"/>
      <c r="M14" s="1301"/>
      <c r="N14" s="1303"/>
      <c r="O14" s="1301"/>
      <c r="P14" s="1301"/>
      <c r="Q14" s="1030"/>
      <c r="S14" s="31"/>
      <c r="T14" s="31"/>
      <c r="U14" s="31"/>
    </row>
    <row r="15" spans="1:21" s="32" customFormat="1" ht="18" customHeight="1">
      <c r="A15" s="506" t="s">
        <v>127</v>
      </c>
      <c r="B15" s="1303">
        <f t="shared" ref="B15:P15" si="0">B17+B19</f>
        <v>4267.8892330419985</v>
      </c>
      <c r="C15" s="1301">
        <f t="shared" si="0"/>
        <v>3830.7151249650005</v>
      </c>
      <c r="D15" s="1305">
        <f t="shared" si="0"/>
        <v>3336.5571123799987</v>
      </c>
      <c r="E15" s="1301">
        <f t="shared" si="0"/>
        <v>3981.9607469999992</v>
      </c>
      <c r="F15" s="1301">
        <f t="shared" si="0"/>
        <v>4017.3780758230023</v>
      </c>
      <c r="G15" s="1301">
        <f t="shared" si="0"/>
        <v>3745.6929058959977</v>
      </c>
      <c r="H15" s="1301">
        <f t="shared" si="0"/>
        <v>3212.7785415740009</v>
      </c>
      <c r="I15" s="1301">
        <f t="shared" si="0"/>
        <v>3228.5317920890002</v>
      </c>
      <c r="J15" s="1301">
        <f t="shared" si="0"/>
        <v>2963.2554529390009</v>
      </c>
      <c r="K15" s="1301">
        <f t="shared" si="0"/>
        <v>3240.4934357940001</v>
      </c>
      <c r="L15" s="1301">
        <f t="shared" si="0"/>
        <v>3117.9671835959998</v>
      </c>
      <c r="M15" s="1301">
        <f t="shared" si="0"/>
        <v>2977.4631642039985</v>
      </c>
      <c r="N15" s="1303">
        <f t="shared" si="0"/>
        <v>2487.2015934280016</v>
      </c>
      <c r="O15" s="1301">
        <f t="shared" si="0"/>
        <v>2516.6294681790009</v>
      </c>
      <c r="P15" s="1301">
        <f t="shared" si="0"/>
        <v>2571.3389644889994</v>
      </c>
      <c r="Q15" s="1031" t="s">
        <v>128</v>
      </c>
      <c r="S15" s="33"/>
      <c r="T15" s="34"/>
      <c r="U15" s="35"/>
    </row>
    <row r="16" spans="1:21" ht="18" customHeight="1">
      <c r="A16" s="506"/>
      <c r="B16" s="1303"/>
      <c r="C16" s="1301"/>
      <c r="D16" s="1305"/>
      <c r="E16" s="1301"/>
      <c r="F16" s="1301"/>
      <c r="G16" s="1301"/>
      <c r="H16" s="1301"/>
      <c r="I16" s="1301"/>
      <c r="J16" s="1301"/>
      <c r="K16" s="1301"/>
      <c r="L16" s="1301"/>
      <c r="M16" s="1301"/>
      <c r="N16" s="1303"/>
      <c r="O16" s="1301"/>
      <c r="P16" s="1301"/>
      <c r="Q16" s="1030"/>
      <c r="S16" s="36"/>
      <c r="T16" s="36"/>
      <c r="U16" s="36"/>
    </row>
    <row r="17" spans="1:25" ht="18" customHeight="1">
      <c r="A17" s="506" t="s">
        <v>129</v>
      </c>
      <c r="B17" s="1303">
        <v>1741.2489404019998</v>
      </c>
      <c r="C17" s="1301">
        <v>1784.5247323540009</v>
      </c>
      <c r="D17" s="1305">
        <v>1617.3095286059995</v>
      </c>
      <c r="E17" s="1301">
        <v>2040.4715673429992</v>
      </c>
      <c r="F17" s="1301">
        <v>1736.8679402510018</v>
      </c>
      <c r="G17" s="1301">
        <v>1833.6273809489976</v>
      </c>
      <c r="H17" s="1301">
        <v>1790.2547665720012</v>
      </c>
      <c r="I17" s="1301">
        <v>1648.8829555019993</v>
      </c>
      <c r="J17" s="1301">
        <v>1741.3293947500006</v>
      </c>
      <c r="K17" s="1301">
        <v>1508.4563597490003</v>
      </c>
      <c r="L17" s="1301">
        <v>1701.9094968389998</v>
      </c>
      <c r="M17" s="1301">
        <v>1649.2546818929991</v>
      </c>
      <c r="N17" s="1303">
        <v>1211.9295378890017</v>
      </c>
      <c r="O17" s="1301">
        <v>1362.6719726170004</v>
      </c>
      <c r="P17" s="1301">
        <v>1421.2293497739993</v>
      </c>
      <c r="Q17" s="1030" t="s">
        <v>1570</v>
      </c>
      <c r="S17" s="36"/>
      <c r="T17" s="31"/>
      <c r="U17" s="31"/>
    </row>
    <row r="18" spans="1:25" ht="18" customHeight="1">
      <c r="A18" s="506"/>
      <c r="B18" s="1303"/>
      <c r="C18" s="1301"/>
      <c r="D18" s="1305"/>
      <c r="E18" s="1301"/>
      <c r="F18" s="1301"/>
      <c r="G18" s="1301"/>
      <c r="H18" s="1301"/>
      <c r="I18" s="1301"/>
      <c r="J18" s="1301"/>
      <c r="K18" s="1301"/>
      <c r="L18" s="1301"/>
      <c r="M18" s="1301"/>
      <c r="N18" s="1303"/>
      <c r="O18" s="1301"/>
      <c r="P18" s="1301"/>
      <c r="Q18" s="1030"/>
      <c r="S18" s="31"/>
      <c r="T18" s="31"/>
      <c r="U18" s="31"/>
    </row>
    <row r="19" spans="1:25" ht="18" customHeight="1">
      <c r="A19" s="506" t="s">
        <v>130</v>
      </c>
      <c r="B19" s="1303">
        <v>2526.6402926399992</v>
      </c>
      <c r="C19" s="1301">
        <v>2046.1903926109999</v>
      </c>
      <c r="D19" s="1305">
        <v>1719.2475837739992</v>
      </c>
      <c r="E19" s="1301">
        <v>1941.4891796569998</v>
      </c>
      <c r="F19" s="1301">
        <v>2280.5101355720008</v>
      </c>
      <c r="G19" s="1301">
        <v>1912.0655249470001</v>
      </c>
      <c r="H19" s="1301">
        <v>1422.5237750019999</v>
      </c>
      <c r="I19" s="1301">
        <v>1579.6488365870007</v>
      </c>
      <c r="J19" s="1301">
        <v>1221.9260581890001</v>
      </c>
      <c r="K19" s="1301">
        <v>1732.037076045</v>
      </c>
      <c r="L19" s="1301">
        <v>1416.0576867570003</v>
      </c>
      <c r="M19" s="1301">
        <v>1328.2084823109994</v>
      </c>
      <c r="N19" s="1303">
        <v>1275.2720555390001</v>
      </c>
      <c r="O19" s="1301">
        <v>1153.9574955620005</v>
      </c>
      <c r="P19" s="1301">
        <v>1150.1096147150001</v>
      </c>
      <c r="Q19" s="1030" t="s">
        <v>1571</v>
      </c>
    </row>
    <row r="20" spans="1:25" ht="18" customHeight="1">
      <c r="A20" s="506"/>
      <c r="B20" s="1303"/>
      <c r="C20" s="1301"/>
      <c r="D20" s="1305"/>
      <c r="E20" s="1301"/>
      <c r="F20" s="1301"/>
      <c r="G20" s="1301"/>
      <c r="H20" s="1301"/>
      <c r="I20" s="1301"/>
      <c r="J20" s="1301"/>
      <c r="K20" s="1301"/>
      <c r="L20" s="1301"/>
      <c r="M20" s="1301"/>
      <c r="N20" s="1303"/>
      <c r="O20" s="1301"/>
      <c r="P20" s="1301"/>
      <c r="Q20" s="1030"/>
      <c r="S20" s="31"/>
      <c r="T20" s="31"/>
      <c r="U20" s="31"/>
    </row>
    <row r="21" spans="1:25" ht="18" customHeight="1">
      <c r="A21" s="506" t="s">
        <v>131</v>
      </c>
      <c r="B21" s="1303">
        <v>14462.558710488998</v>
      </c>
      <c r="C21" s="1301">
        <v>13570.681716472993</v>
      </c>
      <c r="D21" s="1305">
        <v>15501.273847874991</v>
      </c>
      <c r="E21" s="1301">
        <v>14092.896603061999</v>
      </c>
      <c r="F21" s="1301">
        <v>15111.088196918054</v>
      </c>
      <c r="G21" s="1301">
        <v>16278.727221222991</v>
      </c>
      <c r="H21" s="1301">
        <v>13454.016893536002</v>
      </c>
      <c r="I21" s="1301">
        <v>12729.410624636008</v>
      </c>
      <c r="J21" s="1301">
        <v>13042.579892560989</v>
      </c>
      <c r="K21" s="1301">
        <v>14798.529990305989</v>
      </c>
      <c r="L21" s="1301">
        <v>14261.623576835007</v>
      </c>
      <c r="M21" s="1301">
        <v>15203.346422618999</v>
      </c>
      <c r="N21" s="1303">
        <v>13375.96455641399</v>
      </c>
      <c r="O21" s="1301">
        <v>12202.749301418009</v>
      </c>
      <c r="P21" s="1301">
        <v>14233.389652694015</v>
      </c>
      <c r="Q21" s="1030" t="s">
        <v>132</v>
      </c>
      <c r="S21" s="36"/>
      <c r="T21" s="31"/>
      <c r="U21" s="31"/>
    </row>
    <row r="22" spans="1:25" ht="18" customHeight="1">
      <c r="A22" s="506"/>
      <c r="B22" s="1303"/>
      <c r="C22" s="1301"/>
      <c r="D22" s="1305"/>
      <c r="E22" s="1301"/>
      <c r="F22" s="1301"/>
      <c r="G22" s="1301"/>
      <c r="H22" s="1301"/>
      <c r="I22" s="1301"/>
      <c r="J22" s="1301"/>
      <c r="K22" s="1301"/>
      <c r="L22" s="1301"/>
      <c r="M22" s="1301"/>
      <c r="N22" s="1303"/>
      <c r="O22" s="1301"/>
      <c r="P22" s="1301"/>
      <c r="Q22" s="1030"/>
      <c r="S22" s="31"/>
      <c r="T22" s="31"/>
      <c r="U22" s="31"/>
    </row>
    <row r="23" spans="1:25" s="32" customFormat="1" ht="18" customHeight="1">
      <c r="A23" s="506" t="s">
        <v>133</v>
      </c>
      <c r="B23" s="1303">
        <f t="shared" ref="B23:P23" si="1">B25+B27</f>
        <v>17477.550740313003</v>
      </c>
      <c r="C23" s="1301">
        <f t="shared" si="1"/>
        <v>14378.400462788999</v>
      </c>
      <c r="D23" s="1305">
        <f t="shared" si="1"/>
        <v>17613.331650023993</v>
      </c>
      <c r="E23" s="1301">
        <f t="shared" si="1"/>
        <v>16938.505522486012</v>
      </c>
      <c r="F23" s="1301">
        <f t="shared" si="1"/>
        <v>16153.304758467004</v>
      </c>
      <c r="G23" s="1301">
        <f t="shared" si="1"/>
        <v>18118.288047628994</v>
      </c>
      <c r="H23" s="1301">
        <f t="shared" si="1"/>
        <v>14460.918639179999</v>
      </c>
      <c r="I23" s="1301">
        <f t="shared" si="1"/>
        <v>14463.625022192</v>
      </c>
      <c r="J23" s="1301">
        <f t="shared" si="1"/>
        <v>14068.840565219001</v>
      </c>
      <c r="K23" s="1301">
        <f t="shared" si="1"/>
        <v>18862.494899063997</v>
      </c>
      <c r="L23" s="1301">
        <f t="shared" si="1"/>
        <v>17225.641092419002</v>
      </c>
      <c r="M23" s="1301">
        <f t="shared" si="1"/>
        <v>16412.596718480996</v>
      </c>
      <c r="N23" s="1303">
        <f t="shared" si="1"/>
        <v>15006.321980853012</v>
      </c>
      <c r="O23" s="1301">
        <f t="shared" si="1"/>
        <v>14500.628065549996</v>
      </c>
      <c r="P23" s="1301">
        <f t="shared" si="1"/>
        <v>15748.309286073019</v>
      </c>
      <c r="Q23" s="1032" t="s">
        <v>134</v>
      </c>
      <c r="S23" s="33"/>
      <c r="T23" s="34"/>
      <c r="U23" s="34"/>
    </row>
    <row r="24" spans="1:25" ht="18" customHeight="1">
      <c r="A24" s="506"/>
      <c r="B24" s="1303"/>
      <c r="C24" s="1301"/>
      <c r="D24" s="1305"/>
      <c r="E24" s="1301"/>
      <c r="F24" s="1301"/>
      <c r="G24" s="1301"/>
      <c r="H24" s="1301"/>
      <c r="I24" s="1301"/>
      <c r="J24" s="1301"/>
      <c r="K24" s="1301"/>
      <c r="L24" s="1301"/>
      <c r="M24" s="1301"/>
      <c r="N24" s="1303"/>
      <c r="O24" s="1301"/>
      <c r="P24" s="1301"/>
      <c r="Q24" s="523"/>
      <c r="S24" s="36"/>
      <c r="T24" s="36"/>
      <c r="U24" s="36"/>
    </row>
    <row r="25" spans="1:25" ht="18" customHeight="1">
      <c r="A25" s="506" t="s">
        <v>135</v>
      </c>
      <c r="B25" s="1303">
        <v>149.452143003</v>
      </c>
      <c r="C25" s="1301">
        <v>154.511818409</v>
      </c>
      <c r="D25" s="1305">
        <v>166.71867445199996</v>
      </c>
      <c r="E25" s="1301">
        <v>149.150585135</v>
      </c>
      <c r="F25" s="1301">
        <v>188.31526890900005</v>
      </c>
      <c r="G25" s="1301">
        <v>224.86456424300002</v>
      </c>
      <c r="H25" s="1301">
        <v>186.25936108600001</v>
      </c>
      <c r="I25" s="1301">
        <v>79.073378893000012</v>
      </c>
      <c r="J25" s="1301">
        <v>135.11972556199999</v>
      </c>
      <c r="K25" s="1301">
        <v>119.48912384999996</v>
      </c>
      <c r="L25" s="1301">
        <v>134.92705013200001</v>
      </c>
      <c r="M25" s="1301">
        <v>140.96242301800001</v>
      </c>
      <c r="N25" s="1303">
        <v>109.012990996</v>
      </c>
      <c r="O25" s="1301">
        <v>101.44108729600001</v>
      </c>
      <c r="P25" s="1301">
        <v>135.10542672300008</v>
      </c>
      <c r="Q25" s="523" t="s">
        <v>136</v>
      </c>
      <c r="S25" s="33"/>
      <c r="T25" s="34"/>
      <c r="U25" s="34"/>
      <c r="V25" s="32"/>
      <c r="W25" s="32"/>
      <c r="X25" s="32"/>
      <c r="Y25" s="32"/>
    </row>
    <row r="26" spans="1:25" ht="18" customHeight="1">
      <c r="A26" s="506"/>
      <c r="B26" s="1303"/>
      <c r="C26" s="1301"/>
      <c r="D26" s="1305"/>
      <c r="E26" s="1301"/>
      <c r="F26" s="1301"/>
      <c r="G26" s="1301"/>
      <c r="H26" s="1301"/>
      <c r="I26" s="1301"/>
      <c r="J26" s="1301"/>
      <c r="K26" s="1301"/>
      <c r="L26" s="1301"/>
      <c r="M26" s="1301"/>
      <c r="N26" s="1303"/>
      <c r="O26" s="1301"/>
      <c r="P26" s="1301"/>
      <c r="Q26" s="523"/>
      <c r="S26" s="34"/>
      <c r="T26" s="34"/>
      <c r="U26" s="34"/>
      <c r="V26" s="32"/>
      <c r="W26" s="32"/>
      <c r="X26" s="32"/>
      <c r="Y26" s="32"/>
    </row>
    <row r="27" spans="1:25" ht="18" customHeight="1">
      <c r="A27" s="506" t="s">
        <v>137</v>
      </c>
      <c r="B27" s="1303">
        <v>17328.098597310003</v>
      </c>
      <c r="C27" s="1301">
        <v>14223.888644379998</v>
      </c>
      <c r="D27" s="1305">
        <v>17446.612975571992</v>
      </c>
      <c r="E27" s="1301">
        <v>16789.35493735101</v>
      </c>
      <c r="F27" s="1301">
        <v>15964.989489558004</v>
      </c>
      <c r="G27" s="1301">
        <v>17893.423483385995</v>
      </c>
      <c r="H27" s="1301">
        <v>14274.659278093999</v>
      </c>
      <c r="I27" s="1301">
        <v>14384.551643299001</v>
      </c>
      <c r="J27" s="1301">
        <v>13933.720839657002</v>
      </c>
      <c r="K27" s="1301">
        <v>18743.005775213998</v>
      </c>
      <c r="L27" s="1301">
        <v>17090.714042287003</v>
      </c>
      <c r="M27" s="1301">
        <v>16271.634295462994</v>
      </c>
      <c r="N27" s="1303">
        <v>14897.308989857012</v>
      </c>
      <c r="O27" s="1301">
        <v>14399.186978253996</v>
      </c>
      <c r="P27" s="1301">
        <v>15613.20385935002</v>
      </c>
      <c r="Q27" s="523" t="s">
        <v>138</v>
      </c>
      <c r="S27" s="35"/>
      <c r="T27" s="35"/>
      <c r="U27" s="35"/>
      <c r="V27" s="32"/>
      <c r="W27" s="32"/>
      <c r="X27" s="32"/>
      <c r="Y27" s="32"/>
    </row>
    <row r="28" spans="1:25" ht="18" customHeight="1">
      <c r="A28" s="506"/>
      <c r="B28" s="1303"/>
      <c r="C28" s="1301"/>
      <c r="D28" s="1305"/>
      <c r="E28" s="1301"/>
      <c r="F28" s="1301"/>
      <c r="G28" s="1301"/>
      <c r="H28" s="1301"/>
      <c r="I28" s="1301"/>
      <c r="J28" s="1301"/>
      <c r="K28" s="1301"/>
      <c r="L28" s="1301"/>
      <c r="M28" s="1301"/>
      <c r="N28" s="1303"/>
      <c r="O28" s="1301"/>
      <c r="P28" s="1301"/>
      <c r="Q28" s="523"/>
      <c r="S28" s="34"/>
      <c r="T28" s="34"/>
      <c r="U28" s="34"/>
      <c r="V28" s="32"/>
      <c r="W28" s="32"/>
      <c r="X28" s="32"/>
      <c r="Y28" s="32"/>
    </row>
    <row r="29" spans="1:25" ht="18" customHeight="1">
      <c r="A29" s="506" t="s">
        <v>139</v>
      </c>
      <c r="B29" s="1303">
        <v>18922.284884126999</v>
      </c>
      <c r="C29" s="1301">
        <v>14640.595318908994</v>
      </c>
      <c r="D29" s="1305">
        <v>18319.794620512006</v>
      </c>
      <c r="E29" s="1301">
        <v>16695.798310947022</v>
      </c>
      <c r="F29" s="1301">
        <v>17264.450627870006</v>
      </c>
      <c r="G29" s="1301">
        <v>18326.692757543991</v>
      </c>
      <c r="H29" s="1301">
        <v>14967.890321651992</v>
      </c>
      <c r="I29" s="1301">
        <v>15774.895496162992</v>
      </c>
      <c r="J29" s="1301">
        <v>12854.387715890001</v>
      </c>
      <c r="K29" s="1301">
        <v>16504.189993854008</v>
      </c>
      <c r="L29" s="1301">
        <v>14694.284982880008</v>
      </c>
      <c r="M29" s="1301">
        <v>17291.562529458999</v>
      </c>
      <c r="N29" s="1303">
        <v>16516.877122618047</v>
      </c>
      <c r="O29" s="1301">
        <v>12773.969640673984</v>
      </c>
      <c r="P29" s="1301">
        <v>15545.098987834001</v>
      </c>
      <c r="Q29" s="523" t="s">
        <v>140</v>
      </c>
      <c r="S29" s="33"/>
      <c r="T29" s="34"/>
      <c r="U29" s="34"/>
      <c r="V29" s="32"/>
      <c r="W29" s="32"/>
      <c r="X29" s="32"/>
      <c r="Y29" s="32"/>
    </row>
    <row r="30" spans="1:25" ht="18" customHeight="1">
      <c r="A30" s="506"/>
      <c r="B30" s="1303"/>
      <c r="C30" s="1301"/>
      <c r="D30" s="1305"/>
      <c r="E30" s="1301"/>
      <c r="F30" s="1301"/>
      <c r="G30" s="1301"/>
      <c r="H30" s="1301"/>
      <c r="I30" s="1301"/>
      <c r="J30" s="1301"/>
      <c r="K30" s="1301"/>
      <c r="L30" s="1301"/>
      <c r="M30" s="1301"/>
      <c r="N30" s="1303"/>
      <c r="O30" s="1301"/>
      <c r="P30" s="1301"/>
      <c r="Q30" s="523"/>
      <c r="S30" s="34"/>
      <c r="T30" s="34"/>
      <c r="U30" s="34"/>
      <c r="V30" s="32"/>
      <c r="W30" s="32"/>
      <c r="X30" s="32"/>
      <c r="Y30" s="32"/>
    </row>
    <row r="31" spans="1:25" ht="18" customHeight="1">
      <c r="A31" s="506" t="s">
        <v>141</v>
      </c>
      <c r="B31" s="1303">
        <v>230.906507</v>
      </c>
      <c r="C31" s="1301">
        <v>192.46262800000002</v>
      </c>
      <c r="D31" s="1305">
        <v>191.45285900000002</v>
      </c>
      <c r="E31" s="1301">
        <v>173.54862800000001</v>
      </c>
      <c r="F31" s="1301">
        <v>209.48772300000002</v>
      </c>
      <c r="G31" s="1301">
        <v>151.32664</v>
      </c>
      <c r="H31" s="1301">
        <v>120.16917500000001</v>
      </c>
      <c r="I31" s="1301">
        <v>150.26142884400005</v>
      </c>
      <c r="J31" s="1301">
        <v>111.21746128400001</v>
      </c>
      <c r="K31" s="1301">
        <v>156.31891100000001</v>
      </c>
      <c r="L31" s="1301">
        <v>88.58548500000002</v>
      </c>
      <c r="M31" s="1301">
        <v>126.72052499999999</v>
      </c>
      <c r="N31" s="1303">
        <v>105.54246599999999</v>
      </c>
      <c r="O31" s="1301">
        <v>39.641397000000005</v>
      </c>
      <c r="P31" s="1301">
        <v>81.282386833000018</v>
      </c>
      <c r="Q31" s="523" t="s">
        <v>142</v>
      </c>
      <c r="S31" s="35"/>
      <c r="T31" s="35"/>
      <c r="U31" s="35"/>
      <c r="V31" s="32"/>
      <c r="W31" s="32"/>
      <c r="X31" s="32"/>
      <c r="Y31" s="32"/>
    </row>
    <row r="32" spans="1:25" ht="18" customHeight="1">
      <c r="A32" s="507"/>
      <c r="B32" s="1303"/>
      <c r="C32" s="1301"/>
      <c r="D32" s="1305"/>
      <c r="E32" s="1301"/>
      <c r="F32" s="1301"/>
      <c r="G32" s="1301"/>
      <c r="H32" s="1301"/>
      <c r="I32" s="1301"/>
      <c r="J32" s="1301"/>
      <c r="K32" s="1301"/>
      <c r="L32" s="1301"/>
      <c r="M32" s="1301"/>
      <c r="N32" s="1303"/>
      <c r="O32" s="1301"/>
      <c r="P32" s="1301"/>
      <c r="Q32" s="524"/>
      <c r="S32" s="34"/>
      <c r="T32" s="34"/>
      <c r="U32" s="34"/>
      <c r="V32" s="32"/>
      <c r="W32" s="32"/>
      <c r="X32" s="32"/>
      <c r="Y32" s="32"/>
    </row>
    <row r="33" spans="1:25" s="37" customFormat="1" ht="18" customHeight="1">
      <c r="A33" s="508" t="s">
        <v>53</v>
      </c>
      <c r="B33" s="1033">
        <v>72088.653546825983</v>
      </c>
      <c r="C33" s="1034">
        <v>63631.332632166908</v>
      </c>
      <c r="D33" s="1035">
        <v>71570.615135364962</v>
      </c>
      <c r="E33" s="1034">
        <v>66445.097861578877</v>
      </c>
      <c r="F33" s="1034">
        <v>68789.933538363111</v>
      </c>
      <c r="G33" s="1034">
        <v>75283.251384356932</v>
      </c>
      <c r="H33" s="1034">
        <v>63286.585531734032</v>
      </c>
      <c r="I33" s="1034">
        <v>64568.883751855967</v>
      </c>
      <c r="J33" s="1034">
        <v>59850.883400262021</v>
      </c>
      <c r="K33" s="1034">
        <v>72123.384311079004</v>
      </c>
      <c r="L33" s="1034">
        <v>65568.824956358032</v>
      </c>
      <c r="M33" s="1034">
        <v>69101.031250437984</v>
      </c>
      <c r="N33" s="1033">
        <v>62396.386798920998</v>
      </c>
      <c r="O33" s="1034">
        <v>60054.347493099907</v>
      </c>
      <c r="P33" s="1034">
        <v>66111.655808717114</v>
      </c>
      <c r="Q33" s="1036" t="s">
        <v>143</v>
      </c>
      <c r="S33" s="2001"/>
      <c r="T33" s="2002"/>
      <c r="U33" s="2002"/>
      <c r="V33" s="2003"/>
      <c r="W33" s="2003"/>
      <c r="X33" s="2003"/>
      <c r="Y33" s="2003"/>
    </row>
    <row r="34" spans="1:25" ht="18" customHeight="1">
      <c r="A34" s="508"/>
      <c r="B34" s="508"/>
      <c r="C34" s="204"/>
      <c r="D34" s="509"/>
      <c r="E34" s="204"/>
      <c r="F34" s="204"/>
      <c r="G34" s="204"/>
      <c r="H34" s="204"/>
      <c r="I34" s="204"/>
      <c r="J34" s="204"/>
      <c r="K34" s="204"/>
      <c r="L34" s="204"/>
      <c r="M34" s="204"/>
      <c r="N34" s="508"/>
      <c r="O34" s="204"/>
      <c r="P34" s="204"/>
      <c r="Q34" s="525"/>
      <c r="S34" s="33"/>
      <c r="T34" s="33"/>
      <c r="U34" s="33"/>
      <c r="V34" s="32"/>
      <c r="W34" s="32"/>
      <c r="X34" s="32"/>
      <c r="Y34" s="32"/>
    </row>
    <row r="35" spans="1:25" ht="18" customHeight="1">
      <c r="A35" s="507"/>
      <c r="B35" s="507"/>
      <c r="C35" s="62"/>
      <c r="D35" s="510"/>
      <c r="E35" s="62"/>
      <c r="F35" s="62"/>
      <c r="G35" s="62"/>
      <c r="H35" s="62"/>
      <c r="I35" s="62"/>
      <c r="J35" s="62"/>
      <c r="K35" s="62"/>
      <c r="L35" s="62"/>
      <c r="M35" s="62"/>
      <c r="N35" s="507"/>
      <c r="O35" s="62"/>
      <c r="P35" s="62"/>
      <c r="Q35" s="525"/>
      <c r="S35" s="33"/>
      <c r="T35" s="35"/>
      <c r="U35" s="34"/>
      <c r="V35" s="32"/>
      <c r="W35" s="32"/>
      <c r="X35" s="32"/>
      <c r="Y35" s="32"/>
    </row>
    <row r="36" spans="1:25" ht="18" customHeight="1">
      <c r="A36" s="505" t="s">
        <v>144</v>
      </c>
      <c r="B36" s="505"/>
      <c r="C36" s="41"/>
      <c r="D36" s="522"/>
      <c r="E36" s="41"/>
      <c r="F36" s="41"/>
      <c r="G36" s="41"/>
      <c r="H36" s="41"/>
      <c r="I36" s="41"/>
      <c r="J36" s="41"/>
      <c r="K36" s="41"/>
      <c r="L36" s="41"/>
      <c r="M36" s="41"/>
      <c r="N36" s="505"/>
      <c r="O36" s="41"/>
      <c r="P36" s="41"/>
      <c r="Q36" s="1036" t="s">
        <v>145</v>
      </c>
      <c r="S36" s="33"/>
      <c r="T36" s="35"/>
      <c r="U36" s="34"/>
      <c r="V36" s="32"/>
      <c r="W36" s="32"/>
      <c r="X36" s="32"/>
      <c r="Y36" s="32"/>
    </row>
    <row r="37" spans="1:25" ht="18" customHeight="1">
      <c r="A37" s="505"/>
      <c r="B37" s="505"/>
      <c r="C37" s="41"/>
      <c r="D37" s="522"/>
      <c r="E37" s="41"/>
      <c r="F37" s="41"/>
      <c r="G37" s="41"/>
      <c r="H37" s="41"/>
      <c r="I37" s="41"/>
      <c r="J37" s="41"/>
      <c r="K37" s="41"/>
      <c r="L37" s="41"/>
      <c r="M37" s="41"/>
      <c r="N37" s="505"/>
      <c r="O37" s="41"/>
      <c r="P37" s="41"/>
      <c r="Q37" s="524"/>
      <c r="S37" s="33"/>
      <c r="T37" s="35"/>
      <c r="U37" s="34"/>
      <c r="V37" s="32"/>
      <c r="W37" s="32"/>
      <c r="X37" s="32"/>
      <c r="Y37" s="32"/>
    </row>
    <row r="38" spans="1:25" ht="18" customHeight="1">
      <c r="A38" s="506" t="s">
        <v>171</v>
      </c>
      <c r="B38" s="1303">
        <v>4790.5494719549988</v>
      </c>
      <c r="C38" s="1301">
        <v>4794.1850785270017</v>
      </c>
      <c r="D38" s="1305">
        <v>4796.9218066189987</v>
      </c>
      <c r="E38" s="1301">
        <v>4535.576717674001</v>
      </c>
      <c r="F38" s="1301">
        <v>7234.2424729709928</v>
      </c>
      <c r="G38" s="1301">
        <v>8402.0587124989943</v>
      </c>
      <c r="H38" s="1301">
        <v>8402.3807207119989</v>
      </c>
      <c r="I38" s="1301">
        <v>8242.4142608169986</v>
      </c>
      <c r="J38" s="1301">
        <v>8760.9764221170008</v>
      </c>
      <c r="K38" s="1301">
        <v>7584.1481521479991</v>
      </c>
      <c r="L38" s="1301">
        <v>7958.8474117729975</v>
      </c>
      <c r="M38" s="1301">
        <v>7275.3340029080009</v>
      </c>
      <c r="N38" s="1303">
        <v>4788.379524625997</v>
      </c>
      <c r="O38" s="1301">
        <v>5009.2986377390007</v>
      </c>
      <c r="P38" s="1301">
        <v>4421.7097050499951</v>
      </c>
      <c r="Q38" s="523" t="s">
        <v>124</v>
      </c>
      <c r="S38" s="33"/>
      <c r="T38" s="35"/>
      <c r="U38" s="34"/>
      <c r="V38" s="32"/>
      <c r="W38" s="32"/>
      <c r="X38" s="32"/>
      <c r="Y38" s="32"/>
    </row>
    <row r="39" spans="1:25" ht="18" customHeight="1">
      <c r="A39" s="506"/>
      <c r="B39" s="1303"/>
      <c r="C39" s="1301"/>
      <c r="D39" s="1305"/>
      <c r="E39" s="1301"/>
      <c r="F39" s="1301"/>
      <c r="G39" s="1301"/>
      <c r="H39" s="1301"/>
      <c r="I39" s="1301"/>
      <c r="J39" s="1301"/>
      <c r="K39" s="1301"/>
      <c r="L39" s="1301"/>
      <c r="M39" s="1301"/>
      <c r="N39" s="1303"/>
      <c r="O39" s="1301"/>
      <c r="P39" s="1301"/>
      <c r="Q39" s="523"/>
      <c r="S39" s="34"/>
      <c r="T39" s="34"/>
      <c r="U39" s="34"/>
      <c r="V39" s="32"/>
      <c r="W39" s="32"/>
      <c r="X39" s="32"/>
      <c r="Y39" s="32"/>
    </row>
    <row r="40" spans="1:25" ht="18" customHeight="1">
      <c r="A40" s="506" t="s">
        <v>125</v>
      </c>
      <c r="B40" s="1303">
        <v>422.4532182329998</v>
      </c>
      <c r="C40" s="1301">
        <v>406.95160152999983</v>
      </c>
      <c r="D40" s="1305">
        <v>391.5545330170001</v>
      </c>
      <c r="E40" s="1301">
        <v>404.050986534</v>
      </c>
      <c r="F40" s="1301">
        <v>382.38778696399999</v>
      </c>
      <c r="G40" s="1301">
        <v>441.85878808300004</v>
      </c>
      <c r="H40" s="1301">
        <v>421.60415617399997</v>
      </c>
      <c r="I40" s="1301">
        <v>483.20800281899989</v>
      </c>
      <c r="J40" s="1301">
        <v>530.01971968200019</v>
      </c>
      <c r="K40" s="1301">
        <v>469.56012355999979</v>
      </c>
      <c r="L40" s="1301">
        <v>427.23942988999988</v>
      </c>
      <c r="M40" s="1301">
        <v>411.92248727299994</v>
      </c>
      <c r="N40" s="1303">
        <v>339.27863894000006</v>
      </c>
      <c r="O40" s="1301">
        <v>390.72692971999999</v>
      </c>
      <c r="P40" s="1301">
        <v>327.35469810999984</v>
      </c>
      <c r="Q40" s="523" t="s">
        <v>126</v>
      </c>
      <c r="S40" s="35"/>
      <c r="T40" s="35"/>
      <c r="U40" s="35"/>
      <c r="V40" s="32"/>
      <c r="W40" s="32"/>
      <c r="X40" s="32"/>
      <c r="Y40" s="32"/>
    </row>
    <row r="41" spans="1:25" ht="18" customHeight="1">
      <c r="A41" s="506"/>
      <c r="B41" s="1303"/>
      <c r="C41" s="1301"/>
      <c r="D41" s="1305"/>
      <c r="E41" s="1301"/>
      <c r="F41" s="1301"/>
      <c r="G41" s="1301"/>
      <c r="H41" s="1301"/>
      <c r="I41" s="1301"/>
      <c r="J41" s="1301"/>
      <c r="K41" s="1301"/>
      <c r="L41" s="1301"/>
      <c r="M41" s="1301"/>
      <c r="N41" s="1303"/>
      <c r="O41" s="1301"/>
      <c r="P41" s="1301"/>
      <c r="Q41" s="523"/>
      <c r="S41" s="34"/>
      <c r="T41" s="34"/>
      <c r="U41" s="34"/>
      <c r="V41" s="32"/>
      <c r="W41" s="32"/>
      <c r="X41" s="32"/>
      <c r="Y41" s="32"/>
    </row>
    <row r="42" spans="1:25" s="32" customFormat="1" ht="18" customHeight="1">
      <c r="A42" s="506" t="s">
        <v>127</v>
      </c>
      <c r="B42" s="1303">
        <f t="shared" ref="B42:P42" si="2">B44+B46</f>
        <v>1847.0471430550001</v>
      </c>
      <c r="C42" s="1301">
        <f t="shared" si="2"/>
        <v>1981.6626512569999</v>
      </c>
      <c r="D42" s="1305">
        <f t="shared" si="2"/>
        <v>1869.297046274</v>
      </c>
      <c r="E42" s="1301">
        <f t="shared" si="2"/>
        <v>2007.2952751920004</v>
      </c>
      <c r="F42" s="1301">
        <f t="shared" si="2"/>
        <v>2011.2210022700015</v>
      </c>
      <c r="G42" s="1301">
        <f t="shared" si="2"/>
        <v>1656.1265136550005</v>
      </c>
      <c r="H42" s="1301">
        <f t="shared" si="2"/>
        <v>2044.0974802799992</v>
      </c>
      <c r="I42" s="1301">
        <f t="shared" si="2"/>
        <v>1738.4484076489996</v>
      </c>
      <c r="J42" s="1301">
        <f t="shared" si="2"/>
        <v>1429.0764698710002</v>
      </c>
      <c r="K42" s="1301">
        <f t="shared" si="2"/>
        <v>2737.2126211790001</v>
      </c>
      <c r="L42" s="1301">
        <f t="shared" si="2"/>
        <v>1866.6147310570004</v>
      </c>
      <c r="M42" s="1301">
        <f t="shared" si="2"/>
        <v>2194.8121647640005</v>
      </c>
      <c r="N42" s="1303">
        <f t="shared" si="2"/>
        <v>2015.5305681279985</v>
      </c>
      <c r="O42" s="1301">
        <f t="shared" si="2"/>
        <v>1956.2619609239991</v>
      </c>
      <c r="P42" s="1301">
        <f t="shared" si="2"/>
        <v>1849.3514375269997</v>
      </c>
      <c r="Q42" s="1032" t="s">
        <v>128</v>
      </c>
      <c r="S42" s="33"/>
      <c r="T42" s="34"/>
      <c r="U42" s="34"/>
    </row>
    <row r="43" spans="1:25" ht="18" customHeight="1">
      <c r="A43" s="506"/>
      <c r="B43" s="1303"/>
      <c r="C43" s="1301"/>
      <c r="D43" s="1305"/>
      <c r="E43" s="1301"/>
      <c r="F43" s="1301"/>
      <c r="G43" s="1301"/>
      <c r="H43" s="1301"/>
      <c r="I43" s="1301"/>
      <c r="J43" s="1301"/>
      <c r="K43" s="1301"/>
      <c r="L43" s="1301"/>
      <c r="M43" s="1301"/>
      <c r="N43" s="1303"/>
      <c r="O43" s="1301"/>
      <c r="P43" s="1301"/>
      <c r="Q43" s="523"/>
      <c r="S43" s="33"/>
      <c r="T43" s="33"/>
      <c r="U43" s="33"/>
      <c r="V43" s="32"/>
      <c r="W43" s="32"/>
      <c r="X43" s="32"/>
      <c r="Y43" s="32"/>
    </row>
    <row r="44" spans="1:25" ht="18" customHeight="1">
      <c r="A44" s="506" t="s">
        <v>129</v>
      </c>
      <c r="B44" s="1303">
        <v>430.65648350900017</v>
      </c>
      <c r="C44" s="1301">
        <v>428.50610443799991</v>
      </c>
      <c r="D44" s="1305">
        <v>466.45931963700008</v>
      </c>
      <c r="E44" s="1301">
        <v>404.72857657199989</v>
      </c>
      <c r="F44" s="1301">
        <v>479.91770661699991</v>
      </c>
      <c r="G44" s="1301">
        <v>444.13053667500031</v>
      </c>
      <c r="H44" s="1301">
        <v>509.38973414500015</v>
      </c>
      <c r="I44" s="1301">
        <v>487.39054656299987</v>
      </c>
      <c r="J44" s="1301">
        <v>442.90039296700024</v>
      </c>
      <c r="K44" s="1301">
        <v>482.97252957300026</v>
      </c>
      <c r="L44" s="1301">
        <v>478.83069199199997</v>
      </c>
      <c r="M44" s="1301">
        <v>540.4792724250002</v>
      </c>
      <c r="N44" s="1303">
        <v>429.26070785400026</v>
      </c>
      <c r="O44" s="1301">
        <v>424.45942864099993</v>
      </c>
      <c r="P44" s="1301">
        <v>514.57410592200006</v>
      </c>
      <c r="Q44" s="523" t="s">
        <v>146</v>
      </c>
      <c r="S44" s="33"/>
      <c r="T44" s="34"/>
      <c r="U44" s="34"/>
      <c r="V44" s="32"/>
      <c r="W44" s="32"/>
      <c r="X44" s="32"/>
      <c r="Y44" s="32"/>
    </row>
    <row r="45" spans="1:25" ht="18" customHeight="1">
      <c r="A45" s="506"/>
      <c r="B45" s="1303"/>
      <c r="C45" s="1301"/>
      <c r="D45" s="1305"/>
      <c r="E45" s="1301"/>
      <c r="F45" s="1301"/>
      <c r="G45" s="1301"/>
      <c r="H45" s="1301"/>
      <c r="I45" s="1301"/>
      <c r="J45" s="1301"/>
      <c r="K45" s="1301"/>
      <c r="L45" s="1301"/>
      <c r="M45" s="1301"/>
      <c r="N45" s="1303"/>
      <c r="O45" s="1301"/>
      <c r="P45" s="1301"/>
      <c r="Q45" s="523"/>
      <c r="S45" s="34"/>
      <c r="T45" s="34"/>
      <c r="U45" s="34"/>
      <c r="V45" s="32"/>
      <c r="W45" s="32"/>
      <c r="X45" s="32"/>
      <c r="Y45" s="32"/>
    </row>
    <row r="46" spans="1:25" ht="18" customHeight="1">
      <c r="A46" s="506" t="s">
        <v>130</v>
      </c>
      <c r="B46" s="1303">
        <v>1416.3906595460001</v>
      </c>
      <c r="C46" s="1301">
        <v>1553.1565468189999</v>
      </c>
      <c r="D46" s="1305">
        <v>1402.8377266369998</v>
      </c>
      <c r="E46" s="1301">
        <v>1602.5666986200006</v>
      </c>
      <c r="F46" s="1301">
        <v>1531.3032956530014</v>
      </c>
      <c r="G46" s="1301">
        <v>1211.9959769800003</v>
      </c>
      <c r="H46" s="1301">
        <v>1534.7077461349991</v>
      </c>
      <c r="I46" s="1301">
        <v>1251.0578610859998</v>
      </c>
      <c r="J46" s="1301">
        <v>986.17607690399996</v>
      </c>
      <c r="K46" s="1301">
        <v>2254.2400916059996</v>
      </c>
      <c r="L46" s="1301">
        <v>1387.7840390650006</v>
      </c>
      <c r="M46" s="1301">
        <v>1654.3328923390002</v>
      </c>
      <c r="N46" s="1303">
        <v>1586.2698602739983</v>
      </c>
      <c r="O46" s="1301">
        <v>1531.8025322829992</v>
      </c>
      <c r="P46" s="1301">
        <v>1334.7773316049997</v>
      </c>
      <c r="Q46" s="523" t="s">
        <v>147</v>
      </c>
    </row>
    <row r="47" spans="1:25" ht="18" customHeight="1">
      <c r="A47" s="506"/>
      <c r="B47" s="1303"/>
      <c r="C47" s="1301"/>
      <c r="D47" s="1305"/>
      <c r="E47" s="1301"/>
      <c r="F47" s="1301"/>
      <c r="G47" s="1301"/>
      <c r="H47" s="1301"/>
      <c r="I47" s="1301"/>
      <c r="J47" s="1301"/>
      <c r="K47" s="1301"/>
      <c r="L47" s="1301"/>
      <c r="M47" s="1301"/>
      <c r="N47" s="1303"/>
      <c r="O47" s="1301"/>
      <c r="P47" s="1301"/>
      <c r="Q47" s="523"/>
      <c r="S47" s="31"/>
      <c r="T47" s="31"/>
      <c r="U47" s="31"/>
    </row>
    <row r="48" spans="1:25" ht="18" customHeight="1">
      <c r="A48" s="506" t="s">
        <v>131</v>
      </c>
      <c r="B48" s="1303">
        <v>10890.282615307002</v>
      </c>
      <c r="C48" s="1301">
        <v>10524.700358120999</v>
      </c>
      <c r="D48" s="1305">
        <v>9871.6816011930059</v>
      </c>
      <c r="E48" s="1301">
        <v>10715.548341054</v>
      </c>
      <c r="F48" s="1301">
        <v>10291.942730756999</v>
      </c>
      <c r="G48" s="1301">
        <v>8581.1263000549843</v>
      </c>
      <c r="H48" s="1301">
        <v>10276.246959414002</v>
      </c>
      <c r="I48" s="1301">
        <v>7385.6668639439977</v>
      </c>
      <c r="J48" s="1301">
        <v>7335.341011071002</v>
      </c>
      <c r="K48" s="1301">
        <v>11329.052961962992</v>
      </c>
      <c r="L48" s="1301">
        <v>8897.4046427470003</v>
      </c>
      <c r="M48" s="1301">
        <v>8220.2503204090044</v>
      </c>
      <c r="N48" s="1303">
        <v>8724.0351709730076</v>
      </c>
      <c r="O48" s="1301">
        <v>8856.0731948310186</v>
      </c>
      <c r="P48" s="1301">
        <v>9021.7855840929988</v>
      </c>
      <c r="Q48" s="523" t="s">
        <v>132</v>
      </c>
      <c r="U48" s="31"/>
    </row>
    <row r="49" spans="1:21" ht="18" customHeight="1">
      <c r="A49" s="506"/>
      <c r="B49" s="1303"/>
      <c r="C49" s="1301"/>
      <c r="D49" s="1305"/>
      <c r="E49" s="1301"/>
      <c r="F49" s="1301"/>
      <c r="G49" s="1301"/>
      <c r="H49" s="1301"/>
      <c r="I49" s="1301"/>
      <c r="J49" s="1301"/>
      <c r="K49" s="1301"/>
      <c r="L49" s="1301"/>
      <c r="M49" s="1301"/>
      <c r="N49" s="1303"/>
      <c r="O49" s="1301"/>
      <c r="P49" s="1301"/>
      <c r="Q49" s="523"/>
      <c r="S49" s="31"/>
      <c r="T49" s="31"/>
      <c r="U49" s="31"/>
    </row>
    <row r="50" spans="1:21" s="32" customFormat="1" ht="18" customHeight="1">
      <c r="A50" s="506" t="s">
        <v>133</v>
      </c>
      <c r="B50" s="1303">
        <f t="shared" ref="B50:P50" si="3">B52+B54</f>
        <v>8462.0220049849977</v>
      </c>
      <c r="C50" s="1301">
        <f t="shared" si="3"/>
        <v>6190.7329176699996</v>
      </c>
      <c r="D50" s="1305">
        <f t="shared" si="3"/>
        <v>8513.776200484006</v>
      </c>
      <c r="E50" s="1301">
        <f t="shared" si="3"/>
        <v>8238.5013000059971</v>
      </c>
      <c r="F50" s="1301">
        <f t="shared" si="3"/>
        <v>9111.7513655389848</v>
      </c>
      <c r="G50" s="1301">
        <f t="shared" si="3"/>
        <v>8222.3454096889964</v>
      </c>
      <c r="H50" s="1301">
        <f t="shared" si="3"/>
        <v>8808.3810848520043</v>
      </c>
      <c r="I50" s="1301">
        <f t="shared" si="3"/>
        <v>7657.5644748069944</v>
      </c>
      <c r="J50" s="1301">
        <f t="shared" si="3"/>
        <v>7560.9415984579937</v>
      </c>
      <c r="K50" s="1301">
        <f t="shared" si="3"/>
        <v>6563.9502224680036</v>
      </c>
      <c r="L50" s="1301">
        <f t="shared" si="3"/>
        <v>7877.4347972580035</v>
      </c>
      <c r="M50" s="1301">
        <f t="shared" si="3"/>
        <v>7914.1579130989921</v>
      </c>
      <c r="N50" s="1303">
        <f t="shared" si="3"/>
        <v>7365.9367141320008</v>
      </c>
      <c r="O50" s="1301">
        <f t="shared" si="3"/>
        <v>5778.1774127950021</v>
      </c>
      <c r="P50" s="1301">
        <f t="shared" si="3"/>
        <v>7255.7853009830033</v>
      </c>
      <c r="Q50" s="1032" t="s">
        <v>134</v>
      </c>
      <c r="S50" s="33"/>
      <c r="T50" s="34"/>
      <c r="U50" s="34"/>
    </row>
    <row r="51" spans="1:21" ht="18" customHeight="1">
      <c r="A51" s="506"/>
      <c r="B51" s="1303"/>
      <c r="C51" s="1301"/>
      <c r="D51" s="1305"/>
      <c r="E51" s="1301"/>
      <c r="F51" s="1301"/>
      <c r="G51" s="1301"/>
      <c r="H51" s="1301"/>
      <c r="I51" s="1301"/>
      <c r="J51" s="1301"/>
      <c r="K51" s="1301"/>
      <c r="L51" s="1301"/>
      <c r="M51" s="1301"/>
      <c r="N51" s="1303"/>
      <c r="O51" s="1301"/>
      <c r="P51" s="1301"/>
      <c r="Q51" s="523"/>
      <c r="S51" s="36"/>
      <c r="T51" s="36"/>
      <c r="U51" s="36"/>
    </row>
    <row r="52" spans="1:21" ht="18" customHeight="1">
      <c r="A52" s="506" t="s">
        <v>135</v>
      </c>
      <c r="B52" s="1303">
        <v>18.855563301999993</v>
      </c>
      <c r="C52" s="1301">
        <v>6.4856843909999995</v>
      </c>
      <c r="D52" s="1305">
        <v>18.826384613999995</v>
      </c>
      <c r="E52" s="1301">
        <v>15.165780999999994</v>
      </c>
      <c r="F52" s="1301">
        <v>16.586181617000001</v>
      </c>
      <c r="G52" s="1301">
        <v>16.046704341999998</v>
      </c>
      <c r="H52" s="1301">
        <v>19.1569714</v>
      </c>
      <c r="I52" s="1301">
        <v>19.025288994999997</v>
      </c>
      <c r="J52" s="1301">
        <v>22.343073469999993</v>
      </c>
      <c r="K52" s="1301">
        <v>16.678244763999995</v>
      </c>
      <c r="L52" s="1301">
        <v>18.736046160000004</v>
      </c>
      <c r="M52" s="1301">
        <v>22.421431210000005</v>
      </c>
      <c r="N52" s="1303">
        <v>16.475892986000005</v>
      </c>
      <c r="O52" s="1301">
        <v>8.6932060000000018</v>
      </c>
      <c r="P52" s="1301">
        <v>16.882840600000002</v>
      </c>
      <c r="Q52" s="523" t="s">
        <v>136</v>
      </c>
      <c r="S52" s="36"/>
      <c r="T52" s="31"/>
      <c r="U52" s="31"/>
    </row>
    <row r="53" spans="1:21" ht="18" customHeight="1">
      <c r="A53" s="506"/>
      <c r="B53" s="1303"/>
      <c r="C53" s="1301"/>
      <c r="D53" s="1305"/>
      <c r="E53" s="1301"/>
      <c r="F53" s="1301"/>
      <c r="G53" s="1301"/>
      <c r="H53" s="1301"/>
      <c r="I53" s="1301"/>
      <c r="J53" s="1301"/>
      <c r="K53" s="1301"/>
      <c r="L53" s="1301"/>
      <c r="M53" s="1301"/>
      <c r="N53" s="1303"/>
      <c r="O53" s="1301"/>
      <c r="P53" s="1301"/>
      <c r="Q53" s="523"/>
      <c r="S53" s="31"/>
      <c r="T53" s="31"/>
      <c r="U53" s="31"/>
    </row>
    <row r="54" spans="1:21" ht="18" customHeight="1">
      <c r="A54" s="506" t="s">
        <v>137</v>
      </c>
      <c r="B54" s="1303">
        <v>8443.1664416829972</v>
      </c>
      <c r="C54" s="1301">
        <v>6184.2472332789994</v>
      </c>
      <c r="D54" s="1305">
        <v>8494.9498158700062</v>
      </c>
      <c r="E54" s="1301">
        <v>8223.3355190059974</v>
      </c>
      <c r="F54" s="1301">
        <v>9095.1651839219849</v>
      </c>
      <c r="G54" s="1301">
        <v>8206.2987053469969</v>
      </c>
      <c r="H54" s="1301">
        <v>8789.2241134520045</v>
      </c>
      <c r="I54" s="1301">
        <v>7638.5391858119947</v>
      </c>
      <c r="J54" s="1301">
        <v>7538.5985249879941</v>
      </c>
      <c r="K54" s="1301">
        <v>6547.2719777040038</v>
      </c>
      <c r="L54" s="1301">
        <v>7858.6987510980034</v>
      </c>
      <c r="M54" s="1301">
        <v>7891.7364818889919</v>
      </c>
      <c r="N54" s="1303">
        <v>7349.4608211460009</v>
      </c>
      <c r="O54" s="1301">
        <v>5769.4842067950021</v>
      </c>
      <c r="P54" s="1301">
        <v>7238.902460383003</v>
      </c>
      <c r="Q54" s="523" t="s">
        <v>138</v>
      </c>
    </row>
    <row r="55" spans="1:21" ht="18" customHeight="1">
      <c r="A55" s="506"/>
      <c r="B55" s="1303"/>
      <c r="C55" s="1301"/>
      <c r="D55" s="1305"/>
      <c r="E55" s="1301"/>
      <c r="F55" s="1301"/>
      <c r="G55" s="1301"/>
      <c r="H55" s="1301"/>
      <c r="I55" s="1301"/>
      <c r="J55" s="1301"/>
      <c r="K55" s="1301"/>
      <c r="L55" s="1301"/>
      <c r="M55" s="1301"/>
      <c r="N55" s="1303"/>
      <c r="O55" s="1301"/>
      <c r="P55" s="1301"/>
      <c r="Q55" s="523"/>
      <c r="S55" s="31"/>
      <c r="T55" s="31"/>
      <c r="U55" s="31"/>
    </row>
    <row r="56" spans="1:21" ht="18" customHeight="1">
      <c r="A56" s="506" t="s">
        <v>139</v>
      </c>
      <c r="B56" s="1303">
        <v>12292.434432392996</v>
      </c>
      <c r="C56" s="1301">
        <v>7956.6837867179975</v>
      </c>
      <c r="D56" s="1305">
        <v>13226.060853887002</v>
      </c>
      <c r="E56" s="1301">
        <v>11583.662098428991</v>
      </c>
      <c r="F56" s="1301">
        <v>14992.546216147008</v>
      </c>
      <c r="G56" s="1301">
        <v>10798.182794413997</v>
      </c>
      <c r="H56" s="1301">
        <v>13031.676230252002</v>
      </c>
      <c r="I56" s="1301">
        <v>12325.096840341994</v>
      </c>
      <c r="J56" s="1301">
        <v>9509.9798151539981</v>
      </c>
      <c r="K56" s="1301">
        <v>11458.518329455012</v>
      </c>
      <c r="L56" s="1301">
        <v>13727.160998013997</v>
      </c>
      <c r="M56" s="1301">
        <v>14954.891505829</v>
      </c>
      <c r="N56" s="1303">
        <v>12617.030140711</v>
      </c>
      <c r="O56" s="1301">
        <v>10115.394650812001</v>
      </c>
      <c r="P56" s="1301">
        <v>12618.355862189999</v>
      </c>
      <c r="Q56" s="523" t="s">
        <v>140</v>
      </c>
    </row>
    <row r="57" spans="1:21" ht="18" customHeight="1">
      <c r="A57" s="507"/>
      <c r="B57" s="1303"/>
      <c r="C57" s="1301"/>
      <c r="D57" s="1305"/>
      <c r="E57" s="1301"/>
      <c r="F57" s="1301"/>
      <c r="G57" s="1301"/>
      <c r="H57" s="1301"/>
      <c r="I57" s="1301"/>
      <c r="J57" s="1301"/>
      <c r="K57" s="1301"/>
      <c r="L57" s="1301"/>
      <c r="M57" s="1301"/>
      <c r="N57" s="1303"/>
      <c r="O57" s="1301"/>
      <c r="P57" s="1301"/>
      <c r="Q57" s="523"/>
      <c r="S57" s="31"/>
      <c r="T57" s="31"/>
      <c r="U57" s="31"/>
    </row>
    <row r="58" spans="1:21" ht="18" customHeight="1">
      <c r="A58" s="507" t="s">
        <v>141</v>
      </c>
      <c r="B58" s="1303">
        <v>59.580371779999993</v>
      </c>
      <c r="C58" s="1301">
        <v>27.983397919999998</v>
      </c>
      <c r="D58" s="1305">
        <v>94.725680899999986</v>
      </c>
      <c r="E58" s="1301">
        <v>14.720981451</v>
      </c>
      <c r="F58" s="1301">
        <v>29.244218748999998</v>
      </c>
      <c r="G58" s="1301">
        <v>35.687793910000003</v>
      </c>
      <c r="H58" s="1301">
        <v>26.991513999999999</v>
      </c>
      <c r="I58" s="1302">
        <v>0</v>
      </c>
      <c r="J58" s="1301">
        <v>41.263317999999998</v>
      </c>
      <c r="K58" s="1301">
        <v>50.103303999999994</v>
      </c>
      <c r="L58" s="1301">
        <v>5.7582550000000001</v>
      </c>
      <c r="M58" s="1301">
        <v>52.882624629999995</v>
      </c>
      <c r="N58" s="1303">
        <v>19.364437000000002</v>
      </c>
      <c r="O58" s="1301">
        <v>30.318079999999995</v>
      </c>
      <c r="P58" s="1301">
        <v>36.550559469999996</v>
      </c>
      <c r="Q58" s="523" t="s">
        <v>142</v>
      </c>
      <c r="S58" s="36"/>
    </row>
    <row r="59" spans="1:21" ht="18" customHeight="1">
      <c r="A59" s="1037"/>
      <c r="B59" s="1303"/>
      <c r="C59" s="1301"/>
      <c r="D59" s="1305"/>
      <c r="E59" s="1301"/>
      <c r="F59" s="1301"/>
      <c r="G59" s="1301"/>
      <c r="H59" s="1301"/>
      <c r="I59" s="1301"/>
      <c r="J59" s="1301"/>
      <c r="K59" s="1301"/>
      <c r="L59" s="1301"/>
      <c r="M59" s="1301"/>
      <c r="N59" s="1303"/>
      <c r="O59" s="1301"/>
      <c r="P59" s="1301"/>
      <c r="Q59" s="523"/>
      <c r="S59" s="31"/>
      <c r="T59" s="31"/>
      <c r="U59" s="31"/>
    </row>
    <row r="60" spans="1:21" s="37" customFormat="1" ht="18" customHeight="1">
      <c r="A60" s="508" t="s">
        <v>53</v>
      </c>
      <c r="B60" s="1033">
        <v>38764.369257707949</v>
      </c>
      <c r="C60" s="1034">
        <v>31882.931791743031</v>
      </c>
      <c r="D60" s="1035">
        <v>38764.017722374017</v>
      </c>
      <c r="E60" s="1034">
        <v>37499.355700339882</v>
      </c>
      <c r="F60" s="1034">
        <v>44053.335793397186</v>
      </c>
      <c r="G60" s="1034">
        <v>38137.416312305024</v>
      </c>
      <c r="H60" s="1034">
        <v>43011.378145684015</v>
      </c>
      <c r="I60" s="1034">
        <v>37832.39885037794</v>
      </c>
      <c r="J60" s="1034">
        <v>35167.598354353046</v>
      </c>
      <c r="K60" s="1034">
        <v>40192.545864312968</v>
      </c>
      <c r="L60" s="1034">
        <v>40760.460265739013</v>
      </c>
      <c r="M60" s="1034">
        <v>41024.251018911971</v>
      </c>
      <c r="N60" s="1033">
        <v>35869.558964510121</v>
      </c>
      <c r="O60" s="1034">
        <v>32136.250866820938</v>
      </c>
      <c r="P60" s="1034">
        <v>35530.893147423012</v>
      </c>
      <c r="Q60" s="526" t="s">
        <v>143</v>
      </c>
      <c r="S60" s="38"/>
      <c r="T60" s="39"/>
      <c r="U60" s="39"/>
    </row>
    <row r="61" spans="1:21" s="37" customFormat="1" ht="18" customHeight="1">
      <c r="A61" s="508"/>
      <c r="B61" s="508"/>
      <c r="C61" s="204"/>
      <c r="D61" s="509"/>
      <c r="E61" s="204"/>
      <c r="F61" s="204"/>
      <c r="G61" s="204"/>
      <c r="H61" s="204"/>
      <c r="I61" s="204"/>
      <c r="J61" s="204"/>
      <c r="K61" s="204"/>
      <c r="L61" s="204"/>
      <c r="M61" s="204"/>
      <c r="N61" s="508"/>
      <c r="O61" s="204"/>
      <c r="P61" s="204"/>
      <c r="Q61" s="1038"/>
      <c r="S61" s="38"/>
      <c r="T61" s="38"/>
      <c r="U61" s="38"/>
    </row>
    <row r="62" spans="1:21" s="37" customFormat="1" ht="18" customHeight="1">
      <c r="A62" s="508" t="s">
        <v>148</v>
      </c>
      <c r="B62" s="1033">
        <f t="shared" ref="B62:P62" si="4">B60-B33</f>
        <v>-33324.284289118033</v>
      </c>
      <c r="C62" s="1034">
        <f t="shared" si="4"/>
        <v>-31748.400840423878</v>
      </c>
      <c r="D62" s="1035">
        <f t="shared" si="4"/>
        <v>-32806.597412990945</v>
      </c>
      <c r="E62" s="1034">
        <f t="shared" si="4"/>
        <v>-28945.742161238995</v>
      </c>
      <c r="F62" s="1034">
        <f t="shared" si="4"/>
        <v>-24736.597744965926</v>
      </c>
      <c r="G62" s="1034">
        <f t="shared" si="4"/>
        <v>-37145.835072051908</v>
      </c>
      <c r="H62" s="1034">
        <f t="shared" si="4"/>
        <v>-20275.207386050017</v>
      </c>
      <c r="I62" s="1034">
        <f t="shared" si="4"/>
        <v>-26736.484901478027</v>
      </c>
      <c r="J62" s="1034">
        <f t="shared" si="4"/>
        <v>-24683.285045908975</v>
      </c>
      <c r="K62" s="1034">
        <f t="shared" si="4"/>
        <v>-31930.838446766036</v>
      </c>
      <c r="L62" s="1034">
        <f t="shared" si="4"/>
        <v>-24808.364690619019</v>
      </c>
      <c r="M62" s="1034">
        <f t="shared" si="4"/>
        <v>-28076.780231526012</v>
      </c>
      <c r="N62" s="1033">
        <f t="shared" si="4"/>
        <v>-26526.827834410877</v>
      </c>
      <c r="O62" s="1034">
        <f t="shared" si="4"/>
        <v>-27918.09662627897</v>
      </c>
      <c r="P62" s="1034">
        <f t="shared" si="4"/>
        <v>-30580.762661294102</v>
      </c>
      <c r="Q62" s="1036" t="s">
        <v>149</v>
      </c>
      <c r="S62" s="38"/>
      <c r="T62" s="39"/>
      <c r="U62" s="39"/>
    </row>
    <row r="63" spans="1:21" s="37" customFormat="1" ht="18" customHeight="1">
      <c r="A63" s="508"/>
      <c r="B63" s="508"/>
      <c r="C63" s="204"/>
      <c r="D63" s="509"/>
      <c r="E63" s="204"/>
      <c r="F63" s="204"/>
      <c r="G63" s="204"/>
      <c r="H63" s="204"/>
      <c r="I63" s="204"/>
      <c r="J63" s="204"/>
      <c r="K63" s="204"/>
      <c r="L63" s="204"/>
      <c r="M63" s="204"/>
      <c r="N63" s="508"/>
      <c r="O63" s="204"/>
      <c r="P63" s="204"/>
      <c r="Q63" s="1036"/>
      <c r="S63" s="38"/>
      <c r="T63" s="38"/>
      <c r="U63" s="38"/>
    </row>
    <row r="64" spans="1:21" s="37" customFormat="1" ht="18" customHeight="1">
      <c r="A64" s="508" t="s">
        <v>150</v>
      </c>
      <c r="B64" s="1307">
        <f t="shared" ref="B64:P64" si="5">B60/B33*100</f>
        <v>53.773190856627842</v>
      </c>
      <c r="C64" s="1306">
        <f t="shared" si="5"/>
        <v>50.105711247709394</v>
      </c>
      <c r="D64" s="1308">
        <f t="shared" si="5"/>
        <v>54.161917777369609</v>
      </c>
      <c r="E64" s="1306">
        <f t="shared" si="5"/>
        <v>56.436602408894117</v>
      </c>
      <c r="F64" s="1306">
        <f t="shared" si="5"/>
        <v>64.040381386368551</v>
      </c>
      <c r="G64" s="1306">
        <f t="shared" si="5"/>
        <v>50.65856696012677</v>
      </c>
      <c r="H64" s="1306">
        <f t="shared" si="5"/>
        <v>67.962867303240202</v>
      </c>
      <c r="I64" s="1306">
        <f t="shared" si="5"/>
        <v>58.592307396502704</v>
      </c>
      <c r="J64" s="1306">
        <f t="shared" si="5"/>
        <v>58.758695538651118</v>
      </c>
      <c r="K64" s="1306">
        <f t="shared" si="5"/>
        <v>55.727481798353317</v>
      </c>
      <c r="L64" s="1306">
        <f t="shared" si="5"/>
        <v>62.164390307236374</v>
      </c>
      <c r="M64" s="1306">
        <f t="shared" si="5"/>
        <v>59.368507642426749</v>
      </c>
      <c r="N64" s="1307">
        <f t="shared" si="5"/>
        <v>57.486596267350535</v>
      </c>
      <c r="O64" s="1306">
        <f t="shared" si="5"/>
        <v>53.511947441462603</v>
      </c>
      <c r="P64" s="1306">
        <f t="shared" si="5"/>
        <v>53.743765320635198</v>
      </c>
      <c r="Q64" s="1036" t="s">
        <v>151</v>
      </c>
      <c r="S64" s="38"/>
      <c r="T64" s="43"/>
      <c r="U64" s="39"/>
    </row>
    <row r="65" spans="1:21" ht="10.7" customHeight="1">
      <c r="A65" s="508"/>
      <c r="B65" s="508"/>
      <c r="C65" s="204"/>
      <c r="D65" s="509"/>
      <c r="E65" s="204"/>
      <c r="F65" s="204"/>
      <c r="G65" s="204"/>
      <c r="H65" s="204"/>
      <c r="I65" s="204"/>
      <c r="J65" s="204"/>
      <c r="K65" s="204"/>
      <c r="L65" s="204"/>
      <c r="M65" s="204"/>
      <c r="N65" s="508"/>
      <c r="O65" s="204"/>
      <c r="P65" s="204"/>
      <c r="Q65" s="524"/>
      <c r="S65" s="44"/>
      <c r="T65" s="44"/>
      <c r="U65" s="44"/>
    </row>
    <row r="66" spans="1:21" ht="10.7" customHeight="1">
      <c r="A66" s="508"/>
      <c r="B66" s="508"/>
      <c r="C66" s="204"/>
      <c r="D66" s="509"/>
      <c r="E66" s="204"/>
      <c r="F66" s="204"/>
      <c r="G66" s="204"/>
      <c r="H66" s="204"/>
      <c r="I66" s="204"/>
      <c r="J66" s="204"/>
      <c r="K66" s="204"/>
      <c r="L66" s="204"/>
      <c r="M66" s="204"/>
      <c r="N66" s="508"/>
      <c r="O66" s="204"/>
      <c r="P66" s="204"/>
      <c r="Q66" s="524"/>
    </row>
    <row r="67" spans="1:21" ht="10.7" customHeight="1">
      <c r="A67" s="508"/>
      <c r="B67" s="508"/>
      <c r="C67" s="204"/>
      <c r="D67" s="509"/>
      <c r="E67" s="1039"/>
      <c r="F67" s="1040"/>
      <c r="G67" s="1040"/>
      <c r="H67" s="1040"/>
      <c r="I67" s="1040"/>
      <c r="J67" s="1040"/>
      <c r="K67" s="1040"/>
      <c r="L67" s="1040"/>
      <c r="M67" s="1040"/>
      <c r="N67" s="1039"/>
      <c r="O67" s="1040"/>
      <c r="P67" s="1040"/>
      <c r="Q67" s="524"/>
    </row>
    <row r="68" spans="1:21" ht="10.7" customHeight="1">
      <c r="A68" s="508"/>
      <c r="B68" s="508"/>
      <c r="C68" s="204"/>
      <c r="D68" s="509"/>
      <c r="E68" s="508"/>
      <c r="F68" s="204"/>
      <c r="G68" s="204"/>
      <c r="H68" s="204"/>
      <c r="I68" s="204"/>
      <c r="J68" s="204"/>
      <c r="K68" s="204"/>
      <c r="L68" s="204"/>
      <c r="M68" s="204"/>
      <c r="N68" s="508"/>
      <c r="O68" s="204"/>
      <c r="P68" s="204"/>
      <c r="Q68" s="524"/>
    </row>
    <row r="69" spans="1:21" ht="10.7" customHeight="1">
      <c r="A69" s="508"/>
      <c r="B69" s="508"/>
      <c r="C69" s="204"/>
      <c r="D69" s="509"/>
      <c r="E69" s="1039"/>
      <c r="F69" s="1040"/>
      <c r="G69" s="1040"/>
      <c r="H69" s="1040"/>
      <c r="I69" s="1040"/>
      <c r="J69" s="1040"/>
      <c r="K69" s="204"/>
      <c r="L69" s="204"/>
      <c r="M69" s="204"/>
      <c r="N69" s="508"/>
      <c r="O69" s="204"/>
      <c r="P69" s="204"/>
      <c r="Q69" s="524"/>
    </row>
    <row r="70" spans="1:21" ht="10.7" customHeight="1">
      <c r="A70" s="506"/>
      <c r="B70" s="506"/>
      <c r="C70" s="239"/>
      <c r="D70" s="511"/>
      <c r="E70" s="506"/>
      <c r="F70" s="239"/>
      <c r="G70" s="239"/>
      <c r="H70" s="239"/>
      <c r="I70" s="239"/>
      <c r="J70" s="239"/>
      <c r="K70" s="239"/>
      <c r="L70" s="239"/>
      <c r="M70" s="239"/>
      <c r="N70" s="506"/>
      <c r="O70" s="239"/>
      <c r="P70" s="239"/>
      <c r="Q70" s="524"/>
    </row>
    <row r="71" spans="1:21" ht="10.7" customHeight="1">
      <c r="A71" s="216"/>
      <c r="B71" s="216"/>
      <c r="C71" s="527"/>
      <c r="D71" s="528"/>
      <c r="E71" s="216"/>
      <c r="F71" s="527"/>
      <c r="G71" s="527"/>
      <c r="H71" s="527"/>
      <c r="I71" s="527"/>
      <c r="J71" s="527"/>
      <c r="K71" s="527"/>
      <c r="L71" s="527"/>
      <c r="M71" s="527"/>
      <c r="N71" s="216"/>
      <c r="O71" s="527"/>
      <c r="P71" s="527"/>
      <c r="Q71" s="260"/>
    </row>
    <row r="72" spans="1:21" ht="12.75" customHeight="1">
      <c r="A72" s="45" t="s">
        <v>152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6" t="s">
        <v>153</v>
      </c>
    </row>
    <row r="73" spans="1:21" ht="28.5" customHeight="1">
      <c r="A73" s="1317" t="s">
        <v>111</v>
      </c>
      <c r="B73" s="1317"/>
      <c r="C73" s="1317"/>
      <c r="D73" s="1317"/>
      <c r="E73" s="1317"/>
      <c r="F73" s="1317"/>
      <c r="G73" s="1317"/>
      <c r="H73" s="1317"/>
      <c r="I73" s="1317"/>
      <c r="J73" s="1317"/>
      <c r="K73" s="1317"/>
      <c r="L73" s="1317"/>
      <c r="M73" s="1317"/>
      <c r="N73" s="1317"/>
      <c r="O73" s="1317"/>
      <c r="P73" s="1317"/>
      <c r="Q73" s="1315" t="s">
        <v>112</v>
      </c>
    </row>
    <row r="74" spans="1:21" ht="24.75" customHeight="1">
      <c r="A74" s="1746" t="s">
        <v>113</v>
      </c>
      <c r="B74" s="1299"/>
      <c r="C74" s="1299"/>
      <c r="D74" s="1299"/>
      <c r="E74" s="1299"/>
      <c r="F74" s="1299"/>
      <c r="G74" s="1299"/>
      <c r="H74" s="1299"/>
      <c r="I74" s="1299"/>
      <c r="J74" s="1299"/>
      <c r="K74" s="1299"/>
      <c r="L74" s="1299"/>
      <c r="M74" s="1299"/>
      <c r="N74" s="1299"/>
      <c r="O74" s="1299"/>
      <c r="P74" s="1299"/>
      <c r="Q74" s="1316" t="s">
        <v>114</v>
      </c>
    </row>
    <row r="75" spans="1:21" ht="15.95" customHeight="1">
      <c r="A75" s="215" t="s">
        <v>154</v>
      </c>
      <c r="B75" s="215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1298" t="s">
        <v>1572</v>
      </c>
    </row>
    <row r="76" spans="1:21" s="24" customFormat="1" ht="13.5" customHeight="1">
      <c r="A76" s="236"/>
      <c r="B76" s="2189" t="s">
        <v>1949</v>
      </c>
      <c r="C76" s="2190"/>
      <c r="D76" s="2190"/>
      <c r="E76" s="2190"/>
      <c r="F76" s="2190"/>
      <c r="G76" s="2190"/>
      <c r="H76" s="2190"/>
      <c r="I76" s="2190"/>
      <c r="J76" s="2191"/>
      <c r="K76" s="2189" t="s">
        <v>1608</v>
      </c>
      <c r="L76" s="2190"/>
      <c r="M76" s="2190"/>
      <c r="N76" s="2190"/>
      <c r="O76" s="2190"/>
      <c r="P76" s="2190"/>
      <c r="Q76" s="47"/>
      <c r="S76" s="25"/>
      <c r="T76" s="25"/>
      <c r="U76" s="25"/>
    </row>
    <row r="77" spans="1:21" s="24" customFormat="1" ht="13.5" customHeight="1">
      <c r="A77" s="503"/>
      <c r="B77" s="2192"/>
      <c r="C77" s="2193"/>
      <c r="D77" s="2193"/>
      <c r="E77" s="2193"/>
      <c r="F77" s="2193"/>
      <c r="G77" s="2193"/>
      <c r="H77" s="2193"/>
      <c r="I77" s="2193"/>
      <c r="J77" s="2194"/>
      <c r="K77" s="2195"/>
      <c r="L77" s="2196"/>
      <c r="M77" s="2196"/>
      <c r="N77" s="2196"/>
      <c r="O77" s="2196"/>
      <c r="P77" s="2196"/>
      <c r="Q77" s="518" t="s">
        <v>68</v>
      </c>
      <c r="S77" s="26"/>
      <c r="T77" s="25"/>
      <c r="U77" s="25"/>
    </row>
    <row r="78" spans="1:21" s="27" customFormat="1" ht="13.5" customHeight="1">
      <c r="A78" s="504"/>
      <c r="B78" s="1747" t="s">
        <v>117</v>
      </c>
      <c r="C78" s="1748" t="s">
        <v>118</v>
      </c>
      <c r="D78" s="1749" t="s">
        <v>119</v>
      </c>
      <c r="E78" s="1748" t="s">
        <v>120</v>
      </c>
      <c r="F78" s="1748" t="s">
        <v>9</v>
      </c>
      <c r="G78" s="1748" t="s">
        <v>10</v>
      </c>
      <c r="H78" s="1747" t="s">
        <v>1</v>
      </c>
      <c r="I78" s="1748" t="s">
        <v>2</v>
      </c>
      <c r="J78" s="1749" t="s">
        <v>3</v>
      </c>
      <c r="K78" s="1747" t="s">
        <v>69</v>
      </c>
      <c r="L78" s="1748" t="s">
        <v>70</v>
      </c>
      <c r="M78" s="1749" t="s">
        <v>4</v>
      </c>
      <c r="N78" s="1747" t="s">
        <v>117</v>
      </c>
      <c r="O78" s="1748" t="s">
        <v>118</v>
      </c>
      <c r="P78" s="1748" t="s">
        <v>119</v>
      </c>
      <c r="Q78" s="519"/>
      <c r="S78" s="28"/>
      <c r="T78" s="29"/>
      <c r="U78" s="29"/>
    </row>
    <row r="79" spans="1:21" s="27" customFormat="1" ht="13.5" customHeight="1">
      <c r="A79" s="237"/>
      <c r="B79" s="1750" t="s">
        <v>1614</v>
      </c>
      <c r="C79" s="1751" t="s">
        <v>1616</v>
      </c>
      <c r="D79" s="1752" t="s">
        <v>14</v>
      </c>
      <c r="E79" s="1751" t="s">
        <v>15</v>
      </c>
      <c r="F79" s="1751" t="s">
        <v>121</v>
      </c>
      <c r="G79" s="1751" t="s">
        <v>17</v>
      </c>
      <c r="H79" s="1750" t="s">
        <v>11</v>
      </c>
      <c r="I79" s="1751" t="s">
        <v>1609</v>
      </c>
      <c r="J79" s="1752" t="s">
        <v>1610</v>
      </c>
      <c r="K79" s="1750" t="s">
        <v>1611</v>
      </c>
      <c r="L79" s="1751" t="s">
        <v>1612</v>
      </c>
      <c r="M79" s="1752" t="s">
        <v>1613</v>
      </c>
      <c r="N79" s="1750" t="s">
        <v>1614</v>
      </c>
      <c r="O79" s="1751" t="s">
        <v>1616</v>
      </c>
      <c r="P79" s="1751" t="s">
        <v>14</v>
      </c>
      <c r="Q79" s="203"/>
      <c r="R79" s="30"/>
      <c r="S79" s="28"/>
      <c r="T79" s="28"/>
      <c r="U79" s="28"/>
    </row>
    <row r="80" spans="1:21" ht="10.7" customHeight="1">
      <c r="A80" s="238"/>
      <c r="B80" s="238"/>
      <c r="C80" s="259"/>
      <c r="D80" s="512"/>
      <c r="E80" s="235"/>
      <c r="F80" s="235"/>
      <c r="G80" s="235"/>
      <c r="H80" s="235"/>
      <c r="I80" s="235"/>
      <c r="J80" s="235"/>
      <c r="K80" s="235"/>
      <c r="L80" s="235"/>
      <c r="M80" s="235"/>
      <c r="N80" s="238"/>
      <c r="O80" s="259"/>
      <c r="P80" s="259"/>
      <c r="Q80" s="521"/>
    </row>
    <row r="81" spans="1:21" ht="18" customHeight="1">
      <c r="A81" s="505" t="s">
        <v>122</v>
      </c>
      <c r="B81" s="505"/>
      <c r="C81" s="41"/>
      <c r="D81" s="522"/>
      <c r="E81" s="41"/>
      <c r="F81" s="41"/>
      <c r="G81" s="41"/>
      <c r="H81" s="41"/>
      <c r="I81" s="41"/>
      <c r="J81" s="41"/>
      <c r="K81" s="41"/>
      <c r="L81" s="41"/>
      <c r="M81" s="41"/>
      <c r="N81" s="505"/>
      <c r="O81" s="41"/>
      <c r="P81" s="41"/>
      <c r="Q81" s="1028" t="s">
        <v>123</v>
      </c>
    </row>
    <row r="82" spans="1:21" ht="18" customHeight="1">
      <c r="A82" s="505"/>
      <c r="B82" s="505"/>
      <c r="C82" s="41"/>
      <c r="D82" s="522"/>
      <c r="E82" s="41"/>
      <c r="F82" s="41"/>
      <c r="G82" s="41"/>
      <c r="H82" s="41"/>
      <c r="I82" s="41"/>
      <c r="J82" s="41"/>
      <c r="K82" s="41"/>
      <c r="L82" s="41"/>
      <c r="M82" s="41"/>
      <c r="N82" s="505"/>
      <c r="O82" s="41"/>
      <c r="P82" s="41"/>
      <c r="Q82" s="1029"/>
    </row>
    <row r="83" spans="1:21" ht="18" customHeight="1">
      <c r="A83" s="506" t="s">
        <v>171</v>
      </c>
      <c r="B83" s="1313">
        <v>1504.4655708840003</v>
      </c>
      <c r="C83" s="1312">
        <v>1465.2412102620005</v>
      </c>
      <c r="D83" s="1314">
        <v>1207.2133609829998</v>
      </c>
      <c r="E83" s="1312">
        <v>1177.1533285199996</v>
      </c>
      <c r="F83" s="1312">
        <v>1441.6549896200015</v>
      </c>
      <c r="G83" s="1312">
        <v>1977.7151657149971</v>
      </c>
      <c r="H83" s="1312">
        <v>1216.8022953219995</v>
      </c>
      <c r="I83" s="1312">
        <v>1383.4654778280003</v>
      </c>
      <c r="J83" s="1312">
        <v>1370.156789299999</v>
      </c>
      <c r="K83" s="1312">
        <v>1547.6397633640001</v>
      </c>
      <c r="L83" s="1312">
        <v>1112.6043767610001</v>
      </c>
      <c r="M83" s="1312">
        <v>1299.9065760639996</v>
      </c>
      <c r="N83" s="1313">
        <v>1124.6941459859984</v>
      </c>
      <c r="O83" s="1312">
        <v>1553.5722404239993</v>
      </c>
      <c r="P83" s="1312">
        <v>1699.8346710570022</v>
      </c>
      <c r="Q83" s="1030" t="s">
        <v>124</v>
      </c>
      <c r="S83" s="31"/>
      <c r="T83" s="31"/>
      <c r="U83" s="31"/>
    </row>
    <row r="84" spans="1:21" ht="18" customHeight="1">
      <c r="A84" s="506"/>
      <c r="B84" s="1303"/>
      <c r="C84" s="1301"/>
      <c r="D84" s="1305"/>
      <c r="E84" s="1301"/>
      <c r="F84" s="1301"/>
      <c r="G84" s="1301"/>
      <c r="H84" s="1301"/>
      <c r="I84" s="1301"/>
      <c r="J84" s="1301"/>
      <c r="K84" s="1301"/>
      <c r="L84" s="1301"/>
      <c r="M84" s="1301"/>
      <c r="N84" s="1303"/>
      <c r="O84" s="1301"/>
      <c r="P84" s="1301"/>
      <c r="Q84" s="1030"/>
    </row>
    <row r="85" spans="1:21" ht="18" customHeight="1">
      <c r="A85" s="506" t="s">
        <v>125</v>
      </c>
      <c r="B85" s="1303">
        <v>3081.5970104390008</v>
      </c>
      <c r="C85" s="1301">
        <v>3248.3107699999996</v>
      </c>
      <c r="D85" s="1305">
        <v>3506.4245247839999</v>
      </c>
      <c r="E85" s="1301">
        <v>2688.8954567720007</v>
      </c>
      <c r="F85" s="1301">
        <v>3119.2199484930015</v>
      </c>
      <c r="G85" s="1301">
        <v>3145.9522229619979</v>
      </c>
      <c r="H85" s="1301">
        <v>2985.4438894860009</v>
      </c>
      <c r="I85" s="1301">
        <v>2952.726573077</v>
      </c>
      <c r="J85" s="1301">
        <v>2729.3484251569998</v>
      </c>
      <c r="K85" s="1301">
        <v>2685.8268184619992</v>
      </c>
      <c r="L85" s="1301">
        <v>2851.682355732999</v>
      </c>
      <c r="M85" s="1301">
        <v>3202.6253648800007</v>
      </c>
      <c r="N85" s="1303">
        <v>2649.4265656639996</v>
      </c>
      <c r="O85" s="1301">
        <v>3326.8978703520006</v>
      </c>
      <c r="P85" s="1301">
        <v>2708.4707880999986</v>
      </c>
      <c r="Q85" s="1030" t="s">
        <v>126</v>
      </c>
      <c r="S85" s="31"/>
      <c r="T85" s="31"/>
      <c r="U85" s="31"/>
    </row>
    <row r="86" spans="1:21" ht="18" customHeight="1">
      <c r="A86" s="506"/>
      <c r="B86" s="1303"/>
      <c r="C86" s="1301"/>
      <c r="D86" s="1305"/>
      <c r="E86" s="1301"/>
      <c r="F86" s="1301"/>
      <c r="G86" s="1301"/>
      <c r="H86" s="1301"/>
      <c r="I86" s="1301"/>
      <c r="J86" s="1301"/>
      <c r="K86" s="1301"/>
      <c r="L86" s="1301"/>
      <c r="M86" s="1301"/>
      <c r="N86" s="1303"/>
      <c r="O86" s="1301"/>
      <c r="P86" s="1301"/>
      <c r="Q86" s="1030"/>
      <c r="S86" s="36"/>
      <c r="T86" s="31"/>
      <c r="U86" s="31"/>
    </row>
    <row r="87" spans="1:21" s="32" customFormat="1" ht="18" customHeight="1">
      <c r="A87" s="506" t="s">
        <v>127</v>
      </c>
      <c r="B87" s="1303">
        <f t="shared" ref="B87:P87" si="6">B89+B91</f>
        <v>1128.7107385619997</v>
      </c>
      <c r="C87" s="1301">
        <f t="shared" si="6"/>
        <v>914.74901230900036</v>
      </c>
      <c r="D87" s="1305">
        <f t="shared" si="6"/>
        <v>821.81774343699999</v>
      </c>
      <c r="E87" s="1301">
        <f t="shared" si="6"/>
        <v>912.91100703500001</v>
      </c>
      <c r="F87" s="1301">
        <f t="shared" si="6"/>
        <v>1141.0839474100001</v>
      </c>
      <c r="G87" s="1301">
        <f t="shared" si="6"/>
        <v>1049.7762769190003</v>
      </c>
      <c r="H87" s="1301">
        <f t="shared" si="6"/>
        <v>832.89598605299977</v>
      </c>
      <c r="I87" s="1301">
        <f t="shared" si="6"/>
        <v>830.58130005600003</v>
      </c>
      <c r="J87" s="1301">
        <f t="shared" si="6"/>
        <v>892.0422724189998</v>
      </c>
      <c r="K87" s="1301">
        <f t="shared" si="6"/>
        <v>1074.8800851760002</v>
      </c>
      <c r="L87" s="1301">
        <f t="shared" si="6"/>
        <v>994.68522129599978</v>
      </c>
      <c r="M87" s="1301">
        <f t="shared" si="6"/>
        <v>957.86513934400023</v>
      </c>
      <c r="N87" s="1303">
        <f t="shared" si="6"/>
        <v>901.8641230650004</v>
      </c>
      <c r="O87" s="1301">
        <f t="shared" si="6"/>
        <v>891.00206864999996</v>
      </c>
      <c r="P87" s="1301">
        <f t="shared" si="6"/>
        <v>924.47394689799955</v>
      </c>
      <c r="Q87" s="1031" t="s">
        <v>128</v>
      </c>
      <c r="S87" s="33"/>
      <c r="T87" s="33"/>
      <c r="U87" s="33"/>
    </row>
    <row r="88" spans="1:21" ht="18" customHeight="1">
      <c r="A88" s="506"/>
      <c r="B88" s="1303"/>
      <c r="C88" s="1301"/>
      <c r="D88" s="1305"/>
      <c r="E88" s="1301"/>
      <c r="F88" s="1301"/>
      <c r="G88" s="1301"/>
      <c r="H88" s="1301"/>
      <c r="I88" s="1301"/>
      <c r="J88" s="1301"/>
      <c r="K88" s="1301"/>
      <c r="L88" s="1301"/>
      <c r="M88" s="1301"/>
      <c r="N88" s="1303"/>
      <c r="O88" s="1301"/>
      <c r="P88" s="1301"/>
      <c r="Q88" s="1030"/>
      <c r="S88" s="36"/>
      <c r="T88" s="31"/>
      <c r="U88" s="31"/>
    </row>
    <row r="89" spans="1:21" ht="18" customHeight="1">
      <c r="A89" s="506" t="s">
        <v>129</v>
      </c>
      <c r="B89" s="1303">
        <v>192.63499498100003</v>
      </c>
      <c r="C89" s="1301">
        <v>180.83223248500002</v>
      </c>
      <c r="D89" s="1305">
        <v>173.980447545</v>
      </c>
      <c r="E89" s="1301">
        <v>204.9936804409999</v>
      </c>
      <c r="F89" s="1301">
        <v>172.24521796500002</v>
      </c>
      <c r="G89" s="1301">
        <v>210.53540161800015</v>
      </c>
      <c r="H89" s="1301">
        <v>186.56836154799996</v>
      </c>
      <c r="I89" s="1301">
        <v>179.21201506099999</v>
      </c>
      <c r="J89" s="1301">
        <v>183.53235123199991</v>
      </c>
      <c r="K89" s="1301">
        <v>165.39057879699999</v>
      </c>
      <c r="L89" s="1301">
        <v>175.78918203899997</v>
      </c>
      <c r="M89" s="1301">
        <v>155.99142452200002</v>
      </c>
      <c r="N89" s="1303">
        <v>141.90972459199995</v>
      </c>
      <c r="O89" s="1301">
        <v>130.7315532849999</v>
      </c>
      <c r="P89" s="1301">
        <v>156.20857304799992</v>
      </c>
      <c r="Q89" s="1030" t="s">
        <v>1570</v>
      </c>
      <c r="S89" s="31"/>
      <c r="T89" s="31"/>
      <c r="U89" s="31"/>
    </row>
    <row r="90" spans="1:21" ht="18" customHeight="1">
      <c r="A90" s="506"/>
      <c r="B90" s="1303"/>
      <c r="C90" s="1301"/>
      <c r="D90" s="1305"/>
      <c r="E90" s="1301"/>
      <c r="F90" s="1301"/>
      <c r="G90" s="1301"/>
      <c r="H90" s="1301"/>
      <c r="I90" s="1301"/>
      <c r="J90" s="1301"/>
      <c r="K90" s="1301"/>
      <c r="L90" s="1301"/>
      <c r="M90" s="1301"/>
      <c r="N90" s="1303"/>
      <c r="O90" s="1301"/>
      <c r="P90" s="1301"/>
      <c r="Q90" s="1030"/>
    </row>
    <row r="91" spans="1:21" ht="18" customHeight="1">
      <c r="A91" s="506" t="s">
        <v>130</v>
      </c>
      <c r="B91" s="1303">
        <v>936.07574358099964</v>
      </c>
      <c r="C91" s="1301">
        <v>733.91677982400029</v>
      </c>
      <c r="D91" s="1305">
        <v>647.83729589199993</v>
      </c>
      <c r="E91" s="1301">
        <v>707.91732659400009</v>
      </c>
      <c r="F91" s="1301">
        <v>968.83872944500013</v>
      </c>
      <c r="G91" s="1301">
        <v>839.2408753010003</v>
      </c>
      <c r="H91" s="1301">
        <v>646.32762450499979</v>
      </c>
      <c r="I91" s="1301">
        <v>651.36928499500004</v>
      </c>
      <c r="J91" s="1301">
        <v>708.50992118699992</v>
      </c>
      <c r="K91" s="1301">
        <v>909.4895063790002</v>
      </c>
      <c r="L91" s="1301">
        <v>818.89603925699976</v>
      </c>
      <c r="M91" s="1301">
        <v>801.87371482200024</v>
      </c>
      <c r="N91" s="1303">
        <v>759.95439847300042</v>
      </c>
      <c r="O91" s="1301">
        <v>760.27051536500005</v>
      </c>
      <c r="P91" s="1301">
        <v>768.26537384999961</v>
      </c>
      <c r="Q91" s="1030" t="s">
        <v>1571</v>
      </c>
      <c r="S91" s="31"/>
      <c r="T91" s="31"/>
      <c r="U91" s="31"/>
    </row>
    <row r="92" spans="1:21" ht="18" customHeight="1">
      <c r="A92" s="506"/>
      <c r="B92" s="1303"/>
      <c r="C92" s="1301"/>
      <c r="D92" s="1305"/>
      <c r="E92" s="1301"/>
      <c r="F92" s="1301"/>
      <c r="G92" s="1301"/>
      <c r="H92" s="1301"/>
      <c r="I92" s="1301"/>
      <c r="J92" s="1301"/>
      <c r="K92" s="1301"/>
      <c r="L92" s="1301"/>
      <c r="M92" s="1301"/>
      <c r="N92" s="1303"/>
      <c r="O92" s="1301"/>
      <c r="P92" s="1301"/>
      <c r="Q92" s="1030"/>
      <c r="S92" s="36"/>
      <c r="T92" s="31"/>
    </row>
    <row r="93" spans="1:21" ht="18" customHeight="1">
      <c r="A93" s="506" t="s">
        <v>131</v>
      </c>
      <c r="B93" s="1303">
        <v>1199.1647704280001</v>
      </c>
      <c r="C93" s="1301">
        <v>1307.2152860440008</v>
      </c>
      <c r="D93" s="1305">
        <v>1290.7161139979999</v>
      </c>
      <c r="E93" s="1301">
        <v>1056.6063204699992</v>
      </c>
      <c r="F93" s="1301">
        <v>1250.6065635360005</v>
      </c>
      <c r="G93" s="1301">
        <v>1239.4710567789994</v>
      </c>
      <c r="H93" s="1301">
        <v>1042.4120975689996</v>
      </c>
      <c r="I93" s="1301">
        <v>995.34057855200035</v>
      </c>
      <c r="J93" s="1301">
        <v>1055.6839485579999</v>
      </c>
      <c r="K93" s="1301">
        <v>1228.4213819180004</v>
      </c>
      <c r="L93" s="1301">
        <v>1141.1722035549997</v>
      </c>
      <c r="M93" s="1301">
        <v>1175.4762872099996</v>
      </c>
      <c r="N93" s="1303">
        <v>1106.7528904239987</v>
      </c>
      <c r="O93" s="1301">
        <v>1020.5692089189998</v>
      </c>
      <c r="P93" s="1301">
        <v>1156.504131534</v>
      </c>
      <c r="Q93" s="1030" t="s">
        <v>132</v>
      </c>
      <c r="S93" s="31"/>
      <c r="T93" s="31"/>
      <c r="U93" s="31"/>
    </row>
    <row r="94" spans="1:21" ht="18" customHeight="1">
      <c r="A94" s="506"/>
      <c r="B94" s="1303"/>
      <c r="C94" s="1301"/>
      <c r="D94" s="1305"/>
      <c r="E94" s="1301"/>
      <c r="F94" s="1301"/>
      <c r="G94" s="1301"/>
      <c r="H94" s="1301"/>
      <c r="I94" s="1301"/>
      <c r="J94" s="1301"/>
      <c r="K94" s="1301"/>
      <c r="L94" s="1301"/>
      <c r="M94" s="1301"/>
      <c r="N94" s="1303"/>
      <c r="O94" s="1301"/>
      <c r="P94" s="1301"/>
      <c r="Q94" s="1030"/>
      <c r="S94" s="36"/>
      <c r="T94" s="31"/>
      <c r="U94" s="31"/>
    </row>
    <row r="95" spans="1:21" s="32" customFormat="1" ht="18" customHeight="1">
      <c r="A95" s="506" t="s">
        <v>133</v>
      </c>
      <c r="B95" s="1303">
        <f t="shared" ref="B95:P95" si="7">B97+B99</f>
        <v>145.57090910999992</v>
      </c>
      <c r="C95" s="1301">
        <f t="shared" si="7"/>
        <v>121.04641442900001</v>
      </c>
      <c r="D95" s="1305">
        <f t="shared" si="7"/>
        <v>149.05888128500004</v>
      </c>
      <c r="E95" s="1301">
        <f t="shared" si="7"/>
        <v>143.02910031600013</v>
      </c>
      <c r="F95" s="1301">
        <f t="shared" si="7"/>
        <v>142.00936581800011</v>
      </c>
      <c r="G95" s="1301">
        <f t="shared" si="7"/>
        <v>154.4217197359998</v>
      </c>
      <c r="H95" s="1301">
        <f t="shared" si="7"/>
        <v>106.56134007600002</v>
      </c>
      <c r="I95" s="1301">
        <f t="shared" si="7"/>
        <v>117.90991792199998</v>
      </c>
      <c r="J95" s="1301">
        <f t="shared" si="7"/>
        <v>99.444890958999949</v>
      </c>
      <c r="K95" s="1301">
        <f t="shared" si="7"/>
        <v>117.79102395700002</v>
      </c>
      <c r="L95" s="1301">
        <f t="shared" si="7"/>
        <v>119.88912569499999</v>
      </c>
      <c r="M95" s="1301">
        <f t="shared" si="7"/>
        <v>117.419458335</v>
      </c>
      <c r="N95" s="1303">
        <f t="shared" si="7"/>
        <v>102.43292754999992</v>
      </c>
      <c r="O95" s="1301">
        <f t="shared" si="7"/>
        <v>102.75756626799993</v>
      </c>
      <c r="P95" s="1301">
        <f t="shared" si="7"/>
        <v>113.53780748400027</v>
      </c>
      <c r="Q95" s="1032" t="s">
        <v>134</v>
      </c>
      <c r="S95" s="33"/>
      <c r="T95" s="33"/>
      <c r="U95" s="33"/>
    </row>
    <row r="96" spans="1:21" ht="18" customHeight="1">
      <c r="A96" s="506"/>
      <c r="B96" s="1303"/>
      <c r="C96" s="1301"/>
      <c r="D96" s="1305"/>
      <c r="E96" s="1301"/>
      <c r="F96" s="1301"/>
      <c r="G96" s="1301"/>
      <c r="H96" s="1301"/>
      <c r="I96" s="1301"/>
      <c r="J96" s="1301"/>
      <c r="K96" s="1301"/>
      <c r="L96" s="1301"/>
      <c r="M96" s="1301"/>
      <c r="N96" s="1303"/>
      <c r="O96" s="1301"/>
      <c r="P96" s="1301"/>
      <c r="Q96" s="523"/>
      <c r="S96" s="36"/>
      <c r="T96" s="31"/>
      <c r="U96" s="31"/>
    </row>
    <row r="97" spans="1:21" ht="18" customHeight="1">
      <c r="A97" s="506" t="s">
        <v>135</v>
      </c>
      <c r="B97" s="1303">
        <v>2.4350672729999991</v>
      </c>
      <c r="C97" s="1301">
        <v>2.6713742889999996</v>
      </c>
      <c r="D97" s="1305">
        <v>2.3804415340000005</v>
      </c>
      <c r="E97" s="1301">
        <v>2.7993152409999995</v>
      </c>
      <c r="F97" s="1301">
        <v>3.2061199740000008</v>
      </c>
      <c r="G97" s="1301">
        <v>3.5863943320000002</v>
      </c>
      <c r="H97" s="1301">
        <v>2.0781380580000004</v>
      </c>
      <c r="I97" s="1301">
        <v>1.1560204650000001</v>
      </c>
      <c r="J97" s="1301">
        <v>1.8377549680000005</v>
      </c>
      <c r="K97" s="1301">
        <v>1.8972499599999995</v>
      </c>
      <c r="L97" s="1301">
        <v>2.3886442260000007</v>
      </c>
      <c r="M97" s="1301">
        <v>2.3360824450000002</v>
      </c>
      <c r="N97" s="1303">
        <v>1.7060141499999999</v>
      </c>
      <c r="O97" s="1301">
        <v>1.639006242</v>
      </c>
      <c r="P97" s="1301">
        <v>2.1847397099999992</v>
      </c>
      <c r="Q97" s="523" t="s">
        <v>155</v>
      </c>
      <c r="S97" s="31"/>
      <c r="T97" s="31"/>
      <c r="U97" s="31"/>
    </row>
    <row r="98" spans="1:21" ht="18" customHeight="1">
      <c r="A98" s="506"/>
      <c r="B98" s="1303"/>
      <c r="C98" s="1301"/>
      <c r="D98" s="1305"/>
      <c r="E98" s="1301"/>
      <c r="F98" s="1301"/>
      <c r="G98" s="1301"/>
      <c r="H98" s="1301"/>
      <c r="I98" s="1301"/>
      <c r="J98" s="1301"/>
      <c r="K98" s="1301"/>
      <c r="L98" s="1301"/>
      <c r="M98" s="1301"/>
      <c r="N98" s="1303"/>
      <c r="O98" s="1301"/>
      <c r="P98" s="1301"/>
      <c r="Q98" s="523"/>
    </row>
    <row r="99" spans="1:21" ht="18" customHeight="1">
      <c r="A99" s="506" t="s">
        <v>137</v>
      </c>
      <c r="B99" s="1303">
        <v>143.13584183699993</v>
      </c>
      <c r="C99" s="1301">
        <v>118.37504014000001</v>
      </c>
      <c r="D99" s="1305">
        <v>146.67843975100004</v>
      </c>
      <c r="E99" s="1301">
        <v>140.22978507500014</v>
      </c>
      <c r="F99" s="1301">
        <v>138.80324584400012</v>
      </c>
      <c r="G99" s="1301">
        <v>150.8353254039998</v>
      </c>
      <c r="H99" s="1301">
        <v>104.48320201800001</v>
      </c>
      <c r="I99" s="1301">
        <v>116.75389745699998</v>
      </c>
      <c r="J99" s="1301">
        <v>97.60713599099995</v>
      </c>
      <c r="K99" s="1301">
        <v>115.89377399700003</v>
      </c>
      <c r="L99" s="1301">
        <v>117.50048146899999</v>
      </c>
      <c r="M99" s="1301">
        <v>115.08337589</v>
      </c>
      <c r="N99" s="1303">
        <v>100.72691339999992</v>
      </c>
      <c r="O99" s="1301">
        <v>101.11856002599994</v>
      </c>
      <c r="P99" s="1301">
        <v>111.35306777400027</v>
      </c>
      <c r="Q99" s="523" t="s">
        <v>156</v>
      </c>
      <c r="S99" s="31"/>
      <c r="T99" s="31"/>
      <c r="U99" s="31"/>
    </row>
    <row r="100" spans="1:21" ht="18" customHeight="1">
      <c r="A100" s="506"/>
      <c r="B100" s="1303"/>
      <c r="C100" s="1301"/>
      <c r="D100" s="1305"/>
      <c r="E100" s="1301"/>
      <c r="F100" s="1301"/>
      <c r="G100" s="1301"/>
      <c r="H100" s="1301"/>
      <c r="I100" s="1301"/>
      <c r="J100" s="1301"/>
      <c r="K100" s="1301"/>
      <c r="L100" s="1301"/>
      <c r="M100" s="1301"/>
      <c r="N100" s="1303"/>
      <c r="O100" s="1301"/>
      <c r="P100" s="1301"/>
      <c r="Q100" s="523"/>
      <c r="S100" s="36"/>
      <c r="T100" s="31"/>
      <c r="U100" s="31"/>
    </row>
    <row r="101" spans="1:21" ht="18" customHeight="1">
      <c r="A101" s="506" t="s">
        <v>1950</v>
      </c>
      <c r="B101" s="1303">
        <v>221.5181686839999</v>
      </c>
      <c r="C101" s="1301">
        <v>184.97793094000011</v>
      </c>
      <c r="D101" s="1305">
        <v>221.71217016299985</v>
      </c>
      <c r="E101" s="1301">
        <v>191.62506956599995</v>
      </c>
      <c r="F101" s="1301">
        <v>205.97046631999982</v>
      </c>
      <c r="G101" s="1301">
        <v>215.65242046000023</v>
      </c>
      <c r="H101" s="1301">
        <v>170.55019554100005</v>
      </c>
      <c r="I101" s="1301">
        <v>169.60249228699996</v>
      </c>
      <c r="J101" s="1301">
        <v>165.46170288200008</v>
      </c>
      <c r="K101" s="1301">
        <v>178.96937803899988</v>
      </c>
      <c r="L101" s="1301">
        <v>183.74504752500002</v>
      </c>
      <c r="M101" s="1301">
        <v>213.18896219399988</v>
      </c>
      <c r="N101" s="1303">
        <v>184.40093014899972</v>
      </c>
      <c r="O101" s="1301">
        <v>170.73549713399998</v>
      </c>
      <c r="P101" s="1301">
        <v>183.31474620099999</v>
      </c>
      <c r="Q101" s="523" t="s">
        <v>140</v>
      </c>
      <c r="S101" s="31"/>
      <c r="T101" s="31"/>
      <c r="U101" s="31"/>
    </row>
    <row r="102" spans="1:21" ht="18" customHeight="1">
      <c r="A102" s="506"/>
      <c r="B102" s="1303"/>
      <c r="C102" s="1301"/>
      <c r="D102" s="1305"/>
      <c r="E102" s="1301"/>
      <c r="F102" s="1301"/>
      <c r="G102" s="1301"/>
      <c r="H102" s="1301"/>
      <c r="I102" s="1301"/>
      <c r="J102" s="1301"/>
      <c r="K102" s="1301"/>
      <c r="L102" s="1301"/>
      <c r="M102" s="1301"/>
      <c r="N102" s="1303"/>
      <c r="O102" s="1301"/>
      <c r="P102" s="1301"/>
      <c r="Q102" s="523"/>
      <c r="S102" s="36"/>
      <c r="T102" s="31"/>
      <c r="U102" s="31"/>
    </row>
    <row r="103" spans="1:21" ht="18" customHeight="1">
      <c r="A103" s="506" t="s">
        <v>141</v>
      </c>
      <c r="B103" s="1310">
        <v>2.2619999999999997E-4</v>
      </c>
      <c r="C103" s="1309">
        <v>1.9599999999999997E-4</v>
      </c>
      <c r="D103" s="1311">
        <v>2.01514E-4</v>
      </c>
      <c r="E103" s="1309">
        <v>1.7592999999999998E-4</v>
      </c>
      <c r="F103" s="1309">
        <v>2.1202000000000002E-4</v>
      </c>
      <c r="G103" s="1309">
        <v>1.5900000000000002E-4</v>
      </c>
      <c r="H103" s="1309">
        <v>1.3241699999999999E-4</v>
      </c>
      <c r="I103" s="1309">
        <v>9.7655610000000004E-2</v>
      </c>
      <c r="J103" s="1309">
        <v>0.108124</v>
      </c>
      <c r="K103" s="1309">
        <v>1.8349999999999993E-4</v>
      </c>
      <c r="L103" s="1309">
        <v>1.0115000000000002E-4</v>
      </c>
      <c r="M103" s="1309">
        <v>1.5139999999999999E-4</v>
      </c>
      <c r="N103" s="1310">
        <v>2.1134500000000004E-2</v>
      </c>
      <c r="O103" s="1309">
        <v>5.2020999999999995E-5</v>
      </c>
      <c r="P103" s="1309">
        <v>1.1070000000000001E-4</v>
      </c>
      <c r="Q103" s="523" t="s">
        <v>142</v>
      </c>
      <c r="S103" s="48"/>
      <c r="T103" s="48"/>
      <c r="U103" s="48"/>
    </row>
    <row r="104" spans="1:21" ht="18" customHeight="1">
      <c r="A104" s="507"/>
      <c r="B104" s="507"/>
      <c r="C104" s="62"/>
      <c r="D104" s="510"/>
      <c r="E104" s="62"/>
      <c r="F104" s="62"/>
      <c r="G104" s="62"/>
      <c r="H104" s="62"/>
      <c r="I104" s="62"/>
      <c r="J104" s="62"/>
      <c r="K104" s="62"/>
      <c r="L104" s="62"/>
      <c r="M104" s="62"/>
      <c r="N104" s="507"/>
      <c r="O104" s="62"/>
      <c r="P104" s="62"/>
      <c r="Q104" s="524"/>
      <c r="S104" s="36"/>
      <c r="T104" s="31"/>
      <c r="U104" s="31"/>
    </row>
    <row r="105" spans="1:21" s="37" customFormat="1" ht="18" customHeight="1">
      <c r="A105" s="508" t="s">
        <v>53</v>
      </c>
      <c r="B105" s="1033">
        <v>7281.0273943069897</v>
      </c>
      <c r="C105" s="1034">
        <v>7241.5408199840012</v>
      </c>
      <c r="D105" s="1035">
        <v>7196.9429961640053</v>
      </c>
      <c r="E105" s="1034">
        <v>6170.2204586089729</v>
      </c>
      <c r="F105" s="1034">
        <v>7300.5454932170251</v>
      </c>
      <c r="G105" s="1034">
        <v>7782.9890215709847</v>
      </c>
      <c r="H105" s="1034">
        <v>6354.6659364639954</v>
      </c>
      <c r="I105" s="1034">
        <v>6449.7239953319986</v>
      </c>
      <c r="J105" s="1034">
        <v>6312.2461532750167</v>
      </c>
      <c r="K105" s="1034">
        <v>6833.5286344160077</v>
      </c>
      <c r="L105" s="1034">
        <v>6403.7784317149944</v>
      </c>
      <c r="M105" s="1034">
        <v>6966.4819394270107</v>
      </c>
      <c r="N105" s="1033">
        <v>6069.5995577320191</v>
      </c>
      <c r="O105" s="1034">
        <v>7065.5345607679974</v>
      </c>
      <c r="P105" s="1034">
        <v>6786.1363198340105</v>
      </c>
      <c r="Q105" s="1036" t="s">
        <v>143</v>
      </c>
      <c r="S105" s="38"/>
      <c r="T105" s="38"/>
      <c r="U105" s="38"/>
    </row>
    <row r="106" spans="1:21" ht="18" customHeight="1">
      <c r="A106" s="508"/>
      <c r="B106" s="508"/>
      <c r="C106" s="204"/>
      <c r="D106" s="509"/>
      <c r="E106" s="204"/>
      <c r="F106" s="204"/>
      <c r="G106" s="204"/>
      <c r="H106" s="204"/>
      <c r="I106" s="204"/>
      <c r="J106" s="204"/>
      <c r="K106" s="204"/>
      <c r="L106" s="204"/>
      <c r="M106" s="204"/>
      <c r="N106" s="508"/>
      <c r="O106" s="204"/>
      <c r="P106" s="204"/>
      <c r="Q106" s="1036"/>
      <c r="S106" s="36"/>
      <c r="U106" s="31"/>
    </row>
    <row r="107" spans="1:21" ht="18" customHeight="1">
      <c r="A107" s="507"/>
      <c r="B107" s="507"/>
      <c r="C107" s="62"/>
      <c r="D107" s="510"/>
      <c r="E107" s="62"/>
      <c r="F107" s="62"/>
      <c r="G107" s="62"/>
      <c r="H107" s="62"/>
      <c r="I107" s="62"/>
      <c r="J107" s="62"/>
      <c r="K107" s="62"/>
      <c r="L107" s="62"/>
      <c r="M107" s="62"/>
      <c r="N107" s="507"/>
      <c r="O107" s="62"/>
      <c r="P107" s="62"/>
      <c r="Q107" s="1041"/>
      <c r="S107" s="36"/>
      <c r="U107" s="31"/>
    </row>
    <row r="108" spans="1:21" ht="18" customHeight="1">
      <c r="A108" s="505" t="s">
        <v>144</v>
      </c>
      <c r="B108" s="505"/>
      <c r="C108" s="41"/>
      <c r="D108" s="522"/>
      <c r="E108" s="41"/>
      <c r="F108" s="41"/>
      <c r="G108" s="41"/>
      <c r="H108" s="41"/>
      <c r="I108" s="41"/>
      <c r="J108" s="41"/>
      <c r="K108" s="41"/>
      <c r="L108" s="41"/>
      <c r="M108" s="41"/>
      <c r="N108" s="505"/>
      <c r="O108" s="41"/>
      <c r="P108" s="41"/>
      <c r="Q108" s="1036" t="s">
        <v>145</v>
      </c>
      <c r="S108" s="36"/>
      <c r="U108" s="31"/>
    </row>
    <row r="109" spans="1:21" ht="18" customHeight="1">
      <c r="A109" s="505"/>
      <c r="B109" s="505"/>
      <c r="C109" s="41"/>
      <c r="D109" s="522"/>
      <c r="E109" s="41"/>
      <c r="F109" s="41"/>
      <c r="G109" s="41"/>
      <c r="H109" s="41"/>
      <c r="I109" s="41"/>
      <c r="J109" s="41"/>
      <c r="K109" s="41"/>
      <c r="L109" s="41"/>
      <c r="M109" s="41"/>
      <c r="N109" s="505"/>
      <c r="O109" s="41"/>
      <c r="P109" s="41"/>
      <c r="Q109" s="524"/>
      <c r="S109" s="36"/>
      <c r="U109" s="31"/>
    </row>
    <row r="110" spans="1:21" ht="18" customHeight="1">
      <c r="A110" s="506" t="s">
        <v>171</v>
      </c>
      <c r="B110" s="1303">
        <v>251.31087347700003</v>
      </c>
      <c r="C110" s="1301">
        <v>263.42325412600002</v>
      </c>
      <c r="D110" s="1305">
        <v>302.41039297500015</v>
      </c>
      <c r="E110" s="1301">
        <v>314.49558769499993</v>
      </c>
      <c r="F110" s="1301">
        <v>404.10644516500008</v>
      </c>
      <c r="G110" s="1301">
        <v>445.05371703300102</v>
      </c>
      <c r="H110" s="1301">
        <v>407.80136583499984</v>
      </c>
      <c r="I110" s="1301">
        <v>416.99736372400025</v>
      </c>
      <c r="J110" s="1301">
        <v>479.49682186299992</v>
      </c>
      <c r="K110" s="1301">
        <v>470.02053516799981</v>
      </c>
      <c r="L110" s="1301">
        <v>491.55131072200015</v>
      </c>
      <c r="M110" s="1301">
        <v>393.97268402100002</v>
      </c>
      <c r="N110" s="1303">
        <v>275.31209093700005</v>
      </c>
      <c r="O110" s="1301">
        <v>268.55939604900016</v>
      </c>
      <c r="P110" s="1301">
        <v>268.54326078799971</v>
      </c>
      <c r="Q110" s="523" t="s">
        <v>124</v>
      </c>
      <c r="S110" s="31"/>
      <c r="T110" s="31"/>
      <c r="U110" s="31"/>
    </row>
    <row r="111" spans="1:21" ht="18" customHeight="1">
      <c r="A111" s="506"/>
      <c r="B111" s="1303"/>
      <c r="C111" s="1301"/>
      <c r="D111" s="1305"/>
      <c r="E111" s="1301"/>
      <c r="F111" s="1301"/>
      <c r="G111" s="1301"/>
      <c r="H111" s="1301"/>
      <c r="I111" s="1301"/>
      <c r="J111" s="1301"/>
      <c r="K111" s="1301"/>
      <c r="L111" s="1301"/>
      <c r="M111" s="1301"/>
      <c r="N111" s="1303"/>
      <c r="O111" s="1301"/>
      <c r="P111" s="1301"/>
      <c r="Q111" s="523"/>
    </row>
    <row r="112" spans="1:21" ht="18" customHeight="1">
      <c r="A112" s="506" t="s">
        <v>125</v>
      </c>
      <c r="B112" s="1303">
        <v>48.177900328000007</v>
      </c>
      <c r="C112" s="1301">
        <v>44.551919709999993</v>
      </c>
      <c r="D112" s="1305">
        <v>41.471078051999996</v>
      </c>
      <c r="E112" s="1301">
        <v>45.630294256000006</v>
      </c>
      <c r="F112" s="1301">
        <v>38.817677484000008</v>
      </c>
      <c r="G112" s="1301">
        <v>46.482685163999996</v>
      </c>
      <c r="H112" s="1301">
        <v>40.802151450000004</v>
      </c>
      <c r="I112" s="1301">
        <v>59.879612880000025</v>
      </c>
      <c r="J112" s="1301">
        <v>46.610489011999995</v>
      </c>
      <c r="K112" s="1301">
        <v>47.31423791200001</v>
      </c>
      <c r="L112" s="1301">
        <v>44.749302279999995</v>
      </c>
      <c r="M112" s="1301">
        <v>45.318214261000008</v>
      </c>
      <c r="N112" s="1303">
        <v>31.367025479999992</v>
      </c>
      <c r="O112" s="1301">
        <v>33.074413679999999</v>
      </c>
      <c r="P112" s="1301">
        <v>24.988258449999996</v>
      </c>
      <c r="Q112" s="523" t="s">
        <v>126</v>
      </c>
      <c r="S112" s="31"/>
      <c r="T112" s="31"/>
      <c r="U112" s="31"/>
    </row>
    <row r="113" spans="1:21" ht="18" customHeight="1">
      <c r="A113" s="506"/>
      <c r="B113" s="1303"/>
      <c r="C113" s="1301"/>
      <c r="D113" s="1305"/>
      <c r="E113" s="1301"/>
      <c r="F113" s="1301"/>
      <c r="G113" s="1301"/>
      <c r="H113" s="1301"/>
      <c r="I113" s="1301"/>
      <c r="J113" s="1301"/>
      <c r="K113" s="1301"/>
      <c r="L113" s="1301"/>
      <c r="M113" s="1301"/>
      <c r="N113" s="1303"/>
      <c r="O113" s="1301"/>
      <c r="P113" s="1301"/>
      <c r="Q113" s="523"/>
      <c r="S113" s="36"/>
      <c r="T113" s="31"/>
      <c r="U113" s="31"/>
    </row>
    <row r="114" spans="1:21" s="32" customFormat="1" ht="18" customHeight="1">
      <c r="A114" s="506" t="s">
        <v>127</v>
      </c>
      <c r="B114" s="1303">
        <f t="shared" ref="B114:P114" si="8">B116+B118</f>
        <v>1049.0714261039998</v>
      </c>
      <c r="C114" s="1301">
        <f t="shared" si="8"/>
        <v>1150.377574935</v>
      </c>
      <c r="D114" s="1305">
        <f t="shared" si="8"/>
        <v>1035.6833769219995</v>
      </c>
      <c r="E114" s="1301">
        <f t="shared" si="8"/>
        <v>1112.9583782300003</v>
      </c>
      <c r="F114" s="1301">
        <f t="shared" si="8"/>
        <v>1405.7922747890004</v>
      </c>
      <c r="G114" s="1301">
        <f t="shared" si="8"/>
        <v>951.58028488199977</v>
      </c>
      <c r="H114" s="1301">
        <f t="shared" si="8"/>
        <v>968.22859198200024</v>
      </c>
      <c r="I114" s="1301">
        <f t="shared" si="8"/>
        <v>894.61387885900035</v>
      </c>
      <c r="J114" s="1301">
        <f t="shared" si="8"/>
        <v>998.86775485800035</v>
      </c>
      <c r="K114" s="1301">
        <f t="shared" si="8"/>
        <v>1326.7141393980007</v>
      </c>
      <c r="L114" s="1301">
        <f t="shared" si="8"/>
        <v>1177.5123662889998</v>
      </c>
      <c r="M114" s="1301">
        <f t="shared" si="8"/>
        <v>1257.9475128859997</v>
      </c>
      <c r="N114" s="1303">
        <f t="shared" si="8"/>
        <v>1046.5497121110004</v>
      </c>
      <c r="O114" s="1301">
        <f t="shared" si="8"/>
        <v>1319.1223193449991</v>
      </c>
      <c r="P114" s="1301">
        <f t="shared" si="8"/>
        <v>991.48137900400013</v>
      </c>
      <c r="Q114" s="1032" t="s">
        <v>128</v>
      </c>
      <c r="S114" s="33"/>
      <c r="T114" s="33"/>
      <c r="U114" s="33"/>
    </row>
    <row r="115" spans="1:21" ht="18" customHeight="1">
      <c r="A115" s="506"/>
      <c r="B115" s="1303"/>
      <c r="C115" s="1301"/>
      <c r="D115" s="1305"/>
      <c r="E115" s="1301"/>
      <c r="F115" s="1301"/>
      <c r="G115" s="1301"/>
      <c r="H115" s="1301"/>
      <c r="I115" s="1301"/>
      <c r="J115" s="1301"/>
      <c r="K115" s="1301"/>
      <c r="L115" s="1301"/>
      <c r="M115" s="1301"/>
      <c r="N115" s="1303"/>
      <c r="O115" s="1301"/>
      <c r="P115" s="1301"/>
      <c r="Q115" s="523"/>
      <c r="S115" s="36"/>
      <c r="T115" s="31"/>
      <c r="U115" s="31"/>
    </row>
    <row r="116" spans="1:21" ht="18" customHeight="1">
      <c r="A116" s="506" t="s">
        <v>129</v>
      </c>
      <c r="B116" s="1303">
        <v>21.698406909000006</v>
      </c>
      <c r="C116" s="1301">
        <v>25.527041724999997</v>
      </c>
      <c r="D116" s="1305">
        <v>26.801939936999997</v>
      </c>
      <c r="E116" s="1301">
        <v>18.105257189999996</v>
      </c>
      <c r="F116" s="1301">
        <v>22.829404897000011</v>
      </c>
      <c r="G116" s="1301">
        <v>24.981917957999993</v>
      </c>
      <c r="H116" s="1301">
        <v>23.607410746999992</v>
      </c>
      <c r="I116" s="1301">
        <v>19.512791028999999</v>
      </c>
      <c r="J116" s="1301">
        <v>15.418587357999996</v>
      </c>
      <c r="K116" s="1301">
        <v>22.668503949000002</v>
      </c>
      <c r="L116" s="1301">
        <v>25.914324949999997</v>
      </c>
      <c r="M116" s="1301">
        <v>26.337044319</v>
      </c>
      <c r="N116" s="1303">
        <v>23.734596042000007</v>
      </c>
      <c r="O116" s="1301">
        <v>18.983401885000003</v>
      </c>
      <c r="P116" s="1301">
        <v>20.441972942999993</v>
      </c>
      <c r="Q116" s="523" t="s">
        <v>146</v>
      </c>
      <c r="S116" s="31"/>
      <c r="T116" s="31"/>
      <c r="U116" s="31"/>
    </row>
    <row r="117" spans="1:21" ht="18" customHeight="1">
      <c r="A117" s="506"/>
      <c r="B117" s="1303"/>
      <c r="C117" s="1301"/>
      <c r="D117" s="1305"/>
      <c r="E117" s="1301"/>
      <c r="F117" s="1301"/>
      <c r="G117" s="1301"/>
      <c r="H117" s="1301"/>
      <c r="I117" s="1301"/>
      <c r="J117" s="1301"/>
      <c r="K117" s="1301"/>
      <c r="L117" s="1301"/>
      <c r="M117" s="1301"/>
      <c r="N117" s="1303"/>
      <c r="O117" s="1301"/>
      <c r="P117" s="1301"/>
      <c r="Q117" s="523"/>
    </row>
    <row r="118" spans="1:21" ht="18" customHeight="1">
      <c r="A118" s="506" t="s">
        <v>130</v>
      </c>
      <c r="B118" s="1303">
        <v>1027.3730191949999</v>
      </c>
      <c r="C118" s="1301">
        <v>1124.8505332100001</v>
      </c>
      <c r="D118" s="1305">
        <v>1008.8814369849996</v>
      </c>
      <c r="E118" s="1301">
        <v>1094.8531210400004</v>
      </c>
      <c r="F118" s="1301">
        <v>1382.9628698920005</v>
      </c>
      <c r="G118" s="1301">
        <v>926.59836692399983</v>
      </c>
      <c r="H118" s="1301">
        <v>944.62118123500022</v>
      </c>
      <c r="I118" s="1301">
        <v>875.10108783000032</v>
      </c>
      <c r="J118" s="1301">
        <v>983.44916750000039</v>
      </c>
      <c r="K118" s="1301">
        <v>1304.0456354490007</v>
      </c>
      <c r="L118" s="1301">
        <v>1151.5980413389998</v>
      </c>
      <c r="M118" s="1301">
        <v>1231.6104685669998</v>
      </c>
      <c r="N118" s="1303">
        <v>1022.8151160690004</v>
      </c>
      <c r="O118" s="1301">
        <v>1300.1389174599992</v>
      </c>
      <c r="P118" s="1301">
        <v>971.03940606100014</v>
      </c>
      <c r="Q118" s="523" t="s">
        <v>147</v>
      </c>
      <c r="S118" s="31"/>
      <c r="T118" s="31"/>
      <c r="U118" s="31"/>
    </row>
    <row r="119" spans="1:21" ht="18" customHeight="1">
      <c r="A119" s="506"/>
      <c r="B119" s="1303"/>
      <c r="C119" s="1301"/>
      <c r="D119" s="1305"/>
      <c r="E119" s="1301"/>
      <c r="F119" s="1301"/>
      <c r="G119" s="1301"/>
      <c r="H119" s="1301"/>
      <c r="I119" s="1301"/>
      <c r="J119" s="1301"/>
      <c r="K119" s="1301"/>
      <c r="L119" s="1301"/>
      <c r="M119" s="1301"/>
      <c r="N119" s="1303"/>
      <c r="O119" s="1301"/>
      <c r="P119" s="1301"/>
      <c r="Q119" s="523"/>
      <c r="S119" s="36"/>
      <c r="T119" s="31"/>
      <c r="U119" s="31"/>
    </row>
    <row r="120" spans="1:21" ht="18" customHeight="1">
      <c r="A120" s="506" t="s">
        <v>131</v>
      </c>
      <c r="B120" s="1303">
        <v>1547.629424505001</v>
      </c>
      <c r="C120" s="1301">
        <v>1413.3429048179996</v>
      </c>
      <c r="D120" s="1305">
        <v>1545.2870282810002</v>
      </c>
      <c r="E120" s="1301">
        <v>1580.0492623800023</v>
      </c>
      <c r="F120" s="1301">
        <v>1305.8371332330021</v>
      </c>
      <c r="G120" s="1301">
        <v>1467.5536424999991</v>
      </c>
      <c r="H120" s="1301">
        <v>1516.4665472740003</v>
      </c>
      <c r="I120" s="1301">
        <v>1194.7448912179989</v>
      </c>
      <c r="J120" s="1301">
        <v>940.268961365</v>
      </c>
      <c r="K120" s="1301">
        <v>1627.7302415969984</v>
      </c>
      <c r="L120" s="1301">
        <v>1326.799139480001</v>
      </c>
      <c r="M120" s="1301">
        <v>1455.5218207030007</v>
      </c>
      <c r="N120" s="1303">
        <v>1335.7570913100039</v>
      </c>
      <c r="O120" s="1301">
        <v>1519.1010531360007</v>
      </c>
      <c r="P120" s="1301">
        <v>1621.7880813149989</v>
      </c>
      <c r="Q120" s="523" t="s">
        <v>132</v>
      </c>
      <c r="S120" s="31"/>
      <c r="T120" s="31"/>
      <c r="U120" s="31"/>
    </row>
    <row r="121" spans="1:21" ht="18" customHeight="1">
      <c r="A121" s="506"/>
      <c r="B121" s="1303"/>
      <c r="C121" s="1301"/>
      <c r="D121" s="1305"/>
      <c r="E121" s="1301"/>
      <c r="F121" s="1301"/>
      <c r="G121" s="1301"/>
      <c r="H121" s="1301"/>
      <c r="I121" s="1301"/>
      <c r="J121" s="1301"/>
      <c r="K121" s="1301"/>
      <c r="L121" s="1301"/>
      <c r="M121" s="1301"/>
      <c r="N121" s="1303"/>
      <c r="O121" s="1301"/>
      <c r="P121" s="1301"/>
      <c r="Q121" s="523"/>
      <c r="S121" s="36"/>
      <c r="T121" s="31"/>
      <c r="U121" s="31"/>
    </row>
    <row r="122" spans="1:21" s="32" customFormat="1" ht="18" customHeight="1">
      <c r="A122" s="506" t="s">
        <v>157</v>
      </c>
      <c r="B122" s="1303">
        <f t="shared" ref="B122:P122" si="9">B124+B126</f>
        <v>36.577650184999996</v>
      </c>
      <c r="C122" s="1301">
        <f t="shared" si="9"/>
        <v>26.739049746999992</v>
      </c>
      <c r="D122" s="1305">
        <f t="shared" si="9"/>
        <v>34.437678623000004</v>
      </c>
      <c r="E122" s="1301">
        <f t="shared" si="9"/>
        <v>37.892919167000059</v>
      </c>
      <c r="F122" s="1301">
        <f t="shared" si="9"/>
        <v>38.509116638999998</v>
      </c>
      <c r="G122" s="1301">
        <f t="shared" si="9"/>
        <v>34.084239475000004</v>
      </c>
      <c r="H122" s="1301">
        <f t="shared" si="9"/>
        <v>33.293683172999998</v>
      </c>
      <c r="I122" s="1301">
        <f t="shared" si="9"/>
        <v>29.783558938999988</v>
      </c>
      <c r="J122" s="1301">
        <f t="shared" si="9"/>
        <v>28.460470162000011</v>
      </c>
      <c r="K122" s="1301">
        <f t="shared" si="9"/>
        <v>25.125144023999987</v>
      </c>
      <c r="L122" s="1301">
        <f t="shared" si="9"/>
        <v>30.849208649000012</v>
      </c>
      <c r="M122" s="1301">
        <f t="shared" si="9"/>
        <v>31.458678087999985</v>
      </c>
      <c r="N122" s="1303">
        <f t="shared" si="9"/>
        <v>27.193055711999978</v>
      </c>
      <c r="O122" s="1301">
        <f t="shared" si="9"/>
        <v>19.332263057000013</v>
      </c>
      <c r="P122" s="1301">
        <f t="shared" si="9"/>
        <v>26.093113780999957</v>
      </c>
      <c r="Q122" s="1032" t="s">
        <v>134</v>
      </c>
      <c r="S122" s="33"/>
      <c r="T122" s="33"/>
      <c r="U122" s="33"/>
    </row>
    <row r="123" spans="1:21" ht="18" customHeight="1">
      <c r="A123" s="506"/>
      <c r="B123" s="1303"/>
      <c r="C123" s="1301"/>
      <c r="D123" s="1305"/>
      <c r="E123" s="1301"/>
      <c r="F123" s="1301"/>
      <c r="G123" s="1301"/>
      <c r="H123" s="1301"/>
      <c r="I123" s="1301"/>
      <c r="J123" s="1301"/>
      <c r="K123" s="1301"/>
      <c r="L123" s="1301"/>
      <c r="M123" s="1301"/>
      <c r="N123" s="1303"/>
      <c r="O123" s="1301"/>
      <c r="P123" s="1301"/>
      <c r="Q123" s="523"/>
      <c r="S123" s="36"/>
      <c r="T123" s="31"/>
      <c r="U123" s="31"/>
    </row>
    <row r="124" spans="1:21" ht="18" customHeight="1">
      <c r="A124" s="506" t="s">
        <v>158</v>
      </c>
      <c r="B124" s="1303">
        <v>0.15020989900000004</v>
      </c>
      <c r="C124" s="1309">
        <v>4.9623875999999997E-2</v>
      </c>
      <c r="D124" s="1305">
        <v>0.12153881700000001</v>
      </c>
      <c r="E124" s="1301">
        <v>8.3977620000000031E-2</v>
      </c>
      <c r="F124" s="1301">
        <v>0.11075420500000004</v>
      </c>
      <c r="G124" s="1301">
        <v>0.10057727000000001</v>
      </c>
      <c r="H124" s="1301">
        <v>0.19646280999999999</v>
      </c>
      <c r="I124" s="1301">
        <v>0.19723195000000002</v>
      </c>
      <c r="J124" s="1301">
        <v>0.21533103000000001</v>
      </c>
      <c r="K124" s="1301">
        <v>0.13333237000000003</v>
      </c>
      <c r="L124" s="1301">
        <v>0.21376231100000001</v>
      </c>
      <c r="M124" s="1301">
        <v>0.18687229999999999</v>
      </c>
      <c r="N124" s="1303">
        <v>0.16369462999999998</v>
      </c>
      <c r="O124" s="1309">
        <v>4.9163722E-2</v>
      </c>
      <c r="P124" s="1301">
        <v>0.16401241700000002</v>
      </c>
      <c r="Q124" s="523" t="s">
        <v>136</v>
      </c>
      <c r="S124" s="31"/>
      <c r="T124" s="31"/>
      <c r="U124" s="31"/>
    </row>
    <row r="125" spans="1:21" ht="18" customHeight="1">
      <c r="A125" s="506"/>
      <c r="B125" s="1303"/>
      <c r="C125" s="1301"/>
      <c r="D125" s="1305"/>
      <c r="E125" s="1301"/>
      <c r="F125" s="1301"/>
      <c r="G125" s="1301"/>
      <c r="H125" s="1301"/>
      <c r="I125" s="1301"/>
      <c r="J125" s="1301"/>
      <c r="K125" s="1301"/>
      <c r="L125" s="1301"/>
      <c r="M125" s="1301"/>
      <c r="N125" s="1303"/>
      <c r="O125" s="1301"/>
      <c r="P125" s="1301"/>
      <c r="Q125" s="523"/>
    </row>
    <row r="126" spans="1:21" ht="18" customHeight="1">
      <c r="A126" s="506" t="s">
        <v>159</v>
      </c>
      <c r="B126" s="1303">
        <v>36.427440285999992</v>
      </c>
      <c r="C126" s="1301">
        <v>26.689425870999994</v>
      </c>
      <c r="D126" s="1305">
        <v>34.316139806000002</v>
      </c>
      <c r="E126" s="1301">
        <v>37.80894154700006</v>
      </c>
      <c r="F126" s="1301">
        <v>38.398362433999999</v>
      </c>
      <c r="G126" s="1301">
        <v>33.983662205000002</v>
      </c>
      <c r="H126" s="1301">
        <v>33.097220362999998</v>
      </c>
      <c r="I126" s="1301">
        <v>29.586326988999989</v>
      </c>
      <c r="J126" s="1301">
        <v>28.245139132000009</v>
      </c>
      <c r="K126" s="1301">
        <v>24.991811653999985</v>
      </c>
      <c r="L126" s="1301">
        <v>30.635446338000012</v>
      </c>
      <c r="M126" s="1301">
        <v>31.271805787999984</v>
      </c>
      <c r="N126" s="1303">
        <v>27.02936108199998</v>
      </c>
      <c r="O126" s="1301">
        <v>19.283099335000013</v>
      </c>
      <c r="P126" s="1301">
        <v>25.929101363999958</v>
      </c>
      <c r="Q126" s="523" t="s">
        <v>138</v>
      </c>
      <c r="S126" s="31"/>
      <c r="T126" s="31"/>
      <c r="U126" s="31"/>
    </row>
    <row r="127" spans="1:21" ht="18" customHeight="1">
      <c r="A127" s="506"/>
      <c r="B127" s="1303"/>
      <c r="C127" s="1301"/>
      <c r="D127" s="1305"/>
      <c r="E127" s="1301"/>
      <c r="F127" s="1301"/>
      <c r="G127" s="1301"/>
      <c r="H127" s="1301"/>
      <c r="I127" s="1301"/>
      <c r="J127" s="1301"/>
      <c r="K127" s="1301"/>
      <c r="L127" s="1301"/>
      <c r="M127" s="1301"/>
      <c r="N127" s="1303"/>
      <c r="O127" s="1301"/>
      <c r="P127" s="1301"/>
      <c r="Q127" s="523"/>
    </row>
    <row r="128" spans="1:21" ht="18" customHeight="1">
      <c r="A128" s="506" t="s">
        <v>139</v>
      </c>
      <c r="B128" s="1303">
        <v>107.27810561300001</v>
      </c>
      <c r="C128" s="1301">
        <v>63.89462079599997</v>
      </c>
      <c r="D128" s="1305">
        <v>109.94056878299999</v>
      </c>
      <c r="E128" s="1301">
        <v>96.464251650999969</v>
      </c>
      <c r="F128" s="1301">
        <v>124.05035572200005</v>
      </c>
      <c r="G128" s="1301">
        <v>92.345093106999926</v>
      </c>
      <c r="H128" s="1301">
        <v>107.08988099099996</v>
      </c>
      <c r="I128" s="1301">
        <v>106.49161694700004</v>
      </c>
      <c r="J128" s="1301">
        <v>81.055293613000032</v>
      </c>
      <c r="K128" s="1301">
        <v>101.83745626499996</v>
      </c>
      <c r="L128" s="1301">
        <v>119.80180293299996</v>
      </c>
      <c r="M128" s="1301">
        <v>132.99805551999998</v>
      </c>
      <c r="N128" s="1303">
        <v>112.00406598099998</v>
      </c>
      <c r="O128" s="1301">
        <v>84.352171479999924</v>
      </c>
      <c r="P128" s="1301">
        <v>105.57724721100006</v>
      </c>
      <c r="Q128" s="523" t="s">
        <v>140</v>
      </c>
      <c r="S128" s="31"/>
      <c r="T128" s="31"/>
      <c r="U128" s="31"/>
    </row>
    <row r="129" spans="1:21" ht="18" customHeight="1">
      <c r="A129" s="506"/>
      <c r="B129" s="1303"/>
      <c r="C129" s="1301"/>
      <c r="D129" s="1305"/>
      <c r="E129" s="1301"/>
      <c r="F129" s="1301"/>
      <c r="G129" s="1301"/>
      <c r="H129" s="1301"/>
      <c r="I129" s="1301"/>
      <c r="J129" s="1301"/>
      <c r="K129" s="1301"/>
      <c r="L129" s="1301"/>
      <c r="M129" s="1301"/>
      <c r="N129" s="1303"/>
      <c r="O129" s="1301"/>
      <c r="P129" s="1301"/>
      <c r="Q129" s="523"/>
      <c r="S129" s="36"/>
      <c r="T129" s="31"/>
      <c r="U129" s="31"/>
    </row>
    <row r="130" spans="1:21" ht="18" customHeight="1">
      <c r="A130" s="506" t="s">
        <v>141</v>
      </c>
      <c r="B130" s="1310">
        <v>6.3743999999999991E-5</v>
      </c>
      <c r="C130" s="1309">
        <v>3.1169000000000006E-5</v>
      </c>
      <c r="D130" s="1311">
        <v>1.0946500000000001E-4</v>
      </c>
      <c r="E130" s="1309">
        <v>2.0412999999999999E-5</v>
      </c>
      <c r="F130" s="1309">
        <v>3.5003000000000004E-5</v>
      </c>
      <c r="G130" s="1309">
        <v>4.6125999999999998E-5</v>
      </c>
      <c r="H130" s="1309">
        <v>2.9253000000000003E-5</v>
      </c>
      <c r="I130" s="1302">
        <v>0</v>
      </c>
      <c r="J130" s="1309">
        <v>5.8275999999999996E-5</v>
      </c>
      <c r="K130" s="1309">
        <v>5.7491999999999998E-5</v>
      </c>
      <c r="L130" s="1309">
        <v>6.8949999999999992E-6</v>
      </c>
      <c r="M130" s="1309">
        <v>6.9902999999999998E-5</v>
      </c>
      <c r="N130" s="1310">
        <v>2.4570999999999999E-5</v>
      </c>
      <c r="O130" s="1309">
        <v>4.3711999999999998E-5</v>
      </c>
      <c r="P130" s="1309">
        <v>5.5592999999999994E-5</v>
      </c>
      <c r="Q130" s="523" t="s">
        <v>142</v>
      </c>
      <c r="S130" s="31"/>
      <c r="T130" s="48"/>
      <c r="U130" s="48"/>
    </row>
    <row r="131" spans="1:21" ht="18" customHeight="1">
      <c r="A131" s="506"/>
      <c r="B131" s="1303"/>
      <c r="C131" s="1301"/>
      <c r="D131" s="1305"/>
      <c r="E131" s="1301"/>
      <c r="F131" s="1301"/>
      <c r="G131" s="1301"/>
      <c r="H131" s="1301"/>
      <c r="I131" s="1301"/>
      <c r="J131" s="1301"/>
      <c r="K131" s="1301"/>
      <c r="L131" s="1301"/>
      <c r="M131" s="1301"/>
      <c r="N131" s="1303"/>
      <c r="O131" s="1301"/>
      <c r="P131" s="1301"/>
      <c r="Q131" s="524"/>
      <c r="S131" s="36"/>
      <c r="T131" s="31"/>
      <c r="U131" s="31"/>
    </row>
    <row r="132" spans="1:21" s="37" customFormat="1" ht="18" customHeight="1">
      <c r="A132" s="508" t="s">
        <v>53</v>
      </c>
      <c r="B132" s="1033">
        <v>3040.0454439559976</v>
      </c>
      <c r="C132" s="1034">
        <v>2962.3297873009974</v>
      </c>
      <c r="D132" s="1035">
        <v>3069.2302331010033</v>
      </c>
      <c r="E132" s="1034">
        <v>3187.4907137919922</v>
      </c>
      <c r="F132" s="1034">
        <v>3317.1130380350005</v>
      </c>
      <c r="G132" s="1034">
        <v>3037.1046132869883</v>
      </c>
      <c r="H132" s="1034">
        <v>3073.6822499580021</v>
      </c>
      <c r="I132" s="1034">
        <v>2702.5109225669976</v>
      </c>
      <c r="J132" s="1034">
        <v>2574.7598491489962</v>
      </c>
      <c r="K132" s="1034">
        <v>3598.7418148559946</v>
      </c>
      <c r="L132" s="1034">
        <v>3191.2631372480018</v>
      </c>
      <c r="M132" s="1034">
        <v>3317.2170353820034</v>
      </c>
      <c r="N132" s="1033">
        <v>2828.1830861019948</v>
      </c>
      <c r="O132" s="1034">
        <v>3243.5416604589968</v>
      </c>
      <c r="P132" s="1034">
        <v>3038.4713961419993</v>
      </c>
      <c r="Q132" s="1036" t="s">
        <v>143</v>
      </c>
      <c r="S132" s="38"/>
      <c r="T132" s="38"/>
      <c r="U132" s="38"/>
    </row>
    <row r="133" spans="1:21" s="37" customFormat="1" ht="18" customHeight="1">
      <c r="A133" s="508"/>
      <c r="B133" s="508"/>
      <c r="C133" s="204"/>
      <c r="D133" s="509"/>
      <c r="E133" s="204"/>
      <c r="F133" s="204"/>
      <c r="G133" s="204"/>
      <c r="H133" s="204"/>
      <c r="I133" s="204"/>
      <c r="J133" s="204"/>
      <c r="K133" s="204"/>
      <c r="L133" s="204"/>
      <c r="M133" s="204"/>
      <c r="N133" s="508"/>
      <c r="O133" s="204"/>
      <c r="P133" s="204"/>
      <c r="Q133" s="1036"/>
      <c r="S133" s="38"/>
      <c r="T133" s="39"/>
      <c r="U133" s="39"/>
    </row>
    <row r="134" spans="1:21" s="37" customFormat="1" ht="18" customHeight="1">
      <c r="A134" s="508" t="s">
        <v>148</v>
      </c>
      <c r="B134" s="1033">
        <f t="shared" ref="B134:P134" si="10">B132-B105</f>
        <v>-4240.9819503509916</v>
      </c>
      <c r="C134" s="1034">
        <f t="shared" si="10"/>
        <v>-4279.2110326830043</v>
      </c>
      <c r="D134" s="1035">
        <f t="shared" si="10"/>
        <v>-4127.7127630630021</v>
      </c>
      <c r="E134" s="1034">
        <f t="shared" si="10"/>
        <v>-2982.7297448169807</v>
      </c>
      <c r="F134" s="1034">
        <f t="shared" si="10"/>
        <v>-3983.4324551820246</v>
      </c>
      <c r="G134" s="1034">
        <f t="shared" si="10"/>
        <v>-4745.8844082839969</v>
      </c>
      <c r="H134" s="1034">
        <f t="shared" si="10"/>
        <v>-3280.9836865059933</v>
      </c>
      <c r="I134" s="1034">
        <f t="shared" si="10"/>
        <v>-3747.213072765001</v>
      </c>
      <c r="J134" s="1034">
        <f t="shared" si="10"/>
        <v>-3737.4863041260205</v>
      </c>
      <c r="K134" s="1034">
        <f t="shared" si="10"/>
        <v>-3234.7868195600131</v>
      </c>
      <c r="L134" s="1034">
        <f t="shared" si="10"/>
        <v>-3212.5152944669926</v>
      </c>
      <c r="M134" s="1034">
        <f t="shared" si="10"/>
        <v>-3649.2649040450074</v>
      </c>
      <c r="N134" s="1033">
        <f t="shared" si="10"/>
        <v>-3241.4164716300243</v>
      </c>
      <c r="O134" s="1034">
        <f t="shared" si="10"/>
        <v>-3821.9929003090006</v>
      </c>
      <c r="P134" s="1034">
        <f t="shared" si="10"/>
        <v>-3747.6649236920111</v>
      </c>
      <c r="Q134" s="1036" t="s">
        <v>149</v>
      </c>
      <c r="S134" s="38"/>
      <c r="T134" s="38"/>
      <c r="U134" s="38"/>
    </row>
    <row r="135" spans="1:21" s="37" customFormat="1" ht="18" customHeight="1">
      <c r="A135" s="508"/>
      <c r="B135" s="1303"/>
      <c r="C135" s="1301"/>
      <c r="D135" s="1305"/>
      <c r="E135" s="1301"/>
      <c r="F135" s="1301"/>
      <c r="G135" s="1301"/>
      <c r="H135" s="1301"/>
      <c r="I135" s="1301"/>
      <c r="J135" s="1301"/>
      <c r="K135" s="1301"/>
      <c r="L135" s="1301"/>
      <c r="M135" s="1301"/>
      <c r="N135" s="1303"/>
      <c r="O135" s="1301"/>
      <c r="P135" s="1301"/>
      <c r="Q135" s="1036"/>
      <c r="S135" s="38"/>
      <c r="T135" s="43"/>
      <c r="U135" s="39"/>
    </row>
    <row r="136" spans="1:21" s="37" customFormat="1" ht="18" customHeight="1">
      <c r="A136" s="508" t="s">
        <v>150</v>
      </c>
      <c r="B136" s="1307">
        <f t="shared" ref="B136:P136" si="11">B132/B105*100</f>
        <v>41.752973575308872</v>
      </c>
      <c r="C136" s="1306">
        <f t="shared" si="11"/>
        <v>40.907451341378234</v>
      </c>
      <c r="D136" s="1308">
        <f t="shared" si="11"/>
        <v>42.646304614847068</v>
      </c>
      <c r="E136" s="1306">
        <f t="shared" si="11"/>
        <v>51.659267852328682</v>
      </c>
      <c r="F136" s="1306">
        <f t="shared" si="11"/>
        <v>45.436509382989911</v>
      </c>
      <c r="G136" s="1306">
        <f t="shared" si="11"/>
        <v>39.022342250123756</v>
      </c>
      <c r="H136" s="1306">
        <f t="shared" si="11"/>
        <v>48.368903742378762</v>
      </c>
      <c r="I136" s="1306">
        <f t="shared" si="11"/>
        <v>41.901187159682266</v>
      </c>
      <c r="J136" s="1306">
        <f t="shared" si="11"/>
        <v>40.789915136834765</v>
      </c>
      <c r="K136" s="1306">
        <f t="shared" si="11"/>
        <v>52.663009220909515</v>
      </c>
      <c r="L136" s="1306">
        <f t="shared" si="11"/>
        <v>49.83406548613754</v>
      </c>
      <c r="M136" s="1306">
        <f t="shared" si="11"/>
        <v>47.616818133240471</v>
      </c>
      <c r="N136" s="1307">
        <f t="shared" si="11"/>
        <v>46.595876040935728</v>
      </c>
      <c r="O136" s="1306">
        <f t="shared" si="11"/>
        <v>45.906528834619927</v>
      </c>
      <c r="P136" s="1306">
        <f t="shared" si="11"/>
        <v>44.774688466858272</v>
      </c>
      <c r="Q136" s="1036" t="s">
        <v>151</v>
      </c>
      <c r="S136" s="49"/>
      <c r="T136" s="49"/>
      <c r="U136" s="49"/>
    </row>
    <row r="137" spans="1:21" ht="10.7" customHeight="1">
      <c r="A137" s="506"/>
      <c r="B137" s="506"/>
      <c r="C137" s="239"/>
      <c r="D137" s="511"/>
      <c r="E137" s="239"/>
      <c r="F137" s="239"/>
      <c r="G137" s="239"/>
      <c r="H137" s="239"/>
      <c r="I137" s="239"/>
      <c r="J137" s="239"/>
      <c r="K137" s="239"/>
      <c r="L137" s="239"/>
      <c r="M137" s="239"/>
      <c r="N137" s="506"/>
      <c r="O137" s="239"/>
      <c r="P137" s="239"/>
      <c r="Q137" s="529"/>
    </row>
    <row r="138" spans="1:21" ht="10.7" customHeight="1">
      <c r="A138" s="506"/>
      <c r="B138" s="506"/>
      <c r="C138" s="239"/>
      <c r="D138" s="511"/>
      <c r="E138" s="239"/>
      <c r="F138" s="239"/>
      <c r="G138" s="239"/>
      <c r="H138" s="239"/>
      <c r="I138" s="239"/>
      <c r="J138" s="239"/>
      <c r="K138" s="239"/>
      <c r="L138" s="239"/>
      <c r="M138" s="239"/>
      <c r="N138" s="506"/>
      <c r="O138" s="239"/>
      <c r="P138" s="239"/>
      <c r="Q138" s="529"/>
    </row>
    <row r="139" spans="1:21" ht="10.7" customHeight="1">
      <c r="A139" s="506"/>
      <c r="B139" s="506"/>
      <c r="C139" s="239"/>
      <c r="D139" s="511"/>
      <c r="E139" s="239"/>
      <c r="F139" s="239"/>
      <c r="G139" s="239"/>
      <c r="H139" s="239"/>
      <c r="I139" s="239"/>
      <c r="J139" s="239"/>
      <c r="K139" s="239"/>
      <c r="L139" s="239"/>
      <c r="M139" s="239"/>
      <c r="N139" s="506"/>
      <c r="O139" s="239"/>
      <c r="P139" s="239"/>
      <c r="Q139" s="524"/>
      <c r="S139" s="29"/>
      <c r="T139" s="29"/>
      <c r="U139" s="29"/>
    </row>
    <row r="140" spans="1:21" ht="10.7" customHeight="1">
      <c r="A140" s="506"/>
      <c r="B140" s="506"/>
      <c r="C140" s="239"/>
      <c r="D140" s="511"/>
      <c r="E140" s="506"/>
      <c r="F140" s="239"/>
      <c r="G140" s="239"/>
      <c r="H140" s="239"/>
      <c r="I140" s="239"/>
      <c r="J140" s="239"/>
      <c r="K140" s="239"/>
      <c r="L140" s="239"/>
      <c r="M140" s="239"/>
      <c r="N140" s="506"/>
      <c r="O140" s="239"/>
      <c r="P140" s="239"/>
      <c r="Q140" s="524"/>
      <c r="S140" s="28"/>
      <c r="T140" s="29"/>
      <c r="U140" s="29"/>
    </row>
    <row r="141" spans="1:21" ht="10.7" customHeight="1">
      <c r="A141" s="506"/>
      <c r="B141" s="506"/>
      <c r="C141" s="239"/>
      <c r="D141" s="511"/>
      <c r="E141" s="506"/>
      <c r="F141" s="239"/>
      <c r="G141" s="239"/>
      <c r="H141" s="239"/>
      <c r="I141" s="239"/>
      <c r="J141" s="239"/>
      <c r="K141" s="239"/>
      <c r="L141" s="239"/>
      <c r="M141" s="239"/>
      <c r="N141" s="506"/>
      <c r="O141" s="239"/>
      <c r="P141" s="239"/>
      <c r="Q141" s="524"/>
      <c r="S141" s="28"/>
      <c r="T141" s="29"/>
      <c r="U141" s="29"/>
    </row>
    <row r="142" spans="1:21" ht="10.7" customHeight="1">
      <c r="A142" s="240"/>
      <c r="B142" s="240"/>
      <c r="C142" s="241"/>
      <c r="D142" s="242"/>
      <c r="E142" s="240"/>
      <c r="F142" s="241"/>
      <c r="G142" s="241"/>
      <c r="H142" s="241"/>
      <c r="I142" s="241"/>
      <c r="J142" s="241"/>
      <c r="K142" s="241"/>
      <c r="L142" s="241"/>
      <c r="M142" s="241"/>
      <c r="N142" s="240"/>
      <c r="O142" s="241"/>
      <c r="P142" s="241"/>
      <c r="Q142" s="261"/>
      <c r="S142" s="28"/>
      <c r="T142" s="28"/>
      <c r="U142" s="28"/>
    </row>
    <row r="143" spans="1:21" ht="12.75" customHeight="1">
      <c r="A143" s="45" t="s">
        <v>152</v>
      </c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6" t="s">
        <v>153</v>
      </c>
    </row>
    <row r="144" spans="1:21" ht="12.75" customHeight="1">
      <c r="A144" s="1042"/>
      <c r="B144" s="1042"/>
      <c r="C144" s="1042"/>
      <c r="D144" s="1042"/>
      <c r="E144" s="1042"/>
      <c r="F144" s="1042"/>
      <c r="G144" s="1042"/>
      <c r="H144" s="1042"/>
      <c r="I144" s="1042"/>
      <c r="J144" s="1042"/>
      <c r="K144" s="1042"/>
      <c r="L144" s="1042"/>
      <c r="M144" s="1042"/>
      <c r="N144" s="1042"/>
      <c r="O144" s="1042"/>
      <c r="P144" s="1042"/>
      <c r="Q144" s="50"/>
    </row>
    <row r="145" spans="1:21" ht="28.5" customHeight="1">
      <c r="A145" s="1317" t="s">
        <v>111</v>
      </c>
      <c r="B145" s="1317"/>
      <c r="C145" s="1317"/>
      <c r="D145" s="1317"/>
      <c r="E145" s="1317"/>
      <c r="F145" s="1317"/>
      <c r="G145" s="1317"/>
      <c r="H145" s="1317"/>
      <c r="I145" s="1317"/>
      <c r="J145" s="1317"/>
      <c r="K145" s="1317"/>
      <c r="L145" s="1317"/>
      <c r="M145" s="1317"/>
      <c r="N145" s="1317"/>
      <c r="O145" s="1317"/>
      <c r="P145" s="1317"/>
      <c r="Q145" s="1315" t="s">
        <v>112</v>
      </c>
    </row>
    <row r="146" spans="1:21" ht="24.75" customHeight="1">
      <c r="A146" s="1746" t="s">
        <v>160</v>
      </c>
      <c r="B146" s="1299"/>
      <c r="C146" s="1299"/>
      <c r="D146" s="1299"/>
      <c r="E146" s="1299"/>
      <c r="F146" s="1299"/>
      <c r="G146" s="1299"/>
      <c r="H146" s="1299"/>
      <c r="I146" s="1299"/>
      <c r="J146" s="1299"/>
      <c r="K146" s="1299"/>
      <c r="L146" s="1299"/>
      <c r="M146" s="1299"/>
      <c r="N146" s="1299"/>
      <c r="O146" s="1299"/>
      <c r="P146" s="1299"/>
      <c r="Q146" s="1316" t="s">
        <v>161</v>
      </c>
    </row>
    <row r="147" spans="1:21" ht="15.95" customHeight="1">
      <c r="A147" s="215" t="s">
        <v>115</v>
      </c>
      <c r="B147" s="215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1298" t="s">
        <v>116</v>
      </c>
    </row>
    <row r="148" spans="1:21" s="24" customFormat="1" ht="13.5" customHeight="1">
      <c r="A148" s="236"/>
      <c r="B148" s="2189" t="s">
        <v>1949</v>
      </c>
      <c r="C148" s="2190"/>
      <c r="D148" s="2190"/>
      <c r="E148" s="2190"/>
      <c r="F148" s="2190"/>
      <c r="G148" s="2190"/>
      <c r="H148" s="2190"/>
      <c r="I148" s="2190"/>
      <c r="J148" s="2191"/>
      <c r="K148" s="2189" t="s">
        <v>1608</v>
      </c>
      <c r="L148" s="2190"/>
      <c r="M148" s="2190"/>
      <c r="N148" s="2190"/>
      <c r="O148" s="2190"/>
      <c r="P148" s="2190"/>
      <c r="Q148" s="47" t="s">
        <v>68</v>
      </c>
      <c r="S148" s="25"/>
      <c r="T148" s="25"/>
      <c r="U148" s="25"/>
    </row>
    <row r="149" spans="1:21" s="24" customFormat="1" ht="13.5" customHeight="1">
      <c r="A149" s="503"/>
      <c r="B149" s="2192"/>
      <c r="C149" s="2193"/>
      <c r="D149" s="2193"/>
      <c r="E149" s="2193"/>
      <c r="F149" s="2193"/>
      <c r="G149" s="2193"/>
      <c r="H149" s="2193"/>
      <c r="I149" s="2193"/>
      <c r="J149" s="2194"/>
      <c r="K149" s="2195"/>
      <c r="L149" s="2196"/>
      <c r="M149" s="2196"/>
      <c r="N149" s="2196"/>
      <c r="O149" s="2196"/>
      <c r="P149" s="2196"/>
      <c r="Q149" s="518"/>
      <c r="S149" s="26"/>
      <c r="T149" s="25"/>
      <c r="U149" s="25"/>
    </row>
    <row r="150" spans="1:21" s="27" customFormat="1" ht="13.5" customHeight="1">
      <c r="A150" s="504"/>
      <c r="B150" s="1747" t="s">
        <v>117</v>
      </c>
      <c r="C150" s="1748" t="s">
        <v>118</v>
      </c>
      <c r="D150" s="1749" t="s">
        <v>119</v>
      </c>
      <c r="E150" s="1748" t="s">
        <v>120</v>
      </c>
      <c r="F150" s="1748" t="s">
        <v>9</v>
      </c>
      <c r="G150" s="1748" t="s">
        <v>10</v>
      </c>
      <c r="H150" s="1747" t="s">
        <v>1</v>
      </c>
      <c r="I150" s="1748" t="s">
        <v>2</v>
      </c>
      <c r="J150" s="1749" t="s">
        <v>3</v>
      </c>
      <c r="K150" s="1748" t="s">
        <v>69</v>
      </c>
      <c r="L150" s="1748" t="s">
        <v>70</v>
      </c>
      <c r="M150" s="1748" t="s">
        <v>4</v>
      </c>
      <c r="N150" s="1747" t="s">
        <v>117</v>
      </c>
      <c r="O150" s="1748" t="s">
        <v>118</v>
      </c>
      <c r="P150" s="1748" t="s">
        <v>119</v>
      </c>
      <c r="Q150" s="519"/>
      <c r="S150" s="28"/>
      <c r="T150" s="29"/>
      <c r="U150" s="29"/>
    </row>
    <row r="151" spans="1:21" s="27" customFormat="1" ht="13.5" customHeight="1">
      <c r="A151" s="237"/>
      <c r="B151" s="1750" t="s">
        <v>1614</v>
      </c>
      <c r="C151" s="1751" t="s">
        <v>1616</v>
      </c>
      <c r="D151" s="1752" t="s">
        <v>14</v>
      </c>
      <c r="E151" s="1751" t="s">
        <v>15</v>
      </c>
      <c r="F151" s="1751" t="s">
        <v>121</v>
      </c>
      <c r="G151" s="1751" t="s">
        <v>17</v>
      </c>
      <c r="H151" s="1750" t="s">
        <v>11</v>
      </c>
      <c r="I151" s="1751" t="s">
        <v>1609</v>
      </c>
      <c r="J151" s="1752" t="s">
        <v>1610</v>
      </c>
      <c r="K151" s="53" t="s">
        <v>1611</v>
      </c>
      <c r="L151" s="53" t="s">
        <v>1612</v>
      </c>
      <c r="M151" s="53" t="s">
        <v>1613</v>
      </c>
      <c r="N151" s="1750" t="s">
        <v>1614</v>
      </c>
      <c r="O151" s="1751" t="s">
        <v>1616</v>
      </c>
      <c r="P151" s="1751" t="s">
        <v>14</v>
      </c>
      <c r="Q151" s="203"/>
      <c r="R151" s="30"/>
      <c r="S151" s="28"/>
      <c r="T151" s="28"/>
      <c r="U151" s="28"/>
    </row>
    <row r="152" spans="1:21" s="58" customFormat="1" ht="18" customHeight="1">
      <c r="A152" s="60"/>
      <c r="B152" s="507"/>
      <c r="C152" s="62"/>
      <c r="D152" s="510"/>
      <c r="E152" s="60"/>
      <c r="F152" s="61"/>
      <c r="G152" s="61"/>
      <c r="H152" s="61"/>
      <c r="I152" s="61"/>
      <c r="J152" s="61"/>
      <c r="K152" s="61"/>
      <c r="L152" s="61"/>
      <c r="M152" s="61"/>
      <c r="N152" s="60"/>
      <c r="O152" s="61"/>
      <c r="P152" s="61"/>
      <c r="Q152" s="262"/>
      <c r="S152" s="59"/>
      <c r="T152" s="59"/>
      <c r="U152" s="59"/>
    </row>
    <row r="153" spans="1:21" s="58" customFormat="1" ht="18" customHeight="1">
      <c r="A153" s="505" t="s">
        <v>122</v>
      </c>
      <c r="B153" s="505"/>
      <c r="C153" s="41"/>
      <c r="D153" s="522"/>
      <c r="E153" s="505"/>
      <c r="F153" s="41"/>
      <c r="G153" s="41"/>
      <c r="H153" s="41"/>
      <c r="I153" s="41"/>
      <c r="J153" s="41"/>
      <c r="K153" s="41"/>
      <c r="L153" s="41"/>
      <c r="M153" s="41"/>
      <c r="N153" s="505"/>
      <c r="O153" s="41"/>
      <c r="P153" s="41"/>
      <c r="Q153" s="1044" t="s">
        <v>123</v>
      </c>
      <c r="S153" s="59"/>
      <c r="T153" s="59"/>
      <c r="U153" s="59"/>
    </row>
    <row r="154" spans="1:21" s="58" customFormat="1" ht="18" customHeight="1">
      <c r="A154" s="507"/>
      <c r="B154" s="507"/>
      <c r="C154" s="62"/>
      <c r="D154" s="510"/>
      <c r="E154" s="507"/>
      <c r="F154" s="62"/>
      <c r="G154" s="62"/>
      <c r="H154" s="62"/>
      <c r="I154" s="62"/>
      <c r="J154" s="62"/>
      <c r="K154" s="62"/>
      <c r="L154" s="62"/>
      <c r="M154" s="62"/>
      <c r="N154" s="507"/>
      <c r="O154" s="62"/>
      <c r="P154" s="62"/>
      <c r="Q154" s="1043"/>
      <c r="S154" s="59"/>
      <c r="T154" s="59"/>
      <c r="U154" s="59"/>
    </row>
    <row r="155" spans="1:21" s="51" customFormat="1" ht="18" customHeight="1">
      <c r="A155" s="506" t="s">
        <v>171</v>
      </c>
      <c r="B155" s="1303">
        <v>3257.7545531179999</v>
      </c>
      <c r="C155" s="1301">
        <v>2885.7519987509995</v>
      </c>
      <c r="D155" s="1305">
        <v>2280.1546172920007</v>
      </c>
      <c r="E155" s="1303">
        <v>2336.4355617080009</v>
      </c>
      <c r="F155" s="1301">
        <v>3092.9669960359979</v>
      </c>
      <c r="G155" s="1301">
        <v>3735.5438279169971</v>
      </c>
      <c r="H155" s="1301">
        <v>2369.6183442100009</v>
      </c>
      <c r="I155" s="1301">
        <v>3163.0861248259994</v>
      </c>
      <c r="J155" s="1301">
        <v>2776.0490074990003</v>
      </c>
      <c r="K155" s="1301">
        <v>3171.4171629920002</v>
      </c>
      <c r="L155" s="1301">
        <v>2638.6797736750004</v>
      </c>
      <c r="M155" s="1301">
        <v>2374.9807850569996</v>
      </c>
      <c r="N155" s="1303">
        <v>2243.2926029369996</v>
      </c>
      <c r="O155" s="1301">
        <v>2431.4501871780017</v>
      </c>
      <c r="P155" s="1301">
        <v>3634.3365668100028</v>
      </c>
      <c r="Q155" s="1045" t="s">
        <v>124</v>
      </c>
      <c r="S155" s="52"/>
      <c r="T155" s="52"/>
      <c r="U155" s="52"/>
    </row>
    <row r="156" spans="1:21" s="58" customFormat="1" ht="18" customHeight="1">
      <c r="A156" s="506"/>
      <c r="B156" s="1303"/>
      <c r="C156" s="1301"/>
      <c r="D156" s="1305"/>
      <c r="E156" s="1303"/>
      <c r="F156" s="1301"/>
      <c r="G156" s="1301"/>
      <c r="H156" s="1301"/>
      <c r="I156" s="1301"/>
      <c r="J156" s="1301"/>
      <c r="K156" s="1301"/>
      <c r="L156" s="1301"/>
      <c r="M156" s="1301"/>
      <c r="N156" s="1303"/>
      <c r="O156" s="1301"/>
      <c r="P156" s="1301"/>
      <c r="Q156" s="1046"/>
      <c r="S156" s="59"/>
      <c r="T156" s="59"/>
      <c r="U156" s="59"/>
    </row>
    <row r="157" spans="1:21" s="51" customFormat="1" ht="18" customHeight="1">
      <c r="A157" s="506" t="s">
        <v>125</v>
      </c>
      <c r="B157" s="1303">
        <v>2951.6566309960008</v>
      </c>
      <c r="C157" s="1301">
        <v>2405.8940269149998</v>
      </c>
      <c r="D157" s="1305">
        <v>2742.5301008899996</v>
      </c>
      <c r="E157" s="1303">
        <v>2128.1566553989996</v>
      </c>
      <c r="F157" s="1301">
        <v>2257.9131564380014</v>
      </c>
      <c r="G157" s="1301">
        <v>2445.3511289440003</v>
      </c>
      <c r="H157" s="1301">
        <v>2976.3920331649992</v>
      </c>
      <c r="I157" s="1301">
        <v>3351.3583649779989</v>
      </c>
      <c r="J157" s="1301">
        <v>3418.1084392589996</v>
      </c>
      <c r="K157" s="1301">
        <v>3739.7734766159983</v>
      </c>
      <c r="L157" s="1301">
        <v>3521.6810290840003</v>
      </c>
      <c r="M157" s="1301">
        <v>2676.9688796250011</v>
      </c>
      <c r="N157" s="1303">
        <v>2378.6739269729997</v>
      </c>
      <c r="O157" s="1301">
        <v>2720.0583404779986</v>
      </c>
      <c r="P157" s="1301">
        <v>3145.2518531109999</v>
      </c>
      <c r="Q157" s="1045" t="s">
        <v>126</v>
      </c>
      <c r="S157" s="52"/>
      <c r="T157" s="63"/>
      <c r="U157" s="63"/>
    </row>
    <row r="158" spans="1:21" s="58" customFormat="1" ht="18" customHeight="1">
      <c r="A158" s="506"/>
      <c r="B158" s="1303"/>
      <c r="C158" s="1301"/>
      <c r="D158" s="1305"/>
      <c r="E158" s="1303"/>
      <c r="F158" s="1301"/>
      <c r="G158" s="1301"/>
      <c r="H158" s="1301"/>
      <c r="I158" s="1301"/>
      <c r="J158" s="1301"/>
      <c r="K158" s="1301"/>
      <c r="L158" s="1301"/>
      <c r="M158" s="1301"/>
      <c r="N158" s="1303"/>
      <c r="O158" s="1301"/>
      <c r="P158" s="1301"/>
      <c r="Q158" s="1046"/>
      <c r="S158" s="57"/>
      <c r="T158" s="57"/>
      <c r="U158" s="57"/>
    </row>
    <row r="159" spans="1:21" s="51" customFormat="1" ht="18" customHeight="1">
      <c r="A159" s="506" t="s">
        <v>127</v>
      </c>
      <c r="B159" s="1303">
        <f t="shared" ref="B159:P159" si="12">B161+B163</f>
        <v>1130.3305623000001</v>
      </c>
      <c r="C159" s="1301">
        <f t="shared" si="12"/>
        <v>1077.5881396579998</v>
      </c>
      <c r="D159" s="1305">
        <f t="shared" si="12"/>
        <v>1098.9935223569998</v>
      </c>
      <c r="E159" s="1303">
        <f t="shared" si="12"/>
        <v>881.51986796799952</v>
      </c>
      <c r="F159" s="1301">
        <f t="shared" si="12"/>
        <v>1001.0273145429995</v>
      </c>
      <c r="G159" s="1301">
        <f t="shared" si="12"/>
        <v>1398.5866077410003</v>
      </c>
      <c r="H159" s="1301">
        <f t="shared" si="12"/>
        <v>1116.9564924379999</v>
      </c>
      <c r="I159" s="1301">
        <f t="shared" si="12"/>
        <v>1289.4136707569996</v>
      </c>
      <c r="J159" s="1301">
        <f t="shared" si="12"/>
        <v>1265.5751119900003</v>
      </c>
      <c r="K159" s="1301">
        <f t="shared" si="12"/>
        <v>1082.799522387</v>
      </c>
      <c r="L159" s="1301">
        <f t="shared" si="12"/>
        <v>1208.5911591069998</v>
      </c>
      <c r="M159" s="1301">
        <f t="shared" si="12"/>
        <v>1374.1969575999997</v>
      </c>
      <c r="N159" s="1303">
        <f t="shared" si="12"/>
        <v>1104.1603806560001</v>
      </c>
      <c r="O159" s="1301">
        <f t="shared" si="12"/>
        <v>857.3510248619998</v>
      </c>
      <c r="P159" s="1301">
        <f t="shared" si="12"/>
        <v>1155.1538322560002</v>
      </c>
      <c r="Q159" s="1045" t="s">
        <v>162</v>
      </c>
      <c r="S159" s="56"/>
      <c r="T159" s="56"/>
      <c r="U159" s="56"/>
    </row>
    <row r="160" spans="1:21" s="51" customFormat="1" ht="18" customHeight="1">
      <c r="A160" s="506"/>
      <c r="B160" s="1303"/>
      <c r="C160" s="1301"/>
      <c r="D160" s="1305"/>
      <c r="E160" s="1303"/>
      <c r="F160" s="1301"/>
      <c r="G160" s="1301"/>
      <c r="H160" s="1301"/>
      <c r="I160" s="1301"/>
      <c r="J160" s="1301"/>
      <c r="K160" s="1301"/>
      <c r="L160" s="1301"/>
      <c r="M160" s="1301"/>
      <c r="N160" s="1303"/>
      <c r="O160" s="1301"/>
      <c r="P160" s="1301"/>
      <c r="Q160" s="514"/>
      <c r="S160" s="56"/>
      <c r="T160" s="56"/>
      <c r="U160" s="56"/>
    </row>
    <row r="161" spans="1:21" s="51" customFormat="1" ht="18" customHeight="1">
      <c r="A161" s="506" t="s">
        <v>163</v>
      </c>
      <c r="B161" s="1303">
        <v>796.35675504699998</v>
      </c>
      <c r="C161" s="1301">
        <v>814.80205616799992</v>
      </c>
      <c r="D161" s="1305">
        <v>821.64247805199989</v>
      </c>
      <c r="E161" s="1303">
        <v>749.32164793299944</v>
      </c>
      <c r="F161" s="1301">
        <v>730.01782078799954</v>
      </c>
      <c r="G161" s="1301">
        <v>1015.1158173160004</v>
      </c>
      <c r="H161" s="1301">
        <v>825.42007755199995</v>
      </c>
      <c r="I161" s="1301">
        <v>814.80746020299966</v>
      </c>
      <c r="J161" s="1301">
        <v>1138.6590355450003</v>
      </c>
      <c r="K161" s="1301">
        <v>781.20243408600004</v>
      </c>
      <c r="L161" s="1301">
        <v>993.56030288699981</v>
      </c>
      <c r="M161" s="1301">
        <v>1080.1251075469997</v>
      </c>
      <c r="N161" s="1303">
        <v>822.58153919900008</v>
      </c>
      <c r="O161" s="1301">
        <v>566.41170541799988</v>
      </c>
      <c r="P161" s="1301">
        <v>866.94084698900008</v>
      </c>
      <c r="Q161" s="1032" t="s">
        <v>164</v>
      </c>
      <c r="S161" s="56"/>
      <c r="T161" s="56"/>
      <c r="U161" s="56"/>
    </row>
    <row r="162" spans="1:21" s="51" customFormat="1" ht="18" customHeight="1">
      <c r="A162" s="506"/>
      <c r="B162" s="1303"/>
      <c r="C162" s="1301"/>
      <c r="D162" s="1305"/>
      <c r="E162" s="1303"/>
      <c r="F162" s="1301"/>
      <c r="G162" s="1301"/>
      <c r="H162" s="1301"/>
      <c r="I162" s="1301"/>
      <c r="J162" s="1301"/>
      <c r="K162" s="1301"/>
      <c r="L162" s="1301"/>
      <c r="M162" s="1301"/>
      <c r="N162" s="1303"/>
      <c r="O162" s="1301"/>
      <c r="P162" s="1301"/>
      <c r="Q162" s="1032"/>
      <c r="S162" s="56"/>
      <c r="T162" s="56"/>
      <c r="U162" s="56"/>
    </row>
    <row r="163" spans="1:21" s="51" customFormat="1" ht="18" customHeight="1">
      <c r="A163" s="506" t="s">
        <v>165</v>
      </c>
      <c r="B163" s="1303">
        <v>333.97380725300007</v>
      </c>
      <c r="C163" s="1301">
        <v>262.78608349000001</v>
      </c>
      <c r="D163" s="1305">
        <v>277.35104430499996</v>
      </c>
      <c r="E163" s="1303">
        <v>132.19822003500002</v>
      </c>
      <c r="F163" s="1301">
        <v>271.00949375499999</v>
      </c>
      <c r="G163" s="1301">
        <v>383.47079042499985</v>
      </c>
      <c r="H163" s="1301">
        <v>291.53641488600005</v>
      </c>
      <c r="I163" s="1301">
        <v>474.60621055399997</v>
      </c>
      <c r="J163" s="1301">
        <v>126.91607644500002</v>
      </c>
      <c r="K163" s="1301">
        <v>301.59708830099993</v>
      </c>
      <c r="L163" s="1301">
        <v>215.03085622</v>
      </c>
      <c r="M163" s="1301">
        <v>294.07185005300005</v>
      </c>
      <c r="N163" s="1303">
        <v>281.57884145699995</v>
      </c>
      <c r="O163" s="1301">
        <v>290.93931944399998</v>
      </c>
      <c r="P163" s="1301">
        <v>288.21298526700019</v>
      </c>
      <c r="Q163" s="1032" t="s">
        <v>166</v>
      </c>
      <c r="S163" s="56"/>
      <c r="T163" s="56"/>
      <c r="U163" s="56"/>
    </row>
    <row r="164" spans="1:21" s="58" customFormat="1" ht="18" customHeight="1">
      <c r="A164" s="506"/>
      <c r="B164" s="1303"/>
      <c r="C164" s="1301"/>
      <c r="D164" s="1305"/>
      <c r="E164" s="1303"/>
      <c r="F164" s="1301"/>
      <c r="G164" s="1301"/>
      <c r="H164" s="1301"/>
      <c r="I164" s="1301"/>
      <c r="J164" s="1301"/>
      <c r="K164" s="1301"/>
      <c r="L164" s="1301"/>
      <c r="M164" s="1301"/>
      <c r="N164" s="1303"/>
      <c r="O164" s="1301"/>
      <c r="P164" s="1301"/>
      <c r="Q164" s="1046"/>
      <c r="S164" s="57"/>
      <c r="T164" s="57"/>
      <c r="U164" s="57"/>
    </row>
    <row r="165" spans="1:21" s="51" customFormat="1" ht="18" customHeight="1">
      <c r="A165" s="506" t="s">
        <v>131</v>
      </c>
      <c r="B165" s="1303">
        <v>6910.1961494070001</v>
      </c>
      <c r="C165" s="1301">
        <v>6023.2625135690005</v>
      </c>
      <c r="D165" s="1305">
        <v>7407.3586208990009</v>
      </c>
      <c r="E165" s="1303">
        <v>6923.5736667029914</v>
      </c>
      <c r="F165" s="1301">
        <v>7322.862631537012</v>
      </c>
      <c r="G165" s="1301">
        <v>7995.7945323109952</v>
      </c>
      <c r="H165" s="1301">
        <v>7094.7211905680006</v>
      </c>
      <c r="I165" s="1301">
        <v>6876.7082613150014</v>
      </c>
      <c r="J165" s="1301">
        <v>6099.1250728439991</v>
      </c>
      <c r="K165" s="1301">
        <v>7370.6879062909984</v>
      </c>
      <c r="L165" s="1301">
        <v>6935.9889539380001</v>
      </c>
      <c r="M165" s="1301">
        <v>7419.3475489250004</v>
      </c>
      <c r="N165" s="1303">
        <v>6302.4455682529997</v>
      </c>
      <c r="O165" s="1301">
        <v>5426.5937371720001</v>
      </c>
      <c r="P165" s="1301">
        <v>7200.2364659140021</v>
      </c>
      <c r="Q165" s="1045" t="s">
        <v>132</v>
      </c>
      <c r="S165" s="56"/>
      <c r="T165" s="56"/>
      <c r="U165" s="56"/>
    </row>
    <row r="166" spans="1:21" s="58" customFormat="1" ht="18" customHeight="1">
      <c r="A166" s="506"/>
      <c r="B166" s="1303"/>
      <c r="C166" s="1301"/>
      <c r="D166" s="1305"/>
      <c r="E166" s="1303"/>
      <c r="F166" s="1301"/>
      <c r="G166" s="1301"/>
      <c r="H166" s="1301"/>
      <c r="I166" s="1301"/>
      <c r="J166" s="1301"/>
      <c r="K166" s="1301"/>
      <c r="L166" s="1301"/>
      <c r="M166" s="1301"/>
      <c r="N166" s="1303"/>
      <c r="O166" s="1301"/>
      <c r="P166" s="1301"/>
      <c r="Q166" s="1043"/>
      <c r="S166" s="59"/>
      <c r="T166" s="59"/>
      <c r="U166" s="59"/>
    </row>
    <row r="167" spans="1:21" s="58" customFormat="1" ht="18" customHeight="1">
      <c r="A167" s="506" t="s">
        <v>133</v>
      </c>
      <c r="B167" s="1303">
        <f t="shared" ref="B167:P167" si="13">B169+B171</f>
        <v>8439.0823047370013</v>
      </c>
      <c r="C167" s="1301">
        <f t="shared" si="13"/>
        <v>6215.1119185799998</v>
      </c>
      <c r="D167" s="1305">
        <f t="shared" si="13"/>
        <v>8823.341120785999</v>
      </c>
      <c r="E167" s="1303">
        <f t="shared" si="13"/>
        <v>7940.9590185680081</v>
      </c>
      <c r="F167" s="1301">
        <f t="shared" si="13"/>
        <v>9004.204870469006</v>
      </c>
      <c r="G167" s="1301">
        <f t="shared" si="13"/>
        <v>8972.4958638759945</v>
      </c>
      <c r="H167" s="1301">
        <f t="shared" si="13"/>
        <v>7865.120819965</v>
      </c>
      <c r="I167" s="1301">
        <f t="shared" si="13"/>
        <v>8078.4723059240005</v>
      </c>
      <c r="J167" s="1301">
        <f t="shared" si="13"/>
        <v>7095.8334706899986</v>
      </c>
      <c r="K167" s="1301">
        <f t="shared" si="13"/>
        <v>8363.1979373509985</v>
      </c>
      <c r="L167" s="1301">
        <f t="shared" si="13"/>
        <v>8512.3754309689994</v>
      </c>
      <c r="M167" s="1301">
        <f t="shared" si="13"/>
        <v>8968.9930831810016</v>
      </c>
      <c r="N167" s="1303">
        <f t="shared" si="13"/>
        <v>7939.7311919309932</v>
      </c>
      <c r="O167" s="1301">
        <f t="shared" si="13"/>
        <v>7253.8487578510085</v>
      </c>
      <c r="P167" s="1301">
        <f t="shared" si="13"/>
        <v>8731.3580819629969</v>
      </c>
      <c r="Q167" s="1045" t="s">
        <v>134</v>
      </c>
      <c r="S167" s="59"/>
      <c r="T167" s="59"/>
      <c r="U167" s="59"/>
    </row>
    <row r="168" spans="1:21" s="58" customFormat="1" ht="18" customHeight="1">
      <c r="A168" s="506"/>
      <c r="B168" s="1303"/>
      <c r="C168" s="1301"/>
      <c r="D168" s="1305"/>
      <c r="E168" s="1303"/>
      <c r="F168" s="1301"/>
      <c r="G168" s="1301"/>
      <c r="H168" s="1301"/>
      <c r="I168" s="1301"/>
      <c r="J168" s="1301"/>
      <c r="K168" s="1301"/>
      <c r="L168" s="1301"/>
      <c r="M168" s="1301"/>
      <c r="N168" s="1303"/>
      <c r="O168" s="1301"/>
      <c r="P168" s="1301"/>
      <c r="Q168" s="1045"/>
      <c r="S168" s="59"/>
      <c r="T168" s="59"/>
      <c r="U168" s="59"/>
    </row>
    <row r="169" spans="1:21" s="51" customFormat="1" ht="18" customHeight="1">
      <c r="A169" s="506" t="s">
        <v>167</v>
      </c>
      <c r="B169" s="1303">
        <v>87.995719831000017</v>
      </c>
      <c r="C169" s="1301">
        <v>76.461921426999993</v>
      </c>
      <c r="D169" s="1305">
        <v>95.512033498000022</v>
      </c>
      <c r="E169" s="1303">
        <v>80.118096293999997</v>
      </c>
      <c r="F169" s="1301">
        <v>98.577312522</v>
      </c>
      <c r="G169" s="1301">
        <v>158.15015589499998</v>
      </c>
      <c r="H169" s="1301">
        <v>139.74668504499999</v>
      </c>
      <c r="I169" s="1301">
        <v>46.909232585000005</v>
      </c>
      <c r="J169" s="1301">
        <v>69.890232546000007</v>
      </c>
      <c r="K169" s="1301">
        <v>58.944608405000011</v>
      </c>
      <c r="L169" s="1301">
        <v>73.165379895000029</v>
      </c>
      <c r="M169" s="1301">
        <v>87.425829329999999</v>
      </c>
      <c r="N169" s="1303">
        <v>59.131321706000008</v>
      </c>
      <c r="O169" s="1301">
        <v>61.949016047999976</v>
      </c>
      <c r="P169" s="1301">
        <v>90.433747412999992</v>
      </c>
      <c r="Q169" s="1045" t="s">
        <v>168</v>
      </c>
      <c r="S169" s="52"/>
      <c r="T169" s="52"/>
      <c r="U169" s="52"/>
    </row>
    <row r="170" spans="1:21" s="51" customFormat="1" ht="18" customHeight="1">
      <c r="A170" s="506"/>
      <c r="B170" s="1303"/>
      <c r="C170" s="1301"/>
      <c r="D170" s="1305"/>
      <c r="E170" s="1303"/>
      <c r="F170" s="1301"/>
      <c r="G170" s="1301"/>
      <c r="H170" s="1301"/>
      <c r="I170" s="1301"/>
      <c r="J170" s="1301"/>
      <c r="K170" s="1301"/>
      <c r="L170" s="1301"/>
      <c r="M170" s="1301"/>
      <c r="N170" s="1303"/>
      <c r="O170" s="1301"/>
      <c r="P170" s="1301"/>
      <c r="Q170" s="1045"/>
      <c r="S170" s="52"/>
      <c r="T170" s="52"/>
      <c r="U170" s="52"/>
    </row>
    <row r="171" spans="1:21" s="51" customFormat="1" ht="18" customHeight="1">
      <c r="A171" s="506" t="s">
        <v>169</v>
      </c>
      <c r="B171" s="1303">
        <v>8351.086584906001</v>
      </c>
      <c r="C171" s="1301">
        <v>6138.6499971530002</v>
      </c>
      <c r="D171" s="1305">
        <v>8727.8290872879988</v>
      </c>
      <c r="E171" s="1303">
        <v>7860.8409222740083</v>
      </c>
      <c r="F171" s="1301">
        <v>8905.6275579470057</v>
      </c>
      <c r="G171" s="1301">
        <v>8814.3457079809941</v>
      </c>
      <c r="H171" s="1301">
        <v>7725.37413492</v>
      </c>
      <c r="I171" s="1301">
        <v>8031.5630733390008</v>
      </c>
      <c r="J171" s="1301">
        <v>7025.9432381439983</v>
      </c>
      <c r="K171" s="1301">
        <v>8304.2533289459989</v>
      </c>
      <c r="L171" s="1301">
        <v>8439.2100510740001</v>
      </c>
      <c r="M171" s="1301">
        <v>8881.5672538510007</v>
      </c>
      <c r="N171" s="1303">
        <v>7880.5998702249935</v>
      </c>
      <c r="O171" s="1301">
        <v>7191.8997418030085</v>
      </c>
      <c r="P171" s="1301">
        <v>8640.9243345499963</v>
      </c>
      <c r="Q171" s="1045" t="s">
        <v>170</v>
      </c>
      <c r="S171" s="52"/>
      <c r="T171" s="52"/>
      <c r="U171" s="52"/>
    </row>
    <row r="172" spans="1:21" s="58" customFormat="1" ht="18" customHeight="1">
      <c r="A172" s="506"/>
      <c r="B172" s="1303"/>
      <c r="C172" s="1301"/>
      <c r="D172" s="1305"/>
      <c r="E172" s="1303"/>
      <c r="F172" s="1301"/>
      <c r="G172" s="1301"/>
      <c r="H172" s="1301"/>
      <c r="I172" s="1301"/>
      <c r="J172" s="1301"/>
      <c r="K172" s="1301"/>
      <c r="L172" s="1301"/>
      <c r="M172" s="1301"/>
      <c r="N172" s="1303"/>
      <c r="O172" s="1301"/>
      <c r="P172" s="1301"/>
      <c r="Q172" s="1046"/>
      <c r="S172" s="57"/>
      <c r="T172" s="57"/>
      <c r="U172" s="57"/>
    </row>
    <row r="173" spans="1:21" s="51" customFormat="1" ht="18" customHeight="1">
      <c r="A173" s="506" t="s">
        <v>139</v>
      </c>
      <c r="B173" s="1303">
        <v>9462.5067213270013</v>
      </c>
      <c r="C173" s="1301">
        <v>7305.7115184600007</v>
      </c>
      <c r="D173" s="1305">
        <v>10517.503035822998</v>
      </c>
      <c r="E173" s="1303">
        <v>8589.4416560080044</v>
      </c>
      <c r="F173" s="1301">
        <v>9969.2999370420093</v>
      </c>
      <c r="G173" s="1301">
        <v>10285.042846109998</v>
      </c>
      <c r="H173" s="1301">
        <v>7797.9412446669994</v>
      </c>
      <c r="I173" s="1301">
        <v>8093.4477360159981</v>
      </c>
      <c r="J173" s="1301">
        <v>6739.5950020269993</v>
      </c>
      <c r="K173" s="1301">
        <v>7783.9752332879989</v>
      </c>
      <c r="L173" s="1301">
        <v>8594.7869902159982</v>
      </c>
      <c r="M173" s="1301">
        <v>10329.820782272001</v>
      </c>
      <c r="N173" s="1303">
        <v>8720.0662530580012</v>
      </c>
      <c r="O173" s="1301">
        <v>6407.2346102629999</v>
      </c>
      <c r="P173" s="1301">
        <v>8544.610812859999</v>
      </c>
      <c r="Q173" s="1045" t="s">
        <v>140</v>
      </c>
      <c r="S173" s="52"/>
      <c r="T173" s="52"/>
      <c r="U173" s="52"/>
    </row>
    <row r="174" spans="1:21" s="58" customFormat="1" ht="18" customHeight="1">
      <c r="A174" s="506"/>
      <c r="B174" s="1303"/>
      <c r="C174" s="1301"/>
      <c r="D174" s="1305"/>
      <c r="E174" s="1303"/>
      <c r="F174" s="1301"/>
      <c r="G174" s="1301"/>
      <c r="H174" s="1301"/>
      <c r="I174" s="1301"/>
      <c r="J174" s="1301"/>
      <c r="K174" s="1301"/>
      <c r="L174" s="1301"/>
      <c r="M174" s="1301"/>
      <c r="N174" s="1303"/>
      <c r="O174" s="1301"/>
      <c r="P174" s="1301"/>
      <c r="Q174" s="1046"/>
      <c r="S174" s="57"/>
      <c r="T174" s="57"/>
      <c r="U174" s="57"/>
    </row>
    <row r="175" spans="1:21" s="58" customFormat="1" ht="18" customHeight="1">
      <c r="A175" s="506" t="s">
        <v>141</v>
      </c>
      <c r="B175" s="1303">
        <v>112.35361500000002</v>
      </c>
      <c r="C175" s="1301">
        <v>73.334382000000005</v>
      </c>
      <c r="D175" s="1305">
        <v>91.107151999999999</v>
      </c>
      <c r="E175" s="1303">
        <v>84.394534999999991</v>
      </c>
      <c r="F175" s="1301">
        <v>101.23161399999999</v>
      </c>
      <c r="G175" s="1301">
        <v>97.672456999999994</v>
      </c>
      <c r="H175" s="1301">
        <v>64.334542999999996</v>
      </c>
      <c r="I175" s="1301">
        <v>102.53545</v>
      </c>
      <c r="J175" s="1301">
        <v>68.448964000000004</v>
      </c>
      <c r="K175" s="1301">
        <v>71.82651199999998</v>
      </c>
      <c r="L175" s="1301">
        <v>73.757701999999995</v>
      </c>
      <c r="M175" s="1301">
        <v>80.219172000000015</v>
      </c>
      <c r="N175" s="1303">
        <v>93.479108999999994</v>
      </c>
      <c r="O175" s="1301">
        <v>39.592522000000002</v>
      </c>
      <c r="P175" s="1301">
        <v>53.069493999999999</v>
      </c>
      <c r="Q175" s="1045" t="s">
        <v>142</v>
      </c>
      <c r="S175" s="53"/>
      <c r="T175" s="53"/>
      <c r="U175" s="53"/>
    </row>
    <row r="176" spans="1:21" s="58" customFormat="1" ht="18" customHeight="1">
      <c r="A176" s="1047"/>
      <c r="B176" s="1303"/>
      <c r="C176" s="1301"/>
      <c r="D176" s="1305"/>
      <c r="E176" s="1303"/>
      <c r="F176" s="1301"/>
      <c r="G176" s="1301"/>
      <c r="H176" s="1301"/>
      <c r="I176" s="1301"/>
      <c r="J176" s="1301"/>
      <c r="K176" s="1301"/>
      <c r="L176" s="1301"/>
      <c r="M176" s="1301"/>
      <c r="N176" s="1303"/>
      <c r="O176" s="1301"/>
      <c r="P176" s="1301"/>
      <c r="Q176" s="514"/>
      <c r="S176" s="53"/>
      <c r="T176" s="53"/>
      <c r="U176" s="53"/>
    </row>
    <row r="177" spans="1:21" s="51" customFormat="1" ht="18" customHeight="1">
      <c r="A177" s="505" t="s">
        <v>53</v>
      </c>
      <c r="B177" s="1033">
        <v>32263.880536884986</v>
      </c>
      <c r="C177" s="1034">
        <v>25986.654497932999</v>
      </c>
      <c r="D177" s="1035">
        <v>32960.988170047014</v>
      </c>
      <c r="E177" s="1033">
        <v>28884.480961354049</v>
      </c>
      <c r="F177" s="1034">
        <v>32749.506520064988</v>
      </c>
      <c r="G177" s="1034">
        <v>34930.487263898962</v>
      </c>
      <c r="H177" s="1034">
        <v>29285.084668013009</v>
      </c>
      <c r="I177" s="1034">
        <v>30955.02191381601</v>
      </c>
      <c r="J177" s="1034">
        <v>27462.735068308994</v>
      </c>
      <c r="K177" s="1034">
        <v>31583.677750924999</v>
      </c>
      <c r="L177" s="1034">
        <v>31485.861038989013</v>
      </c>
      <c r="M177" s="1034">
        <v>33224.527208659994</v>
      </c>
      <c r="N177" s="1033">
        <v>28781.91948680799</v>
      </c>
      <c r="O177" s="1034">
        <v>25136.129179804022</v>
      </c>
      <c r="P177" s="1034">
        <v>32464.0754929139</v>
      </c>
      <c r="Q177" s="514" t="s">
        <v>54</v>
      </c>
      <c r="S177" s="55"/>
      <c r="T177" s="55"/>
      <c r="U177" s="55"/>
    </row>
    <row r="178" spans="1:21" s="51" customFormat="1" ht="18" customHeight="1">
      <c r="A178" s="505"/>
      <c r="B178" s="1303"/>
      <c r="C178" s="1301"/>
      <c r="D178" s="1305"/>
      <c r="E178" s="505"/>
      <c r="F178" s="41"/>
      <c r="G178" s="41"/>
      <c r="H178" s="41"/>
      <c r="I178" s="41"/>
      <c r="J178" s="41"/>
      <c r="K178" s="41"/>
      <c r="L178" s="41"/>
      <c r="M178" s="41"/>
      <c r="N178" s="505"/>
      <c r="O178" s="41"/>
      <c r="P178" s="41"/>
      <c r="Q178" s="1048"/>
      <c r="S178" s="55"/>
      <c r="T178" s="55"/>
      <c r="U178" s="55"/>
    </row>
    <row r="179" spans="1:21" s="51" customFormat="1" ht="18" customHeight="1">
      <c r="A179" s="504"/>
      <c r="B179" s="1033"/>
      <c r="C179" s="1034"/>
      <c r="D179" s="1035"/>
      <c r="E179" s="1033"/>
      <c r="F179" s="54"/>
      <c r="G179" s="54"/>
      <c r="H179" s="54"/>
      <c r="I179" s="54"/>
      <c r="J179" s="54"/>
      <c r="K179" s="54"/>
      <c r="L179" s="54"/>
      <c r="M179" s="54"/>
      <c r="N179" s="504"/>
      <c r="O179" s="54"/>
      <c r="P179" s="54"/>
      <c r="Q179" s="1046"/>
      <c r="S179" s="56"/>
      <c r="T179" s="56"/>
      <c r="U179" s="56"/>
    </row>
    <row r="180" spans="1:21" s="58" customFormat="1" ht="18" customHeight="1">
      <c r="A180" s="505" t="s">
        <v>144</v>
      </c>
      <c r="B180" s="505"/>
      <c r="C180" s="41"/>
      <c r="D180" s="522"/>
      <c r="E180" s="505"/>
      <c r="F180" s="41"/>
      <c r="G180" s="41"/>
      <c r="H180" s="41"/>
      <c r="I180" s="41"/>
      <c r="J180" s="41"/>
      <c r="K180" s="41"/>
      <c r="L180" s="41"/>
      <c r="M180" s="41"/>
      <c r="N180" s="505"/>
      <c r="O180" s="41"/>
      <c r="P180" s="41"/>
      <c r="Q180" s="514" t="s">
        <v>145</v>
      </c>
      <c r="S180" s="57"/>
      <c r="T180" s="57"/>
      <c r="U180" s="57"/>
    </row>
    <row r="181" spans="1:21" s="58" customFormat="1" ht="18" customHeight="1">
      <c r="A181" s="507"/>
      <c r="B181" s="507"/>
      <c r="C181" s="62"/>
      <c r="D181" s="510"/>
      <c r="E181" s="507"/>
      <c r="F181" s="62"/>
      <c r="G181" s="62"/>
      <c r="H181" s="62"/>
      <c r="I181" s="62"/>
      <c r="J181" s="62"/>
      <c r="K181" s="62"/>
      <c r="L181" s="62"/>
      <c r="M181" s="62"/>
      <c r="N181" s="507"/>
      <c r="O181" s="62"/>
      <c r="P181" s="62"/>
      <c r="Q181" s="1043"/>
      <c r="S181" s="57"/>
      <c r="T181" s="57"/>
      <c r="U181" s="57"/>
    </row>
    <row r="182" spans="1:21" s="51" customFormat="1" ht="18" customHeight="1">
      <c r="A182" s="506" t="s">
        <v>171</v>
      </c>
      <c r="B182" s="1303">
        <v>2728.0739361399997</v>
      </c>
      <c r="C182" s="1301">
        <v>2844.919043543</v>
      </c>
      <c r="D182" s="1305">
        <v>2773.5216281990006</v>
      </c>
      <c r="E182" s="1303">
        <v>2585.0087337430014</v>
      </c>
      <c r="F182" s="1301">
        <v>4388.8128691399997</v>
      </c>
      <c r="G182" s="1301">
        <v>5113.2316562249998</v>
      </c>
      <c r="H182" s="1301">
        <v>5082.8819782600003</v>
      </c>
      <c r="I182" s="1301">
        <v>4755.5298892770006</v>
      </c>
      <c r="J182" s="1301">
        <v>4997.9804096870002</v>
      </c>
      <c r="K182" s="1301">
        <v>4438.8542968400016</v>
      </c>
      <c r="L182" s="1301">
        <v>4915.108170171</v>
      </c>
      <c r="M182" s="1301">
        <v>4503.3008364499992</v>
      </c>
      <c r="N182" s="1303">
        <v>2604.0620487089982</v>
      </c>
      <c r="O182" s="1301">
        <v>2791.3491138279969</v>
      </c>
      <c r="P182" s="1301">
        <v>2510.957503525</v>
      </c>
      <c r="Q182" s="1045" t="s">
        <v>124</v>
      </c>
      <c r="S182" s="59"/>
      <c r="T182" s="57"/>
      <c r="U182" s="57"/>
    </row>
    <row r="183" spans="1:21" s="58" customFormat="1" ht="18" customHeight="1">
      <c r="A183" s="506"/>
      <c r="B183" s="1303"/>
      <c r="C183" s="1301"/>
      <c r="D183" s="1305"/>
      <c r="E183" s="1303"/>
      <c r="F183" s="1301"/>
      <c r="G183" s="1301"/>
      <c r="H183" s="1301"/>
      <c r="I183" s="1301"/>
      <c r="J183" s="1301"/>
      <c r="K183" s="1301"/>
      <c r="L183" s="1301"/>
      <c r="M183" s="1301"/>
      <c r="N183" s="1303"/>
      <c r="O183" s="1301"/>
      <c r="P183" s="1301"/>
      <c r="Q183" s="1046"/>
      <c r="S183" s="59"/>
      <c r="T183" s="59"/>
      <c r="U183" s="59"/>
    </row>
    <row r="184" spans="1:21" s="51" customFormat="1" ht="18" customHeight="1">
      <c r="A184" s="506" t="s">
        <v>125</v>
      </c>
      <c r="B184" s="1303">
        <v>5.0576321829999999</v>
      </c>
      <c r="C184" s="1301">
        <v>4.633449999999999</v>
      </c>
      <c r="D184" s="1305">
        <v>9.2093283720000017</v>
      </c>
      <c r="E184" s="1303">
        <v>5.680287633999999</v>
      </c>
      <c r="F184" s="1301">
        <v>8.4884897039999974</v>
      </c>
      <c r="G184" s="1301">
        <v>21.818021999999999</v>
      </c>
      <c r="H184" s="1301">
        <v>20.145371564000001</v>
      </c>
      <c r="I184" s="1301">
        <v>92.146100701999984</v>
      </c>
      <c r="J184" s="1301">
        <v>105.59460001199997</v>
      </c>
      <c r="K184" s="1301">
        <v>20.591594000000004</v>
      </c>
      <c r="L184" s="1301">
        <v>8.2971800000000009</v>
      </c>
      <c r="M184" s="1301">
        <v>8.8536329999999985</v>
      </c>
      <c r="N184" s="1303">
        <v>3.3985009999999996</v>
      </c>
      <c r="O184" s="1301">
        <v>7.7319680000000002</v>
      </c>
      <c r="P184" s="1301">
        <v>19.716774000000004</v>
      </c>
      <c r="Q184" s="1045" t="s">
        <v>126</v>
      </c>
      <c r="S184" s="56"/>
      <c r="T184" s="56"/>
      <c r="U184" s="56"/>
    </row>
    <row r="185" spans="1:21" s="58" customFormat="1" ht="18" customHeight="1">
      <c r="A185" s="506"/>
      <c r="B185" s="1303"/>
      <c r="C185" s="1301"/>
      <c r="D185" s="1305"/>
      <c r="E185" s="1303"/>
      <c r="F185" s="1301"/>
      <c r="G185" s="1301"/>
      <c r="H185" s="1301"/>
      <c r="I185" s="1301"/>
      <c r="J185" s="1301"/>
      <c r="K185" s="1301"/>
      <c r="L185" s="1301"/>
      <c r="M185" s="1301"/>
      <c r="N185" s="1303"/>
      <c r="O185" s="1301"/>
      <c r="P185" s="1301"/>
      <c r="Q185" s="1046"/>
      <c r="S185" s="59"/>
      <c r="T185" s="59"/>
      <c r="U185" s="59"/>
    </row>
    <row r="186" spans="1:21" s="64" customFormat="1" ht="18" customHeight="1">
      <c r="A186" s="506" t="s">
        <v>127</v>
      </c>
      <c r="B186" s="1303">
        <f t="shared" ref="B186:P186" si="14">B188+B190</f>
        <v>703.85673935799991</v>
      </c>
      <c r="C186" s="1301">
        <f t="shared" si="14"/>
        <v>482.104712823</v>
      </c>
      <c r="D186" s="1305">
        <f t="shared" si="14"/>
        <v>681.12374805800005</v>
      </c>
      <c r="E186" s="1303">
        <f t="shared" si="14"/>
        <v>829.21698306200005</v>
      </c>
      <c r="F186" s="1301">
        <f t="shared" si="14"/>
        <v>697.4856171890001</v>
      </c>
      <c r="G186" s="1301">
        <f t="shared" si="14"/>
        <v>450.52192560799995</v>
      </c>
      <c r="H186" s="1301">
        <f t="shared" si="14"/>
        <v>881.48956011399991</v>
      </c>
      <c r="I186" s="1301">
        <f t="shared" si="14"/>
        <v>621.01898558200003</v>
      </c>
      <c r="J186" s="1301">
        <f t="shared" si="14"/>
        <v>554.75053198299997</v>
      </c>
      <c r="K186" s="1301">
        <f t="shared" si="14"/>
        <v>911.96623405499975</v>
      </c>
      <c r="L186" s="1301">
        <f t="shared" si="14"/>
        <v>701.89925741799993</v>
      </c>
      <c r="M186" s="1301">
        <f t="shared" si="14"/>
        <v>721.49489691499991</v>
      </c>
      <c r="N186" s="1303">
        <f t="shared" si="14"/>
        <v>783.31855123899982</v>
      </c>
      <c r="O186" s="1301">
        <f t="shared" si="14"/>
        <v>558.19985925699996</v>
      </c>
      <c r="P186" s="1301">
        <f t="shared" si="14"/>
        <v>581.8240628829999</v>
      </c>
      <c r="Q186" s="1045" t="s">
        <v>172</v>
      </c>
      <c r="S186" s="65"/>
      <c r="T186" s="65"/>
      <c r="U186" s="65"/>
    </row>
    <row r="187" spans="1:21" s="64" customFormat="1" ht="18" customHeight="1">
      <c r="A187" s="506"/>
      <c r="B187" s="1303"/>
      <c r="C187" s="1301"/>
      <c r="D187" s="1305"/>
      <c r="E187" s="1303"/>
      <c r="F187" s="1301"/>
      <c r="G187" s="1301"/>
      <c r="H187" s="1301"/>
      <c r="I187" s="1301"/>
      <c r="J187" s="1301"/>
      <c r="K187" s="1301"/>
      <c r="L187" s="1301"/>
      <c r="M187" s="1301"/>
      <c r="N187" s="1303"/>
      <c r="O187" s="1301"/>
      <c r="P187" s="1301"/>
      <c r="Q187" s="1049"/>
      <c r="S187" s="65"/>
      <c r="T187" s="65"/>
      <c r="U187" s="65"/>
    </row>
    <row r="188" spans="1:21" s="51" customFormat="1" ht="18" customHeight="1">
      <c r="A188" s="506" t="s">
        <v>163</v>
      </c>
      <c r="B188" s="1303">
        <v>260.66718857999996</v>
      </c>
      <c r="C188" s="1301">
        <v>226.65678943099996</v>
      </c>
      <c r="D188" s="1305">
        <v>272.62150333700004</v>
      </c>
      <c r="E188" s="1303">
        <v>267.38336100500004</v>
      </c>
      <c r="F188" s="1301">
        <v>294.05947258700002</v>
      </c>
      <c r="G188" s="1301">
        <v>285.42862883099991</v>
      </c>
      <c r="H188" s="1301">
        <v>309.54897974699992</v>
      </c>
      <c r="I188" s="1301">
        <v>278.69825037499999</v>
      </c>
      <c r="J188" s="1301">
        <v>281.64351902099997</v>
      </c>
      <c r="K188" s="1301">
        <v>254.02075691599998</v>
      </c>
      <c r="L188" s="1301">
        <v>296.16585994799999</v>
      </c>
      <c r="M188" s="1301">
        <v>314.64614222499995</v>
      </c>
      <c r="N188" s="1303">
        <v>252.15658544299993</v>
      </c>
      <c r="O188" s="1301">
        <v>245.57863325399993</v>
      </c>
      <c r="P188" s="1301">
        <v>364.24538156499995</v>
      </c>
      <c r="Q188" s="1032" t="s">
        <v>164</v>
      </c>
      <c r="S188" s="57"/>
      <c r="T188" s="57"/>
      <c r="U188" s="57"/>
    </row>
    <row r="189" spans="1:21" s="51" customFormat="1" ht="18" customHeight="1">
      <c r="A189" s="506"/>
      <c r="B189" s="1303"/>
      <c r="C189" s="1301"/>
      <c r="D189" s="1305"/>
      <c r="E189" s="1303"/>
      <c r="F189" s="1301"/>
      <c r="G189" s="1301"/>
      <c r="H189" s="1301"/>
      <c r="I189" s="1301"/>
      <c r="J189" s="1301"/>
      <c r="K189" s="1301"/>
      <c r="L189" s="1301"/>
      <c r="M189" s="1301"/>
      <c r="N189" s="1303"/>
      <c r="O189" s="1301"/>
      <c r="P189" s="1301"/>
      <c r="Q189" s="1032"/>
      <c r="S189" s="57"/>
      <c r="T189" s="57"/>
      <c r="U189" s="57"/>
    </row>
    <row r="190" spans="1:21" s="51" customFormat="1" ht="18" customHeight="1">
      <c r="A190" s="506" t="s">
        <v>165</v>
      </c>
      <c r="B190" s="1303">
        <v>443.18955077799995</v>
      </c>
      <c r="C190" s="1301">
        <v>255.44792339200001</v>
      </c>
      <c r="D190" s="1305">
        <v>408.50224472100007</v>
      </c>
      <c r="E190" s="1303">
        <v>561.83362205700007</v>
      </c>
      <c r="F190" s="1301">
        <v>403.42614460200002</v>
      </c>
      <c r="G190" s="1301">
        <v>165.09329677700003</v>
      </c>
      <c r="H190" s="1301">
        <v>571.94058036700005</v>
      </c>
      <c r="I190" s="1301">
        <v>342.32073520700004</v>
      </c>
      <c r="J190" s="1301">
        <v>273.107012962</v>
      </c>
      <c r="K190" s="1301">
        <v>657.94547713899976</v>
      </c>
      <c r="L190" s="1301">
        <v>405.73339746999994</v>
      </c>
      <c r="M190" s="1301">
        <v>406.84875468999996</v>
      </c>
      <c r="N190" s="1303">
        <v>531.16196579599989</v>
      </c>
      <c r="O190" s="1301">
        <v>312.621226003</v>
      </c>
      <c r="P190" s="1301">
        <v>217.57868131799995</v>
      </c>
      <c r="Q190" s="1032" t="s">
        <v>166</v>
      </c>
      <c r="S190" s="56"/>
      <c r="T190" s="56"/>
      <c r="U190" s="56"/>
    </row>
    <row r="191" spans="1:21" s="58" customFormat="1" ht="18" customHeight="1">
      <c r="A191" s="506"/>
      <c r="B191" s="1303"/>
      <c r="C191" s="1301"/>
      <c r="D191" s="1305"/>
      <c r="E191" s="1303"/>
      <c r="F191" s="1301"/>
      <c r="G191" s="1301"/>
      <c r="H191" s="1301"/>
      <c r="I191" s="1301"/>
      <c r="J191" s="1301"/>
      <c r="K191" s="1301"/>
      <c r="L191" s="1301"/>
      <c r="M191" s="1301"/>
      <c r="N191" s="1303"/>
      <c r="O191" s="1301"/>
      <c r="P191" s="1301"/>
      <c r="Q191" s="1046"/>
      <c r="S191" s="57"/>
      <c r="T191" s="57"/>
      <c r="U191" s="57"/>
    </row>
    <row r="192" spans="1:21" s="51" customFormat="1" ht="18" customHeight="1">
      <c r="A192" s="506" t="s">
        <v>131</v>
      </c>
      <c r="B192" s="1303">
        <v>1777.2488105860007</v>
      </c>
      <c r="C192" s="1301">
        <v>1916.7653454110002</v>
      </c>
      <c r="D192" s="1305">
        <v>2265.4086214549998</v>
      </c>
      <c r="E192" s="1303">
        <v>1850.5931481910022</v>
      </c>
      <c r="F192" s="1301">
        <v>2308.98158805</v>
      </c>
      <c r="G192" s="1301">
        <v>1683.324517589002</v>
      </c>
      <c r="H192" s="1301">
        <v>2312.0930767649998</v>
      </c>
      <c r="I192" s="1301">
        <v>2035.6792983669998</v>
      </c>
      <c r="J192" s="1301">
        <v>1820.4408984640004</v>
      </c>
      <c r="K192" s="1301">
        <v>2037.7065470769999</v>
      </c>
      <c r="L192" s="1301">
        <v>1928.7984750820001</v>
      </c>
      <c r="M192" s="1301">
        <v>2099.9275194790011</v>
      </c>
      <c r="N192" s="1303">
        <v>2588.4209122890002</v>
      </c>
      <c r="O192" s="1301">
        <v>2871.3977052429991</v>
      </c>
      <c r="P192" s="1301">
        <v>2774.4621899300014</v>
      </c>
      <c r="Q192" s="1045" t="s">
        <v>132</v>
      </c>
      <c r="S192" s="52"/>
      <c r="T192" s="52"/>
      <c r="U192" s="52"/>
    </row>
    <row r="193" spans="1:21" s="58" customFormat="1" ht="18" customHeight="1">
      <c r="A193" s="506"/>
      <c r="B193" s="1303"/>
      <c r="C193" s="1301"/>
      <c r="D193" s="1305"/>
      <c r="E193" s="1303"/>
      <c r="F193" s="1301"/>
      <c r="G193" s="1301"/>
      <c r="H193" s="1301"/>
      <c r="I193" s="1301"/>
      <c r="J193" s="1301"/>
      <c r="K193" s="1301"/>
      <c r="L193" s="1301"/>
      <c r="M193" s="1301"/>
      <c r="N193" s="1303"/>
      <c r="O193" s="1301"/>
      <c r="P193" s="1301"/>
      <c r="Q193" s="1046"/>
      <c r="S193" s="59"/>
      <c r="T193" s="59"/>
      <c r="U193" s="59"/>
    </row>
    <row r="194" spans="1:21" s="51" customFormat="1" ht="18" customHeight="1">
      <c r="A194" s="506" t="s">
        <v>133</v>
      </c>
      <c r="B194" s="1303">
        <f t="shared" ref="B194:P194" si="15">B196+B198</f>
        <v>7020.9938582359991</v>
      </c>
      <c r="C194" s="1301">
        <f t="shared" si="15"/>
        <v>4864.6037810079997</v>
      </c>
      <c r="D194" s="1305">
        <f t="shared" si="15"/>
        <v>6832.970808264</v>
      </c>
      <c r="E194" s="1303">
        <f t="shared" si="15"/>
        <v>6803.3796921149969</v>
      </c>
      <c r="F194" s="1301">
        <f t="shared" si="15"/>
        <v>7625.7062954700014</v>
      </c>
      <c r="G194" s="1301">
        <f t="shared" si="15"/>
        <v>6856.7585427999966</v>
      </c>
      <c r="H194" s="1301">
        <f t="shared" si="15"/>
        <v>7245.5256530189999</v>
      </c>
      <c r="I194" s="1301">
        <f t="shared" si="15"/>
        <v>6160.0912245049976</v>
      </c>
      <c r="J194" s="1301">
        <f t="shared" si="15"/>
        <v>6125.783543849001</v>
      </c>
      <c r="K194" s="1301">
        <f t="shared" si="15"/>
        <v>5152.8593430460005</v>
      </c>
      <c r="L194" s="1301">
        <f t="shared" si="15"/>
        <v>6496.1339526239999</v>
      </c>
      <c r="M194" s="1301">
        <f t="shared" si="15"/>
        <v>6402.684847343</v>
      </c>
      <c r="N194" s="1303">
        <f t="shared" si="15"/>
        <v>5886.0633592450013</v>
      </c>
      <c r="O194" s="1301">
        <f t="shared" si="15"/>
        <v>4419.9766042510037</v>
      </c>
      <c r="P194" s="1301">
        <f t="shared" si="15"/>
        <v>5767.4943777280023</v>
      </c>
      <c r="Q194" s="1045" t="s">
        <v>134</v>
      </c>
      <c r="S194" s="52"/>
      <c r="T194" s="52"/>
      <c r="U194" s="52"/>
    </row>
    <row r="195" spans="1:21" s="51" customFormat="1" ht="18" customHeight="1">
      <c r="A195" s="506"/>
      <c r="B195" s="1303"/>
      <c r="C195" s="1301"/>
      <c r="D195" s="1305"/>
      <c r="E195" s="1303"/>
      <c r="F195" s="1301"/>
      <c r="G195" s="1301"/>
      <c r="H195" s="1301"/>
      <c r="I195" s="1301"/>
      <c r="J195" s="1301"/>
      <c r="K195" s="1301"/>
      <c r="L195" s="1301"/>
      <c r="M195" s="1301"/>
      <c r="N195" s="1303"/>
      <c r="O195" s="1301"/>
      <c r="P195" s="1301"/>
      <c r="Q195" s="514"/>
      <c r="S195" s="52"/>
      <c r="T195" s="52"/>
      <c r="U195" s="52"/>
    </row>
    <row r="196" spans="1:21" s="51" customFormat="1" ht="18" customHeight="1">
      <c r="A196" s="506" t="s">
        <v>167</v>
      </c>
      <c r="B196" s="1303">
        <v>13.708077301999996</v>
      </c>
      <c r="C196" s="1301">
        <v>5.1565639999999977</v>
      </c>
      <c r="D196" s="1305">
        <v>15.611844794999998</v>
      </c>
      <c r="E196" s="1303">
        <v>13.889279</v>
      </c>
      <c r="F196" s="1301">
        <v>15.355148616999999</v>
      </c>
      <c r="G196" s="1301">
        <v>10.79336642</v>
      </c>
      <c r="H196" s="1301">
        <v>15.914953000000001</v>
      </c>
      <c r="I196" s="1301">
        <v>16.240008000000003</v>
      </c>
      <c r="J196" s="1301">
        <v>14.237001999999999</v>
      </c>
      <c r="K196" s="1301">
        <v>14.806139504000001</v>
      </c>
      <c r="L196" s="1301">
        <v>16.54657216</v>
      </c>
      <c r="M196" s="1301">
        <v>18.973666040000001</v>
      </c>
      <c r="N196" s="1303">
        <v>14.540096000000002</v>
      </c>
      <c r="O196" s="1301">
        <v>7.9471130000000008</v>
      </c>
      <c r="P196" s="1301">
        <v>16.223138599999999</v>
      </c>
      <c r="Q196" s="1032" t="s">
        <v>173</v>
      </c>
      <c r="S196" s="56"/>
      <c r="T196" s="56"/>
      <c r="U196" s="56"/>
    </row>
    <row r="197" spans="1:21" s="51" customFormat="1" ht="18" customHeight="1">
      <c r="A197" s="506"/>
      <c r="B197" s="1303"/>
      <c r="C197" s="1301"/>
      <c r="D197" s="1305"/>
      <c r="E197" s="1303"/>
      <c r="F197" s="1301"/>
      <c r="G197" s="1301"/>
      <c r="H197" s="1301"/>
      <c r="I197" s="1301"/>
      <c r="J197" s="1301"/>
      <c r="K197" s="1301"/>
      <c r="L197" s="1301"/>
      <c r="M197" s="1301"/>
      <c r="N197" s="1303"/>
      <c r="O197" s="1301"/>
      <c r="P197" s="1301"/>
      <c r="Q197" s="1032"/>
      <c r="S197" s="56"/>
      <c r="T197" s="56"/>
      <c r="U197" s="56"/>
    </row>
    <row r="198" spans="1:21" s="51" customFormat="1" ht="18" customHeight="1">
      <c r="A198" s="506" t="s">
        <v>169</v>
      </c>
      <c r="B198" s="1303">
        <v>7007.2857809339994</v>
      </c>
      <c r="C198" s="1301">
        <v>4859.4472170079998</v>
      </c>
      <c r="D198" s="1305">
        <v>6817.3589634689997</v>
      </c>
      <c r="E198" s="1303">
        <v>6789.490413114997</v>
      </c>
      <c r="F198" s="1301">
        <v>7610.3511468530014</v>
      </c>
      <c r="G198" s="1301">
        <v>6845.9651763799966</v>
      </c>
      <c r="H198" s="1301">
        <v>7229.6107000189995</v>
      </c>
      <c r="I198" s="1301">
        <v>6143.8512165049979</v>
      </c>
      <c r="J198" s="1301">
        <v>6111.5465418490012</v>
      </c>
      <c r="K198" s="1301">
        <v>5138.0532035420001</v>
      </c>
      <c r="L198" s="1301">
        <v>6479.5873804639996</v>
      </c>
      <c r="M198" s="1301">
        <v>6383.7111813029996</v>
      </c>
      <c r="N198" s="1303">
        <v>5871.5232632450015</v>
      </c>
      <c r="O198" s="1301">
        <v>4412.0294912510035</v>
      </c>
      <c r="P198" s="1301">
        <v>5751.271239128002</v>
      </c>
      <c r="Q198" s="1032" t="s">
        <v>174</v>
      </c>
      <c r="S198" s="52"/>
      <c r="T198" s="52"/>
      <c r="U198" s="52"/>
    </row>
    <row r="199" spans="1:21" s="58" customFormat="1" ht="18" customHeight="1">
      <c r="A199" s="506"/>
      <c r="B199" s="1303"/>
      <c r="C199" s="1301"/>
      <c r="D199" s="1305"/>
      <c r="E199" s="1303"/>
      <c r="F199" s="1301"/>
      <c r="G199" s="1301"/>
      <c r="H199" s="1301"/>
      <c r="I199" s="1301"/>
      <c r="J199" s="1301"/>
      <c r="K199" s="1301"/>
      <c r="L199" s="1301"/>
      <c r="M199" s="1301"/>
      <c r="N199" s="1303"/>
      <c r="O199" s="1301"/>
      <c r="P199" s="1301"/>
      <c r="Q199" s="1046"/>
      <c r="S199" s="57"/>
      <c r="T199" s="57"/>
      <c r="U199" s="57"/>
    </row>
    <row r="200" spans="1:21" s="51" customFormat="1" ht="18" customHeight="1">
      <c r="A200" s="506" t="s">
        <v>139</v>
      </c>
      <c r="B200" s="1303">
        <v>10348.247922954</v>
      </c>
      <c r="C200" s="1301">
        <v>6718.4162468240011</v>
      </c>
      <c r="D200" s="1305">
        <v>11308.489802005002</v>
      </c>
      <c r="E200" s="1303">
        <v>9828.3374828559954</v>
      </c>
      <c r="F200" s="1301">
        <v>13075.411558794995</v>
      </c>
      <c r="G200" s="1301">
        <v>9336.3399020919987</v>
      </c>
      <c r="H200" s="1301">
        <v>11490.113111614002</v>
      </c>
      <c r="I200" s="1301">
        <v>10397.242739018999</v>
      </c>
      <c r="J200" s="1301">
        <v>8068.1164795010009</v>
      </c>
      <c r="K200" s="1301">
        <v>9691.2312612260012</v>
      </c>
      <c r="L200" s="1301">
        <v>11953.993861239</v>
      </c>
      <c r="M200" s="1301">
        <v>13154.327269982999</v>
      </c>
      <c r="N200" s="1303">
        <v>11764.457047351005</v>
      </c>
      <c r="O200" s="1301">
        <v>8631.8706653380032</v>
      </c>
      <c r="P200" s="1301">
        <v>10716.824749594995</v>
      </c>
      <c r="Q200" s="1045" t="s">
        <v>140</v>
      </c>
      <c r="S200" s="52"/>
      <c r="T200" s="52"/>
      <c r="U200" s="52"/>
    </row>
    <row r="201" spans="1:21" s="58" customFormat="1" ht="18" customHeight="1">
      <c r="A201" s="506"/>
      <c r="B201" s="1303"/>
      <c r="C201" s="1301"/>
      <c r="D201" s="1305"/>
      <c r="E201" s="1303"/>
      <c r="F201" s="1301"/>
      <c r="G201" s="1301"/>
      <c r="H201" s="1301"/>
      <c r="I201" s="1301"/>
      <c r="J201" s="1301"/>
      <c r="K201" s="1301"/>
      <c r="L201" s="1301"/>
      <c r="M201" s="1301"/>
      <c r="N201" s="1303"/>
      <c r="O201" s="1301"/>
      <c r="P201" s="1301"/>
      <c r="Q201" s="1032"/>
      <c r="S201" s="57"/>
      <c r="T201" s="57"/>
      <c r="U201" s="57"/>
    </row>
    <row r="202" spans="1:21" s="58" customFormat="1" ht="18" customHeight="1">
      <c r="A202" s="506" t="s">
        <v>141</v>
      </c>
      <c r="B202" s="1303">
        <v>9.3872769999999992</v>
      </c>
      <c r="C202" s="1301">
        <v>11.026013000000001</v>
      </c>
      <c r="D202" s="1305">
        <v>7.3108110000000002</v>
      </c>
      <c r="E202" s="1304">
        <v>0</v>
      </c>
      <c r="F202" s="1301">
        <v>16.864512000000001</v>
      </c>
      <c r="G202" s="1301">
        <v>10.877898</v>
      </c>
      <c r="H202" s="1301">
        <v>7.0854990000000004</v>
      </c>
      <c r="I202" s="1302">
        <v>0</v>
      </c>
      <c r="J202" s="1302">
        <v>0</v>
      </c>
      <c r="K202" s="1301">
        <v>11.932886</v>
      </c>
      <c r="L202" s="1301">
        <v>5.7582550000000001</v>
      </c>
      <c r="M202" s="1301">
        <v>14.317610999999999</v>
      </c>
      <c r="N202" s="1303">
        <v>4.2682969999999996</v>
      </c>
      <c r="O202" s="1302">
        <v>0</v>
      </c>
      <c r="P202" s="1301">
        <v>12.783089</v>
      </c>
      <c r="Q202" s="1050" t="s">
        <v>142</v>
      </c>
      <c r="S202" s="57"/>
      <c r="T202" s="57"/>
      <c r="U202" s="57"/>
    </row>
    <row r="203" spans="1:21" s="58" customFormat="1" ht="18" customHeight="1">
      <c r="A203" s="505"/>
      <c r="B203" s="505"/>
      <c r="C203" s="41"/>
      <c r="D203" s="522"/>
      <c r="E203" s="505"/>
      <c r="F203" s="41"/>
      <c r="G203" s="41"/>
      <c r="H203" s="41"/>
      <c r="I203" s="41"/>
      <c r="J203" s="41"/>
      <c r="K203" s="41"/>
      <c r="L203" s="41"/>
      <c r="M203" s="41"/>
      <c r="N203" s="505"/>
      <c r="O203" s="41"/>
      <c r="P203" s="41"/>
      <c r="Q203" s="1044"/>
      <c r="S203" s="57"/>
      <c r="T203" s="57"/>
      <c r="U203" s="57"/>
    </row>
    <row r="204" spans="1:21" s="51" customFormat="1" ht="18" customHeight="1">
      <c r="A204" s="505" t="s">
        <v>53</v>
      </c>
      <c r="B204" s="1033">
        <v>22592.866176456995</v>
      </c>
      <c r="C204" s="1034">
        <v>16842.468592608999</v>
      </c>
      <c r="D204" s="1035">
        <v>23878.034747353009</v>
      </c>
      <c r="E204" s="1033">
        <v>21902.216327600985</v>
      </c>
      <c r="F204" s="1034">
        <v>28121.750930347989</v>
      </c>
      <c r="G204" s="1034">
        <v>23472.872464313983</v>
      </c>
      <c r="H204" s="1034">
        <v>27039.334250335996</v>
      </c>
      <c r="I204" s="1034">
        <v>24061.708237451985</v>
      </c>
      <c r="J204" s="1034">
        <v>21672.666463495996</v>
      </c>
      <c r="K204" s="1034">
        <v>22265.142162243999</v>
      </c>
      <c r="L204" s="1034">
        <v>26009.989151533999</v>
      </c>
      <c r="M204" s="1034">
        <v>26904.906614169999</v>
      </c>
      <c r="N204" s="1033">
        <v>23633.988716833002</v>
      </c>
      <c r="O204" s="1034">
        <v>19280.525915917005</v>
      </c>
      <c r="P204" s="1034">
        <v>22384.062746661006</v>
      </c>
      <c r="Q204" s="514" t="s">
        <v>54</v>
      </c>
      <c r="S204" s="56"/>
      <c r="T204" s="56"/>
      <c r="U204" s="56"/>
    </row>
    <row r="205" spans="1:21" s="51" customFormat="1" ht="10.7" customHeight="1">
      <c r="A205" s="505"/>
      <c r="B205" s="505"/>
      <c r="C205" s="41"/>
      <c r="D205" s="522"/>
      <c r="E205" s="505"/>
      <c r="F205" s="41"/>
      <c r="G205" s="41"/>
      <c r="H205" s="41"/>
      <c r="I205" s="41"/>
      <c r="J205" s="41"/>
      <c r="K205" s="41"/>
      <c r="L205" s="41"/>
      <c r="M205" s="41"/>
      <c r="N205" s="505"/>
      <c r="O205" s="41"/>
      <c r="P205" s="41"/>
      <c r="Q205" s="514"/>
      <c r="S205" s="56"/>
      <c r="T205" s="56"/>
      <c r="U205" s="56"/>
    </row>
    <row r="206" spans="1:21" s="51" customFormat="1" ht="10.7" customHeight="1">
      <c r="A206" s="508"/>
      <c r="B206" s="508"/>
      <c r="C206" s="204"/>
      <c r="D206" s="509"/>
      <c r="E206" s="508"/>
      <c r="F206" s="204"/>
      <c r="G206" s="204"/>
      <c r="H206" s="204"/>
      <c r="I206" s="204"/>
      <c r="J206" s="204"/>
      <c r="K206" s="204"/>
      <c r="L206" s="204"/>
      <c r="M206" s="204"/>
      <c r="N206" s="508"/>
      <c r="O206" s="204"/>
      <c r="P206" s="204"/>
      <c r="Q206" s="514"/>
      <c r="S206" s="56"/>
      <c r="T206" s="56"/>
      <c r="U206" s="56"/>
    </row>
    <row r="207" spans="1:21" s="51" customFormat="1" ht="10.7" customHeight="1">
      <c r="A207" s="508"/>
      <c r="B207" s="1033"/>
      <c r="C207" s="1034"/>
      <c r="D207" s="1035"/>
      <c r="E207" s="1033"/>
      <c r="F207" s="1034"/>
      <c r="G207" s="1034"/>
      <c r="H207" s="204"/>
      <c r="I207" s="204"/>
      <c r="J207" s="204"/>
      <c r="K207" s="204"/>
      <c r="L207" s="204"/>
      <c r="M207" s="204"/>
      <c r="N207" s="508"/>
      <c r="O207" s="204"/>
      <c r="P207" s="204"/>
      <c r="Q207" s="514"/>
      <c r="S207" s="56"/>
      <c r="T207" s="56"/>
      <c r="U207" s="56"/>
    </row>
    <row r="208" spans="1:21" s="51" customFormat="1" ht="10.7" customHeight="1">
      <c r="A208" s="508"/>
      <c r="B208" s="1033"/>
      <c r="C208" s="1034"/>
      <c r="D208" s="1035"/>
      <c r="E208" s="1033"/>
      <c r="F208" s="1034"/>
      <c r="G208" s="1034"/>
      <c r="H208" s="204"/>
      <c r="I208" s="204"/>
      <c r="J208" s="204"/>
      <c r="K208" s="204"/>
      <c r="L208" s="204"/>
      <c r="M208" s="204"/>
      <c r="N208" s="508"/>
      <c r="O208" s="204"/>
      <c r="P208" s="204"/>
      <c r="Q208" s="514"/>
      <c r="S208" s="56"/>
      <c r="T208" s="56"/>
      <c r="U208" s="56"/>
    </row>
    <row r="209" spans="1:21" s="51" customFormat="1" ht="10.7" customHeight="1">
      <c r="A209" s="508"/>
      <c r="B209" s="1033"/>
      <c r="C209" s="1034"/>
      <c r="D209" s="1035"/>
      <c r="E209" s="1033"/>
      <c r="F209" s="1034"/>
      <c r="G209" s="1034"/>
      <c r="H209" s="204"/>
      <c r="I209" s="204"/>
      <c r="J209" s="204"/>
      <c r="K209" s="204"/>
      <c r="L209" s="204"/>
      <c r="M209" s="204"/>
      <c r="N209" s="508"/>
      <c r="O209" s="204"/>
      <c r="P209" s="204"/>
      <c r="Q209" s="514"/>
      <c r="S209" s="56"/>
      <c r="T209" s="56"/>
      <c r="U209" s="56"/>
    </row>
    <row r="210" spans="1:21" s="51" customFormat="1" ht="10.7" customHeight="1">
      <c r="A210" s="508"/>
      <c r="B210" s="1033"/>
      <c r="C210" s="1034"/>
      <c r="D210" s="1035"/>
      <c r="E210" s="1033"/>
      <c r="F210" s="1034"/>
      <c r="G210" s="1034"/>
      <c r="H210" s="204"/>
      <c r="I210" s="204"/>
      <c r="J210" s="204"/>
      <c r="K210" s="204"/>
      <c r="L210" s="204"/>
      <c r="M210" s="204"/>
      <c r="N210" s="508"/>
      <c r="O210" s="204"/>
      <c r="P210" s="204"/>
      <c r="Q210" s="514"/>
      <c r="S210" s="56"/>
      <c r="T210" s="56"/>
      <c r="U210" s="56"/>
    </row>
    <row r="211" spans="1:21" s="51" customFormat="1" ht="10.7" customHeight="1">
      <c r="A211" s="508"/>
      <c r="B211" s="1033"/>
      <c r="C211" s="1034"/>
      <c r="D211" s="1035"/>
      <c r="E211" s="1033"/>
      <c r="F211" s="1034"/>
      <c r="G211" s="1034"/>
      <c r="H211" s="204"/>
      <c r="I211" s="204"/>
      <c r="J211" s="204"/>
      <c r="K211" s="204"/>
      <c r="L211" s="204"/>
      <c r="M211" s="204"/>
      <c r="N211" s="508"/>
      <c r="O211" s="204"/>
      <c r="P211" s="204"/>
      <c r="Q211" s="514"/>
      <c r="S211" s="56"/>
      <c r="T211" s="56"/>
      <c r="U211" s="56"/>
    </row>
    <row r="212" spans="1:21" s="51" customFormat="1" ht="10.7" customHeight="1">
      <c r="A212" s="508"/>
      <c r="B212" s="508"/>
      <c r="C212" s="204"/>
      <c r="D212" s="509"/>
      <c r="E212" s="508"/>
      <c r="F212" s="204"/>
      <c r="G212" s="204"/>
      <c r="H212" s="204"/>
      <c r="I212" s="204"/>
      <c r="J212" s="204"/>
      <c r="K212" s="204"/>
      <c r="L212" s="204"/>
      <c r="M212" s="204"/>
      <c r="N212" s="508"/>
      <c r="O212" s="204"/>
      <c r="P212" s="204"/>
      <c r="Q212" s="514"/>
      <c r="S212" s="56"/>
      <c r="T212" s="56"/>
      <c r="U212" s="56"/>
    </row>
    <row r="213" spans="1:21" s="51" customFormat="1" ht="10.7" customHeight="1">
      <c r="A213" s="505"/>
      <c r="B213" s="505"/>
      <c r="C213" s="41"/>
      <c r="D213" s="522"/>
      <c r="E213" s="505"/>
      <c r="F213" s="41"/>
      <c r="G213" s="41"/>
      <c r="H213" s="41"/>
      <c r="I213" s="41"/>
      <c r="J213" s="41"/>
      <c r="K213" s="41"/>
      <c r="L213" s="41"/>
      <c r="M213" s="41"/>
      <c r="N213" s="505"/>
      <c r="O213" s="41"/>
      <c r="P213" s="41"/>
      <c r="Q213" s="514"/>
      <c r="S213" s="56"/>
      <c r="T213" s="56"/>
      <c r="U213" s="56"/>
    </row>
    <row r="214" spans="1:21" s="51" customFormat="1" ht="10.7" customHeight="1">
      <c r="A214" s="505"/>
      <c r="B214" s="505"/>
      <c r="C214" s="41"/>
      <c r="D214" s="522"/>
      <c r="E214" s="505"/>
      <c r="F214" s="41"/>
      <c r="G214" s="41"/>
      <c r="H214" s="41"/>
      <c r="I214" s="41"/>
      <c r="J214" s="41"/>
      <c r="K214" s="41"/>
      <c r="L214" s="41"/>
      <c r="M214" s="41"/>
      <c r="N214" s="505"/>
      <c r="O214" s="41"/>
      <c r="P214" s="41"/>
      <c r="Q214" s="514"/>
      <c r="S214" s="56"/>
      <c r="T214" s="56"/>
      <c r="U214" s="56"/>
    </row>
    <row r="215" spans="1:21" s="51" customFormat="1" ht="10.7" customHeight="1">
      <c r="A215" s="505"/>
      <c r="B215" s="505"/>
      <c r="C215" s="41"/>
      <c r="D215" s="522"/>
      <c r="E215" s="505"/>
      <c r="F215" s="41"/>
      <c r="G215" s="41"/>
      <c r="H215" s="41"/>
      <c r="I215" s="41"/>
      <c r="J215" s="41"/>
      <c r="K215" s="41"/>
      <c r="L215" s="41"/>
      <c r="M215" s="41"/>
      <c r="N215" s="505"/>
      <c r="O215" s="41"/>
      <c r="P215" s="41"/>
      <c r="Q215" s="514"/>
      <c r="S215" s="56"/>
      <c r="T215" s="56"/>
      <c r="U215" s="56"/>
    </row>
    <row r="216" spans="1:21" s="51" customFormat="1" ht="10.7" customHeight="1">
      <c r="A216" s="505"/>
      <c r="B216" s="505"/>
      <c r="C216" s="41"/>
      <c r="D216" s="522"/>
      <c r="E216" s="505"/>
      <c r="F216" s="41"/>
      <c r="G216" s="41"/>
      <c r="H216" s="41"/>
      <c r="I216" s="41"/>
      <c r="J216" s="41"/>
      <c r="K216" s="41"/>
      <c r="L216" s="41"/>
      <c r="M216" s="41"/>
      <c r="N216" s="505"/>
      <c r="O216" s="41"/>
      <c r="P216" s="41"/>
      <c r="Q216" s="514"/>
      <c r="S216" s="56"/>
      <c r="T216" s="56"/>
      <c r="U216" s="56"/>
    </row>
    <row r="217" spans="1:21" s="51" customFormat="1" ht="10.7" customHeight="1">
      <c r="A217" s="530"/>
      <c r="B217" s="530"/>
      <c r="C217" s="531"/>
      <c r="D217" s="532"/>
      <c r="E217" s="530"/>
      <c r="F217" s="531"/>
      <c r="G217" s="531"/>
      <c r="H217" s="531"/>
      <c r="I217" s="531"/>
      <c r="J217" s="531"/>
      <c r="K217" s="531"/>
      <c r="L217" s="531"/>
      <c r="M217" s="531"/>
      <c r="N217" s="530"/>
      <c r="O217" s="531"/>
      <c r="P217" s="531"/>
      <c r="Q217" s="263"/>
      <c r="S217" s="56"/>
      <c r="T217" s="56"/>
      <c r="U217" s="56"/>
    </row>
    <row r="218" spans="1:21" s="51" customFormat="1" ht="12.75" customHeight="1">
      <c r="A218" s="45" t="s">
        <v>152</v>
      </c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1300" t="s">
        <v>153</v>
      </c>
      <c r="S218" s="56"/>
      <c r="T218" s="56"/>
      <c r="U218" s="56"/>
    </row>
    <row r="219" spans="1:21" ht="28.5" customHeight="1">
      <c r="A219" s="1317" t="s">
        <v>111</v>
      </c>
      <c r="B219" s="1317"/>
      <c r="C219" s="1317"/>
      <c r="D219" s="1317"/>
      <c r="E219" s="1317"/>
      <c r="F219" s="1317"/>
      <c r="G219" s="1317"/>
      <c r="H219" s="1317"/>
      <c r="I219" s="1317"/>
      <c r="J219" s="1317"/>
      <c r="K219" s="1317"/>
      <c r="L219" s="1317"/>
      <c r="M219" s="1317"/>
      <c r="N219" s="1317"/>
      <c r="O219" s="1317"/>
      <c r="P219" s="1317"/>
      <c r="Q219" s="1315" t="s">
        <v>112</v>
      </c>
    </row>
    <row r="220" spans="1:21" ht="24.75" customHeight="1">
      <c r="A220" s="1746" t="s">
        <v>175</v>
      </c>
      <c r="B220" s="1299"/>
      <c r="C220" s="1299"/>
      <c r="D220" s="1299"/>
      <c r="E220" s="1299"/>
      <c r="F220" s="1299"/>
      <c r="G220" s="1299"/>
      <c r="H220" s="1299"/>
      <c r="I220" s="1299"/>
      <c r="J220" s="1299"/>
      <c r="K220" s="1299"/>
      <c r="L220" s="1299"/>
      <c r="M220" s="1299"/>
      <c r="N220" s="1299"/>
      <c r="O220" s="1299"/>
      <c r="P220" s="1299"/>
      <c r="Q220" s="1316" t="s">
        <v>176</v>
      </c>
    </row>
    <row r="221" spans="1:21" ht="15.95" customHeight="1">
      <c r="A221" s="215" t="s">
        <v>115</v>
      </c>
      <c r="B221" s="215"/>
      <c r="C221" s="215"/>
      <c r="D221" s="215"/>
      <c r="E221" s="215"/>
      <c r="F221" s="215"/>
      <c r="G221" s="215"/>
      <c r="H221" s="215"/>
      <c r="I221" s="215"/>
      <c r="J221" s="215"/>
      <c r="K221" s="215"/>
      <c r="L221" s="215"/>
      <c r="M221" s="215"/>
      <c r="N221" s="215"/>
      <c r="O221" s="215"/>
      <c r="P221" s="215"/>
      <c r="Q221" s="1298" t="s">
        <v>177</v>
      </c>
    </row>
    <row r="222" spans="1:21" s="24" customFormat="1" ht="13.5" customHeight="1">
      <c r="A222" s="236"/>
      <c r="B222" s="2189" t="s">
        <v>1949</v>
      </c>
      <c r="C222" s="2190"/>
      <c r="D222" s="2190"/>
      <c r="E222" s="2190"/>
      <c r="F222" s="2190"/>
      <c r="G222" s="2190"/>
      <c r="H222" s="2190"/>
      <c r="I222" s="2190"/>
      <c r="J222" s="2191"/>
      <c r="K222" s="2189" t="s">
        <v>1608</v>
      </c>
      <c r="L222" s="2190"/>
      <c r="M222" s="2190"/>
      <c r="N222" s="2190"/>
      <c r="O222" s="2190"/>
      <c r="P222" s="2190"/>
      <c r="Q222" s="47"/>
      <c r="S222" s="25"/>
      <c r="T222" s="25"/>
      <c r="U222" s="25"/>
    </row>
    <row r="223" spans="1:21" s="24" customFormat="1" ht="13.5" customHeight="1">
      <c r="A223" s="503"/>
      <c r="B223" s="2192"/>
      <c r="C223" s="2193"/>
      <c r="D223" s="2193"/>
      <c r="E223" s="2193"/>
      <c r="F223" s="2193"/>
      <c r="G223" s="2193"/>
      <c r="H223" s="2193"/>
      <c r="I223" s="2193"/>
      <c r="J223" s="2194"/>
      <c r="K223" s="2195"/>
      <c r="L223" s="2196"/>
      <c r="M223" s="2196"/>
      <c r="N223" s="2196"/>
      <c r="O223" s="2196"/>
      <c r="P223" s="2196"/>
      <c r="Q223" s="518" t="s">
        <v>68</v>
      </c>
      <c r="S223" s="26"/>
      <c r="T223" s="25"/>
      <c r="U223" s="25"/>
    </row>
    <row r="224" spans="1:21" s="27" customFormat="1" ht="13.5" customHeight="1">
      <c r="A224" s="504"/>
      <c r="B224" s="1747" t="s">
        <v>117</v>
      </c>
      <c r="C224" s="1748" t="s">
        <v>118</v>
      </c>
      <c r="D224" s="1749" t="s">
        <v>119</v>
      </c>
      <c r="E224" s="1748" t="s">
        <v>120</v>
      </c>
      <c r="F224" s="1748" t="s">
        <v>9</v>
      </c>
      <c r="G224" s="1748" t="s">
        <v>10</v>
      </c>
      <c r="H224" s="1747" t="s">
        <v>1</v>
      </c>
      <c r="I224" s="1748" t="s">
        <v>2</v>
      </c>
      <c r="J224" s="1749" t="s">
        <v>3</v>
      </c>
      <c r="K224" s="1747" t="s">
        <v>69</v>
      </c>
      <c r="L224" s="1748" t="s">
        <v>70</v>
      </c>
      <c r="M224" s="1749" t="s">
        <v>4</v>
      </c>
      <c r="N224" s="1747" t="s">
        <v>117</v>
      </c>
      <c r="O224" s="1748" t="s">
        <v>118</v>
      </c>
      <c r="P224" s="1748" t="s">
        <v>119</v>
      </c>
      <c r="Q224" s="519"/>
      <c r="S224" s="28"/>
      <c r="T224" s="29"/>
      <c r="U224" s="29"/>
    </row>
    <row r="225" spans="1:21" s="27" customFormat="1" ht="13.5" customHeight="1">
      <c r="A225" s="237"/>
      <c r="B225" s="1750" t="s">
        <v>1614</v>
      </c>
      <c r="C225" s="1751" t="s">
        <v>1616</v>
      </c>
      <c r="D225" s="1752" t="s">
        <v>14</v>
      </c>
      <c r="E225" s="1751" t="s">
        <v>15</v>
      </c>
      <c r="F225" s="1751" t="s">
        <v>121</v>
      </c>
      <c r="G225" s="1751" t="s">
        <v>17</v>
      </c>
      <c r="H225" s="1750" t="s">
        <v>11</v>
      </c>
      <c r="I225" s="1751" t="s">
        <v>1609</v>
      </c>
      <c r="J225" s="1752" t="s">
        <v>1610</v>
      </c>
      <c r="K225" s="1750" t="s">
        <v>1611</v>
      </c>
      <c r="L225" s="1751" t="s">
        <v>1612</v>
      </c>
      <c r="M225" s="1752" t="s">
        <v>1613</v>
      </c>
      <c r="N225" s="1750" t="s">
        <v>1614</v>
      </c>
      <c r="O225" s="1751" t="s">
        <v>1616</v>
      </c>
      <c r="P225" s="1751" t="s">
        <v>14</v>
      </c>
      <c r="Q225" s="203"/>
      <c r="R225" s="30"/>
      <c r="S225" s="28"/>
      <c r="T225" s="28"/>
      <c r="U225" s="28"/>
    </row>
    <row r="226" spans="1:21" ht="15" customHeight="1">
      <c r="A226" s="60"/>
      <c r="B226" s="507"/>
      <c r="C226" s="62"/>
      <c r="D226" s="510"/>
      <c r="E226" s="62"/>
      <c r="F226" s="62"/>
      <c r="G226" s="62"/>
      <c r="H226" s="62"/>
      <c r="I226" s="62"/>
      <c r="J226" s="61"/>
      <c r="K226" s="62"/>
      <c r="L226" s="62"/>
      <c r="M226" s="62"/>
      <c r="N226" s="507"/>
      <c r="O226" s="62"/>
      <c r="P226" s="62"/>
      <c r="Q226" s="1051"/>
    </row>
    <row r="227" spans="1:21" ht="36" customHeight="1">
      <c r="A227" s="506" t="s">
        <v>178</v>
      </c>
      <c r="B227" s="765">
        <v>9403.1468508159996</v>
      </c>
      <c r="C227" s="766">
        <v>7379.3045013050005</v>
      </c>
      <c r="D227" s="767">
        <v>9880.4730349639995</v>
      </c>
      <c r="E227" s="766">
        <v>8294.8943062560011</v>
      </c>
      <c r="F227" s="766">
        <v>9696.3163483159969</v>
      </c>
      <c r="G227" s="766">
        <v>10003.360315776994</v>
      </c>
      <c r="H227" s="766">
        <v>9137.422957619001</v>
      </c>
      <c r="I227" s="766">
        <v>9675.4037579830001</v>
      </c>
      <c r="J227" s="766">
        <v>9006.1134025850006</v>
      </c>
      <c r="K227" s="766">
        <v>10114.731083786999</v>
      </c>
      <c r="L227" s="766">
        <v>10084.492574635</v>
      </c>
      <c r="M227" s="766">
        <v>11330.780032625002</v>
      </c>
      <c r="N227" s="765">
        <v>8880.0063014069983</v>
      </c>
      <c r="O227" s="766">
        <v>8119.1739011090012</v>
      </c>
      <c r="P227" s="766">
        <v>9946.8969979510039</v>
      </c>
      <c r="Q227" s="523" t="s">
        <v>179</v>
      </c>
    </row>
    <row r="228" spans="1:21" ht="36" customHeight="1">
      <c r="A228" s="506" t="s">
        <v>180</v>
      </c>
      <c r="B228" s="765">
        <v>11139.171418858001</v>
      </c>
      <c r="C228" s="766">
        <v>9739.3712650609996</v>
      </c>
      <c r="D228" s="767">
        <v>10166.704099505001</v>
      </c>
      <c r="E228" s="766">
        <v>9446.2198667620014</v>
      </c>
      <c r="F228" s="766">
        <v>8572.9903983980039</v>
      </c>
      <c r="G228" s="766">
        <v>9685.6119568139929</v>
      </c>
      <c r="H228" s="766">
        <v>7462.9336900829994</v>
      </c>
      <c r="I228" s="766">
        <v>7713.6460892109999</v>
      </c>
      <c r="J228" s="766">
        <v>7872.3421131060004</v>
      </c>
      <c r="K228" s="766">
        <v>8754.5810116430002</v>
      </c>
      <c r="L228" s="766">
        <v>7399.468890827</v>
      </c>
      <c r="M228" s="766">
        <v>8888.5403309459998</v>
      </c>
      <c r="N228" s="765">
        <v>8464.8321136329996</v>
      </c>
      <c r="O228" s="766">
        <v>8691.8165415439998</v>
      </c>
      <c r="P228" s="766">
        <v>8077.9666553240013</v>
      </c>
      <c r="Q228" s="523" t="s">
        <v>181</v>
      </c>
    </row>
    <row r="229" spans="1:21" ht="36" customHeight="1">
      <c r="A229" s="506" t="s">
        <v>182</v>
      </c>
      <c r="B229" s="765">
        <v>6484.4807600000004</v>
      </c>
      <c r="C229" s="766">
        <v>4837.0388117370003</v>
      </c>
      <c r="D229" s="767">
        <v>6506.6375171169993</v>
      </c>
      <c r="E229" s="766">
        <v>5616.7323299710015</v>
      </c>
      <c r="F229" s="766">
        <v>6497.9227957410012</v>
      </c>
      <c r="G229" s="766">
        <v>7244.5341074789976</v>
      </c>
      <c r="H229" s="766">
        <v>6010.579696103001</v>
      </c>
      <c r="I229" s="766">
        <v>5764.1522212039999</v>
      </c>
      <c r="J229" s="766">
        <v>4925.4605652669998</v>
      </c>
      <c r="K229" s="766">
        <v>5967.1408740759998</v>
      </c>
      <c r="L229" s="766">
        <v>5984.9271908809997</v>
      </c>
      <c r="M229" s="766">
        <v>6151.548516883001</v>
      </c>
      <c r="N229" s="765">
        <v>5506.3945575350026</v>
      </c>
      <c r="O229" s="766">
        <v>4808.4547910719984</v>
      </c>
      <c r="P229" s="766">
        <v>6329.3322577449981</v>
      </c>
      <c r="Q229" s="523" t="s">
        <v>183</v>
      </c>
    </row>
    <row r="230" spans="1:21" ht="36" customHeight="1">
      <c r="A230" s="506" t="s">
        <v>184</v>
      </c>
      <c r="B230" s="765">
        <v>7147.2566993619994</v>
      </c>
      <c r="C230" s="766">
        <v>5013.270101565</v>
      </c>
      <c r="D230" s="767">
        <v>6477.1814654400014</v>
      </c>
      <c r="E230" s="766">
        <v>6870.6013436010007</v>
      </c>
      <c r="F230" s="766">
        <v>7268.7378466299997</v>
      </c>
      <c r="G230" s="766">
        <v>7003.6977876990013</v>
      </c>
      <c r="H230" s="766">
        <v>5684.7554640199996</v>
      </c>
      <c r="I230" s="766">
        <v>6808.6976425880002</v>
      </c>
      <c r="J230" s="766">
        <v>5185.4474364279995</v>
      </c>
      <c r="K230" s="766">
        <v>8071.015728364001</v>
      </c>
      <c r="L230" s="766">
        <v>7214.6263267490003</v>
      </c>
      <c r="M230" s="766">
        <v>4923.7192952749992</v>
      </c>
      <c r="N230" s="765">
        <v>5902.8491430280019</v>
      </c>
      <c r="O230" s="766">
        <v>5906.5220691240047</v>
      </c>
      <c r="P230" s="766">
        <v>7034.8035500749993</v>
      </c>
      <c r="Q230" s="523" t="s">
        <v>185</v>
      </c>
    </row>
    <row r="231" spans="1:21" ht="36" customHeight="1">
      <c r="A231" s="506" t="s">
        <v>186</v>
      </c>
      <c r="B231" s="765">
        <v>4154.5176095779998</v>
      </c>
      <c r="C231" s="766">
        <v>3853.1024422360001</v>
      </c>
      <c r="D231" s="767">
        <v>4452.8542491339995</v>
      </c>
      <c r="E231" s="766">
        <v>3198.0556855360005</v>
      </c>
      <c r="F231" s="766">
        <v>3945.7010768519976</v>
      </c>
      <c r="G231" s="766">
        <v>4213.6122581189993</v>
      </c>
      <c r="H231" s="766">
        <v>4026.0295839139999</v>
      </c>
      <c r="I231" s="766">
        <v>3149.8154567310003</v>
      </c>
      <c r="J231" s="766">
        <v>3048.9757527659995</v>
      </c>
      <c r="K231" s="766">
        <v>3917.1058697589997</v>
      </c>
      <c r="L231" s="766">
        <v>3179.5962459059997</v>
      </c>
      <c r="M231" s="766">
        <v>3665.7710652320002</v>
      </c>
      <c r="N231" s="765">
        <v>2911.2007614099998</v>
      </c>
      <c r="O231" s="766">
        <v>2860.8194282850009</v>
      </c>
      <c r="P231" s="766">
        <v>2778.8376782679998</v>
      </c>
      <c r="Q231" s="523" t="s">
        <v>187</v>
      </c>
    </row>
    <row r="232" spans="1:21" ht="36" customHeight="1">
      <c r="A232" s="506" t="s">
        <v>188</v>
      </c>
      <c r="B232" s="765">
        <v>2180.0861988500001</v>
      </c>
      <c r="C232" s="766">
        <v>2541.6290641249998</v>
      </c>
      <c r="D232" s="767">
        <v>1616.3591700940001</v>
      </c>
      <c r="E232" s="766">
        <v>2270.2317183850014</v>
      </c>
      <c r="F232" s="766">
        <v>1443.3267085659998</v>
      </c>
      <c r="G232" s="766">
        <v>3019.5627364450024</v>
      </c>
      <c r="H232" s="766">
        <v>2171.7303873659994</v>
      </c>
      <c r="I232" s="766">
        <v>3288.3503634609992</v>
      </c>
      <c r="J232" s="766">
        <v>1818.271838244</v>
      </c>
      <c r="K232" s="766">
        <v>2104.971713463</v>
      </c>
      <c r="L232" s="766">
        <v>1516.9138763770002</v>
      </c>
      <c r="M232" s="766">
        <v>1942.192653651</v>
      </c>
      <c r="N232" s="765">
        <v>1841.4888936640002</v>
      </c>
      <c r="O232" s="766">
        <v>2513.1949022099989</v>
      </c>
      <c r="P232" s="766">
        <v>1466.48520205</v>
      </c>
      <c r="Q232" s="523" t="s">
        <v>189</v>
      </c>
    </row>
    <row r="233" spans="1:21" ht="36" customHeight="1">
      <c r="A233" s="506" t="s">
        <v>190</v>
      </c>
      <c r="B233" s="765">
        <v>439.50924111199993</v>
      </c>
      <c r="C233" s="766">
        <v>256.50394646999996</v>
      </c>
      <c r="D233" s="767">
        <v>520.09814432799999</v>
      </c>
      <c r="E233" s="766">
        <v>77.17014984399998</v>
      </c>
      <c r="F233" s="766">
        <v>416.61070521299996</v>
      </c>
      <c r="G233" s="766">
        <v>743.97706660500023</v>
      </c>
      <c r="H233" s="766">
        <v>624.007815317</v>
      </c>
      <c r="I233" s="766">
        <v>582.82542301099988</v>
      </c>
      <c r="J233" s="766">
        <v>282.01749720699996</v>
      </c>
      <c r="K233" s="766">
        <v>803.73124492799991</v>
      </c>
      <c r="L233" s="766">
        <v>961.70415480400015</v>
      </c>
      <c r="M233" s="766">
        <v>702.29996172900019</v>
      </c>
      <c r="N233" s="765">
        <v>218.81178651500002</v>
      </c>
      <c r="O233" s="766">
        <v>908.23189605699997</v>
      </c>
      <c r="P233" s="766">
        <v>539.05247574500015</v>
      </c>
      <c r="Q233" s="523" t="s">
        <v>191</v>
      </c>
    </row>
    <row r="234" spans="1:21" ht="36" customHeight="1">
      <c r="A234" s="506" t="s">
        <v>192</v>
      </c>
      <c r="B234" s="765">
        <v>2557.1423478750003</v>
      </c>
      <c r="C234" s="766">
        <v>2919.8894362669998</v>
      </c>
      <c r="D234" s="767">
        <v>3349.2068422469997</v>
      </c>
      <c r="E234" s="766">
        <v>3109.0601821740011</v>
      </c>
      <c r="F234" s="766">
        <v>3180.8126837400014</v>
      </c>
      <c r="G234" s="766">
        <v>3283.3187197339994</v>
      </c>
      <c r="H234" s="766">
        <v>2804.2788373509998</v>
      </c>
      <c r="I234" s="766">
        <v>2886.370603759</v>
      </c>
      <c r="J234" s="766">
        <v>2760.7701216359997</v>
      </c>
      <c r="K234" s="766">
        <v>3652.528429122</v>
      </c>
      <c r="L234" s="766">
        <v>2744.1755893089999</v>
      </c>
      <c r="M234" s="766">
        <v>2836.9201669049999</v>
      </c>
      <c r="N234" s="765">
        <v>2395.6597297689987</v>
      </c>
      <c r="O234" s="766">
        <v>2445.167108385001</v>
      </c>
      <c r="P234" s="766">
        <v>2972.4281479659994</v>
      </c>
      <c r="Q234" s="523" t="s">
        <v>193</v>
      </c>
    </row>
    <row r="235" spans="1:21" ht="36" customHeight="1">
      <c r="A235" s="506" t="s">
        <v>194</v>
      </c>
      <c r="B235" s="765">
        <v>3771.1693836310001</v>
      </c>
      <c r="C235" s="766">
        <v>3410.327525011</v>
      </c>
      <c r="D235" s="767">
        <v>3669.91231986</v>
      </c>
      <c r="E235" s="766">
        <v>3446.3157981640002</v>
      </c>
      <c r="F235" s="766">
        <v>3709.0746256549992</v>
      </c>
      <c r="G235" s="766">
        <v>4338.9128741959985</v>
      </c>
      <c r="H235" s="766">
        <v>3522.4316788450005</v>
      </c>
      <c r="I235" s="766">
        <v>3392.1958322389996</v>
      </c>
      <c r="J235" s="766">
        <v>2927.045091296</v>
      </c>
      <c r="K235" s="766">
        <v>3543.4728316109999</v>
      </c>
      <c r="L235" s="766">
        <v>3340.3600225639998</v>
      </c>
      <c r="M235" s="766">
        <v>3375.0204441669998</v>
      </c>
      <c r="N235" s="765">
        <v>3403.4960876389991</v>
      </c>
      <c r="O235" s="766">
        <v>2997.9784990780008</v>
      </c>
      <c r="P235" s="766">
        <v>3769.664226629</v>
      </c>
      <c r="Q235" s="523" t="s">
        <v>195</v>
      </c>
    </row>
    <row r="236" spans="1:21" ht="36" customHeight="1">
      <c r="A236" s="506" t="s">
        <v>196</v>
      </c>
      <c r="B236" s="765">
        <v>1997.4951342469997</v>
      </c>
      <c r="C236" s="766">
        <v>1741.8701338639999</v>
      </c>
      <c r="D236" s="767">
        <v>1095.1179858750002</v>
      </c>
      <c r="E236" s="766">
        <v>903.69874085499976</v>
      </c>
      <c r="F236" s="766">
        <v>647.37899819799975</v>
      </c>
      <c r="G236" s="766">
        <v>1140.2316505059994</v>
      </c>
      <c r="H236" s="766">
        <v>734.83848805799994</v>
      </c>
      <c r="I236" s="766">
        <v>810.92616795200001</v>
      </c>
      <c r="J236" s="766">
        <v>1459.803914672</v>
      </c>
      <c r="K236" s="766">
        <v>2139.1738777230007</v>
      </c>
      <c r="L236" s="766">
        <v>1324.9449361779998</v>
      </c>
      <c r="M236" s="766">
        <v>1867.6533276219998</v>
      </c>
      <c r="N236" s="765">
        <v>2024.7423646820012</v>
      </c>
      <c r="O236" s="766">
        <v>1382.2479964219999</v>
      </c>
      <c r="P236" s="766">
        <v>1225.7918378100001</v>
      </c>
      <c r="Q236" s="523" t="s">
        <v>197</v>
      </c>
    </row>
    <row r="237" spans="1:21" ht="36" customHeight="1">
      <c r="A237" s="506" t="s">
        <v>198</v>
      </c>
      <c r="B237" s="765">
        <v>509.72778392100003</v>
      </c>
      <c r="C237" s="766">
        <v>525.15614296000001</v>
      </c>
      <c r="D237" s="767">
        <v>564.48128065200012</v>
      </c>
      <c r="E237" s="766">
        <v>928.46284400000025</v>
      </c>
      <c r="F237" s="766">
        <v>762.61515304399984</v>
      </c>
      <c r="G237" s="766">
        <v>600.26672470300002</v>
      </c>
      <c r="H237" s="766">
        <v>716.89932544099997</v>
      </c>
      <c r="I237" s="766">
        <v>324.88613774599997</v>
      </c>
      <c r="J237" s="766">
        <v>111.48616049900001</v>
      </c>
      <c r="K237" s="766">
        <v>267.18117249999995</v>
      </c>
      <c r="L237" s="766">
        <v>342.25758704700002</v>
      </c>
      <c r="M237" s="766">
        <v>248.236169437</v>
      </c>
      <c r="N237" s="765">
        <v>202.86703255499998</v>
      </c>
      <c r="O237" s="766">
        <v>650.94637174299964</v>
      </c>
      <c r="P237" s="766">
        <v>291.74439713899994</v>
      </c>
      <c r="Q237" s="523" t="s">
        <v>199</v>
      </c>
    </row>
    <row r="238" spans="1:21" ht="36" customHeight="1">
      <c r="A238" s="506" t="s">
        <v>200</v>
      </c>
      <c r="B238" s="765">
        <v>1747.9729323649999</v>
      </c>
      <c r="C238" s="766">
        <v>1077.550646488</v>
      </c>
      <c r="D238" s="767">
        <v>1742.0416277499999</v>
      </c>
      <c r="E238" s="766">
        <v>1440.4234290790002</v>
      </c>
      <c r="F238" s="766">
        <v>1491.6252313970003</v>
      </c>
      <c r="G238" s="766">
        <v>1630.7725866360004</v>
      </c>
      <c r="H238" s="766">
        <v>1442.770292121</v>
      </c>
      <c r="I238" s="766">
        <v>1469.6215380419999</v>
      </c>
      <c r="J238" s="766">
        <v>1357.406982037</v>
      </c>
      <c r="K238" s="766">
        <v>1456.1291251749999</v>
      </c>
      <c r="L238" s="766">
        <v>1827.2641088159999</v>
      </c>
      <c r="M238" s="766">
        <v>1817.085450433</v>
      </c>
      <c r="N238" s="765">
        <v>1804.26108312</v>
      </c>
      <c r="O238" s="766">
        <v>1341.1079998310011</v>
      </c>
      <c r="P238" s="766">
        <v>1983.3012723040006</v>
      </c>
      <c r="Q238" s="523" t="s">
        <v>201</v>
      </c>
    </row>
    <row r="239" spans="1:21" ht="36" customHeight="1">
      <c r="A239" s="506" t="s">
        <v>202</v>
      </c>
      <c r="B239" s="765">
        <v>1575.134515665</v>
      </c>
      <c r="C239" s="766">
        <v>1444.8535463619999</v>
      </c>
      <c r="D239" s="767">
        <v>2406.8897426839999</v>
      </c>
      <c r="E239" s="766">
        <v>1534.9711875969997</v>
      </c>
      <c r="F239" s="766">
        <v>1087.2726589979998</v>
      </c>
      <c r="G239" s="766">
        <v>1231.1866723339988</v>
      </c>
      <c r="H239" s="766">
        <v>2262.9968376870002</v>
      </c>
      <c r="I239" s="766">
        <v>1049.510869921</v>
      </c>
      <c r="J239" s="766">
        <v>1014.733744794</v>
      </c>
      <c r="K239" s="766">
        <v>1456.5179762089999</v>
      </c>
      <c r="L239" s="766">
        <v>1356.1870555759999</v>
      </c>
      <c r="M239" s="766">
        <v>1764.6693199329998</v>
      </c>
      <c r="N239" s="765">
        <v>1638.3282478239989</v>
      </c>
      <c r="O239" s="766">
        <v>1324.426335076</v>
      </c>
      <c r="P239" s="766">
        <v>1118.3653807860001</v>
      </c>
      <c r="Q239" s="523" t="s">
        <v>203</v>
      </c>
    </row>
    <row r="240" spans="1:21" ht="36" customHeight="1">
      <c r="A240" s="506" t="s">
        <v>204</v>
      </c>
      <c r="B240" s="765">
        <v>1329.58422776</v>
      </c>
      <c r="C240" s="766">
        <v>979.04972412500001</v>
      </c>
      <c r="D240" s="767">
        <v>1061.4219040559999</v>
      </c>
      <c r="E240" s="766">
        <v>1142.9674920389998</v>
      </c>
      <c r="F240" s="766">
        <v>1270.6739346559993</v>
      </c>
      <c r="G240" s="766">
        <v>1158.3015132479998</v>
      </c>
      <c r="H240" s="766">
        <v>835.71377819199995</v>
      </c>
      <c r="I240" s="766">
        <v>733.30421267500014</v>
      </c>
      <c r="J240" s="766">
        <v>1208.6605132270001</v>
      </c>
      <c r="K240" s="766">
        <v>1861.515803105</v>
      </c>
      <c r="L240" s="766">
        <v>1267.3502243079997</v>
      </c>
      <c r="M240" s="766">
        <v>945.22508872000014</v>
      </c>
      <c r="N240" s="765">
        <v>983.61886789600032</v>
      </c>
      <c r="O240" s="766">
        <v>942.67376872000091</v>
      </c>
      <c r="P240" s="766">
        <v>851.81340782200004</v>
      </c>
      <c r="Q240" s="523" t="s">
        <v>205</v>
      </c>
      <c r="S240" s="31"/>
    </row>
    <row r="241" spans="1:21" ht="36" customHeight="1">
      <c r="A241" s="506" t="s">
        <v>206</v>
      </c>
      <c r="B241" s="765">
        <v>867.14796722200003</v>
      </c>
      <c r="C241" s="766">
        <v>546.22729833199992</v>
      </c>
      <c r="D241" s="767">
        <v>699.35051278800006</v>
      </c>
      <c r="E241" s="766">
        <v>642.40185056500013</v>
      </c>
      <c r="F241" s="766">
        <v>735.77522168199971</v>
      </c>
      <c r="G241" s="766">
        <v>637.08670178</v>
      </c>
      <c r="H241" s="766">
        <v>489.63258392099999</v>
      </c>
      <c r="I241" s="766">
        <v>869.16480117800006</v>
      </c>
      <c r="J241" s="766">
        <v>661.02295166499994</v>
      </c>
      <c r="K241" s="766">
        <v>797.20842566199997</v>
      </c>
      <c r="L241" s="766">
        <v>542.02286055900004</v>
      </c>
      <c r="M241" s="766">
        <v>717.89663924000001</v>
      </c>
      <c r="N241" s="765">
        <v>484.83310161200018</v>
      </c>
      <c r="O241" s="766">
        <v>577.27877896599966</v>
      </c>
      <c r="P241" s="766">
        <v>591.79344898700015</v>
      </c>
      <c r="Q241" s="523" t="s">
        <v>207</v>
      </c>
      <c r="S241" s="31"/>
      <c r="T241" s="31"/>
      <c r="U241" s="31"/>
    </row>
    <row r="242" spans="1:21" ht="36" customHeight="1">
      <c r="A242" s="506" t="s">
        <v>208</v>
      </c>
      <c r="B242" s="765">
        <v>1171.8236936769999</v>
      </c>
      <c r="C242" s="766">
        <v>1063.7968196630002</v>
      </c>
      <c r="D242" s="767">
        <v>1125.6000806770001</v>
      </c>
      <c r="E242" s="766">
        <v>1181.692025621001</v>
      </c>
      <c r="F242" s="766">
        <v>1077.9840970999996</v>
      </c>
      <c r="G242" s="766">
        <v>1178.999828111999</v>
      </c>
      <c r="H242" s="766">
        <v>1099.7211946730001</v>
      </c>
      <c r="I242" s="766">
        <v>848.71898360200009</v>
      </c>
      <c r="J242" s="766">
        <v>871.95257286099979</v>
      </c>
      <c r="K242" s="766">
        <v>914.44056442900012</v>
      </c>
      <c r="L242" s="766">
        <v>1005.814985463</v>
      </c>
      <c r="M242" s="766">
        <v>1077.5333635449999</v>
      </c>
      <c r="N242" s="765">
        <v>977.22249946499971</v>
      </c>
      <c r="O242" s="766">
        <v>831.53684204699982</v>
      </c>
      <c r="P242" s="766">
        <v>1232.7483085360004</v>
      </c>
      <c r="Q242" s="523" t="s">
        <v>209</v>
      </c>
      <c r="S242" s="31"/>
      <c r="T242" s="31"/>
      <c r="U242" s="31"/>
    </row>
    <row r="243" spans="1:21" ht="36" customHeight="1">
      <c r="A243" s="506" t="s">
        <v>210</v>
      </c>
      <c r="B243" s="765">
        <v>1051.001661624</v>
      </c>
      <c r="C243" s="766">
        <v>707.41156364900007</v>
      </c>
      <c r="D243" s="767">
        <v>840.2102569110001</v>
      </c>
      <c r="E243" s="766">
        <v>851.78687404500079</v>
      </c>
      <c r="F243" s="766">
        <v>990.43441605299961</v>
      </c>
      <c r="G243" s="766">
        <v>1011.5750497680003</v>
      </c>
      <c r="H243" s="766">
        <v>834.13164252999991</v>
      </c>
      <c r="I243" s="766">
        <v>938.39643926699989</v>
      </c>
      <c r="J243" s="766">
        <v>657.92922271099997</v>
      </c>
      <c r="K243" s="766">
        <v>831.03314288299998</v>
      </c>
      <c r="L243" s="766">
        <v>733.12880581100001</v>
      </c>
      <c r="M243" s="766">
        <v>851.39554905699993</v>
      </c>
      <c r="N243" s="765">
        <v>662.37866469800031</v>
      </c>
      <c r="O243" s="766">
        <v>662.08366135100005</v>
      </c>
      <c r="P243" s="766">
        <v>891.43228017400054</v>
      </c>
      <c r="Q243" s="523" t="s">
        <v>211</v>
      </c>
      <c r="S243" s="31"/>
      <c r="T243" s="31"/>
      <c r="U243" s="31"/>
    </row>
    <row r="244" spans="1:21" ht="36" customHeight="1">
      <c r="A244" s="506" t="s">
        <v>212</v>
      </c>
      <c r="B244" s="765">
        <v>892.65517454499991</v>
      </c>
      <c r="C244" s="766">
        <v>877.88475976899997</v>
      </c>
      <c r="D244" s="767">
        <v>995.58208912400005</v>
      </c>
      <c r="E244" s="766">
        <v>1280.4232426059998</v>
      </c>
      <c r="F244" s="766">
        <v>1043.9200442890003</v>
      </c>
      <c r="G244" s="766">
        <v>1030.3945446429987</v>
      </c>
      <c r="H244" s="766">
        <v>986.47570187600002</v>
      </c>
      <c r="I244" s="766">
        <v>927.09075619300006</v>
      </c>
      <c r="J244" s="766">
        <v>1096.66906937</v>
      </c>
      <c r="K244" s="766">
        <v>971.71750169500001</v>
      </c>
      <c r="L244" s="766">
        <v>838.29999070400015</v>
      </c>
      <c r="M244" s="766">
        <v>939.13779639599989</v>
      </c>
      <c r="N244" s="765">
        <v>911.09477028800018</v>
      </c>
      <c r="O244" s="766">
        <v>794.5661236450004</v>
      </c>
      <c r="P244" s="766">
        <v>789.45825296899955</v>
      </c>
      <c r="Q244" s="523" t="s">
        <v>213</v>
      </c>
      <c r="S244" s="31"/>
      <c r="T244" s="31"/>
      <c r="U244" s="31"/>
    </row>
    <row r="245" spans="1:21" ht="36" customHeight="1">
      <c r="A245" s="506" t="s">
        <v>214</v>
      </c>
      <c r="B245" s="765">
        <v>1331.1835226599999</v>
      </c>
      <c r="C245" s="766">
        <v>1259.084418422</v>
      </c>
      <c r="D245" s="767">
        <v>733.94603478499994</v>
      </c>
      <c r="E245" s="766">
        <v>900.07721805099993</v>
      </c>
      <c r="F245" s="766">
        <v>961.31497655400005</v>
      </c>
      <c r="G245" s="766">
        <v>1208.9352890570001</v>
      </c>
      <c r="H245" s="766">
        <v>881.748215028</v>
      </c>
      <c r="I245" s="766">
        <v>893.13966655800004</v>
      </c>
      <c r="J245" s="766">
        <v>918.96580237599983</v>
      </c>
      <c r="K245" s="766">
        <v>1217.2098587149999</v>
      </c>
      <c r="L245" s="766">
        <v>1062.2851095650001</v>
      </c>
      <c r="M245" s="766">
        <v>1088.8543924629998</v>
      </c>
      <c r="N245" s="765">
        <v>974.21029931399983</v>
      </c>
      <c r="O245" s="766">
        <v>1099.8648608490003</v>
      </c>
      <c r="P245" s="766">
        <v>1104.3045844079998</v>
      </c>
      <c r="Q245" s="523" t="s">
        <v>215</v>
      </c>
      <c r="S245" s="31"/>
      <c r="T245" s="31"/>
      <c r="U245" s="31"/>
    </row>
    <row r="246" spans="1:21" s="32" customFormat="1" ht="36" customHeight="1">
      <c r="A246" s="506" t="s">
        <v>216</v>
      </c>
      <c r="B246" s="765">
        <v>182.013588</v>
      </c>
      <c r="C246" s="766">
        <v>262.97724199999999</v>
      </c>
      <c r="D246" s="767">
        <v>98.917112000000003</v>
      </c>
      <c r="E246" s="766">
        <v>186.10930200000001</v>
      </c>
      <c r="F246" s="766">
        <v>49.930430999999992</v>
      </c>
      <c r="G246" s="766">
        <v>98.624645000000001</v>
      </c>
      <c r="H246" s="766">
        <v>106.45214100000001</v>
      </c>
      <c r="I246" s="766">
        <v>270.77534700000001</v>
      </c>
      <c r="J246" s="766">
        <v>5.3776999999999998E-2</v>
      </c>
      <c r="K246" s="766">
        <v>145.27329900000001</v>
      </c>
      <c r="L246" s="766">
        <v>256.76965400000006</v>
      </c>
      <c r="M246" s="766">
        <v>347.52939800000001</v>
      </c>
      <c r="N246" s="765">
        <v>58.665300999999999</v>
      </c>
      <c r="O246" s="766">
        <v>257.44389200000001</v>
      </c>
      <c r="P246" s="766">
        <v>103.442819</v>
      </c>
      <c r="Q246" s="1032" t="s">
        <v>217</v>
      </c>
      <c r="S246" s="34"/>
      <c r="T246" s="34"/>
      <c r="U246" s="34"/>
    </row>
    <row r="247" spans="1:21" s="32" customFormat="1" ht="36" customHeight="1">
      <c r="A247" s="506" t="s">
        <v>218</v>
      </c>
      <c r="B247" s="765">
        <v>134.38935917199998</v>
      </c>
      <c r="C247" s="766">
        <v>256.32076241599998</v>
      </c>
      <c r="D247" s="767">
        <v>176.940887704</v>
      </c>
      <c r="E247" s="766">
        <v>105.88547870299999</v>
      </c>
      <c r="F247" s="766">
        <v>325.73370249900051</v>
      </c>
      <c r="G247" s="766">
        <v>249.70632297500015</v>
      </c>
      <c r="H247" s="766">
        <v>307.27083157700002</v>
      </c>
      <c r="I247" s="766">
        <v>307.53435221300003</v>
      </c>
      <c r="J247" s="766">
        <v>500.70936793699997</v>
      </c>
      <c r="K247" s="766">
        <v>220.16121288400001</v>
      </c>
      <c r="L247" s="766">
        <v>302.47800518000003</v>
      </c>
      <c r="M247" s="766">
        <v>165.09772183199999</v>
      </c>
      <c r="N247" s="765">
        <v>140.48004502500012</v>
      </c>
      <c r="O247" s="766">
        <v>221.05492651499992</v>
      </c>
      <c r="P247" s="766">
        <v>464.85348497300004</v>
      </c>
      <c r="Q247" s="1032" t="s">
        <v>219</v>
      </c>
      <c r="S247" s="34"/>
      <c r="T247" s="34"/>
      <c r="U247" s="34"/>
    </row>
    <row r="248" spans="1:21" ht="36" customHeight="1">
      <c r="A248" s="506" t="s">
        <v>220</v>
      </c>
      <c r="B248" s="765">
        <v>1296.3639686829999</v>
      </c>
      <c r="C248" s="766">
        <v>852.50624893199995</v>
      </c>
      <c r="D248" s="767">
        <v>997.04190731900007</v>
      </c>
      <c r="E248" s="766">
        <v>877.90863332499987</v>
      </c>
      <c r="F248" s="766">
        <v>1213.6685782310003</v>
      </c>
      <c r="G248" s="766">
        <v>1082.5019562860002</v>
      </c>
      <c r="H248" s="766">
        <v>821.02543359600008</v>
      </c>
      <c r="I248" s="766">
        <v>870.42163142999993</v>
      </c>
      <c r="J248" s="766">
        <v>855.81401538800003</v>
      </c>
      <c r="K248" s="766">
        <v>929.22931774699987</v>
      </c>
      <c r="L248" s="766">
        <v>1253.630625491</v>
      </c>
      <c r="M248" s="766">
        <v>1480.3096426689999</v>
      </c>
      <c r="N248" s="765">
        <v>1042.4607994980001</v>
      </c>
      <c r="O248" s="766">
        <v>856.90065596000034</v>
      </c>
      <c r="P248" s="766">
        <v>1238.145986173</v>
      </c>
      <c r="Q248" s="523" t="s">
        <v>221</v>
      </c>
      <c r="S248" s="31"/>
      <c r="T248" s="31"/>
      <c r="U248" s="31"/>
    </row>
    <row r="249" spans="1:21" ht="36" customHeight="1">
      <c r="A249" s="506" t="s">
        <v>222</v>
      </c>
      <c r="B249" s="765">
        <v>1032.8449031</v>
      </c>
      <c r="C249" s="766">
        <v>1271.91322698</v>
      </c>
      <c r="D249" s="767">
        <v>892.92037968999989</v>
      </c>
      <c r="E249" s="766">
        <v>964.72167120999984</v>
      </c>
      <c r="F249" s="766">
        <v>1104.4280767</v>
      </c>
      <c r="G249" s="766">
        <v>754.99470400000007</v>
      </c>
      <c r="H249" s="766">
        <v>483.35148344000004</v>
      </c>
      <c r="I249" s="766">
        <v>510.79025439999998</v>
      </c>
      <c r="J249" s="766">
        <v>907.80158998100001</v>
      </c>
      <c r="K249" s="766">
        <v>551.34686699999997</v>
      </c>
      <c r="L249" s="766">
        <v>766.72907769000005</v>
      </c>
      <c r="M249" s="766">
        <v>1017.8977280969998</v>
      </c>
      <c r="N249" s="765">
        <v>577.14587899999992</v>
      </c>
      <c r="O249" s="766">
        <v>824.73328216000004</v>
      </c>
      <c r="P249" s="766">
        <v>451.58952107000005</v>
      </c>
      <c r="Q249" s="523" t="s">
        <v>223</v>
      </c>
    </row>
    <row r="250" spans="1:21" ht="15" customHeight="1">
      <c r="A250" s="506"/>
      <c r="B250" s="506"/>
      <c r="C250" s="239"/>
      <c r="D250" s="511"/>
      <c r="E250" s="239"/>
      <c r="F250" s="239"/>
      <c r="G250" s="239"/>
      <c r="H250" s="239"/>
      <c r="I250" s="239"/>
      <c r="J250" s="239"/>
      <c r="K250" s="239"/>
      <c r="L250" s="239"/>
      <c r="M250" s="239"/>
      <c r="N250" s="506"/>
      <c r="O250" s="239"/>
      <c r="P250" s="239"/>
      <c r="Q250" s="523"/>
      <c r="S250" s="31"/>
      <c r="T250" s="31"/>
      <c r="U250" s="31"/>
    </row>
    <row r="251" spans="1:21" ht="15" customHeight="1">
      <c r="A251" s="506"/>
      <c r="B251" s="506"/>
      <c r="C251" s="239"/>
      <c r="D251" s="511"/>
      <c r="E251" s="239"/>
      <c r="F251" s="239"/>
      <c r="G251" s="239"/>
      <c r="H251" s="239"/>
      <c r="I251" s="239"/>
      <c r="J251" s="239"/>
      <c r="K251" s="239"/>
      <c r="L251" s="239"/>
      <c r="M251" s="239"/>
      <c r="N251" s="506"/>
      <c r="O251" s="239"/>
      <c r="P251" s="239"/>
      <c r="Q251" s="523"/>
      <c r="S251" s="31"/>
      <c r="T251" s="31"/>
      <c r="U251" s="31"/>
    </row>
    <row r="252" spans="1:21" ht="15" customHeight="1">
      <c r="A252" s="506"/>
      <c r="B252" s="506"/>
      <c r="C252" s="239"/>
      <c r="D252" s="511"/>
      <c r="E252" s="239"/>
      <c r="F252" s="239"/>
      <c r="G252" s="239"/>
      <c r="H252" s="239"/>
      <c r="I252" s="239"/>
      <c r="J252" s="239"/>
      <c r="K252" s="239"/>
      <c r="L252" s="239"/>
      <c r="M252" s="239"/>
      <c r="N252" s="506"/>
      <c r="O252" s="239"/>
      <c r="P252" s="239"/>
      <c r="Q252" s="523"/>
      <c r="S252" s="31"/>
      <c r="T252" s="31"/>
      <c r="U252" s="31"/>
    </row>
    <row r="253" spans="1:21" ht="15" customHeight="1">
      <c r="A253" s="506"/>
      <c r="B253" s="506"/>
      <c r="C253" s="239"/>
      <c r="D253" s="511"/>
      <c r="E253" s="239"/>
      <c r="F253" s="239"/>
      <c r="G253" s="239"/>
      <c r="H253" s="239"/>
      <c r="I253" s="239"/>
      <c r="J253" s="239"/>
      <c r="K253" s="239"/>
      <c r="L253" s="239"/>
      <c r="M253" s="239"/>
      <c r="N253" s="506"/>
      <c r="O253" s="239"/>
      <c r="P253" s="239"/>
      <c r="Q253" s="523"/>
      <c r="S253" s="31"/>
      <c r="T253" s="31"/>
      <c r="U253" s="31"/>
    </row>
    <row r="254" spans="1:21" ht="15" customHeight="1">
      <c r="A254" s="506"/>
      <c r="B254" s="506"/>
      <c r="C254" s="239"/>
      <c r="D254" s="511"/>
      <c r="E254" s="239"/>
      <c r="F254" s="239"/>
      <c r="G254" s="239"/>
      <c r="H254" s="239"/>
      <c r="I254" s="239"/>
      <c r="J254" s="239"/>
      <c r="K254" s="239"/>
      <c r="L254" s="239"/>
      <c r="M254" s="239"/>
      <c r="N254" s="506"/>
      <c r="O254" s="239"/>
      <c r="P254" s="239"/>
      <c r="Q254" s="523"/>
      <c r="S254" s="31"/>
      <c r="T254" s="31"/>
      <c r="U254" s="31"/>
    </row>
    <row r="255" spans="1:21" ht="15" customHeight="1">
      <c r="A255" s="506"/>
      <c r="B255" s="506"/>
      <c r="C255" s="239"/>
      <c r="D255" s="511"/>
      <c r="E255" s="239"/>
      <c r="F255" s="239"/>
      <c r="G255" s="239"/>
      <c r="H255" s="239"/>
      <c r="I255" s="239"/>
      <c r="J255" s="239"/>
      <c r="K255" s="239"/>
      <c r="L255" s="239"/>
      <c r="M255" s="239"/>
      <c r="N255" s="506"/>
      <c r="O255" s="239"/>
      <c r="P255" s="239"/>
      <c r="Q255" s="523"/>
      <c r="S255" s="31"/>
      <c r="T255" s="31"/>
      <c r="U255" s="31"/>
    </row>
    <row r="256" spans="1:21" ht="15" customHeight="1">
      <c r="A256" s="506"/>
      <c r="B256" s="506"/>
      <c r="C256" s="239"/>
      <c r="D256" s="511"/>
      <c r="E256" s="239"/>
      <c r="F256" s="239"/>
      <c r="G256" s="239"/>
      <c r="H256" s="239"/>
      <c r="I256" s="239"/>
      <c r="J256" s="239"/>
      <c r="K256" s="239"/>
      <c r="L256" s="239"/>
      <c r="M256" s="239"/>
      <c r="N256" s="506"/>
      <c r="O256" s="239"/>
      <c r="P256" s="239"/>
      <c r="Q256" s="523"/>
      <c r="S256" s="31"/>
      <c r="T256" s="31"/>
      <c r="U256" s="31"/>
    </row>
    <row r="257" spans="1:21" ht="15" customHeight="1">
      <c r="A257" s="506"/>
      <c r="B257" s="506"/>
      <c r="C257" s="239"/>
      <c r="D257" s="511"/>
      <c r="E257" s="239"/>
      <c r="F257" s="239"/>
      <c r="G257" s="239"/>
      <c r="H257" s="239"/>
      <c r="I257" s="239"/>
      <c r="J257" s="239"/>
      <c r="K257" s="239"/>
      <c r="L257" s="239"/>
      <c r="M257" s="239"/>
      <c r="N257" s="506"/>
      <c r="O257" s="239"/>
      <c r="P257" s="239"/>
      <c r="Q257" s="523"/>
      <c r="S257" s="31"/>
      <c r="T257" s="31"/>
      <c r="U257" s="31"/>
    </row>
    <row r="258" spans="1:21" ht="15" customHeight="1">
      <c r="A258" s="506"/>
      <c r="B258" s="506"/>
      <c r="C258" s="239"/>
      <c r="D258" s="511"/>
      <c r="E258" s="239"/>
      <c r="F258" s="239"/>
      <c r="G258" s="239"/>
      <c r="H258" s="239"/>
      <c r="I258" s="239"/>
      <c r="J258" s="239"/>
      <c r="K258" s="239"/>
      <c r="L258" s="239"/>
      <c r="M258" s="239"/>
      <c r="N258" s="506"/>
      <c r="O258" s="239"/>
      <c r="P258" s="239"/>
      <c r="Q258" s="523"/>
      <c r="S258" s="31"/>
      <c r="T258" s="31"/>
      <c r="U258" s="31"/>
    </row>
    <row r="259" spans="1:21" ht="15" customHeight="1">
      <c r="A259" s="506"/>
      <c r="B259" s="506"/>
      <c r="C259" s="239"/>
      <c r="D259" s="511"/>
      <c r="E259" s="239"/>
      <c r="F259" s="239"/>
      <c r="G259" s="239"/>
      <c r="H259" s="239"/>
      <c r="I259" s="239"/>
      <c r="J259" s="239"/>
      <c r="K259" s="239"/>
      <c r="L259" s="239"/>
      <c r="M259" s="239"/>
      <c r="N259" s="506"/>
      <c r="O259" s="239"/>
      <c r="P259" s="239"/>
      <c r="Q259" s="523"/>
      <c r="S259" s="31"/>
      <c r="T259" s="31"/>
      <c r="U259" s="31"/>
    </row>
    <row r="260" spans="1:21" ht="15" customHeight="1">
      <c r="A260" s="506"/>
      <c r="B260" s="506"/>
      <c r="C260" s="239"/>
      <c r="D260" s="511"/>
      <c r="E260" s="239"/>
      <c r="F260" s="239"/>
      <c r="G260" s="239"/>
      <c r="H260" s="239"/>
      <c r="I260" s="239"/>
      <c r="J260" s="239"/>
      <c r="K260" s="239"/>
      <c r="L260" s="239"/>
      <c r="M260" s="239"/>
      <c r="N260" s="506"/>
      <c r="O260" s="239"/>
      <c r="P260" s="239"/>
      <c r="Q260" s="523"/>
      <c r="S260" s="31"/>
      <c r="T260" s="48"/>
      <c r="U260" s="31"/>
    </row>
    <row r="261" spans="1:21" ht="15" customHeight="1">
      <c r="A261" s="506"/>
      <c r="B261" s="506"/>
      <c r="C261" s="239"/>
      <c r="D261" s="511"/>
      <c r="E261" s="239"/>
      <c r="F261" s="239"/>
      <c r="G261" s="239"/>
      <c r="H261" s="239"/>
      <c r="I261" s="239"/>
      <c r="J261" s="239"/>
      <c r="K261" s="239"/>
      <c r="L261" s="239"/>
      <c r="M261" s="239"/>
      <c r="N261" s="506"/>
      <c r="O261" s="239"/>
      <c r="P261" s="239"/>
      <c r="Q261" s="523"/>
      <c r="S261" s="31"/>
      <c r="U261" s="31"/>
    </row>
    <row r="262" spans="1:21" ht="15" customHeight="1">
      <c r="A262" s="506"/>
      <c r="B262" s="506"/>
      <c r="C262" s="239"/>
      <c r="D262" s="511"/>
      <c r="E262" s="239"/>
      <c r="F262" s="239"/>
      <c r="G262" s="239"/>
      <c r="H262" s="239"/>
      <c r="I262" s="239"/>
      <c r="J262" s="239"/>
      <c r="K262" s="239"/>
      <c r="L262" s="239"/>
      <c r="M262" s="239"/>
      <c r="N262" s="506"/>
      <c r="O262" s="239"/>
      <c r="P262" s="239"/>
      <c r="Q262" s="523"/>
      <c r="S262" s="31"/>
      <c r="T262" s="31"/>
      <c r="U262" s="31"/>
    </row>
    <row r="263" spans="1:21" ht="15" customHeight="1">
      <c r="A263" s="506"/>
      <c r="B263" s="506"/>
      <c r="C263" s="239"/>
      <c r="D263" s="511"/>
      <c r="E263" s="506"/>
      <c r="F263" s="239"/>
      <c r="G263" s="239"/>
      <c r="H263" s="239"/>
      <c r="I263" s="239"/>
      <c r="J263" s="239"/>
      <c r="K263" s="239"/>
      <c r="L263" s="239"/>
      <c r="M263" s="239"/>
      <c r="N263" s="506"/>
      <c r="O263" s="239"/>
      <c r="P263" s="239"/>
      <c r="Q263" s="523"/>
      <c r="S263" s="31"/>
      <c r="T263" s="31"/>
      <c r="U263" s="31"/>
    </row>
    <row r="264" spans="1:21" ht="15" customHeight="1">
      <c r="A264" s="506"/>
      <c r="B264" s="506"/>
      <c r="C264" s="239"/>
      <c r="D264" s="511"/>
      <c r="E264" s="506"/>
      <c r="F264" s="239"/>
      <c r="G264" s="239"/>
      <c r="H264" s="239"/>
      <c r="I264" s="239"/>
      <c r="J264" s="239"/>
      <c r="K264" s="239"/>
      <c r="L264" s="239"/>
      <c r="M264" s="239"/>
      <c r="N264" s="506"/>
      <c r="O264" s="239"/>
      <c r="P264" s="239"/>
      <c r="Q264" s="523"/>
      <c r="S264" s="31"/>
      <c r="T264" s="31"/>
      <c r="U264" s="31"/>
    </row>
    <row r="265" spans="1:21" ht="15" customHeight="1">
      <c r="A265" s="506"/>
      <c r="B265" s="506"/>
      <c r="C265" s="239"/>
      <c r="D265" s="511"/>
      <c r="E265" s="506"/>
      <c r="F265" s="239"/>
      <c r="G265" s="239"/>
      <c r="H265" s="239"/>
      <c r="I265" s="239"/>
      <c r="J265" s="239"/>
      <c r="K265" s="239"/>
      <c r="L265" s="239"/>
      <c r="M265" s="239"/>
      <c r="N265" s="506"/>
      <c r="O265" s="239"/>
      <c r="P265" s="239"/>
      <c r="Q265" s="523"/>
      <c r="S265" s="31"/>
      <c r="T265" s="31"/>
      <c r="U265" s="31"/>
    </row>
    <row r="266" spans="1:21" ht="15" customHeight="1">
      <c r="A266" s="243"/>
      <c r="B266" s="243"/>
      <c r="C266" s="244"/>
      <c r="D266" s="264"/>
      <c r="E266" s="243"/>
      <c r="F266" s="244"/>
      <c r="G266" s="244"/>
      <c r="H266" s="244"/>
      <c r="I266" s="244"/>
      <c r="J266" s="244"/>
      <c r="K266" s="244"/>
      <c r="L266" s="244"/>
      <c r="M266" s="244"/>
      <c r="N266" s="243"/>
      <c r="O266" s="244"/>
      <c r="P266" s="244"/>
      <c r="Q266" s="260"/>
      <c r="S266" s="31"/>
      <c r="T266" s="31"/>
      <c r="U266" s="31"/>
    </row>
    <row r="267" spans="1:21" ht="12.75" customHeight="1">
      <c r="A267" s="45" t="s">
        <v>152</v>
      </c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6" t="s">
        <v>153</v>
      </c>
    </row>
    <row r="268" spans="1:21" ht="28.5" customHeight="1">
      <c r="A268" s="1317" t="s">
        <v>111</v>
      </c>
      <c r="B268" s="1317"/>
      <c r="C268" s="1317"/>
      <c r="D268" s="1317"/>
      <c r="E268" s="1317"/>
      <c r="F268" s="1317"/>
      <c r="G268" s="1317"/>
      <c r="H268" s="1317"/>
      <c r="I268" s="1317"/>
      <c r="J268" s="1317"/>
      <c r="K268" s="1317"/>
      <c r="L268" s="1317"/>
      <c r="M268" s="1317"/>
      <c r="N268" s="1317"/>
      <c r="O268" s="1317"/>
      <c r="P268" s="1317"/>
      <c r="Q268" s="1315" t="s">
        <v>112</v>
      </c>
    </row>
    <row r="269" spans="1:21" ht="24.75" customHeight="1">
      <c r="A269" s="1746" t="s">
        <v>224</v>
      </c>
      <c r="B269" s="1299"/>
      <c r="C269" s="1299"/>
      <c r="D269" s="1299"/>
      <c r="E269" s="1299"/>
      <c r="F269" s="1299"/>
      <c r="G269" s="1299"/>
      <c r="H269" s="1299"/>
      <c r="I269" s="1299"/>
      <c r="J269" s="1299"/>
      <c r="K269" s="1299"/>
      <c r="L269" s="1299"/>
      <c r="M269" s="1299"/>
      <c r="N269" s="1299"/>
      <c r="O269" s="1299"/>
      <c r="P269" s="1299"/>
      <c r="Q269" s="1316" t="s">
        <v>225</v>
      </c>
    </row>
    <row r="270" spans="1:21" ht="15.95" customHeight="1">
      <c r="A270" s="215" t="s">
        <v>115</v>
      </c>
      <c r="B270" s="215"/>
      <c r="C270" s="215"/>
      <c r="D270" s="215"/>
      <c r="E270" s="215"/>
      <c r="F270" s="215"/>
      <c r="G270" s="215"/>
      <c r="H270" s="215"/>
      <c r="I270" s="215"/>
      <c r="J270" s="215"/>
      <c r="K270" s="215"/>
      <c r="L270" s="215"/>
      <c r="M270" s="215"/>
      <c r="N270" s="215"/>
      <c r="O270" s="215"/>
      <c r="P270" s="215"/>
      <c r="Q270" s="1298" t="s">
        <v>177</v>
      </c>
    </row>
    <row r="271" spans="1:21" s="24" customFormat="1" ht="13.5" customHeight="1">
      <c r="A271" s="236"/>
      <c r="B271" s="2189" t="s">
        <v>1949</v>
      </c>
      <c r="C271" s="2190"/>
      <c r="D271" s="2190"/>
      <c r="E271" s="2190"/>
      <c r="F271" s="2190"/>
      <c r="G271" s="2190"/>
      <c r="H271" s="2190"/>
      <c r="I271" s="2190"/>
      <c r="J271" s="2191"/>
      <c r="K271" s="2189" t="s">
        <v>1608</v>
      </c>
      <c r="L271" s="2190"/>
      <c r="M271" s="2190"/>
      <c r="N271" s="2190"/>
      <c r="O271" s="2190"/>
      <c r="P271" s="2190"/>
      <c r="Q271" s="47"/>
      <c r="S271" s="25"/>
      <c r="T271" s="25"/>
      <c r="U271" s="25"/>
    </row>
    <row r="272" spans="1:21" s="24" customFormat="1" ht="13.5" customHeight="1">
      <c r="A272" s="503"/>
      <c r="B272" s="2192"/>
      <c r="C272" s="2193"/>
      <c r="D272" s="2193"/>
      <c r="E272" s="2193"/>
      <c r="F272" s="2193"/>
      <c r="G272" s="2193"/>
      <c r="H272" s="2193"/>
      <c r="I272" s="2193"/>
      <c r="J272" s="2194"/>
      <c r="K272" s="2195"/>
      <c r="L272" s="2196"/>
      <c r="M272" s="2196"/>
      <c r="N272" s="2196"/>
      <c r="O272" s="2196"/>
      <c r="P272" s="2196"/>
      <c r="Q272" s="518" t="s">
        <v>68</v>
      </c>
      <c r="S272" s="26"/>
      <c r="T272" s="25"/>
      <c r="U272" s="25"/>
    </row>
    <row r="273" spans="1:21" s="27" customFormat="1" ht="13.5" customHeight="1">
      <c r="A273" s="504"/>
      <c r="B273" s="1747" t="s">
        <v>117</v>
      </c>
      <c r="C273" s="1748" t="s">
        <v>118</v>
      </c>
      <c r="D273" s="1749" t="s">
        <v>119</v>
      </c>
      <c r="E273" s="1748" t="s">
        <v>120</v>
      </c>
      <c r="F273" s="1748" t="s">
        <v>9</v>
      </c>
      <c r="G273" s="1748" t="s">
        <v>10</v>
      </c>
      <c r="H273" s="1747" t="s">
        <v>1</v>
      </c>
      <c r="I273" s="1748" t="s">
        <v>2</v>
      </c>
      <c r="J273" s="1749" t="s">
        <v>3</v>
      </c>
      <c r="K273" s="1748" t="s">
        <v>69</v>
      </c>
      <c r="L273" s="1748" t="s">
        <v>70</v>
      </c>
      <c r="M273" s="1748" t="s">
        <v>4</v>
      </c>
      <c r="N273" s="1747" t="s">
        <v>117</v>
      </c>
      <c r="O273" s="1748" t="s">
        <v>118</v>
      </c>
      <c r="P273" s="1748" t="s">
        <v>119</v>
      </c>
      <c r="Q273" s="519"/>
      <c r="S273" s="28"/>
      <c r="T273" s="29"/>
      <c r="U273" s="29"/>
    </row>
    <row r="274" spans="1:21" s="27" customFormat="1" ht="13.5" customHeight="1">
      <c r="A274" s="237"/>
      <c r="B274" s="1750" t="s">
        <v>1614</v>
      </c>
      <c r="C274" s="1751" t="s">
        <v>1616</v>
      </c>
      <c r="D274" s="1752" t="s">
        <v>14</v>
      </c>
      <c r="E274" s="1751" t="s">
        <v>15</v>
      </c>
      <c r="F274" s="1751" t="s">
        <v>121</v>
      </c>
      <c r="G274" s="1751" t="s">
        <v>17</v>
      </c>
      <c r="H274" s="1750" t="s">
        <v>11</v>
      </c>
      <c r="I274" s="1751" t="s">
        <v>1609</v>
      </c>
      <c r="J274" s="1752" t="s">
        <v>1610</v>
      </c>
      <c r="K274" s="53" t="s">
        <v>1611</v>
      </c>
      <c r="L274" s="53" t="s">
        <v>1612</v>
      </c>
      <c r="M274" s="53" t="s">
        <v>1613</v>
      </c>
      <c r="N274" s="1750" t="s">
        <v>1614</v>
      </c>
      <c r="O274" s="1751" t="s">
        <v>1616</v>
      </c>
      <c r="P274" s="1751" t="s">
        <v>14</v>
      </c>
      <c r="Q274" s="203"/>
      <c r="R274" s="30"/>
      <c r="S274" s="28"/>
      <c r="T274" s="28"/>
      <c r="U274" s="28"/>
    </row>
    <row r="275" spans="1:21" ht="14.1" customHeight="1">
      <c r="A275" s="60"/>
      <c r="B275" s="60"/>
      <c r="C275" s="61"/>
      <c r="D275" s="513"/>
      <c r="E275" s="62"/>
      <c r="F275" s="62"/>
      <c r="G275" s="62"/>
      <c r="H275" s="62"/>
      <c r="I275" s="62"/>
      <c r="J275" s="62"/>
      <c r="K275" s="61"/>
      <c r="L275" s="62"/>
      <c r="M275" s="62"/>
      <c r="N275" s="507"/>
      <c r="O275" s="62"/>
      <c r="P275" s="62"/>
      <c r="Q275" s="1052"/>
      <c r="S275" s="31"/>
      <c r="T275" s="31"/>
      <c r="U275" s="31"/>
    </row>
    <row r="276" spans="1:21" ht="39.75" customHeight="1">
      <c r="A276" s="506" t="s">
        <v>178</v>
      </c>
      <c r="B276" s="765">
        <v>7799.8294610010007</v>
      </c>
      <c r="C276" s="766">
        <v>7084.387396473001</v>
      </c>
      <c r="D276" s="767">
        <v>8213.4031902170009</v>
      </c>
      <c r="E276" s="766">
        <v>7029.3756329639982</v>
      </c>
      <c r="F276" s="766">
        <v>10347.085325894002</v>
      </c>
      <c r="G276" s="766">
        <v>8461.5305759330004</v>
      </c>
      <c r="H276" s="766">
        <v>9631.700447569001</v>
      </c>
      <c r="I276" s="766">
        <v>8826.4164432329999</v>
      </c>
      <c r="J276" s="766">
        <v>8116.5434901789995</v>
      </c>
      <c r="K276" s="766">
        <v>6325.4171216590003</v>
      </c>
      <c r="L276" s="766">
        <v>8392.3458155670014</v>
      </c>
      <c r="M276" s="766">
        <v>9144.7998368059998</v>
      </c>
      <c r="N276" s="765">
        <v>7765.9004772049957</v>
      </c>
      <c r="O276" s="766">
        <v>7385.0166528970021</v>
      </c>
      <c r="P276" s="766">
        <v>7891.5618165080023</v>
      </c>
      <c r="Q276" s="523" t="s">
        <v>179</v>
      </c>
      <c r="S276" s="31"/>
      <c r="T276" s="31"/>
      <c r="U276" s="31"/>
    </row>
    <row r="277" spans="1:21" ht="39.75" customHeight="1">
      <c r="A277" s="506" t="s">
        <v>182</v>
      </c>
      <c r="B277" s="765">
        <v>6344.0718571629995</v>
      </c>
      <c r="C277" s="766">
        <v>4158.9832224209995</v>
      </c>
      <c r="D277" s="767">
        <v>6795.427006207</v>
      </c>
      <c r="E277" s="766">
        <v>7191.9735473830015</v>
      </c>
      <c r="F277" s="766">
        <v>7835.947737894001</v>
      </c>
      <c r="G277" s="766">
        <v>7026.3098852890016</v>
      </c>
      <c r="H277" s="766">
        <v>7710.9470735140003</v>
      </c>
      <c r="I277" s="766">
        <v>7068.3987495259998</v>
      </c>
      <c r="J277" s="766">
        <v>6059.6355118249994</v>
      </c>
      <c r="K277" s="766">
        <v>7869.6324932070011</v>
      </c>
      <c r="L277" s="766">
        <v>7896.3990621539997</v>
      </c>
      <c r="M277" s="766">
        <v>7785.6255551519998</v>
      </c>
      <c r="N277" s="765">
        <v>10462.463879422001</v>
      </c>
      <c r="O277" s="766">
        <v>5176.1493253959989</v>
      </c>
      <c r="P277" s="766">
        <v>6753.2240235500039</v>
      </c>
      <c r="Q277" s="523" t="s">
        <v>183</v>
      </c>
      <c r="S277" s="31"/>
      <c r="T277" s="31"/>
      <c r="U277" s="31"/>
    </row>
    <row r="278" spans="1:21" ht="39.75" customHeight="1">
      <c r="A278" s="506" t="s">
        <v>196</v>
      </c>
      <c r="B278" s="765">
        <v>583.62259603799998</v>
      </c>
      <c r="C278" s="766">
        <v>1347.8238342690001</v>
      </c>
      <c r="D278" s="767">
        <v>1920.9475450060004</v>
      </c>
      <c r="E278" s="766">
        <v>1633.7087181690001</v>
      </c>
      <c r="F278" s="766">
        <v>1415.6033506740002</v>
      </c>
      <c r="G278" s="766">
        <v>1459.1201311329996</v>
      </c>
      <c r="H278" s="766">
        <v>2024.1839280940001</v>
      </c>
      <c r="I278" s="766">
        <v>745.71724750399994</v>
      </c>
      <c r="J278" s="766">
        <v>470.57978041799998</v>
      </c>
      <c r="K278" s="766">
        <v>1042.646273977</v>
      </c>
      <c r="L278" s="766">
        <v>449.57583897400008</v>
      </c>
      <c r="M278" s="766">
        <v>707.20066203099998</v>
      </c>
      <c r="N278" s="765">
        <v>997.47546195500013</v>
      </c>
      <c r="O278" s="766">
        <v>1757.0257050360001</v>
      </c>
      <c r="P278" s="766">
        <v>1855.6790920039998</v>
      </c>
      <c r="Q278" s="523" t="s">
        <v>197</v>
      </c>
      <c r="U278" s="31"/>
    </row>
    <row r="279" spans="1:21" ht="39.75" customHeight="1">
      <c r="A279" s="506" t="s">
        <v>202</v>
      </c>
      <c r="B279" s="765">
        <v>4427.9493963619998</v>
      </c>
      <c r="C279" s="766">
        <v>2445.1595115320006</v>
      </c>
      <c r="D279" s="767">
        <v>2394.320132969</v>
      </c>
      <c r="E279" s="766">
        <v>3684.3068792010017</v>
      </c>
      <c r="F279" s="766">
        <v>2480.2997624300001</v>
      </c>
      <c r="G279" s="766">
        <v>1439.2750548709996</v>
      </c>
      <c r="H279" s="766">
        <v>981.29401935399983</v>
      </c>
      <c r="I279" s="766">
        <v>357.17265931699995</v>
      </c>
      <c r="J279" s="766">
        <v>556.98991401399996</v>
      </c>
      <c r="K279" s="766">
        <v>838.00381346600011</v>
      </c>
      <c r="L279" s="766">
        <v>2252.0011018000005</v>
      </c>
      <c r="M279" s="766">
        <v>2122.5029804290002</v>
      </c>
      <c r="N279" s="765">
        <v>2049.7816695700003</v>
      </c>
      <c r="O279" s="766">
        <v>712.84597577399973</v>
      </c>
      <c r="P279" s="766">
        <v>835.55141494500015</v>
      </c>
      <c r="Q279" s="523" t="s">
        <v>203</v>
      </c>
      <c r="S279" s="31"/>
      <c r="T279" s="31"/>
      <c r="U279" s="31"/>
    </row>
    <row r="280" spans="1:21" ht="39.75" customHeight="1">
      <c r="A280" s="506" t="s">
        <v>192</v>
      </c>
      <c r="B280" s="765">
        <v>2148.9898386610002</v>
      </c>
      <c r="C280" s="766">
        <v>846.4697046240002</v>
      </c>
      <c r="D280" s="767">
        <v>2303.4343144129998</v>
      </c>
      <c r="E280" s="766">
        <v>1569.7002016620004</v>
      </c>
      <c r="F280" s="766">
        <v>1676.3285515650005</v>
      </c>
      <c r="G280" s="766">
        <v>1463.3001379359998</v>
      </c>
      <c r="H280" s="766">
        <v>2013.2817383910001</v>
      </c>
      <c r="I280" s="766">
        <v>1773.151370265</v>
      </c>
      <c r="J280" s="766">
        <v>1881.1131371310003</v>
      </c>
      <c r="K280" s="766">
        <v>2064.0650024170004</v>
      </c>
      <c r="L280" s="766">
        <v>1786.5548243239998</v>
      </c>
      <c r="M280" s="766">
        <v>2678.122513199</v>
      </c>
      <c r="N280" s="765">
        <v>938.88611585799993</v>
      </c>
      <c r="O280" s="766">
        <v>1421.7028521689995</v>
      </c>
      <c r="P280" s="766">
        <v>1858.1313897259995</v>
      </c>
      <c r="Q280" s="523" t="s">
        <v>193</v>
      </c>
      <c r="S280" s="31"/>
      <c r="T280" s="31"/>
      <c r="U280" s="31"/>
    </row>
    <row r="281" spans="1:21" ht="39.75" customHeight="1">
      <c r="A281" s="506" t="s">
        <v>212</v>
      </c>
      <c r="B281" s="765">
        <v>1108.5014830790001</v>
      </c>
      <c r="C281" s="766">
        <v>1039.623814086</v>
      </c>
      <c r="D281" s="767">
        <v>1453.8936204199999</v>
      </c>
      <c r="E281" s="766">
        <v>1299.151941778</v>
      </c>
      <c r="F281" s="766">
        <v>1828.7564334690003</v>
      </c>
      <c r="G281" s="766">
        <v>1700.7474658559997</v>
      </c>
      <c r="H281" s="766">
        <v>2033.4109686190002</v>
      </c>
      <c r="I281" s="766">
        <v>1888.7409370780001</v>
      </c>
      <c r="J281" s="766">
        <v>1729.4786092030001</v>
      </c>
      <c r="K281" s="766">
        <v>1594.381666642</v>
      </c>
      <c r="L281" s="766">
        <v>1894.6743423219998</v>
      </c>
      <c r="M281" s="766">
        <v>1659.042477172</v>
      </c>
      <c r="N281" s="765">
        <v>1137.3715706950004</v>
      </c>
      <c r="O281" s="766">
        <v>1113.6519789940003</v>
      </c>
      <c r="P281" s="766">
        <v>1397.96462187</v>
      </c>
      <c r="Q281" s="523" t="s">
        <v>213</v>
      </c>
      <c r="S281" s="31"/>
      <c r="T281" s="31"/>
      <c r="U281" s="31"/>
    </row>
    <row r="282" spans="1:21" ht="39.75" customHeight="1">
      <c r="A282" s="506" t="s">
        <v>184</v>
      </c>
      <c r="B282" s="765">
        <v>1305.0428116349999</v>
      </c>
      <c r="C282" s="766">
        <v>1473.4016382480002</v>
      </c>
      <c r="D282" s="767">
        <v>1375.1056888360001</v>
      </c>
      <c r="E282" s="766">
        <v>1142.7903763680004</v>
      </c>
      <c r="F282" s="766">
        <v>1133.7569357750001</v>
      </c>
      <c r="G282" s="766">
        <v>882.29923185099994</v>
      </c>
      <c r="H282" s="766">
        <v>921.92567463900002</v>
      </c>
      <c r="I282" s="766">
        <v>748.68150603699996</v>
      </c>
      <c r="J282" s="766">
        <v>1649.3167344169999</v>
      </c>
      <c r="K282" s="766">
        <v>999.63149671299993</v>
      </c>
      <c r="L282" s="766">
        <v>1157.7371067660001</v>
      </c>
      <c r="M282" s="766">
        <v>1210.7663835379999</v>
      </c>
      <c r="N282" s="765">
        <v>1396.7415466960006</v>
      </c>
      <c r="O282" s="766">
        <v>1004.520243585</v>
      </c>
      <c r="P282" s="766">
        <v>1195.7051186040003</v>
      </c>
      <c r="Q282" s="523" t="s">
        <v>185</v>
      </c>
      <c r="U282" s="31"/>
    </row>
    <row r="283" spans="1:21" ht="39.75" customHeight="1">
      <c r="A283" s="506" t="s">
        <v>194</v>
      </c>
      <c r="B283" s="765">
        <v>2297.5202291770001</v>
      </c>
      <c r="C283" s="766">
        <v>1250.0587794820003</v>
      </c>
      <c r="D283" s="767">
        <v>1951.1706717849997</v>
      </c>
      <c r="E283" s="766">
        <v>2055.5339654490003</v>
      </c>
      <c r="F283" s="766">
        <v>2249.5121035110001</v>
      </c>
      <c r="G283" s="766">
        <v>1952.5354220850002</v>
      </c>
      <c r="H283" s="766">
        <v>2184.661686638</v>
      </c>
      <c r="I283" s="766">
        <v>1882.5424890439999</v>
      </c>
      <c r="J283" s="766">
        <v>1738.9310419849999</v>
      </c>
      <c r="K283" s="766">
        <v>1743.3241429049999</v>
      </c>
      <c r="L283" s="766">
        <v>2689.4955391049998</v>
      </c>
      <c r="M283" s="766">
        <v>2461.2563628759999</v>
      </c>
      <c r="N283" s="765">
        <v>1443.3893709930003</v>
      </c>
      <c r="O283" s="766">
        <v>1488.1621696030002</v>
      </c>
      <c r="P283" s="766">
        <v>1605.3619451559996</v>
      </c>
      <c r="Q283" s="523" t="s">
        <v>195</v>
      </c>
      <c r="S283" s="31"/>
      <c r="T283" s="31"/>
      <c r="U283" s="31"/>
    </row>
    <row r="284" spans="1:21" ht="39.75" customHeight="1">
      <c r="A284" s="506" t="s">
        <v>206</v>
      </c>
      <c r="B284" s="765">
        <v>461.50329709999994</v>
      </c>
      <c r="C284" s="766">
        <v>371.60120468100001</v>
      </c>
      <c r="D284" s="767">
        <v>446.08163282200002</v>
      </c>
      <c r="E284" s="766">
        <v>485.18247734799991</v>
      </c>
      <c r="F284" s="766">
        <v>926.95369903000039</v>
      </c>
      <c r="G284" s="766">
        <v>1113.4722751950007</v>
      </c>
      <c r="H284" s="766">
        <v>1166.4690249359996</v>
      </c>
      <c r="I284" s="766">
        <v>1001.5311222659999</v>
      </c>
      <c r="J284" s="766">
        <v>1015.7870159230001</v>
      </c>
      <c r="K284" s="766">
        <v>909.70484533499996</v>
      </c>
      <c r="L284" s="766">
        <v>1123.624560103</v>
      </c>
      <c r="M284" s="766">
        <v>839.98369044900005</v>
      </c>
      <c r="N284" s="765">
        <v>434.62647456300004</v>
      </c>
      <c r="O284" s="766">
        <v>369.49144834000003</v>
      </c>
      <c r="P284" s="766">
        <v>458.86969239299987</v>
      </c>
      <c r="Q284" s="523" t="s">
        <v>207</v>
      </c>
      <c r="S284" s="31"/>
      <c r="T284" s="31"/>
      <c r="U284" s="31"/>
    </row>
    <row r="285" spans="1:21" ht="39.75" customHeight="1">
      <c r="A285" s="506" t="s">
        <v>200</v>
      </c>
      <c r="B285" s="765">
        <v>635.48368364199996</v>
      </c>
      <c r="C285" s="766">
        <v>444.21413780900002</v>
      </c>
      <c r="D285" s="767">
        <v>711.74655703099995</v>
      </c>
      <c r="E285" s="766">
        <v>523.13112663800018</v>
      </c>
      <c r="F285" s="766">
        <v>654.62407129400003</v>
      </c>
      <c r="G285" s="766">
        <v>553.48381079600006</v>
      </c>
      <c r="H285" s="766">
        <v>674.00998581299996</v>
      </c>
      <c r="I285" s="766">
        <v>582.44246164800006</v>
      </c>
      <c r="J285" s="766">
        <v>541.38999926700001</v>
      </c>
      <c r="K285" s="766">
        <v>627.73212897100007</v>
      </c>
      <c r="L285" s="766">
        <v>635.396592532</v>
      </c>
      <c r="M285" s="766">
        <v>696.25691026899995</v>
      </c>
      <c r="N285" s="765">
        <v>470.15290952600009</v>
      </c>
      <c r="O285" s="766">
        <v>469.53893896700004</v>
      </c>
      <c r="P285" s="766">
        <v>610.76365729199995</v>
      </c>
      <c r="Q285" s="523" t="s">
        <v>201</v>
      </c>
      <c r="S285" s="31"/>
      <c r="T285" s="31"/>
      <c r="U285" s="31"/>
    </row>
    <row r="286" spans="1:21" ht="39.75" customHeight="1">
      <c r="A286" s="506" t="s">
        <v>186</v>
      </c>
      <c r="B286" s="765">
        <v>759.30498374799993</v>
      </c>
      <c r="C286" s="766">
        <v>623.22846903199991</v>
      </c>
      <c r="D286" s="767">
        <v>880.4778414509999</v>
      </c>
      <c r="E286" s="766">
        <v>850.11066989400024</v>
      </c>
      <c r="F286" s="766">
        <v>956.67584953000028</v>
      </c>
      <c r="G286" s="766">
        <v>836.44798704300001</v>
      </c>
      <c r="H286" s="766">
        <v>878.13486654999997</v>
      </c>
      <c r="I286" s="766">
        <v>1093.520622949</v>
      </c>
      <c r="J286" s="766">
        <v>826.20259831900012</v>
      </c>
      <c r="K286" s="766">
        <v>1592.08248671</v>
      </c>
      <c r="L286" s="766">
        <v>1137.88469532</v>
      </c>
      <c r="M286" s="766">
        <v>1060.4874870470001</v>
      </c>
      <c r="N286" s="765">
        <v>834.80353502200035</v>
      </c>
      <c r="O286" s="766">
        <v>1166.6701791219998</v>
      </c>
      <c r="P286" s="766">
        <v>1108.7532255739998</v>
      </c>
      <c r="Q286" s="523" t="s">
        <v>187</v>
      </c>
      <c r="U286" s="31"/>
    </row>
    <row r="287" spans="1:21" ht="39.75" customHeight="1">
      <c r="A287" s="506" t="s">
        <v>180</v>
      </c>
      <c r="B287" s="765">
        <v>354.52027856500001</v>
      </c>
      <c r="C287" s="766">
        <v>254.126921528</v>
      </c>
      <c r="D287" s="767">
        <v>205.45931933499998</v>
      </c>
      <c r="E287" s="766">
        <v>220.06515496299991</v>
      </c>
      <c r="F287" s="766">
        <v>310.8580422830002</v>
      </c>
      <c r="G287" s="766">
        <v>282.81391344300005</v>
      </c>
      <c r="H287" s="766">
        <v>403.56482361099995</v>
      </c>
      <c r="I287" s="766">
        <v>293.369808073</v>
      </c>
      <c r="J287" s="766">
        <v>290.36672621000002</v>
      </c>
      <c r="K287" s="766">
        <v>395.32985422299993</v>
      </c>
      <c r="L287" s="766">
        <v>414.75530965099995</v>
      </c>
      <c r="M287" s="766">
        <v>373.46323989799998</v>
      </c>
      <c r="N287" s="765">
        <v>297.75641728099993</v>
      </c>
      <c r="O287" s="766">
        <v>310.68882557599994</v>
      </c>
      <c r="P287" s="766">
        <v>398.08875541400027</v>
      </c>
      <c r="Q287" s="523" t="s">
        <v>181</v>
      </c>
      <c r="S287" s="31"/>
      <c r="T287" s="31"/>
      <c r="U287" s="31"/>
    </row>
    <row r="288" spans="1:21" ht="39.75" customHeight="1">
      <c r="A288" s="506" t="s">
        <v>208</v>
      </c>
      <c r="B288" s="765">
        <v>597.37192027100002</v>
      </c>
      <c r="C288" s="766">
        <v>292.831791673</v>
      </c>
      <c r="D288" s="767">
        <v>435.99192772900005</v>
      </c>
      <c r="E288" s="766">
        <v>389.56701578399986</v>
      </c>
      <c r="F288" s="766">
        <v>691.78850486900012</v>
      </c>
      <c r="G288" s="766">
        <v>440.23074589499998</v>
      </c>
      <c r="H288" s="766">
        <v>520.98245464199988</v>
      </c>
      <c r="I288" s="766">
        <v>626.02943567900002</v>
      </c>
      <c r="J288" s="766">
        <v>407.73259755100003</v>
      </c>
      <c r="K288" s="766">
        <v>427.43645299399998</v>
      </c>
      <c r="L288" s="766">
        <v>931.18999559500003</v>
      </c>
      <c r="M288" s="766">
        <v>806.62080339400006</v>
      </c>
      <c r="N288" s="765">
        <v>319.60919130100001</v>
      </c>
      <c r="O288" s="766">
        <v>428.8672169570001</v>
      </c>
      <c r="P288" s="766">
        <v>408.1654338040002</v>
      </c>
      <c r="Q288" s="523" t="s">
        <v>209</v>
      </c>
      <c r="S288" s="31"/>
      <c r="U288" s="31"/>
    </row>
    <row r="289" spans="1:21" ht="39.75" customHeight="1">
      <c r="A289" s="506" t="s">
        <v>226</v>
      </c>
      <c r="B289" s="765">
        <v>416.50346555699997</v>
      </c>
      <c r="C289" s="766">
        <v>341.28806059199997</v>
      </c>
      <c r="D289" s="767">
        <v>328.40962805700002</v>
      </c>
      <c r="E289" s="766">
        <v>240.87782063900005</v>
      </c>
      <c r="F289" s="766">
        <v>403.8916046600001</v>
      </c>
      <c r="G289" s="766">
        <v>255.08086261800003</v>
      </c>
      <c r="H289" s="766">
        <v>364.82545750599996</v>
      </c>
      <c r="I289" s="766">
        <v>271.05925861399999</v>
      </c>
      <c r="J289" s="766">
        <v>323.43012931999999</v>
      </c>
      <c r="K289" s="766">
        <v>205.99813740399998</v>
      </c>
      <c r="L289" s="766">
        <v>124.24922335599999</v>
      </c>
      <c r="M289" s="766">
        <v>204.78618566400002</v>
      </c>
      <c r="N289" s="765">
        <v>76.426954969000008</v>
      </c>
      <c r="O289" s="766">
        <v>209.10297252399999</v>
      </c>
      <c r="P289" s="766">
        <v>165.43586745099998</v>
      </c>
      <c r="Q289" s="523" t="s">
        <v>227</v>
      </c>
      <c r="S289" s="31"/>
      <c r="T289" s="31"/>
      <c r="U289" s="31"/>
    </row>
    <row r="290" spans="1:21" ht="39.75" customHeight="1">
      <c r="A290" s="506" t="s">
        <v>228</v>
      </c>
      <c r="B290" s="765">
        <v>295.99867705199995</v>
      </c>
      <c r="C290" s="766">
        <v>266.11845911999995</v>
      </c>
      <c r="D290" s="767">
        <v>276.43705319699995</v>
      </c>
      <c r="E290" s="766">
        <v>260.46292046999997</v>
      </c>
      <c r="F290" s="766">
        <v>346.38130307299986</v>
      </c>
      <c r="G290" s="766">
        <v>281.99462979900022</v>
      </c>
      <c r="H290" s="766">
        <v>338.27106637099996</v>
      </c>
      <c r="I290" s="766">
        <v>290.54375613499997</v>
      </c>
      <c r="J290" s="766">
        <v>261.36264454599996</v>
      </c>
      <c r="K290" s="766">
        <v>396.60813275300001</v>
      </c>
      <c r="L290" s="766">
        <v>305.89336410300007</v>
      </c>
      <c r="M290" s="766">
        <v>285.221819477</v>
      </c>
      <c r="N290" s="765">
        <v>259.81523699999991</v>
      </c>
      <c r="O290" s="766">
        <v>254.91719480899991</v>
      </c>
      <c r="P290" s="766">
        <v>274.06384790800001</v>
      </c>
      <c r="Q290" s="523" t="s">
        <v>229</v>
      </c>
      <c r="S290" s="31"/>
      <c r="T290" s="31"/>
      <c r="U290" s="31"/>
    </row>
    <row r="291" spans="1:21" ht="39.75" customHeight="1">
      <c r="A291" s="506" t="s">
        <v>210</v>
      </c>
      <c r="B291" s="765">
        <v>339.88771479299999</v>
      </c>
      <c r="C291" s="766">
        <v>248.37751030499999</v>
      </c>
      <c r="D291" s="767">
        <v>385.19621593900001</v>
      </c>
      <c r="E291" s="766">
        <v>432.626751308</v>
      </c>
      <c r="F291" s="766">
        <v>481.87699917200007</v>
      </c>
      <c r="G291" s="766">
        <v>272.41440080500001</v>
      </c>
      <c r="H291" s="766">
        <v>705.26577692400008</v>
      </c>
      <c r="I291" s="766">
        <v>299.42181854</v>
      </c>
      <c r="J291" s="766">
        <v>267.211396847</v>
      </c>
      <c r="K291" s="766">
        <v>470.13267169900007</v>
      </c>
      <c r="L291" s="766">
        <v>423.044150489</v>
      </c>
      <c r="M291" s="766">
        <v>358.024186853</v>
      </c>
      <c r="N291" s="765">
        <v>255.36969817000002</v>
      </c>
      <c r="O291" s="766">
        <v>468.18465200199989</v>
      </c>
      <c r="P291" s="766">
        <v>394.01554461399996</v>
      </c>
      <c r="Q291" s="523" t="s">
        <v>211</v>
      </c>
      <c r="S291" s="31"/>
      <c r="T291" s="31"/>
      <c r="U291" s="31"/>
    </row>
    <row r="292" spans="1:21" ht="39.75" customHeight="1">
      <c r="A292" s="506" t="s">
        <v>220</v>
      </c>
      <c r="B292" s="765">
        <v>424.48817483199997</v>
      </c>
      <c r="C292" s="766">
        <v>587.68682160000003</v>
      </c>
      <c r="D292" s="767">
        <v>715.69603887999983</v>
      </c>
      <c r="E292" s="766">
        <v>364.83328414399983</v>
      </c>
      <c r="F292" s="766">
        <v>692.99940816900005</v>
      </c>
      <c r="G292" s="766">
        <v>481.65333383300009</v>
      </c>
      <c r="H292" s="766">
        <v>490.51839880099999</v>
      </c>
      <c r="I292" s="766">
        <v>488.09370411399999</v>
      </c>
      <c r="J292" s="766">
        <v>268.28110946300001</v>
      </c>
      <c r="K292" s="766">
        <v>153.60061488399998</v>
      </c>
      <c r="L292" s="766">
        <v>379.93659294300005</v>
      </c>
      <c r="M292" s="766">
        <v>396.58144190500008</v>
      </c>
      <c r="N292" s="765">
        <v>242.74752994300005</v>
      </c>
      <c r="O292" s="766">
        <v>273.425131658</v>
      </c>
      <c r="P292" s="766">
        <v>757.58743935500001</v>
      </c>
      <c r="Q292" s="523" t="s">
        <v>221</v>
      </c>
      <c r="S292" s="31"/>
      <c r="T292" s="31"/>
      <c r="U292" s="31"/>
    </row>
    <row r="293" spans="1:21" ht="39.75" customHeight="1">
      <c r="A293" s="506" t="s">
        <v>230</v>
      </c>
      <c r="B293" s="765">
        <v>202.41858586999999</v>
      </c>
      <c r="C293" s="766">
        <v>170.63632204499999</v>
      </c>
      <c r="D293" s="767">
        <v>253.26880138199999</v>
      </c>
      <c r="E293" s="766">
        <v>166.74520387100003</v>
      </c>
      <c r="F293" s="766">
        <v>227.10502778200006</v>
      </c>
      <c r="G293" s="766">
        <v>306.172431948</v>
      </c>
      <c r="H293" s="766">
        <v>181.02132266999999</v>
      </c>
      <c r="I293" s="766">
        <v>226.31496695200002</v>
      </c>
      <c r="J293" s="766">
        <v>229.175540821</v>
      </c>
      <c r="K293" s="766">
        <v>321.26991540900002</v>
      </c>
      <c r="L293" s="766">
        <v>252.70149005000002</v>
      </c>
      <c r="M293" s="766">
        <v>328.37627373400005</v>
      </c>
      <c r="N293" s="765">
        <v>270.27643369300017</v>
      </c>
      <c r="O293" s="766">
        <v>209.80010690600017</v>
      </c>
      <c r="P293" s="766">
        <v>313.37828152999981</v>
      </c>
      <c r="Q293" s="523" t="s">
        <v>1633</v>
      </c>
      <c r="S293" s="31"/>
      <c r="T293" s="31"/>
      <c r="U293" s="31"/>
    </row>
    <row r="294" spans="1:21" ht="39.75" customHeight="1">
      <c r="A294" s="506" t="s">
        <v>231</v>
      </c>
      <c r="B294" s="765">
        <v>166.504248942</v>
      </c>
      <c r="C294" s="766">
        <v>169.346709565</v>
      </c>
      <c r="D294" s="767">
        <v>226.67317720399998</v>
      </c>
      <c r="E294" s="766">
        <v>151.97725270799995</v>
      </c>
      <c r="F294" s="766">
        <v>193.10420120399993</v>
      </c>
      <c r="G294" s="766">
        <v>260.91070128999991</v>
      </c>
      <c r="H294" s="766">
        <v>213.51062341800005</v>
      </c>
      <c r="I294" s="766">
        <v>122.215108481</v>
      </c>
      <c r="J294" s="766">
        <v>187.46279963699999</v>
      </c>
      <c r="K294" s="766">
        <v>400.71081557199994</v>
      </c>
      <c r="L294" s="766">
        <v>330.53797100600002</v>
      </c>
      <c r="M294" s="766">
        <v>226.582509845</v>
      </c>
      <c r="N294" s="765">
        <v>154.57343365600005</v>
      </c>
      <c r="O294" s="766">
        <v>244.20497611399989</v>
      </c>
      <c r="P294" s="766">
        <v>133.59738312900004</v>
      </c>
      <c r="Q294" s="523" t="s">
        <v>232</v>
      </c>
    </row>
    <row r="295" spans="1:21" ht="39.75" customHeight="1">
      <c r="A295" s="506" t="s">
        <v>233</v>
      </c>
      <c r="B295" s="765">
        <v>340.55126796599995</v>
      </c>
      <c r="C295" s="766">
        <v>186.007401797</v>
      </c>
      <c r="D295" s="767">
        <v>344.74725576699996</v>
      </c>
      <c r="E295" s="766">
        <v>217.47963869599997</v>
      </c>
      <c r="F295" s="766">
        <v>338.32517081000003</v>
      </c>
      <c r="G295" s="766">
        <v>250.30125015600004</v>
      </c>
      <c r="H295" s="766">
        <v>357.36900089</v>
      </c>
      <c r="I295" s="766">
        <v>234.35686713199996</v>
      </c>
      <c r="J295" s="766">
        <v>264.11140122299997</v>
      </c>
      <c r="K295" s="766">
        <v>224.51648518600001</v>
      </c>
      <c r="L295" s="766">
        <v>293.20199089800002</v>
      </c>
      <c r="M295" s="766">
        <v>357.18444930700002</v>
      </c>
      <c r="N295" s="765">
        <v>246.92923099800001</v>
      </c>
      <c r="O295" s="766">
        <v>270.26362844499999</v>
      </c>
      <c r="P295" s="766">
        <v>315.36959006199993</v>
      </c>
      <c r="Q295" s="523" t="s">
        <v>234</v>
      </c>
      <c r="S295" s="31"/>
      <c r="T295" s="31"/>
      <c r="U295" s="31"/>
    </row>
    <row r="296" spans="1:21" ht="39.75" customHeight="1">
      <c r="A296" s="506" t="s">
        <v>235</v>
      </c>
      <c r="B296" s="765">
        <v>157.13493584</v>
      </c>
      <c r="C296" s="766">
        <v>323.44347930099997</v>
      </c>
      <c r="D296" s="767">
        <v>181.92715438499999</v>
      </c>
      <c r="E296" s="766">
        <v>150.82665619100004</v>
      </c>
      <c r="F296" s="766">
        <v>293.35100341499992</v>
      </c>
      <c r="G296" s="766">
        <v>141.62709954000005</v>
      </c>
      <c r="H296" s="766">
        <v>165.28040177200003</v>
      </c>
      <c r="I296" s="766">
        <v>168.955325053</v>
      </c>
      <c r="J296" s="766">
        <v>157.2640026</v>
      </c>
      <c r="K296" s="766">
        <v>76.342439574000011</v>
      </c>
      <c r="L296" s="766">
        <v>156.266968499</v>
      </c>
      <c r="M296" s="766">
        <v>262.16221168499999</v>
      </c>
      <c r="N296" s="765">
        <v>111.391124249</v>
      </c>
      <c r="O296" s="766">
        <v>199.43972857499995</v>
      </c>
      <c r="P296" s="766">
        <v>79.860800007999998</v>
      </c>
      <c r="Q296" s="523" t="s">
        <v>236</v>
      </c>
      <c r="S296" s="31"/>
      <c r="T296" s="31"/>
      <c r="U296" s="31"/>
    </row>
    <row r="297" spans="1:21" ht="39.75" customHeight="1">
      <c r="A297" s="506" t="s">
        <v>237</v>
      </c>
      <c r="B297" s="765">
        <v>244.85945489399998</v>
      </c>
      <c r="C297" s="766">
        <v>187.60091405200001</v>
      </c>
      <c r="D297" s="767">
        <v>321.28361793600004</v>
      </c>
      <c r="E297" s="766">
        <v>349.71854367499998</v>
      </c>
      <c r="F297" s="766">
        <v>386.17178331999997</v>
      </c>
      <c r="G297" s="766">
        <v>340.99262317100016</v>
      </c>
      <c r="H297" s="766">
        <v>580.77992459400002</v>
      </c>
      <c r="I297" s="766">
        <v>335.92857963300003</v>
      </c>
      <c r="J297" s="766">
        <v>387.71800436500001</v>
      </c>
      <c r="K297" s="766">
        <v>463.71373571499993</v>
      </c>
      <c r="L297" s="766">
        <v>259.09682575300002</v>
      </c>
      <c r="M297" s="766">
        <v>196.32959361499999</v>
      </c>
      <c r="N297" s="765">
        <v>248.33184066300009</v>
      </c>
      <c r="O297" s="766">
        <v>349.15561345500009</v>
      </c>
      <c r="P297" s="766">
        <v>207.91621087000007</v>
      </c>
      <c r="Q297" s="523" t="s">
        <v>238</v>
      </c>
      <c r="S297" s="31"/>
      <c r="T297" s="31"/>
      <c r="U297" s="31"/>
    </row>
    <row r="298" spans="1:21" ht="39.75" customHeight="1">
      <c r="A298" s="506" t="s">
        <v>190</v>
      </c>
      <c r="B298" s="765">
        <v>17.743034999999999</v>
      </c>
      <c r="C298" s="766">
        <v>14.187524</v>
      </c>
      <c r="D298" s="767">
        <v>22.013629380000005</v>
      </c>
      <c r="E298" s="766">
        <v>28.679673008999988</v>
      </c>
      <c r="F298" s="766">
        <v>87.811739299999971</v>
      </c>
      <c r="G298" s="766">
        <v>119.78941492200003</v>
      </c>
      <c r="H298" s="766">
        <v>90.409950672000008</v>
      </c>
      <c r="I298" s="766">
        <v>123.04299133000002</v>
      </c>
      <c r="J298" s="766">
        <v>109.75175433599998</v>
      </c>
      <c r="K298" s="766">
        <v>112.35798666500001</v>
      </c>
      <c r="L298" s="766">
        <v>169.78321753999998</v>
      </c>
      <c r="M298" s="766">
        <v>76.602554600000005</v>
      </c>
      <c r="N298" s="765">
        <v>26.808700000000009</v>
      </c>
      <c r="O298" s="766">
        <v>17.977036330000004</v>
      </c>
      <c r="P298" s="766">
        <v>28.126667250000004</v>
      </c>
      <c r="Q298" s="523" t="s">
        <v>191</v>
      </c>
      <c r="S298" s="31"/>
      <c r="U298" s="31"/>
    </row>
    <row r="299" spans="1:21" ht="10.7" customHeight="1">
      <c r="A299" s="506"/>
      <c r="B299" s="506"/>
      <c r="C299" s="239"/>
      <c r="D299" s="511"/>
      <c r="E299" s="239"/>
      <c r="F299" s="239"/>
      <c r="G299" s="239"/>
      <c r="H299" s="239"/>
      <c r="I299" s="239"/>
      <c r="J299" s="239"/>
      <c r="K299" s="239"/>
      <c r="L299" s="239"/>
      <c r="M299" s="239"/>
      <c r="N299" s="506"/>
      <c r="O299" s="239"/>
      <c r="P299" s="239"/>
      <c r="Q299" s="523"/>
      <c r="S299" s="31"/>
      <c r="T299" s="31"/>
      <c r="U299" s="31"/>
    </row>
    <row r="300" spans="1:21" ht="10.7" customHeight="1">
      <c r="A300" s="506"/>
      <c r="B300" s="506"/>
      <c r="C300" s="239"/>
      <c r="D300" s="511"/>
      <c r="E300" s="239"/>
      <c r="F300" s="239"/>
      <c r="G300" s="239"/>
      <c r="H300" s="239"/>
      <c r="I300" s="239"/>
      <c r="J300" s="239"/>
      <c r="K300" s="239"/>
      <c r="L300" s="239"/>
      <c r="M300" s="239"/>
      <c r="N300" s="506"/>
      <c r="O300" s="239"/>
      <c r="P300" s="239"/>
      <c r="Q300" s="523"/>
      <c r="S300" s="31"/>
      <c r="T300" s="31"/>
      <c r="U300" s="31"/>
    </row>
    <row r="301" spans="1:21" ht="10.7" customHeight="1">
      <c r="A301" s="506"/>
      <c r="B301" s="506"/>
      <c r="C301" s="239"/>
      <c r="D301" s="511"/>
      <c r="E301" s="239"/>
      <c r="F301" s="239"/>
      <c r="G301" s="239"/>
      <c r="H301" s="239"/>
      <c r="I301" s="239"/>
      <c r="J301" s="239"/>
      <c r="K301" s="239"/>
      <c r="L301" s="239"/>
      <c r="M301" s="239"/>
      <c r="N301" s="506"/>
      <c r="O301" s="239"/>
      <c r="P301" s="239"/>
      <c r="Q301" s="523"/>
      <c r="S301" s="31"/>
      <c r="T301" s="31"/>
      <c r="U301" s="31"/>
    </row>
    <row r="302" spans="1:21" ht="10.7" customHeight="1">
      <c r="A302" s="506"/>
      <c r="B302" s="506"/>
      <c r="C302" s="239"/>
      <c r="D302" s="511"/>
      <c r="E302" s="239"/>
      <c r="F302" s="239"/>
      <c r="G302" s="239"/>
      <c r="H302" s="239"/>
      <c r="I302" s="239"/>
      <c r="J302" s="239"/>
      <c r="K302" s="239"/>
      <c r="L302" s="239"/>
      <c r="M302" s="239"/>
      <c r="N302" s="506"/>
      <c r="O302" s="239"/>
      <c r="P302" s="239"/>
      <c r="Q302" s="523"/>
      <c r="S302" s="31"/>
      <c r="T302" s="31"/>
      <c r="U302" s="31"/>
    </row>
    <row r="303" spans="1:21" ht="10.7" customHeight="1">
      <c r="A303" s="506"/>
      <c r="B303" s="506"/>
      <c r="C303" s="239"/>
      <c r="D303" s="511"/>
      <c r="E303" s="239"/>
      <c r="F303" s="239"/>
      <c r="G303" s="239"/>
      <c r="H303" s="239"/>
      <c r="I303" s="239"/>
      <c r="J303" s="239"/>
      <c r="K303" s="239"/>
      <c r="L303" s="239"/>
      <c r="M303" s="239"/>
      <c r="N303" s="506"/>
      <c r="O303" s="239"/>
      <c r="P303" s="239"/>
      <c r="Q303" s="523"/>
      <c r="S303" s="31"/>
      <c r="T303" s="31"/>
      <c r="U303" s="31"/>
    </row>
    <row r="304" spans="1:21" ht="10.7" customHeight="1">
      <c r="A304" s="506"/>
      <c r="B304" s="506"/>
      <c r="C304" s="239"/>
      <c r="D304" s="511"/>
      <c r="E304" s="239"/>
      <c r="F304" s="239"/>
      <c r="G304" s="239"/>
      <c r="H304" s="239"/>
      <c r="I304" s="239"/>
      <c r="J304" s="239"/>
      <c r="K304" s="239"/>
      <c r="L304" s="239"/>
      <c r="M304" s="239"/>
      <c r="N304" s="506"/>
      <c r="O304" s="239"/>
      <c r="P304" s="239"/>
      <c r="Q304" s="523"/>
      <c r="S304" s="31"/>
      <c r="T304" s="31"/>
      <c r="U304" s="31"/>
    </row>
    <row r="305" spans="1:21" ht="10.7" customHeight="1">
      <c r="A305" s="506"/>
      <c r="B305" s="506"/>
      <c r="C305" s="239"/>
      <c r="D305" s="511"/>
      <c r="E305" s="239"/>
      <c r="F305" s="239"/>
      <c r="G305" s="239"/>
      <c r="H305" s="239"/>
      <c r="I305" s="239"/>
      <c r="J305" s="239"/>
      <c r="K305" s="239"/>
      <c r="L305" s="239"/>
      <c r="M305" s="239"/>
      <c r="N305" s="506"/>
      <c r="O305" s="239"/>
      <c r="P305" s="239"/>
      <c r="Q305" s="523"/>
      <c r="S305" s="31"/>
      <c r="T305" s="31"/>
      <c r="U305" s="31"/>
    </row>
    <row r="306" spans="1:21" ht="10.7" customHeight="1">
      <c r="A306" s="506"/>
      <c r="B306" s="506"/>
      <c r="C306" s="239"/>
      <c r="D306" s="511"/>
      <c r="E306" s="239"/>
      <c r="F306" s="239"/>
      <c r="G306" s="239"/>
      <c r="H306" s="239"/>
      <c r="I306" s="239"/>
      <c r="J306" s="239"/>
      <c r="K306" s="239"/>
      <c r="L306" s="239"/>
      <c r="M306" s="239"/>
      <c r="N306" s="506"/>
      <c r="O306" s="239"/>
      <c r="P306" s="239"/>
      <c r="Q306" s="523"/>
      <c r="S306" s="31"/>
      <c r="T306" s="31"/>
      <c r="U306" s="31"/>
    </row>
    <row r="307" spans="1:21" ht="10.7" customHeight="1">
      <c r="A307" s="506"/>
      <c r="B307" s="506"/>
      <c r="C307" s="239"/>
      <c r="D307" s="511"/>
      <c r="E307" s="239"/>
      <c r="F307" s="239"/>
      <c r="G307" s="239"/>
      <c r="H307" s="239"/>
      <c r="I307" s="239"/>
      <c r="J307" s="239"/>
      <c r="K307" s="239"/>
      <c r="L307" s="239"/>
      <c r="M307" s="239"/>
      <c r="N307" s="506"/>
      <c r="O307" s="239"/>
      <c r="P307" s="239"/>
      <c r="Q307" s="523"/>
      <c r="S307" s="31"/>
      <c r="T307" s="31"/>
      <c r="U307" s="31"/>
    </row>
    <row r="308" spans="1:21" ht="10.7" customHeight="1">
      <c r="A308" s="506"/>
      <c r="B308" s="506"/>
      <c r="C308" s="239"/>
      <c r="D308" s="511"/>
      <c r="E308" s="239"/>
      <c r="F308" s="239"/>
      <c r="G308" s="239"/>
      <c r="H308" s="239"/>
      <c r="I308" s="239"/>
      <c r="J308" s="239"/>
      <c r="K308" s="239"/>
      <c r="L308" s="239"/>
      <c r="M308" s="239"/>
      <c r="N308" s="506"/>
      <c r="O308" s="239"/>
      <c r="P308" s="239"/>
      <c r="Q308" s="523"/>
      <c r="S308" s="31"/>
      <c r="T308" s="31"/>
      <c r="U308" s="31"/>
    </row>
    <row r="309" spans="1:21" ht="10.7" customHeight="1">
      <c r="A309" s="506"/>
      <c r="B309" s="506"/>
      <c r="C309" s="239"/>
      <c r="D309" s="511"/>
      <c r="E309" s="239"/>
      <c r="F309" s="239"/>
      <c r="G309" s="239"/>
      <c r="H309" s="239"/>
      <c r="I309" s="239"/>
      <c r="J309" s="239"/>
      <c r="K309" s="239"/>
      <c r="L309" s="239"/>
      <c r="M309" s="239"/>
      <c r="N309" s="506"/>
      <c r="O309" s="239"/>
      <c r="P309" s="239"/>
      <c r="Q309" s="523"/>
      <c r="S309" s="31"/>
      <c r="T309" s="31"/>
      <c r="U309" s="31"/>
    </row>
    <row r="310" spans="1:21" ht="10.7" customHeight="1">
      <c r="A310" s="506"/>
      <c r="B310" s="506"/>
      <c r="C310" s="239"/>
      <c r="D310" s="511"/>
      <c r="E310" s="239"/>
      <c r="F310" s="239"/>
      <c r="G310" s="239"/>
      <c r="H310" s="239"/>
      <c r="I310" s="239"/>
      <c r="J310" s="239"/>
      <c r="K310" s="239"/>
      <c r="L310" s="239"/>
      <c r="M310" s="239"/>
      <c r="N310" s="506"/>
      <c r="O310" s="239"/>
      <c r="P310" s="239"/>
      <c r="Q310" s="523"/>
      <c r="S310" s="31"/>
      <c r="T310" s="31"/>
      <c r="U310" s="31"/>
    </row>
    <row r="311" spans="1:21" ht="10.7" customHeight="1">
      <c r="A311" s="506"/>
      <c r="B311" s="506"/>
      <c r="C311" s="239"/>
      <c r="D311" s="511"/>
      <c r="E311" s="506"/>
      <c r="F311" s="239"/>
      <c r="G311" s="239"/>
      <c r="H311" s="239"/>
      <c r="I311" s="239"/>
      <c r="J311" s="239"/>
      <c r="K311" s="239"/>
      <c r="L311" s="239"/>
      <c r="M311" s="239"/>
      <c r="N311" s="506"/>
      <c r="O311" s="239"/>
      <c r="P311" s="239"/>
      <c r="Q311" s="529"/>
      <c r="S311" s="31"/>
      <c r="T311" s="31"/>
    </row>
    <row r="312" spans="1:21" ht="10.7" customHeight="1">
      <c r="A312" s="506"/>
      <c r="B312" s="506"/>
      <c r="C312" s="239"/>
      <c r="D312" s="511"/>
      <c r="E312" s="506"/>
      <c r="F312" s="239"/>
      <c r="G312" s="239"/>
      <c r="H312" s="239"/>
      <c r="I312" s="239"/>
      <c r="J312" s="239"/>
      <c r="K312" s="239"/>
      <c r="L312" s="239"/>
      <c r="M312" s="239"/>
      <c r="N312" s="506"/>
      <c r="O312" s="239"/>
      <c r="P312" s="239"/>
      <c r="Q312" s="523"/>
      <c r="S312" s="31"/>
      <c r="T312" s="31"/>
      <c r="U312" s="31"/>
    </row>
    <row r="313" spans="1:21" ht="12.75" customHeight="1">
      <c r="A313" s="243"/>
      <c r="B313" s="243"/>
      <c r="C313" s="244"/>
      <c r="D313" s="264"/>
      <c r="E313" s="243"/>
      <c r="F313" s="244"/>
      <c r="G313" s="244"/>
      <c r="H313" s="244"/>
      <c r="I313" s="244"/>
      <c r="J313" s="244"/>
      <c r="K313" s="244"/>
      <c r="L313" s="244"/>
      <c r="M313" s="244"/>
      <c r="N313" s="243"/>
      <c r="O313" s="244"/>
      <c r="P313" s="244"/>
      <c r="Q313" s="265"/>
      <c r="S313" s="31"/>
    </row>
    <row r="314" spans="1:21" ht="12.75" customHeight="1">
      <c r="A314" s="45" t="s">
        <v>152</v>
      </c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6" t="s">
        <v>153</v>
      </c>
    </row>
    <row r="315" spans="1:21" s="40" customForma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0"/>
      <c r="S315" s="42"/>
      <c r="T315" s="42"/>
      <c r="U315" s="42"/>
    </row>
    <row r="316" spans="1:21" s="40" customForma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0"/>
      <c r="S316" s="42"/>
      <c r="T316" s="42"/>
      <c r="U316" s="42"/>
    </row>
    <row r="317" spans="1:21" s="40" customForma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0"/>
      <c r="S317" s="42"/>
      <c r="T317" s="42"/>
      <c r="U317" s="42"/>
    </row>
    <row r="318" spans="1:21" s="40" customForma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0"/>
      <c r="S318" s="42"/>
      <c r="T318" s="42"/>
      <c r="U318" s="42"/>
    </row>
    <row r="319" spans="1:21" s="40" customForma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0"/>
      <c r="S319" s="42"/>
      <c r="T319" s="42"/>
      <c r="U319" s="42"/>
    </row>
    <row r="320" spans="1:21" s="40" customForma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0"/>
      <c r="S320" s="42"/>
      <c r="T320" s="42"/>
      <c r="U320" s="42"/>
    </row>
    <row r="321" spans="1:21" s="40" customForma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0"/>
      <c r="S321" s="42"/>
      <c r="T321" s="42"/>
      <c r="U321" s="42"/>
    </row>
    <row r="322" spans="1:21" s="40" customForma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0"/>
      <c r="S322" s="42"/>
      <c r="T322" s="42"/>
      <c r="U322" s="42"/>
    </row>
    <row r="323" spans="1:21" s="40" customForma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0"/>
      <c r="S323" s="42"/>
      <c r="T323" s="42"/>
      <c r="U323" s="42"/>
    </row>
    <row r="324" spans="1:21" s="40" customForma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0"/>
      <c r="S324" s="42"/>
      <c r="T324" s="42"/>
      <c r="U324" s="42"/>
    </row>
    <row r="325" spans="1:21" s="40" customForma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0"/>
      <c r="S325" s="42"/>
      <c r="T325" s="42"/>
      <c r="U325" s="42"/>
    </row>
    <row r="326" spans="1:21" s="40" customForma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0"/>
      <c r="S326" s="42"/>
      <c r="T326" s="42"/>
      <c r="U326" s="42"/>
    </row>
    <row r="327" spans="1:21" s="40" customForma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0"/>
      <c r="S327" s="42"/>
      <c r="T327" s="42"/>
      <c r="U327" s="42"/>
    </row>
    <row r="328" spans="1:21" s="40" customForma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0"/>
      <c r="S328" s="42"/>
      <c r="T328" s="42"/>
      <c r="U328" s="42"/>
    </row>
    <row r="329" spans="1:21" s="40" customForma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0"/>
      <c r="S329" s="42"/>
      <c r="T329" s="42"/>
      <c r="U329" s="42"/>
    </row>
    <row r="330" spans="1:21" s="40" customForma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0"/>
      <c r="S330" s="42"/>
      <c r="T330" s="42"/>
      <c r="U330" s="42"/>
    </row>
    <row r="331" spans="1:21" s="40" customForma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0"/>
      <c r="S331" s="42"/>
      <c r="T331" s="42"/>
      <c r="U331" s="42"/>
    </row>
    <row r="332" spans="1:21" s="40" customForma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0"/>
      <c r="S332" s="42"/>
      <c r="T332" s="42"/>
      <c r="U332" s="42"/>
    </row>
    <row r="333" spans="1:21" s="40" customForma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0"/>
      <c r="S333" s="42"/>
      <c r="T333" s="42"/>
      <c r="U333" s="42"/>
    </row>
    <row r="334" spans="1:21" s="40" customForma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0"/>
      <c r="S334" s="42"/>
      <c r="T334" s="42"/>
      <c r="U334" s="42"/>
    </row>
    <row r="335" spans="1:21" s="40" customForma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0"/>
      <c r="S335" s="42"/>
      <c r="T335" s="42"/>
      <c r="U335" s="42"/>
    </row>
    <row r="336" spans="1:21" s="40" customForma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0"/>
      <c r="S336" s="42"/>
      <c r="T336" s="42"/>
      <c r="U336" s="42"/>
    </row>
    <row r="337" spans="1:21" s="40" customForma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0"/>
      <c r="S337" s="42"/>
      <c r="T337" s="42"/>
      <c r="U337" s="42"/>
    </row>
    <row r="338" spans="1:21" s="40" customForma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0"/>
      <c r="S338" s="42"/>
      <c r="T338" s="42"/>
      <c r="U338" s="42"/>
    </row>
    <row r="339" spans="1:21" s="40" customForma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0"/>
      <c r="S339" s="42"/>
      <c r="T339" s="42"/>
      <c r="U339" s="42"/>
    </row>
    <row r="340" spans="1:21" s="40" customForma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0"/>
      <c r="S340" s="42"/>
      <c r="T340" s="42"/>
      <c r="U340" s="42"/>
    </row>
    <row r="341" spans="1:21" s="40" customForma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0"/>
      <c r="S341" s="42"/>
      <c r="T341" s="42"/>
      <c r="U341" s="42"/>
    </row>
    <row r="342" spans="1:21" s="40" customForma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0"/>
      <c r="S342" s="42"/>
      <c r="T342" s="42"/>
      <c r="U342" s="42"/>
    </row>
    <row r="343" spans="1:21" s="40" customForma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0"/>
      <c r="S343" s="42"/>
      <c r="T343" s="42"/>
      <c r="U343" s="42"/>
    </row>
    <row r="344" spans="1:21" s="40" customFormat="1">
      <c r="A344" s="51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0"/>
      <c r="S344" s="42"/>
      <c r="T344" s="42"/>
      <c r="U344" s="42"/>
    </row>
    <row r="345" spans="1:21" s="40" customFormat="1">
      <c r="A345" s="51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0"/>
      <c r="S345" s="42"/>
      <c r="T345" s="42"/>
      <c r="U345" s="42"/>
    </row>
    <row r="346" spans="1:21" s="40" customFormat="1">
      <c r="A346" s="51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0"/>
      <c r="S346" s="42"/>
      <c r="T346" s="42"/>
      <c r="U346" s="42"/>
    </row>
    <row r="347" spans="1:21" s="40" customFormat="1">
      <c r="A347" s="51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0"/>
      <c r="S347" s="42"/>
      <c r="T347" s="42"/>
      <c r="U347" s="42"/>
    </row>
    <row r="348" spans="1:21" s="40" customFormat="1">
      <c r="A348" s="51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0"/>
      <c r="S348" s="42"/>
      <c r="T348" s="42"/>
      <c r="U348" s="42"/>
    </row>
    <row r="349" spans="1:21" s="40" customFormat="1">
      <c r="A349" s="51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0"/>
      <c r="S349" s="42"/>
      <c r="T349" s="42"/>
      <c r="U349" s="42"/>
    </row>
    <row r="350" spans="1:21" s="40" customFormat="1">
      <c r="A350" s="51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0"/>
      <c r="S350" s="42"/>
      <c r="T350" s="42"/>
      <c r="U350" s="42"/>
    </row>
    <row r="351" spans="1:21" s="40" customFormat="1">
      <c r="A351" s="51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0"/>
      <c r="S351" s="42"/>
      <c r="T351" s="42"/>
      <c r="U351" s="42"/>
    </row>
    <row r="352" spans="1:21" s="40" customFormat="1">
      <c r="A352" s="51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0"/>
      <c r="S352" s="42"/>
      <c r="T352" s="42"/>
      <c r="U352" s="42"/>
    </row>
    <row r="353" spans="1:21" s="40" customForma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0"/>
      <c r="S353" s="42"/>
      <c r="T353" s="42"/>
      <c r="U353" s="42"/>
    </row>
    <row r="354" spans="1:21" s="40" customForma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0"/>
      <c r="S354" s="42"/>
      <c r="T354" s="42"/>
      <c r="U354" s="42"/>
    </row>
    <row r="355" spans="1:21" s="40" customFormat="1">
      <c r="A355" s="51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0"/>
      <c r="S355" s="42"/>
      <c r="T355" s="42"/>
      <c r="U355" s="42"/>
    </row>
    <row r="356" spans="1:21" s="40" customFormat="1">
      <c r="A356" s="51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0"/>
      <c r="S356" s="42"/>
      <c r="T356" s="42"/>
      <c r="U356" s="42"/>
    </row>
    <row r="357" spans="1:21" s="40" customFormat="1">
      <c r="A357" s="51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0"/>
      <c r="S357" s="42"/>
      <c r="T357" s="42"/>
      <c r="U357" s="42"/>
    </row>
    <row r="358" spans="1:21" s="40" customFormat="1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0"/>
      <c r="S358" s="42"/>
      <c r="T358" s="42"/>
      <c r="U358" s="42"/>
    </row>
    <row r="359" spans="1:21" s="40" customFormat="1">
      <c r="A359" s="51"/>
      <c r="B359" s="51"/>
      <c r="C359" s="51"/>
      <c r="D359" s="51"/>
      <c r="E359" s="51"/>
      <c r="F359" s="51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0"/>
      <c r="S359" s="42"/>
      <c r="T359" s="42"/>
      <c r="U359" s="42"/>
    </row>
    <row r="360" spans="1:21" s="40" customFormat="1">
      <c r="A360" s="51"/>
      <c r="B360" s="51"/>
      <c r="C360" s="51"/>
      <c r="D360" s="51"/>
      <c r="E360" s="51"/>
      <c r="F360" s="51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0"/>
      <c r="S360" s="42"/>
      <c r="T360" s="42"/>
      <c r="U360" s="42"/>
    </row>
    <row r="361" spans="1:21" s="40" customFormat="1">
      <c r="A361" s="51"/>
      <c r="B361" s="51"/>
      <c r="C361" s="51"/>
      <c r="D361" s="51"/>
      <c r="E361" s="51"/>
      <c r="F361" s="51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0"/>
      <c r="S361" s="42"/>
      <c r="T361" s="42"/>
      <c r="U361" s="42"/>
    </row>
    <row r="362" spans="1:21" s="40" customFormat="1">
      <c r="A362" s="51"/>
      <c r="B362" s="51"/>
      <c r="C362" s="51"/>
      <c r="D362" s="51"/>
      <c r="E362" s="51"/>
      <c r="F362" s="51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0"/>
      <c r="S362" s="42"/>
      <c r="T362" s="42"/>
      <c r="U362" s="42"/>
    </row>
    <row r="363" spans="1:21" s="40" customFormat="1">
      <c r="A363" s="51"/>
      <c r="B363" s="51"/>
      <c r="C363" s="51"/>
      <c r="D363" s="51"/>
      <c r="E363" s="51"/>
      <c r="F363" s="51"/>
      <c r="G363" s="51"/>
      <c r="H363" s="51"/>
      <c r="I363" s="51"/>
      <c r="J363" s="51"/>
      <c r="K363" s="51"/>
      <c r="L363" s="51"/>
      <c r="M363" s="51"/>
      <c r="N363" s="51"/>
      <c r="O363" s="51"/>
      <c r="P363" s="51"/>
      <c r="Q363" s="50"/>
      <c r="S363" s="42"/>
      <c r="T363" s="42"/>
      <c r="U363" s="42"/>
    </row>
    <row r="364" spans="1:21" s="40" customFormat="1">
      <c r="A364" s="51"/>
      <c r="B364" s="51"/>
      <c r="C364" s="51"/>
      <c r="D364" s="51"/>
      <c r="E364" s="51"/>
      <c r="F364" s="51"/>
      <c r="G364" s="51"/>
      <c r="H364" s="51"/>
      <c r="I364" s="51"/>
      <c r="J364" s="51"/>
      <c r="K364" s="51"/>
      <c r="L364" s="51"/>
      <c r="M364" s="51"/>
      <c r="N364" s="51"/>
      <c r="O364" s="51"/>
      <c r="P364" s="51"/>
      <c r="Q364" s="50"/>
      <c r="S364" s="42"/>
      <c r="T364" s="42"/>
      <c r="U364" s="42"/>
    </row>
    <row r="365" spans="1:21" s="40" customFormat="1">
      <c r="A365" s="51"/>
      <c r="B365" s="51"/>
      <c r="C365" s="51"/>
      <c r="D365" s="51"/>
      <c r="E365" s="51"/>
      <c r="F365" s="51"/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0"/>
      <c r="S365" s="42"/>
      <c r="T365" s="42"/>
      <c r="U365" s="42"/>
    </row>
    <row r="366" spans="1:21" s="40" customFormat="1">
      <c r="A366" s="51"/>
      <c r="B366" s="51"/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0"/>
      <c r="S366" s="42"/>
      <c r="T366" s="42"/>
      <c r="U366" s="42"/>
    </row>
    <row r="367" spans="1:21" s="40" customFormat="1">
      <c r="A367" s="51"/>
      <c r="B367" s="51"/>
      <c r="C367" s="51"/>
      <c r="D367" s="51"/>
      <c r="E367" s="51"/>
      <c r="F367" s="51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0"/>
      <c r="S367" s="42"/>
      <c r="T367" s="42"/>
      <c r="U367" s="42"/>
    </row>
    <row r="368" spans="1:21" s="40" customFormat="1">
      <c r="A368" s="51"/>
      <c r="B368" s="51"/>
      <c r="C368" s="51"/>
      <c r="D368" s="51"/>
      <c r="E368" s="51"/>
      <c r="F368" s="51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0"/>
      <c r="S368" s="42"/>
      <c r="T368" s="42"/>
      <c r="U368" s="42"/>
    </row>
    <row r="369" spans="1:21" s="40" customFormat="1">
      <c r="A369" s="51"/>
      <c r="B369" s="51"/>
      <c r="C369" s="51"/>
      <c r="D369" s="51"/>
      <c r="E369" s="51"/>
      <c r="F369" s="51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0"/>
      <c r="S369" s="42"/>
      <c r="T369" s="42"/>
      <c r="U369" s="42"/>
    </row>
    <row r="370" spans="1:21" s="40" customFormat="1">
      <c r="A370" s="51"/>
      <c r="B370" s="51"/>
      <c r="C370" s="51"/>
      <c r="D370" s="51"/>
      <c r="E370" s="51"/>
      <c r="F370" s="51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0"/>
      <c r="S370" s="42"/>
      <c r="T370" s="42"/>
      <c r="U370" s="42"/>
    </row>
    <row r="371" spans="1:21" s="40" customFormat="1">
      <c r="A371" s="51"/>
      <c r="B371" s="51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0"/>
      <c r="S371" s="42"/>
      <c r="T371" s="42"/>
      <c r="U371" s="42"/>
    </row>
    <row r="372" spans="1:21" s="40" customFormat="1">
      <c r="A372" s="51"/>
      <c r="B372" s="51"/>
      <c r="C372" s="51"/>
      <c r="D372" s="51"/>
      <c r="E372" s="51"/>
      <c r="F372" s="51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0"/>
      <c r="S372" s="42"/>
      <c r="T372" s="42"/>
      <c r="U372" s="42"/>
    </row>
    <row r="373" spans="1:21" s="40" customFormat="1">
      <c r="A373" s="51"/>
      <c r="B373" s="51"/>
      <c r="C373" s="51"/>
      <c r="D373" s="51"/>
      <c r="E373" s="51"/>
      <c r="F373" s="51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0"/>
      <c r="S373" s="42"/>
      <c r="T373" s="42"/>
      <c r="U373" s="42"/>
    </row>
    <row r="374" spans="1:21" s="40" customFormat="1">
      <c r="A374" s="51"/>
      <c r="B374" s="51"/>
      <c r="C374" s="51"/>
      <c r="D374" s="51"/>
      <c r="E374" s="51"/>
      <c r="F374" s="51"/>
      <c r="G374" s="51"/>
      <c r="H374" s="51"/>
      <c r="I374" s="51"/>
      <c r="J374" s="51"/>
      <c r="K374" s="51"/>
      <c r="L374" s="51"/>
      <c r="M374" s="51"/>
      <c r="N374" s="51"/>
      <c r="O374" s="51"/>
      <c r="P374" s="51"/>
      <c r="Q374" s="50"/>
      <c r="S374" s="42"/>
      <c r="T374" s="42"/>
      <c r="U374" s="42"/>
    </row>
    <row r="375" spans="1:21" s="40" customFormat="1">
      <c r="A375" s="51"/>
      <c r="B375" s="51"/>
      <c r="C375" s="51"/>
      <c r="D375" s="51"/>
      <c r="E375" s="51"/>
      <c r="F375" s="51"/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0"/>
      <c r="S375" s="42"/>
      <c r="T375" s="42"/>
      <c r="U375" s="42"/>
    </row>
    <row r="376" spans="1:21" s="40" customFormat="1">
      <c r="A376" s="51"/>
      <c r="B376" s="51"/>
      <c r="C376" s="51"/>
      <c r="D376" s="51"/>
      <c r="E376" s="51"/>
      <c r="F376" s="51"/>
      <c r="G376" s="51"/>
      <c r="H376" s="51"/>
      <c r="I376" s="51"/>
      <c r="J376" s="51"/>
      <c r="K376" s="51"/>
      <c r="L376" s="51"/>
      <c r="M376" s="51"/>
      <c r="N376" s="51"/>
      <c r="O376" s="51"/>
      <c r="P376" s="51"/>
      <c r="Q376" s="50"/>
      <c r="S376" s="42"/>
      <c r="T376" s="42"/>
      <c r="U376" s="42"/>
    </row>
    <row r="377" spans="1:21" s="40" customFormat="1">
      <c r="A377" s="51"/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0"/>
      <c r="S377" s="42"/>
      <c r="T377" s="42"/>
      <c r="U377" s="42"/>
    </row>
    <row r="378" spans="1:21" s="40" customFormat="1">
      <c r="A378" s="51"/>
      <c r="B378" s="51"/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50"/>
      <c r="S378" s="42"/>
      <c r="T378" s="42"/>
      <c r="U378" s="42"/>
    </row>
    <row r="379" spans="1:21" s="40" customFormat="1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0"/>
      <c r="S379" s="42"/>
      <c r="T379" s="42"/>
      <c r="U379" s="42"/>
    </row>
    <row r="380" spans="1:21" s="40" customFormat="1">
      <c r="A380" s="51"/>
      <c r="B380" s="51"/>
      <c r="C380" s="51"/>
      <c r="D380" s="51"/>
      <c r="E380" s="51"/>
      <c r="F380" s="51"/>
      <c r="G380" s="51"/>
      <c r="H380" s="51"/>
      <c r="I380" s="51"/>
      <c r="J380" s="51"/>
      <c r="K380" s="51"/>
      <c r="L380" s="51"/>
      <c r="M380" s="51"/>
      <c r="N380" s="51"/>
      <c r="O380" s="51"/>
      <c r="P380" s="51"/>
      <c r="Q380" s="50"/>
      <c r="S380" s="42"/>
      <c r="T380" s="42"/>
      <c r="U380" s="42"/>
    </row>
    <row r="381" spans="1:21" s="40" customFormat="1">
      <c r="A381" s="51"/>
      <c r="B381" s="51"/>
      <c r="C381" s="51"/>
      <c r="D381" s="51"/>
      <c r="E381" s="51"/>
      <c r="F381" s="51"/>
      <c r="G381" s="51"/>
      <c r="H381" s="51"/>
      <c r="I381" s="51"/>
      <c r="J381" s="51"/>
      <c r="K381" s="51"/>
      <c r="L381" s="51"/>
      <c r="M381" s="51"/>
      <c r="N381" s="51"/>
      <c r="O381" s="51"/>
      <c r="P381" s="51"/>
      <c r="Q381" s="50"/>
      <c r="S381" s="42"/>
      <c r="T381" s="42"/>
      <c r="U381" s="42"/>
    </row>
    <row r="382" spans="1:21" s="40" customFormat="1">
      <c r="A382" s="51"/>
      <c r="B382" s="51"/>
      <c r="C382" s="51"/>
      <c r="D382" s="51"/>
      <c r="E382" s="51"/>
      <c r="F382" s="51"/>
      <c r="G382" s="51"/>
      <c r="H382" s="51"/>
      <c r="I382" s="51"/>
      <c r="J382" s="51"/>
      <c r="K382" s="51"/>
      <c r="L382" s="51"/>
      <c r="M382" s="51"/>
      <c r="N382" s="51"/>
      <c r="O382" s="51"/>
      <c r="P382" s="51"/>
      <c r="Q382" s="50"/>
      <c r="S382" s="42"/>
      <c r="T382" s="42"/>
      <c r="U382" s="42"/>
    </row>
    <row r="383" spans="1:21" s="40" customFormat="1">
      <c r="A383" s="51"/>
      <c r="B383" s="51"/>
      <c r="C383" s="51"/>
      <c r="D383" s="51"/>
      <c r="E383" s="51"/>
      <c r="F383" s="51"/>
      <c r="G383" s="51"/>
      <c r="H383" s="51"/>
      <c r="I383" s="51"/>
      <c r="J383" s="51"/>
      <c r="K383" s="51"/>
      <c r="L383" s="51"/>
      <c r="M383" s="51"/>
      <c r="N383" s="51"/>
      <c r="O383" s="51"/>
      <c r="P383" s="51"/>
      <c r="Q383" s="50"/>
      <c r="S383" s="42"/>
      <c r="T383" s="42"/>
      <c r="U383" s="42"/>
    </row>
    <row r="384" spans="1:21" s="40" customFormat="1">
      <c r="A384" s="51"/>
      <c r="B384" s="51"/>
      <c r="C384" s="51"/>
      <c r="D384" s="51"/>
      <c r="E384" s="51"/>
      <c r="F384" s="51"/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50"/>
      <c r="S384" s="42"/>
      <c r="T384" s="42"/>
      <c r="U384" s="42"/>
    </row>
    <row r="385" spans="1:21" s="40" customFormat="1">
      <c r="A385" s="51"/>
      <c r="B385" s="51"/>
      <c r="C385" s="51"/>
      <c r="D385" s="51"/>
      <c r="E385" s="51"/>
      <c r="F385" s="51"/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50"/>
      <c r="S385" s="42"/>
      <c r="T385" s="42"/>
      <c r="U385" s="42"/>
    </row>
    <row r="386" spans="1:21" s="40" customFormat="1">
      <c r="A386" s="51"/>
      <c r="B386" s="51"/>
      <c r="C386" s="51"/>
      <c r="D386" s="51"/>
      <c r="E386" s="51"/>
      <c r="F386" s="51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50"/>
      <c r="S386" s="42"/>
      <c r="T386" s="42"/>
      <c r="U386" s="42"/>
    </row>
    <row r="387" spans="1:21" s="40" customFormat="1">
      <c r="A387" s="51"/>
      <c r="B387" s="51"/>
      <c r="C387" s="51"/>
      <c r="D387" s="51"/>
      <c r="E387" s="51"/>
      <c r="F387" s="51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0"/>
      <c r="S387" s="42"/>
      <c r="T387" s="42"/>
      <c r="U387" s="42"/>
    </row>
    <row r="388" spans="1:21" s="40" customFormat="1">
      <c r="A388" s="51"/>
      <c r="B388" s="51"/>
      <c r="C388" s="51"/>
      <c r="D388" s="51"/>
      <c r="E388" s="51"/>
      <c r="F388" s="51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0"/>
      <c r="S388" s="42"/>
      <c r="T388" s="42"/>
      <c r="U388" s="42"/>
    </row>
    <row r="389" spans="1:21" s="40" customFormat="1">
      <c r="A389" s="51"/>
      <c r="B389" s="51"/>
      <c r="C389" s="51"/>
      <c r="D389" s="51"/>
      <c r="E389" s="51"/>
      <c r="F389" s="51"/>
      <c r="G389" s="51"/>
      <c r="H389" s="51"/>
      <c r="I389" s="51"/>
      <c r="J389" s="51"/>
      <c r="K389" s="51"/>
      <c r="L389" s="51"/>
      <c r="M389" s="51"/>
      <c r="N389" s="51"/>
      <c r="O389" s="51"/>
      <c r="P389" s="51"/>
      <c r="Q389" s="50"/>
      <c r="S389" s="42"/>
      <c r="T389" s="42"/>
      <c r="U389" s="42"/>
    </row>
    <row r="390" spans="1:21" s="40" customFormat="1">
      <c r="A390" s="51"/>
      <c r="B390" s="51"/>
      <c r="C390" s="51"/>
      <c r="D390" s="51"/>
      <c r="E390" s="51"/>
      <c r="F390" s="51"/>
      <c r="G390" s="51"/>
      <c r="H390" s="51"/>
      <c r="I390" s="51"/>
      <c r="J390" s="51"/>
      <c r="K390" s="51"/>
      <c r="L390" s="51"/>
      <c r="M390" s="51"/>
      <c r="N390" s="51"/>
      <c r="O390" s="51"/>
      <c r="P390" s="51"/>
      <c r="Q390" s="50"/>
      <c r="S390" s="42"/>
      <c r="T390" s="42"/>
      <c r="U390" s="42"/>
    </row>
    <row r="391" spans="1:21" s="40" customFormat="1">
      <c r="A391" s="51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0"/>
      <c r="S391" s="42"/>
      <c r="T391" s="42"/>
      <c r="U391" s="42"/>
    </row>
    <row r="392" spans="1:21" s="40" customFormat="1">
      <c r="A392" s="51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0"/>
      <c r="S392" s="42"/>
      <c r="T392" s="42"/>
      <c r="U392" s="42"/>
    </row>
    <row r="393" spans="1:21" s="40" customForma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0"/>
      <c r="S393" s="42"/>
      <c r="T393" s="42"/>
      <c r="U393" s="42"/>
    </row>
    <row r="394" spans="1:21" s="40" customFormat="1">
      <c r="A394" s="51"/>
      <c r="B394" s="51"/>
      <c r="C394" s="51"/>
      <c r="D394" s="51"/>
      <c r="E394" s="51"/>
      <c r="F394" s="51"/>
      <c r="G394" s="51"/>
      <c r="H394" s="51"/>
      <c r="I394" s="51"/>
      <c r="J394" s="51"/>
      <c r="K394" s="51"/>
      <c r="L394" s="51"/>
      <c r="M394" s="51"/>
      <c r="N394" s="51"/>
      <c r="O394" s="51"/>
      <c r="P394" s="51"/>
      <c r="Q394" s="50"/>
      <c r="S394" s="42"/>
      <c r="T394" s="42"/>
      <c r="U394" s="42"/>
    </row>
    <row r="395" spans="1:21" s="40" customForma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0"/>
      <c r="S395" s="42"/>
      <c r="T395" s="42"/>
      <c r="U395" s="42"/>
    </row>
    <row r="396" spans="1:21" s="40" customForma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0"/>
      <c r="S396" s="42"/>
      <c r="T396" s="42"/>
      <c r="U396" s="42"/>
    </row>
    <row r="397" spans="1:21" s="40" customForma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0"/>
      <c r="S397" s="42"/>
      <c r="T397" s="42"/>
      <c r="U397" s="42"/>
    </row>
    <row r="398" spans="1:21" s="40" customFormat="1">
      <c r="A398" s="51"/>
      <c r="B398" s="51"/>
      <c r="C398" s="51"/>
      <c r="D398" s="51"/>
      <c r="E398" s="51"/>
      <c r="F398" s="51"/>
      <c r="G398" s="51"/>
      <c r="H398" s="51"/>
      <c r="I398" s="51"/>
      <c r="J398" s="51"/>
      <c r="K398" s="51"/>
      <c r="L398" s="51"/>
      <c r="M398" s="51"/>
      <c r="N398" s="51"/>
      <c r="O398" s="51"/>
      <c r="P398" s="51"/>
      <c r="Q398" s="50"/>
      <c r="S398" s="42"/>
      <c r="T398" s="42"/>
      <c r="U398" s="42"/>
    </row>
    <row r="399" spans="1:21" s="40" customFormat="1">
      <c r="A399" s="51"/>
      <c r="B399" s="51"/>
      <c r="C399" s="51"/>
      <c r="D399" s="51"/>
      <c r="E399" s="51"/>
      <c r="F399" s="51"/>
      <c r="G399" s="51"/>
      <c r="H399" s="51"/>
      <c r="I399" s="51"/>
      <c r="J399" s="51"/>
      <c r="K399" s="51"/>
      <c r="L399" s="51"/>
      <c r="M399" s="51"/>
      <c r="N399" s="51"/>
      <c r="O399" s="51"/>
      <c r="P399" s="51"/>
      <c r="Q399" s="50"/>
      <c r="S399" s="42"/>
      <c r="T399" s="42"/>
      <c r="U399" s="42"/>
    </row>
    <row r="400" spans="1:21" s="40" customFormat="1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0"/>
      <c r="S400" s="42"/>
      <c r="T400" s="42"/>
      <c r="U400" s="42"/>
    </row>
    <row r="401" spans="1:21" s="40" customFormat="1">
      <c r="A401" s="51"/>
      <c r="B401" s="51"/>
      <c r="C401" s="51"/>
      <c r="D401" s="51"/>
      <c r="E401" s="51"/>
      <c r="F401" s="51"/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50"/>
      <c r="S401" s="42"/>
      <c r="T401" s="42"/>
      <c r="U401" s="42"/>
    </row>
    <row r="402" spans="1:21" s="40" customFormat="1">
      <c r="A402" s="51"/>
      <c r="B402" s="51"/>
      <c r="C402" s="51"/>
      <c r="D402" s="51"/>
      <c r="E402" s="51"/>
      <c r="F402" s="51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0"/>
      <c r="S402" s="42"/>
      <c r="T402" s="42"/>
      <c r="U402" s="42"/>
    </row>
    <row r="403" spans="1:21" s="40" customFormat="1">
      <c r="A403" s="51"/>
      <c r="B403" s="51"/>
      <c r="C403" s="51"/>
      <c r="D403" s="51"/>
      <c r="E403" s="51"/>
      <c r="F403" s="51"/>
      <c r="G403" s="51"/>
      <c r="H403" s="51"/>
      <c r="I403" s="51"/>
      <c r="J403" s="51"/>
      <c r="K403" s="51"/>
      <c r="L403" s="51"/>
      <c r="M403" s="51"/>
      <c r="N403" s="51"/>
      <c r="O403" s="51"/>
      <c r="P403" s="51"/>
      <c r="Q403" s="50"/>
      <c r="S403" s="42"/>
      <c r="T403" s="42"/>
      <c r="U403" s="42"/>
    </row>
    <row r="404" spans="1:21" s="40" customFormat="1">
      <c r="A404" s="51"/>
      <c r="B404" s="51"/>
      <c r="C404" s="51"/>
      <c r="D404" s="51"/>
      <c r="E404" s="51"/>
      <c r="F404" s="51"/>
      <c r="G404" s="51"/>
      <c r="H404" s="51"/>
      <c r="I404" s="51"/>
      <c r="J404" s="51"/>
      <c r="K404" s="51"/>
      <c r="L404" s="51"/>
      <c r="M404" s="51"/>
      <c r="N404" s="51"/>
      <c r="O404" s="51"/>
      <c r="P404" s="51"/>
      <c r="Q404" s="50"/>
      <c r="S404" s="42"/>
      <c r="T404" s="42"/>
      <c r="U404" s="42"/>
    </row>
    <row r="405" spans="1:21" s="40" customFormat="1">
      <c r="A405" s="51"/>
      <c r="B405" s="51"/>
      <c r="C405" s="51"/>
      <c r="D405" s="51"/>
      <c r="E405" s="51"/>
      <c r="F405" s="51"/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0"/>
      <c r="S405" s="42"/>
      <c r="T405" s="42"/>
      <c r="U405" s="42"/>
    </row>
    <row r="406" spans="1:21" s="40" customFormat="1">
      <c r="A406" s="51"/>
      <c r="B406" s="51"/>
      <c r="C406" s="51"/>
      <c r="D406" s="51"/>
      <c r="E406" s="51"/>
      <c r="F406" s="51"/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0"/>
      <c r="S406" s="42"/>
      <c r="T406" s="42"/>
      <c r="U406" s="42"/>
    </row>
    <row r="407" spans="1:21" s="40" customFormat="1">
      <c r="A407" s="51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0"/>
      <c r="S407" s="42"/>
      <c r="T407" s="42"/>
      <c r="U407" s="42"/>
    </row>
    <row r="408" spans="1:21" s="40" customFormat="1">
      <c r="A408" s="51"/>
      <c r="B408" s="51"/>
      <c r="C408" s="51"/>
      <c r="D408" s="51"/>
      <c r="E408" s="51"/>
      <c r="F408" s="51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0"/>
      <c r="S408" s="42"/>
      <c r="T408" s="42"/>
      <c r="U408" s="42"/>
    </row>
    <row r="409" spans="1:21" s="40" customFormat="1">
      <c r="A409" s="51"/>
      <c r="B409" s="51"/>
      <c r="C409" s="51"/>
      <c r="D409" s="51"/>
      <c r="E409" s="51"/>
      <c r="F409" s="51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0"/>
      <c r="S409" s="42"/>
      <c r="T409" s="42"/>
      <c r="U409" s="42"/>
    </row>
    <row r="410" spans="1:21" s="40" customFormat="1">
      <c r="A410" s="51"/>
      <c r="B410" s="51"/>
      <c r="C410" s="51"/>
      <c r="D410" s="51"/>
      <c r="E410" s="51"/>
      <c r="F410" s="51"/>
      <c r="G410" s="51"/>
      <c r="H410" s="51"/>
      <c r="I410" s="51"/>
      <c r="J410" s="51"/>
      <c r="K410" s="51"/>
      <c r="L410" s="51"/>
      <c r="M410" s="51"/>
      <c r="N410" s="51"/>
      <c r="O410" s="51"/>
      <c r="P410" s="51"/>
      <c r="Q410" s="50"/>
      <c r="S410" s="42"/>
      <c r="T410" s="42"/>
      <c r="U410" s="42"/>
    </row>
    <row r="411" spans="1:21" s="40" customFormat="1">
      <c r="A411" s="51"/>
      <c r="B411" s="51"/>
      <c r="C411" s="51"/>
      <c r="D411" s="51"/>
      <c r="E411" s="51"/>
      <c r="F411" s="51"/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50"/>
      <c r="S411" s="42"/>
      <c r="T411" s="42"/>
      <c r="U411" s="42"/>
    </row>
    <row r="412" spans="1:21" s="40" customFormat="1">
      <c r="A412" s="51"/>
      <c r="B412" s="51"/>
      <c r="C412" s="51"/>
      <c r="D412" s="51"/>
      <c r="E412" s="51"/>
      <c r="F412" s="51"/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50"/>
      <c r="S412" s="42"/>
      <c r="T412" s="42"/>
      <c r="U412" s="42"/>
    </row>
    <row r="413" spans="1:21" s="40" customFormat="1">
      <c r="A413" s="51"/>
      <c r="B413" s="51"/>
      <c r="C413" s="51"/>
      <c r="D413" s="51"/>
      <c r="E413" s="51"/>
      <c r="F413" s="51"/>
      <c r="G413" s="51"/>
      <c r="H413" s="51"/>
      <c r="I413" s="51"/>
      <c r="J413" s="51"/>
      <c r="K413" s="51"/>
      <c r="L413" s="51"/>
      <c r="M413" s="51"/>
      <c r="N413" s="51"/>
      <c r="O413" s="51"/>
      <c r="P413" s="51"/>
      <c r="Q413" s="50"/>
      <c r="S413" s="42"/>
      <c r="T413" s="42"/>
      <c r="U413" s="42"/>
    </row>
    <row r="414" spans="1:21" s="40" customFormat="1">
      <c r="A414" s="51"/>
      <c r="B414" s="51"/>
      <c r="C414" s="51"/>
      <c r="D414" s="51"/>
      <c r="E414" s="51"/>
      <c r="F414" s="51"/>
      <c r="G414" s="51"/>
      <c r="H414" s="51"/>
      <c r="I414" s="51"/>
      <c r="J414" s="51"/>
      <c r="K414" s="51"/>
      <c r="L414" s="51"/>
      <c r="M414" s="51"/>
      <c r="N414" s="51"/>
      <c r="O414" s="51"/>
      <c r="P414" s="51"/>
      <c r="Q414" s="50"/>
      <c r="S414" s="42"/>
      <c r="T414" s="42"/>
      <c r="U414" s="42"/>
    </row>
    <row r="415" spans="1:21" s="40" customFormat="1">
      <c r="A415" s="51"/>
      <c r="B415" s="51"/>
      <c r="C415" s="51"/>
      <c r="D415" s="51"/>
      <c r="E415" s="51"/>
      <c r="F415" s="51"/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50"/>
      <c r="S415" s="42"/>
      <c r="T415" s="42"/>
      <c r="U415" s="42"/>
    </row>
    <row r="416" spans="1:21" s="40" customFormat="1">
      <c r="A416" s="51"/>
      <c r="B416" s="51"/>
      <c r="C416" s="51"/>
      <c r="D416" s="51"/>
      <c r="E416" s="51"/>
      <c r="F416" s="51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0"/>
      <c r="S416" s="42"/>
      <c r="T416" s="42"/>
      <c r="U416" s="42"/>
    </row>
    <row r="417" spans="1:21" s="40" customFormat="1">
      <c r="A417" s="51"/>
      <c r="B417" s="51"/>
      <c r="C417" s="51"/>
      <c r="D417" s="51"/>
      <c r="E417" s="51"/>
      <c r="F417" s="51"/>
      <c r="G417" s="51"/>
      <c r="H417" s="51"/>
      <c r="I417" s="51"/>
      <c r="J417" s="51"/>
      <c r="K417" s="51"/>
      <c r="L417" s="51"/>
      <c r="M417" s="51"/>
      <c r="N417" s="51"/>
      <c r="O417" s="51"/>
      <c r="P417" s="51"/>
      <c r="Q417" s="50"/>
      <c r="S417" s="42"/>
      <c r="T417" s="42"/>
      <c r="U417" s="42"/>
    </row>
    <row r="418" spans="1:21" s="40" customFormat="1">
      <c r="A418" s="51"/>
      <c r="B418" s="51"/>
      <c r="C418" s="51"/>
      <c r="D418" s="51"/>
      <c r="E418" s="51"/>
      <c r="F418" s="51"/>
      <c r="G418" s="51"/>
      <c r="H418" s="51"/>
      <c r="I418" s="51"/>
      <c r="J418" s="51"/>
      <c r="K418" s="51"/>
      <c r="L418" s="51"/>
      <c r="M418" s="51"/>
      <c r="N418" s="51"/>
      <c r="O418" s="51"/>
      <c r="P418" s="51"/>
      <c r="Q418" s="50"/>
      <c r="S418" s="42"/>
      <c r="T418" s="42"/>
      <c r="U418" s="42"/>
    </row>
    <row r="419" spans="1:21" s="40" customFormat="1">
      <c r="A419" s="51"/>
      <c r="B419" s="51"/>
      <c r="C419" s="51"/>
      <c r="D419" s="51"/>
      <c r="E419" s="51"/>
      <c r="F419" s="51"/>
      <c r="G419" s="51"/>
      <c r="H419" s="51"/>
      <c r="I419" s="51"/>
      <c r="J419" s="51"/>
      <c r="K419" s="51"/>
      <c r="L419" s="51"/>
      <c r="M419" s="51"/>
      <c r="N419" s="51"/>
      <c r="O419" s="51"/>
      <c r="P419" s="51"/>
      <c r="Q419" s="50"/>
      <c r="S419" s="42"/>
      <c r="T419" s="42"/>
      <c r="U419" s="42"/>
    </row>
    <row r="420" spans="1:21" s="40" customFormat="1">
      <c r="A420" s="51"/>
      <c r="B420" s="51"/>
      <c r="C420" s="51"/>
      <c r="D420" s="51"/>
      <c r="E420" s="51"/>
      <c r="F420" s="51"/>
      <c r="G420" s="51"/>
      <c r="H420" s="51"/>
      <c r="I420" s="51"/>
      <c r="J420" s="51"/>
      <c r="K420" s="51"/>
      <c r="L420" s="51"/>
      <c r="M420" s="51"/>
      <c r="N420" s="51"/>
      <c r="O420" s="51"/>
      <c r="P420" s="51"/>
      <c r="Q420" s="50"/>
      <c r="S420" s="42"/>
      <c r="T420" s="42"/>
      <c r="U420" s="42"/>
    </row>
    <row r="421" spans="1:21" s="40" customFormat="1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0"/>
      <c r="S421" s="42"/>
      <c r="T421" s="42"/>
      <c r="U421" s="42"/>
    </row>
    <row r="422" spans="1:21" s="40" customFormat="1">
      <c r="A422" s="51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0"/>
      <c r="S422" s="42"/>
      <c r="T422" s="42"/>
      <c r="U422" s="42"/>
    </row>
    <row r="423" spans="1:21" s="40" customFormat="1">
      <c r="A423" s="51"/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0"/>
      <c r="S423" s="42"/>
      <c r="T423" s="42"/>
      <c r="U423" s="42"/>
    </row>
    <row r="424" spans="1:21" s="40" customFormat="1">
      <c r="A424" s="51"/>
      <c r="B424" s="51"/>
      <c r="C424" s="51"/>
      <c r="D424" s="51"/>
      <c r="E424" s="51"/>
      <c r="F424" s="51"/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50"/>
      <c r="S424" s="42"/>
      <c r="T424" s="42"/>
      <c r="U424" s="42"/>
    </row>
    <row r="425" spans="1:21" s="40" customFormat="1">
      <c r="A425" s="51"/>
      <c r="B425" s="51"/>
      <c r="C425" s="51"/>
      <c r="D425" s="51"/>
      <c r="E425" s="51"/>
      <c r="F425" s="51"/>
      <c r="G425" s="51"/>
      <c r="H425" s="51"/>
      <c r="I425" s="51"/>
      <c r="J425" s="51"/>
      <c r="K425" s="51"/>
      <c r="L425" s="51"/>
      <c r="M425" s="51"/>
      <c r="N425" s="51"/>
      <c r="O425" s="51"/>
      <c r="P425" s="51"/>
      <c r="Q425" s="50"/>
      <c r="S425" s="42"/>
      <c r="T425" s="42"/>
      <c r="U425" s="42"/>
    </row>
    <row r="426" spans="1:21" s="40" customFormat="1">
      <c r="A426" s="51"/>
      <c r="B426" s="51"/>
      <c r="C426" s="51"/>
      <c r="D426" s="51"/>
      <c r="E426" s="51"/>
      <c r="F426" s="51"/>
      <c r="G426" s="51"/>
      <c r="H426" s="51"/>
      <c r="I426" s="51"/>
      <c r="J426" s="51"/>
      <c r="K426" s="51"/>
      <c r="L426" s="51"/>
      <c r="M426" s="51"/>
      <c r="N426" s="51"/>
      <c r="O426" s="51"/>
      <c r="P426" s="51"/>
      <c r="Q426" s="50"/>
      <c r="S426" s="42"/>
      <c r="T426" s="42"/>
      <c r="U426" s="42"/>
    </row>
    <row r="427" spans="1:21" s="40" customFormat="1">
      <c r="A427" s="51"/>
      <c r="B427" s="51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51"/>
      <c r="N427" s="51"/>
      <c r="O427" s="51"/>
      <c r="P427" s="51"/>
      <c r="Q427" s="50"/>
      <c r="S427" s="42"/>
      <c r="T427" s="42"/>
      <c r="U427" s="42"/>
    </row>
    <row r="428" spans="1:21" s="40" customFormat="1">
      <c r="A428" s="51"/>
      <c r="B428" s="51"/>
      <c r="C428" s="51"/>
      <c r="D428" s="51"/>
      <c r="E428" s="51"/>
      <c r="F428" s="51"/>
      <c r="G428" s="51"/>
      <c r="H428" s="51"/>
      <c r="I428" s="51"/>
      <c r="J428" s="51"/>
      <c r="K428" s="51"/>
      <c r="L428" s="51"/>
      <c r="M428" s="51"/>
      <c r="N428" s="51"/>
      <c r="O428" s="51"/>
      <c r="P428" s="51"/>
      <c r="Q428" s="50"/>
      <c r="S428" s="42"/>
      <c r="T428" s="42"/>
      <c r="U428" s="42"/>
    </row>
    <row r="429" spans="1:21" s="40" customFormat="1">
      <c r="A429" s="51"/>
      <c r="B429" s="51"/>
      <c r="C429" s="51"/>
      <c r="D429" s="51"/>
      <c r="E429" s="51"/>
      <c r="F429" s="51"/>
      <c r="G429" s="51"/>
      <c r="H429" s="51"/>
      <c r="I429" s="51"/>
      <c r="J429" s="51"/>
      <c r="K429" s="51"/>
      <c r="L429" s="51"/>
      <c r="M429" s="51"/>
      <c r="N429" s="51"/>
      <c r="O429" s="51"/>
      <c r="P429" s="51"/>
      <c r="Q429" s="50"/>
      <c r="S429" s="42"/>
      <c r="T429" s="42"/>
      <c r="U429" s="42"/>
    </row>
    <row r="430" spans="1:21" s="40" customFormat="1">
      <c r="A430" s="51"/>
      <c r="B430" s="51"/>
      <c r="C430" s="51"/>
      <c r="D430" s="51"/>
      <c r="E430" s="51"/>
      <c r="F430" s="51"/>
      <c r="G430" s="51"/>
      <c r="H430" s="51"/>
      <c r="I430" s="51"/>
      <c r="J430" s="51"/>
      <c r="K430" s="51"/>
      <c r="L430" s="51"/>
      <c r="M430" s="51"/>
      <c r="N430" s="51"/>
      <c r="O430" s="51"/>
      <c r="P430" s="51"/>
      <c r="Q430" s="50"/>
      <c r="S430" s="42"/>
      <c r="T430" s="42"/>
      <c r="U430" s="42"/>
    </row>
    <row r="431" spans="1:21" s="40" customFormat="1">
      <c r="A431" s="51"/>
      <c r="B431" s="51"/>
      <c r="C431" s="51"/>
      <c r="D431" s="51"/>
      <c r="E431" s="51"/>
      <c r="F431" s="51"/>
      <c r="G431" s="51"/>
      <c r="H431" s="51"/>
      <c r="I431" s="51"/>
      <c r="J431" s="51"/>
      <c r="K431" s="51"/>
      <c r="L431" s="51"/>
      <c r="M431" s="51"/>
      <c r="N431" s="51"/>
      <c r="O431" s="51"/>
      <c r="P431" s="51"/>
      <c r="Q431" s="50"/>
      <c r="S431" s="42"/>
      <c r="T431" s="42"/>
      <c r="U431" s="42"/>
    </row>
    <row r="432" spans="1:21" s="40" customFormat="1">
      <c r="A432" s="51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0"/>
      <c r="S432" s="42"/>
      <c r="T432" s="42"/>
      <c r="U432" s="42"/>
    </row>
    <row r="433" spans="1:21" s="40" customFormat="1">
      <c r="A433" s="51"/>
      <c r="B433" s="51"/>
      <c r="C433" s="51"/>
      <c r="D433" s="51"/>
      <c r="E433" s="51"/>
      <c r="F433" s="51"/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50"/>
      <c r="S433" s="42"/>
      <c r="T433" s="42"/>
      <c r="U433" s="42"/>
    </row>
    <row r="434" spans="1:21" s="40" customFormat="1">
      <c r="A434" s="51"/>
      <c r="B434" s="51"/>
      <c r="C434" s="51"/>
      <c r="D434" s="51"/>
      <c r="E434" s="51"/>
      <c r="F434" s="51"/>
      <c r="G434" s="51"/>
      <c r="H434" s="51"/>
      <c r="I434" s="51"/>
      <c r="J434" s="51"/>
      <c r="K434" s="51"/>
      <c r="L434" s="51"/>
      <c r="M434" s="51"/>
      <c r="N434" s="51"/>
      <c r="O434" s="51"/>
      <c r="P434" s="51"/>
      <c r="Q434" s="50"/>
      <c r="S434" s="42"/>
      <c r="T434" s="42"/>
      <c r="U434" s="42"/>
    </row>
    <row r="435" spans="1:21" s="40" customFormat="1">
      <c r="A435" s="51"/>
      <c r="B435" s="51"/>
      <c r="C435" s="51"/>
      <c r="D435" s="51"/>
      <c r="E435" s="51"/>
      <c r="F435" s="51"/>
      <c r="G435" s="51"/>
      <c r="H435" s="51"/>
      <c r="I435" s="51"/>
      <c r="J435" s="51"/>
      <c r="K435" s="51"/>
      <c r="L435" s="51"/>
      <c r="M435" s="51"/>
      <c r="N435" s="51"/>
      <c r="O435" s="51"/>
      <c r="P435" s="51"/>
      <c r="Q435" s="50"/>
      <c r="S435" s="42"/>
      <c r="T435" s="42"/>
      <c r="U435" s="42"/>
    </row>
    <row r="436" spans="1:21" s="40" customFormat="1">
      <c r="A436" s="51"/>
      <c r="B436" s="51"/>
      <c r="C436" s="51"/>
      <c r="D436" s="51"/>
      <c r="E436" s="51"/>
      <c r="F436" s="51"/>
      <c r="G436" s="51"/>
      <c r="H436" s="51"/>
      <c r="I436" s="51"/>
      <c r="J436" s="51"/>
      <c r="K436" s="51"/>
      <c r="L436" s="51"/>
      <c r="M436" s="51"/>
      <c r="N436" s="51"/>
      <c r="O436" s="51"/>
      <c r="P436" s="51"/>
      <c r="Q436" s="50"/>
      <c r="S436" s="42"/>
      <c r="T436" s="42"/>
      <c r="U436" s="42"/>
    </row>
    <row r="437" spans="1:21" s="40" customFormat="1">
      <c r="A437" s="51"/>
      <c r="B437" s="51"/>
      <c r="C437" s="51"/>
      <c r="D437" s="51"/>
      <c r="E437" s="51"/>
      <c r="F437" s="51"/>
      <c r="G437" s="51"/>
      <c r="H437" s="51"/>
      <c r="I437" s="51"/>
      <c r="J437" s="51"/>
      <c r="K437" s="51"/>
      <c r="L437" s="51"/>
      <c r="M437" s="51"/>
      <c r="N437" s="51"/>
      <c r="O437" s="51"/>
      <c r="P437" s="51"/>
      <c r="Q437" s="50"/>
      <c r="S437" s="42"/>
      <c r="T437" s="42"/>
      <c r="U437" s="42"/>
    </row>
    <row r="438" spans="1:21" s="40" customFormat="1">
      <c r="A438" s="51"/>
      <c r="B438" s="51"/>
      <c r="C438" s="51"/>
      <c r="D438" s="51"/>
      <c r="E438" s="51"/>
      <c r="F438" s="51"/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0"/>
      <c r="S438" s="42"/>
      <c r="T438" s="42"/>
      <c r="U438" s="42"/>
    </row>
    <row r="439" spans="1:21" s="40" customFormat="1">
      <c r="A439" s="51"/>
      <c r="B439" s="51"/>
      <c r="C439" s="51"/>
      <c r="D439" s="51"/>
      <c r="E439" s="51"/>
      <c r="F439" s="51"/>
      <c r="G439" s="51"/>
      <c r="H439" s="51"/>
      <c r="I439" s="51"/>
      <c r="J439" s="51"/>
      <c r="K439" s="51"/>
      <c r="L439" s="51"/>
      <c r="M439" s="51"/>
      <c r="N439" s="51"/>
      <c r="O439" s="51"/>
      <c r="P439" s="51"/>
      <c r="Q439" s="50"/>
      <c r="S439" s="42"/>
      <c r="T439" s="42"/>
      <c r="U439" s="42"/>
    </row>
    <row r="440" spans="1:21" s="40" customFormat="1">
      <c r="A440" s="51"/>
      <c r="B440" s="51"/>
      <c r="C440" s="51"/>
      <c r="D440" s="51"/>
      <c r="E440" s="51"/>
      <c r="F440" s="51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50"/>
      <c r="S440" s="42"/>
      <c r="T440" s="42"/>
      <c r="U440" s="42"/>
    </row>
    <row r="441" spans="1:21" s="40" customFormat="1">
      <c r="A441" s="51"/>
      <c r="B441" s="51"/>
      <c r="C441" s="51"/>
      <c r="D441" s="51"/>
      <c r="E441" s="51"/>
      <c r="F441" s="51"/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0"/>
      <c r="S441" s="42"/>
      <c r="T441" s="42"/>
      <c r="U441" s="42"/>
    </row>
    <row r="442" spans="1:21" s="40" customFormat="1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0"/>
      <c r="S442" s="42"/>
      <c r="T442" s="42"/>
      <c r="U442" s="42"/>
    </row>
    <row r="443" spans="1:21" s="40" customFormat="1">
      <c r="A443" s="51"/>
      <c r="B443" s="51"/>
      <c r="C443" s="51"/>
      <c r="D443" s="51"/>
      <c r="E443" s="51"/>
      <c r="F443" s="51"/>
      <c r="G443" s="51"/>
      <c r="H443" s="51"/>
      <c r="I443" s="51"/>
      <c r="J443" s="51"/>
      <c r="K443" s="51"/>
      <c r="L443" s="51"/>
      <c r="M443" s="51"/>
      <c r="N443" s="51"/>
      <c r="O443" s="51"/>
      <c r="P443" s="51"/>
      <c r="Q443" s="50"/>
      <c r="S443" s="42"/>
      <c r="T443" s="42"/>
      <c r="U443" s="42"/>
    </row>
    <row r="444" spans="1:21" s="40" customFormat="1">
      <c r="A444" s="51"/>
      <c r="B444" s="51"/>
      <c r="C444" s="51"/>
      <c r="D444" s="51"/>
      <c r="E444" s="51"/>
      <c r="F444" s="51"/>
      <c r="G444" s="51"/>
      <c r="H444" s="51"/>
      <c r="I444" s="51"/>
      <c r="J444" s="51"/>
      <c r="K444" s="51"/>
      <c r="L444" s="51"/>
      <c r="M444" s="51"/>
      <c r="N444" s="51"/>
      <c r="O444" s="51"/>
      <c r="P444" s="51"/>
      <c r="Q444" s="50"/>
      <c r="S444" s="42"/>
      <c r="T444" s="42"/>
      <c r="U444" s="42"/>
    </row>
    <row r="445" spans="1:21" s="40" customFormat="1">
      <c r="A445" s="51"/>
      <c r="B445" s="51"/>
      <c r="C445" s="51"/>
      <c r="D445" s="51"/>
      <c r="E445" s="51"/>
      <c r="F445" s="51"/>
      <c r="G445" s="51"/>
      <c r="H445" s="51"/>
      <c r="I445" s="51"/>
      <c r="J445" s="51"/>
      <c r="K445" s="51"/>
      <c r="L445" s="51"/>
      <c r="M445" s="51"/>
      <c r="N445" s="51"/>
      <c r="O445" s="51"/>
      <c r="P445" s="51"/>
      <c r="Q445" s="50"/>
      <c r="S445" s="42"/>
      <c r="T445" s="42"/>
      <c r="U445" s="42"/>
    </row>
    <row r="446" spans="1:21" s="40" customFormat="1">
      <c r="A446" s="51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0"/>
      <c r="S446" s="42"/>
      <c r="T446" s="42"/>
      <c r="U446" s="42"/>
    </row>
    <row r="447" spans="1:21" s="40" customFormat="1">
      <c r="A447" s="51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0"/>
      <c r="S447" s="42"/>
      <c r="T447" s="42"/>
      <c r="U447" s="42"/>
    </row>
    <row r="448" spans="1:21" s="40" customFormat="1">
      <c r="A448" s="51"/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0"/>
      <c r="S448" s="42"/>
      <c r="T448" s="42"/>
      <c r="U448" s="42"/>
    </row>
    <row r="449" spans="1:21" s="40" customFormat="1">
      <c r="A449" s="51"/>
      <c r="B449" s="51"/>
      <c r="C449" s="51"/>
      <c r="D449" s="51"/>
      <c r="E449" s="51"/>
      <c r="F449" s="51"/>
      <c r="G449" s="51"/>
      <c r="H449" s="51"/>
      <c r="I449" s="51"/>
      <c r="J449" s="51"/>
      <c r="K449" s="51"/>
      <c r="L449" s="51"/>
      <c r="M449" s="51"/>
      <c r="N449" s="51"/>
      <c r="O449" s="51"/>
      <c r="P449" s="51"/>
      <c r="Q449" s="50"/>
      <c r="S449" s="42"/>
      <c r="T449" s="42"/>
      <c r="U449" s="42"/>
    </row>
    <row r="450" spans="1:21" s="40" customFormat="1">
      <c r="A450" s="51"/>
      <c r="B450" s="51"/>
      <c r="C450" s="51"/>
      <c r="D450" s="51"/>
      <c r="E450" s="51"/>
      <c r="F450" s="51"/>
      <c r="G450" s="51"/>
      <c r="H450" s="51"/>
      <c r="I450" s="51"/>
      <c r="J450" s="51"/>
      <c r="K450" s="51"/>
      <c r="L450" s="51"/>
      <c r="M450" s="51"/>
      <c r="N450" s="51"/>
      <c r="O450" s="51"/>
      <c r="P450" s="51"/>
      <c r="Q450" s="50"/>
      <c r="S450" s="42"/>
      <c r="T450" s="42"/>
      <c r="U450" s="42"/>
    </row>
    <row r="451" spans="1:21" s="40" customFormat="1">
      <c r="A451" s="51"/>
      <c r="B451" s="51"/>
      <c r="C451" s="51"/>
      <c r="D451" s="51"/>
      <c r="E451" s="51"/>
      <c r="F451" s="51"/>
      <c r="G451" s="51"/>
      <c r="H451" s="51"/>
      <c r="I451" s="51"/>
      <c r="J451" s="51"/>
      <c r="K451" s="51"/>
      <c r="L451" s="51"/>
      <c r="M451" s="51"/>
      <c r="N451" s="51"/>
      <c r="O451" s="51"/>
      <c r="P451" s="51"/>
      <c r="Q451" s="50"/>
      <c r="S451" s="42"/>
      <c r="T451" s="42"/>
      <c r="U451" s="42"/>
    </row>
    <row r="452" spans="1:21" s="40" customFormat="1">
      <c r="A452" s="51"/>
      <c r="B452" s="51"/>
      <c r="C452" s="51"/>
      <c r="D452" s="51"/>
      <c r="E452" s="51"/>
      <c r="F452" s="51"/>
      <c r="G452" s="51"/>
      <c r="H452" s="51"/>
      <c r="I452" s="51"/>
      <c r="J452" s="51"/>
      <c r="K452" s="51"/>
      <c r="L452" s="51"/>
      <c r="M452" s="51"/>
      <c r="N452" s="51"/>
      <c r="O452" s="51"/>
      <c r="P452" s="51"/>
      <c r="Q452" s="50"/>
      <c r="S452" s="42"/>
      <c r="T452" s="42"/>
      <c r="U452" s="42"/>
    </row>
    <row r="453" spans="1:21" s="40" customFormat="1">
      <c r="A453" s="51"/>
      <c r="B453" s="51"/>
      <c r="C453" s="51"/>
      <c r="D453" s="51"/>
      <c r="E453" s="51"/>
      <c r="F453" s="51"/>
      <c r="G453" s="51"/>
      <c r="H453" s="51"/>
      <c r="I453" s="51"/>
      <c r="J453" s="51"/>
      <c r="K453" s="51"/>
      <c r="L453" s="51"/>
      <c r="M453" s="51"/>
      <c r="N453" s="51"/>
      <c r="O453" s="51"/>
      <c r="P453" s="51"/>
      <c r="Q453" s="50"/>
      <c r="S453" s="42"/>
      <c r="T453" s="42"/>
      <c r="U453" s="42"/>
    </row>
    <row r="454" spans="1:21" s="40" customFormat="1">
      <c r="A454" s="51"/>
      <c r="B454" s="51"/>
      <c r="C454" s="51"/>
      <c r="D454" s="51"/>
      <c r="E454" s="51"/>
      <c r="F454" s="51"/>
      <c r="G454" s="51"/>
      <c r="H454" s="51"/>
      <c r="I454" s="51"/>
      <c r="J454" s="51"/>
      <c r="K454" s="51"/>
      <c r="L454" s="51"/>
      <c r="M454" s="51"/>
      <c r="N454" s="51"/>
      <c r="O454" s="51"/>
      <c r="P454" s="51"/>
      <c r="Q454" s="50"/>
      <c r="S454" s="42"/>
      <c r="T454" s="42"/>
      <c r="U454" s="42"/>
    </row>
    <row r="455" spans="1:21" s="40" customFormat="1">
      <c r="A455" s="51"/>
      <c r="B455" s="51"/>
      <c r="C455" s="51"/>
      <c r="D455" s="51"/>
      <c r="E455" s="51"/>
      <c r="F455" s="51"/>
      <c r="G455" s="51"/>
      <c r="H455" s="51"/>
      <c r="I455" s="51"/>
      <c r="J455" s="51"/>
      <c r="K455" s="51"/>
      <c r="L455" s="51"/>
      <c r="M455" s="51"/>
      <c r="N455" s="51"/>
      <c r="O455" s="51"/>
      <c r="P455" s="51"/>
      <c r="Q455" s="50"/>
      <c r="S455" s="42"/>
      <c r="T455" s="42"/>
      <c r="U455" s="42"/>
    </row>
    <row r="456" spans="1:21" s="40" customFormat="1">
      <c r="A456" s="51"/>
      <c r="B456" s="51"/>
      <c r="C456" s="51"/>
      <c r="D456" s="51"/>
      <c r="E456" s="51"/>
      <c r="F456" s="51"/>
      <c r="G456" s="51"/>
      <c r="H456" s="51"/>
      <c r="I456" s="51"/>
      <c r="J456" s="51"/>
      <c r="K456" s="51"/>
      <c r="L456" s="51"/>
      <c r="M456" s="51"/>
      <c r="N456" s="51"/>
      <c r="O456" s="51"/>
      <c r="P456" s="51"/>
      <c r="Q456" s="50"/>
      <c r="S456" s="42"/>
      <c r="T456" s="42"/>
      <c r="U456" s="42"/>
    </row>
    <row r="457" spans="1:21" s="40" customFormat="1">
      <c r="A457" s="51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0"/>
      <c r="S457" s="42"/>
      <c r="T457" s="42"/>
      <c r="U457" s="42"/>
    </row>
    <row r="458" spans="1:21" s="40" customFormat="1">
      <c r="A458" s="51"/>
      <c r="B458" s="51"/>
      <c r="C458" s="51"/>
      <c r="D458" s="51"/>
      <c r="E458" s="51"/>
      <c r="F458" s="51"/>
      <c r="G458" s="51"/>
      <c r="H458" s="51"/>
      <c r="I458" s="51"/>
      <c r="J458" s="51"/>
      <c r="K458" s="51"/>
      <c r="L458" s="51"/>
      <c r="M458" s="51"/>
      <c r="N458" s="51"/>
      <c r="O458" s="51"/>
      <c r="P458" s="51"/>
      <c r="Q458" s="50"/>
      <c r="S458" s="42"/>
      <c r="T458" s="42"/>
      <c r="U458" s="42"/>
    </row>
    <row r="459" spans="1:21" s="40" customFormat="1">
      <c r="A459" s="51"/>
      <c r="B459" s="51"/>
      <c r="C459" s="51"/>
      <c r="D459" s="51"/>
      <c r="E459" s="51"/>
      <c r="F459" s="51"/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0"/>
      <c r="S459" s="42"/>
      <c r="T459" s="42"/>
      <c r="U459" s="42"/>
    </row>
    <row r="460" spans="1:21" s="40" customFormat="1">
      <c r="A460" s="51"/>
      <c r="B460" s="51"/>
      <c r="C460" s="51"/>
      <c r="D460" s="51"/>
      <c r="E460" s="51"/>
      <c r="F460" s="51"/>
      <c r="G460" s="51"/>
      <c r="H460" s="51"/>
      <c r="I460" s="51"/>
      <c r="J460" s="51"/>
      <c r="K460" s="51"/>
      <c r="L460" s="51"/>
      <c r="M460" s="51"/>
      <c r="N460" s="51"/>
      <c r="O460" s="51"/>
      <c r="P460" s="51"/>
      <c r="Q460" s="50"/>
      <c r="S460" s="42"/>
      <c r="T460" s="42"/>
      <c r="U460" s="42"/>
    </row>
    <row r="461" spans="1:21" s="40" customFormat="1">
      <c r="A461" s="51"/>
      <c r="B461" s="51"/>
      <c r="C461" s="51"/>
      <c r="D461" s="51"/>
      <c r="E461" s="51"/>
      <c r="F461" s="51"/>
      <c r="G461" s="51"/>
      <c r="H461" s="51"/>
      <c r="I461" s="51"/>
      <c r="J461" s="51"/>
      <c r="K461" s="51"/>
      <c r="L461" s="51"/>
      <c r="M461" s="51"/>
      <c r="N461" s="51"/>
      <c r="O461" s="51"/>
      <c r="P461" s="51"/>
      <c r="Q461" s="50"/>
      <c r="S461" s="42"/>
      <c r="T461" s="42"/>
      <c r="U461" s="42"/>
    </row>
    <row r="462" spans="1:21" s="40" customFormat="1">
      <c r="A462" s="51"/>
      <c r="B462" s="51"/>
      <c r="C462" s="51"/>
      <c r="D462" s="51"/>
      <c r="E462" s="51"/>
      <c r="F462" s="51"/>
      <c r="G462" s="51"/>
      <c r="H462" s="51"/>
      <c r="I462" s="51"/>
      <c r="J462" s="51"/>
      <c r="K462" s="51"/>
      <c r="L462" s="51"/>
      <c r="M462" s="51"/>
      <c r="N462" s="51"/>
      <c r="O462" s="51"/>
      <c r="P462" s="51"/>
      <c r="Q462" s="50"/>
      <c r="S462" s="42"/>
      <c r="T462" s="42"/>
      <c r="U462" s="42"/>
    </row>
    <row r="463" spans="1:21" s="40" customFormat="1">
      <c r="A463" s="51"/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0"/>
      <c r="S463" s="42"/>
      <c r="T463" s="42"/>
      <c r="U463" s="42"/>
    </row>
    <row r="464" spans="1:21" s="40" customFormat="1">
      <c r="A464" s="51"/>
      <c r="B464" s="51"/>
      <c r="C464" s="51"/>
      <c r="D464" s="51"/>
      <c r="E464" s="51"/>
      <c r="F464" s="51"/>
      <c r="G464" s="51"/>
      <c r="H464" s="51"/>
      <c r="I464" s="51"/>
      <c r="J464" s="51"/>
      <c r="K464" s="51"/>
      <c r="L464" s="51"/>
      <c r="M464" s="51"/>
      <c r="N464" s="51"/>
      <c r="O464" s="51"/>
      <c r="P464" s="51"/>
      <c r="Q464" s="50"/>
      <c r="S464" s="42"/>
      <c r="T464" s="42"/>
      <c r="U464" s="42"/>
    </row>
    <row r="465" spans="1:21" s="40" customFormat="1">
      <c r="A465" s="51"/>
      <c r="B465" s="51"/>
      <c r="C465" s="51"/>
      <c r="D465" s="51"/>
      <c r="E465" s="51"/>
      <c r="F465" s="51"/>
      <c r="G465" s="51"/>
      <c r="H465" s="51"/>
      <c r="I465" s="51"/>
      <c r="J465" s="51"/>
      <c r="K465" s="51"/>
      <c r="L465" s="51"/>
      <c r="M465" s="51"/>
      <c r="N465" s="51"/>
      <c r="O465" s="51"/>
      <c r="P465" s="51"/>
      <c r="Q465" s="50"/>
      <c r="S465" s="42"/>
      <c r="T465" s="42"/>
      <c r="U465" s="42"/>
    </row>
    <row r="466" spans="1:21" s="40" customFormat="1">
      <c r="A466" s="51"/>
      <c r="B466" s="51"/>
      <c r="C466" s="51"/>
      <c r="D466" s="51"/>
      <c r="E466" s="51"/>
      <c r="F466" s="51"/>
      <c r="G466" s="51"/>
      <c r="H466" s="51"/>
      <c r="I466" s="51"/>
      <c r="J466" s="51"/>
      <c r="K466" s="51"/>
      <c r="L466" s="51"/>
      <c r="M466" s="51"/>
      <c r="N466" s="51"/>
      <c r="O466" s="51"/>
      <c r="P466" s="51"/>
      <c r="Q466" s="50"/>
      <c r="S466" s="42"/>
      <c r="T466" s="42"/>
      <c r="U466" s="42"/>
    </row>
    <row r="467" spans="1:21" s="40" customFormat="1">
      <c r="A467" s="51"/>
      <c r="B467" s="51"/>
      <c r="C467" s="51"/>
      <c r="D467" s="51"/>
      <c r="E467" s="51"/>
      <c r="F467" s="51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0"/>
      <c r="S467" s="42"/>
      <c r="T467" s="42"/>
      <c r="U467" s="42"/>
    </row>
    <row r="468" spans="1:21" s="40" customFormat="1">
      <c r="A468" s="51"/>
      <c r="B468" s="51"/>
      <c r="C468" s="51"/>
      <c r="D468" s="51"/>
      <c r="E468" s="51"/>
      <c r="F468" s="51"/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0"/>
      <c r="S468" s="42"/>
      <c r="T468" s="42"/>
      <c r="U468" s="42"/>
    </row>
    <row r="469" spans="1:21" s="40" customFormat="1">
      <c r="A469" s="51"/>
      <c r="B469" s="51"/>
      <c r="C469" s="51"/>
      <c r="D469" s="51"/>
      <c r="E469" s="51"/>
      <c r="F469" s="51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50"/>
      <c r="S469" s="42"/>
      <c r="T469" s="42"/>
      <c r="U469" s="42"/>
    </row>
    <row r="470" spans="1:21" s="40" customFormat="1">
      <c r="A470" s="51"/>
      <c r="B470" s="51"/>
      <c r="C470" s="51"/>
      <c r="D470" s="51"/>
      <c r="E470" s="51"/>
      <c r="F470" s="51"/>
      <c r="G470" s="51"/>
      <c r="H470" s="51"/>
      <c r="I470" s="51"/>
      <c r="J470" s="51"/>
      <c r="K470" s="51"/>
      <c r="L470" s="51"/>
      <c r="M470" s="51"/>
      <c r="N470" s="51"/>
      <c r="O470" s="51"/>
      <c r="P470" s="51"/>
      <c r="Q470" s="50"/>
      <c r="S470" s="42"/>
      <c r="T470" s="42"/>
      <c r="U470" s="42"/>
    </row>
    <row r="471" spans="1:21" s="40" customFormat="1">
      <c r="A471" s="51"/>
      <c r="B471" s="51"/>
      <c r="C471" s="51"/>
      <c r="D471" s="51"/>
      <c r="E471" s="51"/>
      <c r="F471" s="51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0"/>
      <c r="S471" s="42"/>
      <c r="T471" s="42"/>
      <c r="U471" s="42"/>
    </row>
    <row r="472" spans="1:21" s="40" customFormat="1">
      <c r="A472" s="51"/>
      <c r="B472" s="51"/>
      <c r="C472" s="51"/>
      <c r="D472" s="51"/>
      <c r="E472" s="51"/>
      <c r="F472" s="51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0"/>
      <c r="S472" s="42"/>
      <c r="T472" s="42"/>
      <c r="U472" s="42"/>
    </row>
    <row r="473" spans="1:21" s="40" customFormat="1">
      <c r="A473" s="51"/>
      <c r="B473" s="51"/>
      <c r="C473" s="51"/>
      <c r="D473" s="51"/>
      <c r="E473" s="51"/>
      <c r="F473" s="51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0"/>
      <c r="S473" s="42"/>
      <c r="T473" s="42"/>
      <c r="U473" s="42"/>
    </row>
    <row r="474" spans="1:21" s="40" customFormat="1">
      <c r="A474" s="51"/>
      <c r="B474" s="51"/>
      <c r="C474" s="51"/>
      <c r="D474" s="51"/>
      <c r="E474" s="51"/>
      <c r="F474" s="51"/>
      <c r="G474" s="51"/>
      <c r="H474" s="51"/>
      <c r="I474" s="51"/>
      <c r="J474" s="51"/>
      <c r="K474" s="51"/>
      <c r="L474" s="51"/>
      <c r="M474" s="51"/>
      <c r="N474" s="51"/>
      <c r="O474" s="51"/>
      <c r="P474" s="51"/>
      <c r="Q474" s="50"/>
      <c r="S474" s="42"/>
      <c r="T474" s="42"/>
      <c r="U474" s="42"/>
    </row>
    <row r="475" spans="1:21" s="40" customFormat="1">
      <c r="A475" s="51"/>
      <c r="B475" s="51"/>
      <c r="C475" s="51"/>
      <c r="D475" s="51"/>
      <c r="E475" s="51"/>
      <c r="F475" s="51"/>
      <c r="G475" s="51"/>
      <c r="H475" s="51"/>
      <c r="I475" s="51"/>
      <c r="J475" s="51"/>
      <c r="K475" s="51"/>
      <c r="L475" s="51"/>
      <c r="M475" s="51"/>
      <c r="N475" s="51"/>
      <c r="O475" s="51"/>
      <c r="P475" s="51"/>
      <c r="Q475" s="50"/>
      <c r="S475" s="42"/>
      <c r="T475" s="42"/>
      <c r="U475" s="42"/>
    </row>
    <row r="476" spans="1:21" s="40" customFormat="1">
      <c r="A476" s="51"/>
      <c r="B476" s="51"/>
      <c r="C476" s="51"/>
      <c r="D476" s="51"/>
      <c r="E476" s="51"/>
      <c r="F476" s="51"/>
      <c r="G476" s="51"/>
      <c r="H476" s="51"/>
      <c r="I476" s="51"/>
      <c r="J476" s="51"/>
      <c r="K476" s="51"/>
      <c r="L476" s="51"/>
      <c r="M476" s="51"/>
      <c r="N476" s="51"/>
      <c r="O476" s="51"/>
      <c r="P476" s="51"/>
      <c r="Q476" s="50"/>
      <c r="S476" s="42"/>
      <c r="T476" s="42"/>
      <c r="U476" s="42"/>
    </row>
    <row r="477" spans="1:21" s="40" customFormat="1">
      <c r="A477" s="51"/>
      <c r="B477" s="51"/>
      <c r="C477" s="51"/>
      <c r="D477" s="51"/>
      <c r="E477" s="51"/>
      <c r="F477" s="51"/>
      <c r="G477" s="51"/>
      <c r="H477" s="51"/>
      <c r="I477" s="51"/>
      <c r="J477" s="51"/>
      <c r="K477" s="51"/>
      <c r="L477" s="51"/>
      <c r="M477" s="51"/>
      <c r="N477" s="51"/>
      <c r="O477" s="51"/>
      <c r="P477" s="51"/>
      <c r="Q477" s="50"/>
      <c r="S477" s="42"/>
      <c r="T477" s="42"/>
      <c r="U477" s="42"/>
    </row>
    <row r="478" spans="1:21" s="40" customFormat="1">
      <c r="A478" s="51"/>
      <c r="B478" s="51"/>
      <c r="C478" s="51"/>
      <c r="D478" s="51"/>
      <c r="E478" s="51"/>
      <c r="F478" s="51"/>
      <c r="G478" s="51"/>
      <c r="H478" s="51"/>
      <c r="I478" s="51"/>
      <c r="J478" s="51"/>
      <c r="K478" s="51"/>
      <c r="L478" s="51"/>
      <c r="M478" s="51"/>
      <c r="N478" s="51"/>
      <c r="O478" s="51"/>
      <c r="P478" s="51"/>
      <c r="Q478" s="50"/>
      <c r="S478" s="42"/>
      <c r="T478" s="42"/>
      <c r="U478" s="42"/>
    </row>
    <row r="479" spans="1:21" s="40" customFormat="1">
      <c r="A479" s="51"/>
      <c r="B479" s="51"/>
      <c r="C479" s="51"/>
      <c r="D479" s="51"/>
      <c r="E479" s="51"/>
      <c r="F479" s="51"/>
      <c r="G479" s="51"/>
      <c r="H479" s="51"/>
      <c r="I479" s="51"/>
      <c r="J479" s="51"/>
      <c r="K479" s="51"/>
      <c r="L479" s="51"/>
      <c r="M479" s="51"/>
      <c r="N479" s="51"/>
      <c r="O479" s="51"/>
      <c r="P479" s="51"/>
      <c r="Q479" s="50"/>
      <c r="S479" s="42"/>
      <c r="T479" s="42"/>
      <c r="U479" s="42"/>
    </row>
    <row r="480" spans="1:21" s="40" customFormat="1">
      <c r="A480" s="51"/>
      <c r="B480" s="51"/>
      <c r="C480" s="51"/>
      <c r="D480" s="51"/>
      <c r="E480" s="51"/>
      <c r="F480" s="51"/>
      <c r="G480" s="51"/>
      <c r="H480" s="51"/>
      <c r="I480" s="51"/>
      <c r="J480" s="51"/>
      <c r="K480" s="51"/>
      <c r="L480" s="51"/>
      <c r="M480" s="51"/>
      <c r="N480" s="51"/>
      <c r="O480" s="51"/>
      <c r="P480" s="51"/>
      <c r="Q480" s="50"/>
      <c r="S480" s="42"/>
      <c r="T480" s="42"/>
      <c r="U480" s="42"/>
    </row>
    <row r="481" spans="1:21" s="40" customFormat="1">
      <c r="A481" s="51"/>
      <c r="B481" s="51"/>
      <c r="C481" s="51"/>
      <c r="D481" s="51"/>
      <c r="E481" s="51"/>
      <c r="F481" s="51"/>
      <c r="G481" s="51"/>
      <c r="H481" s="51"/>
      <c r="I481" s="51"/>
      <c r="J481" s="51"/>
      <c r="K481" s="51"/>
      <c r="L481" s="51"/>
      <c r="M481" s="51"/>
      <c r="N481" s="51"/>
      <c r="O481" s="51"/>
      <c r="P481" s="51"/>
      <c r="Q481" s="50"/>
      <c r="S481" s="42"/>
      <c r="T481" s="42"/>
      <c r="U481" s="42"/>
    </row>
    <row r="482" spans="1:21" s="40" customFormat="1">
      <c r="A482" s="51"/>
      <c r="B482" s="51"/>
      <c r="C482" s="51"/>
      <c r="D482" s="51"/>
      <c r="E482" s="51"/>
      <c r="F482" s="51"/>
      <c r="G482" s="51"/>
      <c r="H482" s="51"/>
      <c r="I482" s="51"/>
      <c r="J482" s="51"/>
      <c r="K482" s="51"/>
      <c r="L482" s="51"/>
      <c r="M482" s="51"/>
      <c r="N482" s="51"/>
      <c r="O482" s="51"/>
      <c r="P482" s="51"/>
      <c r="Q482" s="50"/>
      <c r="S482" s="42"/>
      <c r="T482" s="42"/>
      <c r="U482" s="42"/>
    </row>
    <row r="483" spans="1:21" s="40" customFormat="1">
      <c r="A483" s="51"/>
      <c r="B483" s="51"/>
      <c r="C483" s="51"/>
      <c r="D483" s="51"/>
      <c r="E483" s="51"/>
      <c r="F483" s="51"/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0"/>
      <c r="S483" s="42"/>
      <c r="T483" s="42"/>
      <c r="U483" s="42"/>
    </row>
    <row r="484" spans="1:21" s="40" customFormat="1">
      <c r="A484" s="51"/>
      <c r="B484" s="51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0"/>
      <c r="S484" s="42"/>
      <c r="T484" s="42"/>
      <c r="U484" s="42"/>
    </row>
    <row r="485" spans="1:21" s="40" customFormat="1">
      <c r="A485" s="51"/>
      <c r="B485" s="51"/>
      <c r="C485" s="51"/>
      <c r="D485" s="51"/>
      <c r="E485" s="51"/>
      <c r="F485" s="51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0"/>
      <c r="S485" s="42"/>
      <c r="T485" s="42"/>
      <c r="U485" s="42"/>
    </row>
    <row r="486" spans="1:21" s="40" customFormat="1">
      <c r="A486" s="51"/>
      <c r="B486" s="51"/>
      <c r="C486" s="51"/>
      <c r="D486" s="51"/>
      <c r="E486" s="51"/>
      <c r="F486" s="51"/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0"/>
      <c r="S486" s="42"/>
      <c r="T486" s="42"/>
      <c r="U486" s="42"/>
    </row>
    <row r="487" spans="1:21" s="40" customFormat="1">
      <c r="A487" s="51"/>
      <c r="B487" s="51"/>
      <c r="C487" s="51"/>
      <c r="D487" s="51"/>
      <c r="E487" s="51"/>
      <c r="F487" s="51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0"/>
      <c r="S487" s="42"/>
      <c r="T487" s="42"/>
      <c r="U487" s="42"/>
    </row>
    <row r="488" spans="1:21" s="40" customFormat="1">
      <c r="A488" s="51"/>
      <c r="B488" s="51"/>
      <c r="C488" s="51"/>
      <c r="D488" s="51"/>
      <c r="E488" s="51"/>
      <c r="F488" s="51"/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0"/>
      <c r="S488" s="42"/>
      <c r="T488" s="42"/>
      <c r="U488" s="42"/>
    </row>
    <row r="489" spans="1:21" s="40" customFormat="1">
      <c r="A489" s="51"/>
      <c r="B489" s="51"/>
      <c r="C489" s="51"/>
      <c r="D489" s="51"/>
      <c r="E489" s="51"/>
      <c r="F489" s="51"/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50"/>
      <c r="S489" s="42"/>
      <c r="T489" s="42"/>
      <c r="U489" s="42"/>
    </row>
    <row r="490" spans="1:21" s="40" customFormat="1">
      <c r="A490" s="51"/>
      <c r="B490" s="51"/>
      <c r="C490" s="51"/>
      <c r="D490" s="51"/>
      <c r="E490" s="51"/>
      <c r="F490" s="51"/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0"/>
      <c r="S490" s="42"/>
      <c r="T490" s="42"/>
      <c r="U490" s="42"/>
    </row>
    <row r="491" spans="1:21" s="40" customFormat="1">
      <c r="A491" s="51"/>
      <c r="B491" s="51"/>
      <c r="C491" s="51"/>
      <c r="D491" s="51"/>
      <c r="E491" s="51"/>
      <c r="F491" s="51"/>
      <c r="G491" s="51"/>
      <c r="H491" s="51"/>
      <c r="I491" s="51"/>
      <c r="J491" s="51"/>
      <c r="K491" s="51"/>
      <c r="L491" s="51"/>
      <c r="M491" s="51"/>
      <c r="N491" s="51"/>
      <c r="O491" s="51"/>
      <c r="P491" s="51"/>
      <c r="Q491" s="50"/>
      <c r="S491" s="42"/>
      <c r="T491" s="42"/>
      <c r="U491" s="42"/>
    </row>
    <row r="492" spans="1:21" s="40" customFormat="1">
      <c r="A492" s="51"/>
      <c r="B492" s="51"/>
      <c r="C492" s="51"/>
      <c r="D492" s="51"/>
      <c r="E492" s="51"/>
      <c r="F492" s="51"/>
      <c r="G492" s="51"/>
      <c r="H492" s="51"/>
      <c r="I492" s="51"/>
      <c r="J492" s="51"/>
      <c r="K492" s="51"/>
      <c r="L492" s="51"/>
      <c r="M492" s="51"/>
      <c r="N492" s="51"/>
      <c r="O492" s="51"/>
      <c r="P492" s="51"/>
      <c r="Q492" s="50"/>
      <c r="S492" s="42"/>
      <c r="T492" s="42"/>
      <c r="U492" s="42"/>
    </row>
    <row r="493" spans="1:21" s="40" customFormat="1">
      <c r="A493" s="51"/>
      <c r="B493" s="51"/>
      <c r="C493" s="51"/>
      <c r="D493" s="51"/>
      <c r="E493" s="51"/>
      <c r="F493" s="51"/>
      <c r="G493" s="51"/>
      <c r="H493" s="51"/>
      <c r="I493" s="51"/>
      <c r="J493" s="51"/>
      <c r="K493" s="51"/>
      <c r="L493" s="51"/>
      <c r="M493" s="51"/>
      <c r="N493" s="51"/>
      <c r="O493" s="51"/>
      <c r="P493" s="51"/>
      <c r="Q493" s="50"/>
      <c r="S493" s="42"/>
      <c r="T493" s="42"/>
      <c r="U493" s="42"/>
    </row>
    <row r="494" spans="1:21" s="40" customFormat="1">
      <c r="A494" s="51"/>
      <c r="B494" s="51"/>
      <c r="C494" s="51"/>
      <c r="D494" s="51"/>
      <c r="E494" s="51"/>
      <c r="F494" s="51"/>
      <c r="G494" s="51"/>
      <c r="H494" s="51"/>
      <c r="I494" s="51"/>
      <c r="J494" s="51"/>
      <c r="K494" s="51"/>
      <c r="L494" s="51"/>
      <c r="M494" s="51"/>
      <c r="N494" s="51"/>
      <c r="O494" s="51"/>
      <c r="P494" s="51"/>
      <c r="Q494" s="50"/>
      <c r="S494" s="42"/>
      <c r="T494" s="42"/>
      <c r="U494" s="42"/>
    </row>
    <row r="495" spans="1:21" s="40" customFormat="1">
      <c r="A495" s="51"/>
      <c r="B495" s="51"/>
      <c r="C495" s="51"/>
      <c r="D495" s="51"/>
      <c r="E495" s="51"/>
      <c r="F495" s="51"/>
      <c r="G495" s="51"/>
      <c r="H495" s="51"/>
      <c r="I495" s="51"/>
      <c r="J495" s="51"/>
      <c r="K495" s="51"/>
      <c r="L495" s="51"/>
      <c r="M495" s="51"/>
      <c r="N495" s="51"/>
      <c r="O495" s="51"/>
      <c r="P495" s="51"/>
      <c r="Q495" s="50"/>
      <c r="S495" s="42"/>
      <c r="T495" s="42"/>
      <c r="U495" s="42"/>
    </row>
    <row r="496" spans="1:21" s="40" customFormat="1">
      <c r="A496" s="51"/>
      <c r="B496" s="51"/>
      <c r="C496" s="51"/>
      <c r="D496" s="51"/>
      <c r="E496" s="51"/>
      <c r="F496" s="51"/>
      <c r="G496" s="51"/>
      <c r="H496" s="51"/>
      <c r="I496" s="51"/>
      <c r="J496" s="51"/>
      <c r="K496" s="51"/>
      <c r="L496" s="51"/>
      <c r="M496" s="51"/>
      <c r="N496" s="51"/>
      <c r="O496" s="51"/>
      <c r="P496" s="51"/>
      <c r="Q496" s="50"/>
      <c r="S496" s="42"/>
      <c r="T496" s="42"/>
      <c r="U496" s="42"/>
    </row>
    <row r="497" spans="1:21" s="40" customFormat="1">
      <c r="A497" s="51"/>
      <c r="B497" s="51"/>
      <c r="C497" s="51"/>
      <c r="D497" s="51"/>
      <c r="E497" s="51"/>
      <c r="F497" s="51"/>
      <c r="G497" s="51"/>
      <c r="H497" s="51"/>
      <c r="I497" s="51"/>
      <c r="J497" s="51"/>
      <c r="K497" s="51"/>
      <c r="L497" s="51"/>
      <c r="M497" s="51"/>
      <c r="N497" s="51"/>
      <c r="O497" s="51"/>
      <c r="P497" s="51"/>
      <c r="Q497" s="50"/>
      <c r="S497" s="42"/>
      <c r="T497" s="42"/>
      <c r="U497" s="42"/>
    </row>
    <row r="498" spans="1:21" s="40" customFormat="1">
      <c r="A498" s="51"/>
      <c r="B498" s="51"/>
      <c r="C498" s="51"/>
      <c r="D498" s="51"/>
      <c r="E498" s="51"/>
      <c r="F498" s="51"/>
      <c r="G498" s="51"/>
      <c r="H498" s="51"/>
      <c r="I498" s="51"/>
      <c r="J498" s="51"/>
      <c r="K498" s="51"/>
      <c r="L498" s="51"/>
      <c r="M498" s="51"/>
      <c r="N498" s="51"/>
      <c r="O498" s="51"/>
      <c r="P498" s="51"/>
      <c r="Q498" s="50"/>
      <c r="S498" s="42"/>
      <c r="T498" s="42"/>
      <c r="U498" s="42"/>
    </row>
    <row r="499" spans="1:21" s="40" customFormat="1">
      <c r="A499" s="51"/>
      <c r="B499" s="51"/>
      <c r="C499" s="51"/>
      <c r="D499" s="51"/>
      <c r="E499" s="51"/>
      <c r="F499" s="51"/>
      <c r="G499" s="51"/>
      <c r="H499" s="51"/>
      <c r="I499" s="51"/>
      <c r="J499" s="51"/>
      <c r="K499" s="51"/>
      <c r="L499" s="51"/>
      <c r="M499" s="51"/>
      <c r="N499" s="51"/>
      <c r="O499" s="51"/>
      <c r="P499" s="51"/>
      <c r="Q499" s="50"/>
      <c r="S499" s="42"/>
      <c r="T499" s="42"/>
      <c r="U499" s="42"/>
    </row>
    <row r="500" spans="1:21" s="40" customFormat="1">
      <c r="A500" s="51"/>
      <c r="B500" s="51"/>
      <c r="C500" s="51"/>
      <c r="D500" s="51"/>
      <c r="E500" s="51"/>
      <c r="F500" s="51"/>
      <c r="G500" s="51"/>
      <c r="H500" s="51"/>
      <c r="I500" s="51"/>
      <c r="J500" s="51"/>
      <c r="K500" s="51"/>
      <c r="L500" s="51"/>
      <c r="M500" s="51"/>
      <c r="N500" s="51"/>
      <c r="O500" s="51"/>
      <c r="P500" s="51"/>
      <c r="Q500" s="50"/>
      <c r="S500" s="42"/>
      <c r="T500" s="42"/>
      <c r="U500" s="42"/>
    </row>
    <row r="501" spans="1:21" s="40" customFormat="1">
      <c r="A501" s="51"/>
      <c r="B501" s="51"/>
      <c r="C501" s="51"/>
      <c r="D501" s="51"/>
      <c r="E501" s="51"/>
      <c r="F501" s="51"/>
      <c r="G501" s="51"/>
      <c r="H501" s="51"/>
      <c r="I501" s="51"/>
      <c r="J501" s="51"/>
      <c r="K501" s="51"/>
      <c r="L501" s="51"/>
      <c r="M501" s="51"/>
      <c r="N501" s="51"/>
      <c r="O501" s="51"/>
      <c r="P501" s="51"/>
      <c r="Q501" s="50"/>
      <c r="S501" s="42"/>
      <c r="T501" s="42"/>
      <c r="U501" s="42"/>
    </row>
    <row r="502" spans="1:21" s="40" customFormat="1">
      <c r="A502" s="51"/>
      <c r="B502" s="51"/>
      <c r="C502" s="51"/>
      <c r="D502" s="51"/>
      <c r="E502" s="51"/>
      <c r="F502" s="51"/>
      <c r="G502" s="51"/>
      <c r="H502" s="51"/>
      <c r="I502" s="51"/>
      <c r="J502" s="51"/>
      <c r="K502" s="51"/>
      <c r="L502" s="51"/>
      <c r="M502" s="51"/>
      <c r="N502" s="51"/>
      <c r="O502" s="51"/>
      <c r="P502" s="51"/>
      <c r="Q502" s="50"/>
      <c r="S502" s="42"/>
      <c r="T502" s="42"/>
      <c r="U502" s="42"/>
    </row>
    <row r="503" spans="1:21" s="40" customFormat="1">
      <c r="A503" s="51"/>
      <c r="B503" s="51"/>
      <c r="C503" s="51"/>
      <c r="D503" s="51"/>
      <c r="E503" s="51"/>
      <c r="F503" s="51"/>
      <c r="G503" s="51"/>
      <c r="H503" s="51"/>
      <c r="I503" s="51"/>
      <c r="J503" s="51"/>
      <c r="K503" s="51"/>
      <c r="L503" s="51"/>
      <c r="M503" s="51"/>
      <c r="N503" s="51"/>
      <c r="O503" s="51"/>
      <c r="P503" s="51"/>
      <c r="Q503" s="50"/>
      <c r="S503" s="42"/>
      <c r="T503" s="42"/>
      <c r="U503" s="42"/>
    </row>
    <row r="504" spans="1:21" s="40" customFormat="1">
      <c r="A504" s="51"/>
      <c r="B504" s="51"/>
      <c r="C504" s="51"/>
      <c r="D504" s="51"/>
      <c r="E504" s="51"/>
      <c r="F504" s="51"/>
      <c r="G504" s="51"/>
      <c r="H504" s="51"/>
      <c r="I504" s="51"/>
      <c r="J504" s="51"/>
      <c r="K504" s="51"/>
      <c r="L504" s="51"/>
      <c r="M504" s="51"/>
      <c r="N504" s="51"/>
      <c r="O504" s="51"/>
      <c r="P504" s="51"/>
      <c r="Q504" s="50"/>
      <c r="S504" s="42"/>
      <c r="T504" s="42"/>
      <c r="U504" s="42"/>
    </row>
    <row r="505" spans="1:21" s="40" customFormat="1">
      <c r="A505" s="51"/>
      <c r="B505" s="51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0"/>
      <c r="S505" s="42"/>
      <c r="T505" s="42"/>
      <c r="U505" s="42"/>
    </row>
    <row r="506" spans="1:21" s="40" customFormat="1">
      <c r="A506" s="51"/>
      <c r="B506" s="51"/>
      <c r="C506" s="51"/>
      <c r="D506" s="51"/>
      <c r="E506" s="51"/>
      <c r="F506" s="51"/>
      <c r="G506" s="51"/>
      <c r="H506" s="51"/>
      <c r="I506" s="51"/>
      <c r="J506" s="51"/>
      <c r="K506" s="51"/>
      <c r="L506" s="51"/>
      <c r="M506" s="51"/>
      <c r="N506" s="51"/>
      <c r="O506" s="51"/>
      <c r="P506" s="51"/>
      <c r="Q506" s="50"/>
      <c r="S506" s="42"/>
      <c r="T506" s="42"/>
      <c r="U506" s="42"/>
    </row>
    <row r="507" spans="1:21" s="40" customFormat="1">
      <c r="A507" s="51"/>
      <c r="B507" s="51"/>
      <c r="C507" s="51"/>
      <c r="D507" s="51"/>
      <c r="E507" s="51"/>
      <c r="F507" s="51"/>
      <c r="G507" s="51"/>
      <c r="H507" s="51"/>
      <c r="I507" s="51"/>
      <c r="J507" s="51"/>
      <c r="K507" s="51"/>
      <c r="L507" s="51"/>
      <c r="M507" s="51"/>
      <c r="N507" s="51"/>
      <c r="O507" s="51"/>
      <c r="P507" s="51"/>
      <c r="Q507" s="50"/>
      <c r="S507" s="42"/>
      <c r="T507" s="42"/>
      <c r="U507" s="42"/>
    </row>
    <row r="508" spans="1:21" s="40" customFormat="1">
      <c r="A508" s="51"/>
      <c r="B508" s="51"/>
      <c r="C508" s="51"/>
      <c r="D508" s="51"/>
      <c r="E508" s="51"/>
      <c r="F508" s="51"/>
      <c r="G508" s="51"/>
      <c r="H508" s="51"/>
      <c r="I508" s="51"/>
      <c r="J508" s="51"/>
      <c r="K508" s="51"/>
      <c r="L508" s="51"/>
      <c r="M508" s="51"/>
      <c r="N508" s="51"/>
      <c r="O508" s="51"/>
      <c r="P508" s="51"/>
      <c r="Q508" s="50"/>
      <c r="S508" s="42"/>
      <c r="T508" s="42"/>
      <c r="U508" s="42"/>
    </row>
    <row r="509" spans="1:21" s="40" customFormat="1">
      <c r="A509" s="51"/>
      <c r="B509" s="51"/>
      <c r="C509" s="51"/>
      <c r="D509" s="51"/>
      <c r="E509" s="51"/>
      <c r="F509" s="51"/>
      <c r="G509" s="51"/>
      <c r="H509" s="51"/>
      <c r="I509" s="51"/>
      <c r="J509" s="51"/>
      <c r="K509" s="51"/>
      <c r="L509" s="51"/>
      <c r="M509" s="51"/>
      <c r="N509" s="51"/>
      <c r="O509" s="51"/>
      <c r="P509" s="51"/>
      <c r="Q509" s="50"/>
      <c r="S509" s="42"/>
      <c r="T509" s="42"/>
      <c r="U509" s="42"/>
    </row>
    <row r="510" spans="1:21" s="40" customFormat="1">
      <c r="A510" s="51"/>
      <c r="B510" s="51"/>
      <c r="C510" s="51"/>
      <c r="D510" s="51"/>
      <c r="E510" s="51"/>
      <c r="F510" s="51"/>
      <c r="G510" s="51"/>
      <c r="H510" s="51"/>
      <c r="I510" s="51"/>
      <c r="J510" s="51"/>
      <c r="K510" s="51"/>
      <c r="L510" s="51"/>
      <c r="M510" s="51"/>
      <c r="N510" s="51"/>
      <c r="O510" s="51"/>
      <c r="P510" s="51"/>
      <c r="Q510" s="50"/>
      <c r="S510" s="42"/>
      <c r="T510" s="42"/>
      <c r="U510" s="42"/>
    </row>
    <row r="511" spans="1:21" s="40" customFormat="1">
      <c r="A511" s="51"/>
      <c r="B511" s="51"/>
      <c r="C511" s="51"/>
      <c r="D511" s="51"/>
      <c r="E511" s="51"/>
      <c r="F511" s="51"/>
      <c r="G511" s="51"/>
      <c r="H511" s="51"/>
      <c r="I511" s="51"/>
      <c r="J511" s="51"/>
      <c r="K511" s="51"/>
      <c r="L511" s="51"/>
      <c r="M511" s="51"/>
      <c r="N511" s="51"/>
      <c r="O511" s="51"/>
      <c r="P511" s="51"/>
      <c r="Q511" s="50"/>
      <c r="S511" s="42"/>
      <c r="T511" s="42"/>
      <c r="U511" s="42"/>
    </row>
    <row r="512" spans="1:21" s="40" customFormat="1">
      <c r="A512" s="51"/>
      <c r="B512" s="51"/>
      <c r="C512" s="51"/>
      <c r="D512" s="51"/>
      <c r="E512" s="51"/>
      <c r="F512" s="51"/>
      <c r="G512" s="51"/>
      <c r="H512" s="51"/>
      <c r="I512" s="51"/>
      <c r="J512" s="51"/>
      <c r="K512" s="51"/>
      <c r="L512" s="51"/>
      <c r="M512" s="51"/>
      <c r="N512" s="51"/>
      <c r="O512" s="51"/>
      <c r="P512" s="51"/>
      <c r="Q512" s="50"/>
      <c r="S512" s="42"/>
      <c r="T512" s="42"/>
      <c r="U512" s="42"/>
    </row>
    <row r="513" spans="1:21" s="40" customFormat="1">
      <c r="A513" s="51"/>
      <c r="B513" s="51"/>
      <c r="C513" s="51"/>
      <c r="D513" s="51"/>
      <c r="E513" s="51"/>
      <c r="F513" s="51"/>
      <c r="G513" s="51"/>
      <c r="H513" s="51"/>
      <c r="I513" s="51"/>
      <c r="J513" s="51"/>
      <c r="K513" s="51"/>
      <c r="L513" s="51"/>
      <c r="M513" s="51"/>
      <c r="N513" s="51"/>
      <c r="O513" s="51"/>
      <c r="P513" s="51"/>
      <c r="Q513" s="50"/>
      <c r="S513" s="42"/>
      <c r="T513" s="42"/>
      <c r="U513" s="42"/>
    </row>
    <row r="514" spans="1:21" s="40" customFormat="1">
      <c r="A514" s="51"/>
      <c r="B514" s="51"/>
      <c r="C514" s="51"/>
      <c r="D514" s="51"/>
      <c r="E514" s="51"/>
      <c r="F514" s="51"/>
      <c r="G514" s="51"/>
      <c r="H514" s="51"/>
      <c r="I514" s="51"/>
      <c r="J514" s="51"/>
      <c r="K514" s="51"/>
      <c r="L514" s="51"/>
      <c r="M514" s="51"/>
      <c r="N514" s="51"/>
      <c r="O514" s="51"/>
      <c r="P514" s="51"/>
      <c r="Q514" s="50"/>
      <c r="S514" s="42"/>
      <c r="T514" s="42"/>
      <c r="U514" s="42"/>
    </row>
    <row r="515" spans="1:21" s="40" customFormat="1">
      <c r="A515" s="51"/>
      <c r="B515" s="51"/>
      <c r="C515" s="51"/>
      <c r="D515" s="51"/>
      <c r="E515" s="51"/>
      <c r="F515" s="51"/>
      <c r="G515" s="51"/>
      <c r="H515" s="51"/>
      <c r="I515" s="51"/>
      <c r="J515" s="51"/>
      <c r="K515" s="51"/>
      <c r="L515" s="51"/>
      <c r="M515" s="51"/>
      <c r="N515" s="51"/>
      <c r="O515" s="51"/>
      <c r="P515" s="51"/>
      <c r="Q515" s="50"/>
      <c r="S515" s="42"/>
      <c r="T515" s="42"/>
      <c r="U515" s="42"/>
    </row>
    <row r="516" spans="1:21" s="40" customFormat="1">
      <c r="A516" s="51"/>
      <c r="B516" s="51"/>
      <c r="C516" s="51"/>
      <c r="D516" s="51"/>
      <c r="E516" s="51"/>
      <c r="F516" s="51"/>
      <c r="G516" s="51"/>
      <c r="H516" s="51"/>
      <c r="I516" s="51"/>
      <c r="J516" s="51"/>
      <c r="K516" s="51"/>
      <c r="L516" s="51"/>
      <c r="M516" s="51"/>
      <c r="N516" s="51"/>
      <c r="O516" s="51"/>
      <c r="P516" s="51"/>
      <c r="Q516" s="50"/>
      <c r="S516" s="42"/>
      <c r="T516" s="42"/>
      <c r="U516" s="42"/>
    </row>
    <row r="517" spans="1:21" s="40" customFormat="1">
      <c r="A517" s="51"/>
      <c r="B517" s="51"/>
      <c r="C517" s="51"/>
      <c r="D517" s="51"/>
      <c r="E517" s="51"/>
      <c r="F517" s="51"/>
      <c r="G517" s="51"/>
      <c r="H517" s="51"/>
      <c r="I517" s="51"/>
      <c r="J517" s="51"/>
      <c r="K517" s="51"/>
      <c r="L517" s="51"/>
      <c r="M517" s="51"/>
      <c r="N517" s="51"/>
      <c r="O517" s="51"/>
      <c r="P517" s="51"/>
      <c r="Q517" s="50"/>
      <c r="S517" s="42"/>
      <c r="T517" s="42"/>
      <c r="U517" s="42"/>
    </row>
    <row r="518" spans="1:21" s="40" customFormat="1">
      <c r="A518" s="51"/>
      <c r="B518" s="51"/>
      <c r="C518" s="51"/>
      <c r="D518" s="51"/>
      <c r="E518" s="51"/>
      <c r="F518" s="51"/>
      <c r="G518" s="51"/>
      <c r="H518" s="51"/>
      <c r="I518" s="51"/>
      <c r="J518" s="51"/>
      <c r="K518" s="51"/>
      <c r="L518" s="51"/>
      <c r="M518" s="51"/>
      <c r="N518" s="51"/>
      <c r="O518" s="51"/>
      <c r="P518" s="51"/>
      <c r="Q518" s="50"/>
      <c r="S518" s="42"/>
      <c r="T518" s="42"/>
      <c r="U518" s="42"/>
    </row>
    <row r="519" spans="1:21" s="40" customFormat="1">
      <c r="A519" s="51"/>
      <c r="B519" s="51"/>
      <c r="C519" s="51"/>
      <c r="D519" s="51"/>
      <c r="E519" s="51"/>
      <c r="F519" s="51"/>
      <c r="G519" s="51"/>
      <c r="H519" s="51"/>
      <c r="I519" s="51"/>
      <c r="J519" s="51"/>
      <c r="K519" s="51"/>
      <c r="L519" s="51"/>
      <c r="M519" s="51"/>
      <c r="N519" s="51"/>
      <c r="O519" s="51"/>
      <c r="P519" s="51"/>
      <c r="Q519" s="50"/>
      <c r="S519" s="42"/>
      <c r="T519" s="42"/>
      <c r="U519" s="42"/>
    </row>
    <row r="520" spans="1:21" s="40" customFormat="1">
      <c r="A520" s="51"/>
      <c r="B520" s="51"/>
      <c r="C520" s="51"/>
      <c r="D520" s="51"/>
      <c r="E520" s="51"/>
      <c r="F520" s="51"/>
      <c r="G520" s="51"/>
      <c r="H520" s="51"/>
      <c r="I520" s="51"/>
      <c r="J520" s="51"/>
      <c r="K520" s="51"/>
      <c r="L520" s="51"/>
      <c r="M520" s="51"/>
      <c r="N520" s="51"/>
      <c r="O520" s="51"/>
      <c r="P520" s="51"/>
      <c r="Q520" s="50"/>
      <c r="S520" s="42"/>
      <c r="T520" s="42"/>
      <c r="U520" s="42"/>
    </row>
    <row r="521" spans="1:21" s="40" customFormat="1">
      <c r="A521" s="51"/>
      <c r="B521" s="51"/>
      <c r="C521" s="51"/>
      <c r="D521" s="51"/>
      <c r="E521" s="51"/>
      <c r="F521" s="51"/>
      <c r="G521" s="51"/>
      <c r="H521" s="51"/>
      <c r="I521" s="51"/>
      <c r="J521" s="51"/>
      <c r="K521" s="51"/>
      <c r="L521" s="51"/>
      <c r="M521" s="51"/>
      <c r="N521" s="51"/>
      <c r="O521" s="51"/>
      <c r="P521" s="51"/>
      <c r="Q521" s="50"/>
      <c r="S521" s="42"/>
      <c r="T521" s="42"/>
      <c r="U521" s="42"/>
    </row>
    <row r="522" spans="1:21" s="40" customFormat="1">
      <c r="A522" s="51"/>
      <c r="B522" s="51"/>
      <c r="C522" s="51"/>
      <c r="D522" s="51"/>
      <c r="E522" s="51"/>
      <c r="F522" s="51"/>
      <c r="G522" s="51"/>
      <c r="H522" s="51"/>
      <c r="I522" s="51"/>
      <c r="J522" s="51"/>
      <c r="K522" s="51"/>
      <c r="L522" s="51"/>
      <c r="M522" s="51"/>
      <c r="N522" s="51"/>
      <c r="O522" s="51"/>
      <c r="P522" s="51"/>
      <c r="Q522" s="50"/>
      <c r="S522" s="42"/>
      <c r="T522" s="42"/>
      <c r="U522" s="42"/>
    </row>
    <row r="523" spans="1:21" s="40" customFormat="1">
      <c r="A523" s="51"/>
      <c r="B523" s="51"/>
      <c r="C523" s="51"/>
      <c r="D523" s="51"/>
      <c r="E523" s="51"/>
      <c r="F523" s="51"/>
      <c r="G523" s="51"/>
      <c r="H523" s="51"/>
      <c r="I523" s="51"/>
      <c r="J523" s="51"/>
      <c r="K523" s="51"/>
      <c r="L523" s="51"/>
      <c r="M523" s="51"/>
      <c r="N523" s="51"/>
      <c r="O523" s="51"/>
      <c r="P523" s="51"/>
      <c r="Q523" s="50"/>
      <c r="S523" s="42"/>
      <c r="T523" s="42"/>
      <c r="U523" s="42"/>
    </row>
    <row r="524" spans="1:21" s="40" customFormat="1">
      <c r="A524" s="51"/>
      <c r="B524" s="51"/>
      <c r="C524" s="51"/>
      <c r="D524" s="51"/>
      <c r="E524" s="51"/>
      <c r="F524" s="51"/>
      <c r="G524" s="51"/>
      <c r="H524" s="51"/>
      <c r="I524" s="51"/>
      <c r="J524" s="51"/>
      <c r="K524" s="51"/>
      <c r="L524" s="51"/>
      <c r="M524" s="51"/>
      <c r="N524" s="51"/>
      <c r="O524" s="51"/>
      <c r="P524" s="51"/>
      <c r="Q524" s="50"/>
      <c r="S524" s="42"/>
      <c r="T524" s="42"/>
      <c r="U524" s="42"/>
    </row>
    <row r="525" spans="1:21" s="40" customFormat="1">
      <c r="A525" s="51"/>
      <c r="B525" s="51"/>
      <c r="C525" s="51"/>
      <c r="D525" s="51"/>
      <c r="E525" s="51"/>
      <c r="F525" s="51"/>
      <c r="G525" s="51"/>
      <c r="H525" s="51"/>
      <c r="I525" s="51"/>
      <c r="J525" s="51"/>
      <c r="K525" s="51"/>
      <c r="L525" s="51"/>
      <c r="M525" s="51"/>
      <c r="N525" s="51"/>
      <c r="O525" s="51"/>
      <c r="P525" s="51"/>
      <c r="Q525" s="50"/>
      <c r="S525" s="42"/>
      <c r="T525" s="42"/>
      <c r="U525" s="42"/>
    </row>
    <row r="526" spans="1:21" s="40" customFormat="1">
      <c r="A526" s="51"/>
      <c r="B526" s="51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0"/>
      <c r="S526" s="42"/>
      <c r="T526" s="42"/>
      <c r="U526" s="42"/>
    </row>
    <row r="527" spans="1:21" s="40" customFormat="1">
      <c r="A527" s="51"/>
      <c r="B527" s="51"/>
      <c r="C527" s="51"/>
      <c r="D527" s="51"/>
      <c r="E527" s="51"/>
      <c r="F527" s="51"/>
      <c r="G527" s="51"/>
      <c r="H527" s="51"/>
      <c r="I527" s="51"/>
      <c r="J527" s="51"/>
      <c r="K527" s="51"/>
      <c r="L527" s="51"/>
      <c r="M527" s="51"/>
      <c r="N527" s="51"/>
      <c r="O527" s="51"/>
      <c r="P527" s="51"/>
      <c r="Q527" s="50"/>
      <c r="S527" s="42"/>
      <c r="T527" s="42"/>
      <c r="U527" s="42"/>
    </row>
    <row r="528" spans="1:21" s="40" customFormat="1">
      <c r="A528" s="51"/>
      <c r="B528" s="51"/>
      <c r="C528" s="51"/>
      <c r="D528" s="51"/>
      <c r="E528" s="51"/>
      <c r="F528" s="51"/>
      <c r="G528" s="51"/>
      <c r="H528" s="51"/>
      <c r="I528" s="51"/>
      <c r="J528" s="51"/>
      <c r="K528" s="51"/>
      <c r="L528" s="51"/>
      <c r="M528" s="51"/>
      <c r="N528" s="51"/>
      <c r="O528" s="51"/>
      <c r="P528" s="51"/>
      <c r="Q528" s="50"/>
      <c r="S528" s="42"/>
      <c r="T528" s="42"/>
      <c r="U528" s="42"/>
    </row>
    <row r="529" spans="1:21" s="40" customFormat="1">
      <c r="A529" s="51"/>
      <c r="B529" s="51"/>
      <c r="C529" s="51"/>
      <c r="D529" s="51"/>
      <c r="E529" s="51"/>
      <c r="F529" s="51"/>
      <c r="G529" s="51"/>
      <c r="H529" s="51"/>
      <c r="I529" s="51"/>
      <c r="J529" s="51"/>
      <c r="K529" s="51"/>
      <c r="L529" s="51"/>
      <c r="M529" s="51"/>
      <c r="N529" s="51"/>
      <c r="O529" s="51"/>
      <c r="P529" s="51"/>
      <c r="Q529" s="50"/>
      <c r="S529" s="42"/>
      <c r="T529" s="42"/>
      <c r="U529" s="42"/>
    </row>
    <row r="530" spans="1:21" s="40" customFormat="1">
      <c r="A530" s="51"/>
      <c r="B530" s="51"/>
      <c r="C530" s="51"/>
      <c r="D530" s="51"/>
      <c r="E530" s="51"/>
      <c r="F530" s="51"/>
      <c r="G530" s="51"/>
      <c r="H530" s="51"/>
      <c r="I530" s="51"/>
      <c r="J530" s="51"/>
      <c r="K530" s="51"/>
      <c r="L530" s="51"/>
      <c r="M530" s="51"/>
      <c r="N530" s="51"/>
      <c r="O530" s="51"/>
      <c r="P530" s="51"/>
      <c r="Q530" s="50"/>
      <c r="S530" s="42"/>
      <c r="T530" s="42"/>
      <c r="U530" s="42"/>
    </row>
    <row r="531" spans="1:21" s="40" customFormat="1">
      <c r="A531" s="51"/>
      <c r="B531" s="51"/>
      <c r="C531" s="51"/>
      <c r="D531" s="51"/>
      <c r="E531" s="51"/>
      <c r="F531" s="51"/>
      <c r="G531" s="51"/>
      <c r="H531" s="51"/>
      <c r="I531" s="51"/>
      <c r="J531" s="51"/>
      <c r="K531" s="51"/>
      <c r="L531" s="51"/>
      <c r="M531" s="51"/>
      <c r="N531" s="51"/>
      <c r="O531" s="51"/>
      <c r="P531" s="51"/>
      <c r="Q531" s="50"/>
      <c r="S531" s="42"/>
      <c r="T531" s="42"/>
      <c r="U531" s="42"/>
    </row>
    <row r="532" spans="1:21" s="40" customFormat="1">
      <c r="A532" s="51"/>
      <c r="B532" s="51"/>
      <c r="C532" s="51"/>
      <c r="D532" s="51"/>
      <c r="E532" s="51"/>
      <c r="F532" s="51"/>
      <c r="G532" s="51"/>
      <c r="H532" s="51"/>
      <c r="I532" s="51"/>
      <c r="J532" s="51"/>
      <c r="K532" s="51"/>
      <c r="L532" s="51"/>
      <c r="M532" s="51"/>
      <c r="N532" s="51"/>
      <c r="O532" s="51"/>
      <c r="P532" s="51"/>
      <c r="Q532" s="50"/>
      <c r="S532" s="42"/>
      <c r="T532" s="42"/>
      <c r="U532" s="42"/>
    </row>
    <row r="533" spans="1:21" s="40" customFormat="1">
      <c r="A533" s="51"/>
      <c r="B533" s="51"/>
      <c r="C533" s="51"/>
      <c r="D533" s="51"/>
      <c r="E533" s="51"/>
      <c r="F533" s="51"/>
      <c r="G533" s="51"/>
      <c r="H533" s="51"/>
      <c r="I533" s="51"/>
      <c r="J533" s="51"/>
      <c r="K533" s="51"/>
      <c r="L533" s="51"/>
      <c r="M533" s="51"/>
      <c r="N533" s="51"/>
      <c r="O533" s="51"/>
      <c r="P533" s="51"/>
      <c r="Q533" s="50"/>
      <c r="S533" s="42"/>
      <c r="T533" s="42"/>
      <c r="U533" s="42"/>
    </row>
    <row r="534" spans="1:21" s="40" customFormat="1">
      <c r="A534" s="51"/>
      <c r="B534" s="51"/>
      <c r="C534" s="51"/>
      <c r="D534" s="51"/>
      <c r="E534" s="51"/>
      <c r="F534" s="51"/>
      <c r="G534" s="51"/>
      <c r="H534" s="51"/>
      <c r="I534" s="51"/>
      <c r="J534" s="51"/>
      <c r="K534" s="51"/>
      <c r="L534" s="51"/>
      <c r="M534" s="51"/>
      <c r="N534" s="51"/>
      <c r="O534" s="51"/>
      <c r="P534" s="51"/>
      <c r="Q534" s="50"/>
      <c r="S534" s="42"/>
      <c r="T534" s="42"/>
      <c r="U534" s="42"/>
    </row>
    <row r="535" spans="1:21" s="40" customFormat="1">
      <c r="A535" s="51"/>
      <c r="B535" s="51"/>
      <c r="C535" s="51"/>
      <c r="D535" s="51"/>
      <c r="E535" s="51"/>
      <c r="F535" s="51"/>
      <c r="G535" s="51"/>
      <c r="H535" s="51"/>
      <c r="I535" s="51"/>
      <c r="J535" s="51"/>
      <c r="K535" s="51"/>
      <c r="L535" s="51"/>
      <c r="M535" s="51"/>
      <c r="N535" s="51"/>
      <c r="O535" s="51"/>
      <c r="P535" s="51"/>
      <c r="Q535" s="50"/>
      <c r="S535" s="42"/>
      <c r="T535" s="42"/>
      <c r="U535" s="42"/>
    </row>
    <row r="536" spans="1:21" s="40" customFormat="1">
      <c r="A536" s="51"/>
      <c r="B536" s="51"/>
      <c r="C536" s="51"/>
      <c r="D536" s="51"/>
      <c r="E536" s="51"/>
      <c r="F536" s="51"/>
      <c r="G536" s="51"/>
      <c r="H536" s="51"/>
      <c r="I536" s="51"/>
      <c r="J536" s="51"/>
      <c r="K536" s="51"/>
      <c r="L536" s="51"/>
      <c r="M536" s="51"/>
      <c r="N536" s="51"/>
      <c r="O536" s="51"/>
      <c r="P536" s="51"/>
      <c r="Q536" s="50"/>
      <c r="S536" s="42"/>
      <c r="T536" s="42"/>
      <c r="U536" s="42"/>
    </row>
    <row r="537" spans="1:21" s="40" customFormat="1">
      <c r="A537" s="51"/>
      <c r="B537" s="51"/>
      <c r="C537" s="51"/>
      <c r="D537" s="51"/>
      <c r="E537" s="51"/>
      <c r="F537" s="51"/>
      <c r="G537" s="51"/>
      <c r="H537" s="51"/>
      <c r="I537" s="51"/>
      <c r="J537" s="51"/>
      <c r="K537" s="51"/>
      <c r="L537" s="51"/>
      <c r="M537" s="51"/>
      <c r="N537" s="51"/>
      <c r="O537" s="51"/>
      <c r="P537" s="51"/>
      <c r="Q537" s="50"/>
      <c r="S537" s="42"/>
      <c r="T537" s="42"/>
      <c r="U537" s="42"/>
    </row>
    <row r="538" spans="1:21" s="40" customFormat="1">
      <c r="A538" s="51"/>
      <c r="B538" s="51"/>
      <c r="C538" s="51"/>
      <c r="D538" s="51"/>
      <c r="E538" s="51"/>
      <c r="F538" s="51"/>
      <c r="G538" s="51"/>
      <c r="H538" s="51"/>
      <c r="I538" s="51"/>
      <c r="J538" s="51"/>
      <c r="K538" s="51"/>
      <c r="L538" s="51"/>
      <c r="M538" s="51"/>
      <c r="N538" s="51"/>
      <c r="O538" s="51"/>
      <c r="P538" s="51"/>
      <c r="Q538" s="50"/>
      <c r="S538" s="42"/>
      <c r="T538" s="42"/>
      <c r="U538" s="42"/>
    </row>
    <row r="539" spans="1:21" s="40" customFormat="1">
      <c r="A539" s="51"/>
      <c r="B539" s="51"/>
      <c r="C539" s="51"/>
      <c r="D539" s="51"/>
      <c r="E539" s="51"/>
      <c r="F539" s="51"/>
      <c r="G539" s="51"/>
      <c r="H539" s="51"/>
      <c r="I539" s="51"/>
      <c r="J539" s="51"/>
      <c r="K539" s="51"/>
      <c r="L539" s="51"/>
      <c r="M539" s="51"/>
      <c r="N539" s="51"/>
      <c r="O539" s="51"/>
      <c r="P539" s="51"/>
      <c r="Q539" s="50"/>
      <c r="S539" s="42"/>
      <c r="T539" s="42"/>
      <c r="U539" s="42"/>
    </row>
    <row r="540" spans="1:21" s="40" customFormat="1">
      <c r="A540" s="51"/>
      <c r="B540" s="51"/>
      <c r="C540" s="51"/>
      <c r="D540" s="51"/>
      <c r="E540" s="51"/>
      <c r="F540" s="51"/>
      <c r="G540" s="51"/>
      <c r="H540" s="51"/>
      <c r="I540" s="51"/>
      <c r="J540" s="51"/>
      <c r="K540" s="51"/>
      <c r="L540" s="51"/>
      <c r="M540" s="51"/>
      <c r="N540" s="51"/>
      <c r="O540" s="51"/>
      <c r="P540" s="51"/>
      <c r="Q540" s="50"/>
      <c r="S540" s="42"/>
      <c r="T540" s="42"/>
      <c r="U540" s="42"/>
    </row>
    <row r="541" spans="1:21" s="40" customFormat="1">
      <c r="A541" s="51"/>
      <c r="B541" s="51"/>
      <c r="C541" s="51"/>
      <c r="D541" s="51"/>
      <c r="E541" s="51"/>
      <c r="F541" s="51"/>
      <c r="G541" s="51"/>
      <c r="H541" s="51"/>
      <c r="I541" s="51"/>
      <c r="J541" s="51"/>
      <c r="K541" s="51"/>
      <c r="L541" s="51"/>
      <c r="M541" s="51"/>
      <c r="N541" s="51"/>
      <c r="O541" s="51"/>
      <c r="P541" s="51"/>
      <c r="Q541" s="50"/>
      <c r="S541" s="42"/>
      <c r="T541" s="42"/>
      <c r="U541" s="42"/>
    </row>
    <row r="542" spans="1:21" s="40" customFormat="1">
      <c r="A542" s="51"/>
      <c r="B542" s="51"/>
      <c r="C542" s="51"/>
      <c r="D542" s="51"/>
      <c r="E542" s="51"/>
      <c r="F542" s="51"/>
      <c r="G542" s="51"/>
      <c r="H542" s="51"/>
      <c r="I542" s="51"/>
      <c r="J542" s="51"/>
      <c r="K542" s="51"/>
      <c r="L542" s="51"/>
      <c r="M542" s="51"/>
      <c r="N542" s="51"/>
      <c r="O542" s="51"/>
      <c r="P542" s="51"/>
      <c r="Q542" s="50"/>
      <c r="S542" s="42"/>
      <c r="T542" s="42"/>
      <c r="U542" s="42"/>
    </row>
    <row r="543" spans="1:21" s="40" customFormat="1">
      <c r="A543" s="51"/>
      <c r="B543" s="51"/>
      <c r="C543" s="51"/>
      <c r="D543" s="51"/>
      <c r="E543" s="51"/>
      <c r="F543" s="51"/>
      <c r="G543" s="51"/>
      <c r="H543" s="51"/>
      <c r="I543" s="51"/>
      <c r="J543" s="51"/>
      <c r="K543" s="51"/>
      <c r="L543" s="51"/>
      <c r="M543" s="51"/>
      <c r="N543" s="51"/>
      <c r="O543" s="51"/>
      <c r="P543" s="51"/>
      <c r="Q543" s="50"/>
      <c r="S543" s="42"/>
      <c r="T543" s="42"/>
      <c r="U543" s="42"/>
    </row>
    <row r="544" spans="1:21" s="40" customFormat="1">
      <c r="A544" s="51"/>
      <c r="B544" s="51"/>
      <c r="C544" s="51"/>
      <c r="D544" s="51"/>
      <c r="E544" s="51"/>
      <c r="F544" s="51"/>
      <c r="G544" s="51"/>
      <c r="H544" s="51"/>
      <c r="I544" s="51"/>
      <c r="J544" s="51"/>
      <c r="K544" s="51"/>
      <c r="L544" s="51"/>
      <c r="M544" s="51"/>
      <c r="N544" s="51"/>
      <c r="O544" s="51"/>
      <c r="P544" s="51"/>
      <c r="Q544" s="50"/>
      <c r="S544" s="42"/>
      <c r="T544" s="42"/>
      <c r="U544" s="42"/>
    </row>
    <row r="545" spans="1:21" s="40" customFormat="1">
      <c r="A545" s="51"/>
      <c r="B545" s="51"/>
      <c r="C545" s="51"/>
      <c r="D545" s="51"/>
      <c r="E545" s="51"/>
      <c r="F545" s="51"/>
      <c r="G545" s="51"/>
      <c r="H545" s="51"/>
      <c r="I545" s="51"/>
      <c r="J545" s="51"/>
      <c r="K545" s="51"/>
      <c r="L545" s="51"/>
      <c r="M545" s="51"/>
      <c r="N545" s="51"/>
      <c r="O545" s="51"/>
      <c r="P545" s="51"/>
      <c r="Q545" s="50"/>
      <c r="S545" s="42"/>
      <c r="T545" s="42"/>
      <c r="U545" s="42"/>
    </row>
    <row r="546" spans="1:21" s="40" customFormat="1">
      <c r="A546" s="51"/>
      <c r="B546" s="51"/>
      <c r="C546" s="51"/>
      <c r="D546" s="51"/>
      <c r="E546" s="51"/>
      <c r="F546" s="51"/>
      <c r="G546" s="51"/>
      <c r="H546" s="51"/>
      <c r="I546" s="51"/>
      <c r="J546" s="51"/>
      <c r="K546" s="51"/>
      <c r="L546" s="51"/>
      <c r="M546" s="51"/>
      <c r="N546" s="51"/>
      <c r="O546" s="51"/>
      <c r="P546" s="51"/>
      <c r="Q546" s="50"/>
      <c r="S546" s="42"/>
      <c r="T546" s="42"/>
      <c r="U546" s="42"/>
    </row>
    <row r="547" spans="1:21" s="40" customFormat="1">
      <c r="A547" s="51"/>
      <c r="B547" s="51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0"/>
      <c r="S547" s="42"/>
      <c r="T547" s="42"/>
      <c r="U547" s="42"/>
    </row>
    <row r="548" spans="1:21" s="40" customFormat="1">
      <c r="A548" s="51"/>
      <c r="B548" s="51"/>
      <c r="C548" s="51"/>
      <c r="D548" s="51"/>
      <c r="E548" s="51"/>
      <c r="F548" s="51"/>
      <c r="G548" s="51"/>
      <c r="H548" s="51"/>
      <c r="I548" s="51"/>
      <c r="J548" s="51"/>
      <c r="K548" s="51"/>
      <c r="L548" s="51"/>
      <c r="M548" s="51"/>
      <c r="N548" s="51"/>
      <c r="O548" s="51"/>
      <c r="P548" s="51"/>
      <c r="Q548" s="50"/>
      <c r="S548" s="42"/>
      <c r="T548" s="42"/>
      <c r="U548" s="42"/>
    </row>
    <row r="549" spans="1:21" s="40" customFormat="1">
      <c r="A549" s="51"/>
      <c r="B549" s="51"/>
      <c r="C549" s="51"/>
      <c r="D549" s="51"/>
      <c r="E549" s="51"/>
      <c r="F549" s="51"/>
      <c r="G549" s="51"/>
      <c r="H549" s="51"/>
      <c r="I549" s="51"/>
      <c r="J549" s="51"/>
      <c r="K549" s="51"/>
      <c r="L549" s="51"/>
      <c r="M549" s="51"/>
      <c r="N549" s="51"/>
      <c r="O549" s="51"/>
      <c r="P549" s="51"/>
      <c r="Q549" s="50"/>
      <c r="S549" s="42"/>
      <c r="T549" s="42"/>
      <c r="U549" s="42"/>
    </row>
    <row r="550" spans="1:21" s="40" customFormat="1">
      <c r="A550" s="51"/>
      <c r="B550" s="51"/>
      <c r="C550" s="51"/>
      <c r="D550" s="51"/>
      <c r="E550" s="51"/>
      <c r="F550" s="51"/>
      <c r="G550" s="51"/>
      <c r="H550" s="51"/>
      <c r="I550" s="51"/>
      <c r="J550" s="51"/>
      <c r="K550" s="51"/>
      <c r="L550" s="51"/>
      <c r="M550" s="51"/>
      <c r="N550" s="51"/>
      <c r="O550" s="51"/>
      <c r="P550" s="51"/>
      <c r="Q550" s="50"/>
      <c r="S550" s="42"/>
      <c r="T550" s="42"/>
      <c r="U550" s="42"/>
    </row>
    <row r="551" spans="1:21" s="40" customFormat="1">
      <c r="A551" s="51"/>
      <c r="B551" s="51"/>
      <c r="C551" s="51"/>
      <c r="D551" s="51"/>
      <c r="E551" s="51"/>
      <c r="F551" s="51"/>
      <c r="G551" s="51"/>
      <c r="H551" s="51"/>
      <c r="I551" s="51"/>
      <c r="J551" s="51"/>
      <c r="K551" s="51"/>
      <c r="L551" s="51"/>
      <c r="M551" s="51"/>
      <c r="N551" s="51"/>
      <c r="O551" s="51"/>
      <c r="P551" s="51"/>
      <c r="Q551" s="50"/>
      <c r="S551" s="42"/>
      <c r="T551" s="42"/>
      <c r="U551" s="42"/>
    </row>
    <row r="552" spans="1:21" s="40" customFormat="1">
      <c r="A552" s="51"/>
      <c r="B552" s="51"/>
      <c r="C552" s="51"/>
      <c r="D552" s="51"/>
      <c r="E552" s="51"/>
      <c r="F552" s="51"/>
      <c r="G552" s="51"/>
      <c r="H552" s="51"/>
      <c r="I552" s="51"/>
      <c r="J552" s="51"/>
      <c r="K552" s="51"/>
      <c r="L552" s="51"/>
      <c r="M552" s="51"/>
      <c r="N552" s="51"/>
      <c r="O552" s="51"/>
      <c r="P552" s="51"/>
      <c r="Q552" s="50"/>
      <c r="S552" s="42"/>
      <c r="T552" s="42"/>
      <c r="U552" s="42"/>
    </row>
    <row r="553" spans="1:21" s="40" customFormat="1">
      <c r="A553" s="51"/>
      <c r="B553" s="51"/>
      <c r="C553" s="51"/>
      <c r="D553" s="51"/>
      <c r="E553" s="51"/>
      <c r="F553" s="51"/>
      <c r="G553" s="51"/>
      <c r="H553" s="51"/>
      <c r="I553" s="51"/>
      <c r="J553" s="51"/>
      <c r="K553" s="51"/>
      <c r="L553" s="51"/>
      <c r="M553" s="51"/>
      <c r="N553" s="51"/>
      <c r="O553" s="51"/>
      <c r="P553" s="51"/>
      <c r="Q553" s="50"/>
      <c r="S553" s="42"/>
      <c r="T553" s="42"/>
      <c r="U553" s="42"/>
    </row>
    <row r="554" spans="1:21" s="40" customFormat="1">
      <c r="A554" s="51"/>
      <c r="B554" s="51"/>
      <c r="C554" s="51"/>
      <c r="D554" s="51"/>
      <c r="E554" s="51"/>
      <c r="F554" s="51"/>
      <c r="G554" s="51"/>
      <c r="H554" s="51"/>
      <c r="I554" s="51"/>
      <c r="J554" s="51"/>
      <c r="K554" s="51"/>
      <c r="L554" s="51"/>
      <c r="M554" s="51"/>
      <c r="N554" s="51"/>
      <c r="O554" s="51"/>
      <c r="P554" s="51"/>
      <c r="Q554" s="50"/>
      <c r="S554" s="42"/>
      <c r="T554" s="42"/>
      <c r="U554" s="42"/>
    </row>
    <row r="555" spans="1:21" s="40" customFormat="1">
      <c r="A555" s="51"/>
      <c r="B555" s="51"/>
      <c r="C555" s="51"/>
      <c r="D555" s="51"/>
      <c r="E555" s="51"/>
      <c r="F555" s="51"/>
      <c r="G555" s="51"/>
      <c r="H555" s="51"/>
      <c r="I555" s="51"/>
      <c r="J555" s="51"/>
      <c r="K555" s="51"/>
      <c r="L555" s="51"/>
      <c r="M555" s="51"/>
      <c r="N555" s="51"/>
      <c r="O555" s="51"/>
      <c r="P555" s="51"/>
      <c r="Q555" s="50"/>
      <c r="S555" s="42"/>
      <c r="T555" s="42"/>
      <c r="U555" s="42"/>
    </row>
    <row r="556" spans="1:21" s="40" customFormat="1">
      <c r="A556" s="51"/>
      <c r="B556" s="51"/>
      <c r="C556" s="51"/>
      <c r="D556" s="51"/>
      <c r="E556" s="51"/>
      <c r="F556" s="51"/>
      <c r="G556" s="51"/>
      <c r="H556" s="51"/>
      <c r="I556" s="51"/>
      <c r="J556" s="51"/>
      <c r="K556" s="51"/>
      <c r="L556" s="51"/>
      <c r="M556" s="51"/>
      <c r="N556" s="51"/>
      <c r="O556" s="51"/>
      <c r="P556" s="51"/>
      <c r="Q556" s="50"/>
      <c r="S556" s="42"/>
      <c r="T556" s="42"/>
      <c r="U556" s="42"/>
    </row>
    <row r="557" spans="1:21" s="40" customFormat="1">
      <c r="A557" s="51"/>
      <c r="B557" s="51"/>
      <c r="C557" s="51"/>
      <c r="D557" s="51"/>
      <c r="E557" s="51"/>
      <c r="F557" s="51"/>
      <c r="G557" s="51"/>
      <c r="H557" s="51"/>
      <c r="I557" s="51"/>
      <c r="J557" s="51"/>
      <c r="K557" s="51"/>
      <c r="L557" s="51"/>
      <c r="M557" s="51"/>
      <c r="N557" s="51"/>
      <c r="O557" s="51"/>
      <c r="P557" s="51"/>
      <c r="Q557" s="50"/>
      <c r="S557" s="42"/>
      <c r="T557" s="42"/>
      <c r="U557" s="42"/>
    </row>
    <row r="558" spans="1:21" s="40" customFormat="1">
      <c r="A558" s="51"/>
      <c r="B558" s="51"/>
      <c r="C558" s="51"/>
      <c r="D558" s="51"/>
      <c r="E558" s="51"/>
      <c r="F558" s="51"/>
      <c r="G558" s="51"/>
      <c r="H558" s="51"/>
      <c r="I558" s="51"/>
      <c r="J558" s="51"/>
      <c r="K558" s="51"/>
      <c r="L558" s="51"/>
      <c r="M558" s="51"/>
      <c r="N558" s="51"/>
      <c r="O558" s="51"/>
      <c r="P558" s="51"/>
      <c r="Q558" s="50"/>
      <c r="S558" s="42"/>
      <c r="T558" s="42"/>
      <c r="U558" s="42"/>
    </row>
    <row r="559" spans="1:21" s="40" customFormat="1">
      <c r="A559" s="51"/>
      <c r="B559" s="51"/>
      <c r="C559" s="51"/>
      <c r="D559" s="51"/>
      <c r="E559" s="51"/>
      <c r="F559" s="51"/>
      <c r="G559" s="51"/>
      <c r="H559" s="51"/>
      <c r="I559" s="51"/>
      <c r="J559" s="51"/>
      <c r="K559" s="51"/>
      <c r="L559" s="51"/>
      <c r="M559" s="51"/>
      <c r="N559" s="51"/>
      <c r="O559" s="51"/>
      <c r="P559" s="51"/>
      <c r="Q559" s="50"/>
      <c r="S559" s="42"/>
      <c r="T559" s="42"/>
      <c r="U559" s="42"/>
    </row>
    <row r="560" spans="1:21" s="40" customFormat="1">
      <c r="A560" s="51"/>
      <c r="B560" s="51"/>
      <c r="C560" s="51"/>
      <c r="D560" s="51"/>
      <c r="E560" s="51"/>
      <c r="F560" s="51"/>
      <c r="G560" s="51"/>
      <c r="H560" s="51"/>
      <c r="I560" s="51"/>
      <c r="J560" s="51"/>
      <c r="K560" s="51"/>
      <c r="L560" s="51"/>
      <c r="M560" s="51"/>
      <c r="N560" s="51"/>
      <c r="O560" s="51"/>
      <c r="P560" s="51"/>
      <c r="Q560" s="50"/>
      <c r="S560" s="42"/>
      <c r="T560" s="42"/>
      <c r="U560" s="42"/>
    </row>
    <row r="561" spans="1:21" s="40" customFormat="1">
      <c r="A561" s="51"/>
      <c r="B561" s="51"/>
      <c r="C561" s="51"/>
      <c r="D561" s="51"/>
      <c r="E561" s="51"/>
      <c r="F561" s="51"/>
      <c r="G561" s="51"/>
      <c r="H561" s="51"/>
      <c r="I561" s="51"/>
      <c r="J561" s="51"/>
      <c r="K561" s="51"/>
      <c r="L561" s="51"/>
      <c r="M561" s="51"/>
      <c r="N561" s="51"/>
      <c r="O561" s="51"/>
      <c r="P561" s="51"/>
      <c r="Q561" s="50"/>
      <c r="S561" s="42"/>
      <c r="T561" s="42"/>
      <c r="U561" s="42"/>
    </row>
    <row r="562" spans="1:21" s="40" customFormat="1">
      <c r="A562" s="51"/>
      <c r="B562" s="51"/>
      <c r="C562" s="51"/>
      <c r="D562" s="51"/>
      <c r="E562" s="51"/>
      <c r="F562" s="51"/>
      <c r="G562" s="51"/>
      <c r="H562" s="51"/>
      <c r="I562" s="51"/>
      <c r="J562" s="51"/>
      <c r="K562" s="51"/>
      <c r="L562" s="51"/>
      <c r="M562" s="51"/>
      <c r="N562" s="51"/>
      <c r="O562" s="51"/>
      <c r="P562" s="51"/>
      <c r="Q562" s="50"/>
      <c r="S562" s="42"/>
      <c r="T562" s="42"/>
      <c r="U562" s="42"/>
    </row>
    <row r="563" spans="1:21" s="40" customFormat="1">
      <c r="A563" s="51"/>
      <c r="B563" s="51"/>
      <c r="C563" s="51"/>
      <c r="D563" s="51"/>
      <c r="E563" s="51"/>
      <c r="F563" s="51"/>
      <c r="G563" s="51"/>
      <c r="H563" s="51"/>
      <c r="I563" s="51"/>
      <c r="J563" s="51"/>
      <c r="K563" s="51"/>
      <c r="L563" s="51"/>
      <c r="M563" s="51"/>
      <c r="N563" s="51"/>
      <c r="O563" s="51"/>
      <c r="P563" s="51"/>
      <c r="Q563" s="50"/>
      <c r="S563" s="42"/>
      <c r="T563" s="42"/>
      <c r="U563" s="42"/>
    </row>
    <row r="564" spans="1:21" s="40" customFormat="1">
      <c r="A564" s="51"/>
      <c r="B564" s="51"/>
      <c r="C564" s="51"/>
      <c r="D564" s="51"/>
      <c r="E564" s="51"/>
      <c r="F564" s="51"/>
      <c r="G564" s="51"/>
      <c r="H564" s="51"/>
      <c r="I564" s="51"/>
      <c r="J564" s="51"/>
      <c r="K564" s="51"/>
      <c r="L564" s="51"/>
      <c r="M564" s="51"/>
      <c r="N564" s="51"/>
      <c r="O564" s="51"/>
      <c r="P564" s="51"/>
      <c r="Q564" s="50"/>
      <c r="S564" s="42"/>
      <c r="T564" s="42"/>
      <c r="U564" s="42"/>
    </row>
    <row r="565" spans="1:21" s="40" customFormat="1">
      <c r="A565" s="51"/>
      <c r="B565" s="51"/>
      <c r="C565" s="51"/>
      <c r="D565" s="51"/>
      <c r="E565" s="51"/>
      <c r="F565" s="51"/>
      <c r="G565" s="51"/>
      <c r="H565" s="51"/>
      <c r="I565" s="51"/>
      <c r="J565" s="51"/>
      <c r="K565" s="51"/>
      <c r="L565" s="51"/>
      <c r="M565" s="51"/>
      <c r="N565" s="51"/>
      <c r="O565" s="51"/>
      <c r="P565" s="51"/>
      <c r="Q565" s="50"/>
      <c r="S565" s="42"/>
      <c r="T565" s="42"/>
      <c r="U565" s="42"/>
    </row>
    <row r="566" spans="1:21" s="40" customFormat="1">
      <c r="A566" s="51"/>
      <c r="B566" s="51"/>
      <c r="C566" s="51"/>
      <c r="D566" s="51"/>
      <c r="E566" s="51"/>
      <c r="F566" s="51"/>
      <c r="G566" s="51"/>
      <c r="H566" s="51"/>
      <c r="I566" s="51"/>
      <c r="J566" s="51"/>
      <c r="K566" s="51"/>
      <c r="L566" s="51"/>
      <c r="M566" s="51"/>
      <c r="N566" s="51"/>
      <c r="O566" s="51"/>
      <c r="P566" s="51"/>
      <c r="Q566" s="50"/>
      <c r="S566" s="42"/>
      <c r="T566" s="42"/>
      <c r="U566" s="42"/>
    </row>
    <row r="567" spans="1:21" s="40" customFormat="1">
      <c r="A567" s="51"/>
      <c r="B567" s="51"/>
      <c r="C567" s="51"/>
      <c r="D567" s="51"/>
      <c r="E567" s="51"/>
      <c r="F567" s="51"/>
      <c r="G567" s="51"/>
      <c r="H567" s="51"/>
      <c r="I567" s="51"/>
      <c r="J567" s="51"/>
      <c r="K567" s="51"/>
      <c r="L567" s="51"/>
      <c r="M567" s="51"/>
      <c r="N567" s="51"/>
      <c r="O567" s="51"/>
      <c r="P567" s="51"/>
      <c r="Q567" s="50"/>
      <c r="S567" s="42"/>
      <c r="T567" s="42"/>
      <c r="U567" s="42"/>
    </row>
    <row r="568" spans="1:21" s="40" customFormat="1">
      <c r="A568" s="51"/>
      <c r="B568" s="51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0"/>
      <c r="S568" s="42"/>
      <c r="T568" s="42"/>
      <c r="U568" s="42"/>
    </row>
    <row r="569" spans="1:21">
      <c r="Q569" s="50"/>
    </row>
  </sheetData>
  <sheetProtection selectLockedCells="1" selectUnlockedCells="1"/>
  <mergeCells count="12">
    <mergeCell ref="A4:A7"/>
    <mergeCell ref="Q4:Q7"/>
    <mergeCell ref="B4:J5"/>
    <mergeCell ref="B76:J77"/>
    <mergeCell ref="B148:J149"/>
    <mergeCell ref="K4:P5"/>
    <mergeCell ref="B222:J223"/>
    <mergeCell ref="B271:J272"/>
    <mergeCell ref="K271:P272"/>
    <mergeCell ref="K76:P77"/>
    <mergeCell ref="K148:P149"/>
    <mergeCell ref="K222:P223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2" manualBreakCount="2">
    <brk id="72" max="16383" man="1"/>
    <brk id="144" max="16383" man="1"/>
  </rowBreaks>
  <colBreaks count="1" manualBreakCount="1">
    <brk id="1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660033"/>
  </sheetPr>
  <dimension ref="A1:Q223"/>
  <sheetViews>
    <sheetView showGridLines="0" view="pageLayout" zoomScale="47" zoomScaleNormal="79" zoomScalePageLayoutView="47" workbookViewId="0"/>
  </sheetViews>
  <sheetFormatPr baseColWidth="10" defaultColWidth="5" defaultRowHeight="15"/>
  <cols>
    <col min="1" max="1" width="51.85546875" style="728" customWidth="1"/>
    <col min="2" max="16" width="13.42578125" style="728" customWidth="1"/>
    <col min="17" max="17" width="51.85546875" style="728" customWidth="1"/>
    <col min="18" max="16384" width="5" style="728"/>
  </cols>
  <sheetData>
    <row r="1" spans="1:17" ht="30" customHeight="1">
      <c r="A1" s="1018" t="s">
        <v>280</v>
      </c>
      <c r="B1" s="570"/>
      <c r="C1" s="570"/>
      <c r="D1" s="570"/>
      <c r="E1" s="570"/>
      <c r="F1" s="570"/>
      <c r="G1" s="570"/>
      <c r="H1" s="570"/>
      <c r="I1" s="570"/>
      <c r="J1" s="570"/>
      <c r="K1" s="570"/>
      <c r="L1" s="570"/>
      <c r="M1" s="570"/>
      <c r="N1" s="570"/>
      <c r="O1" s="570"/>
      <c r="P1" s="570"/>
      <c r="Q1" s="571" t="s">
        <v>281</v>
      </c>
    </row>
    <row r="2" spans="1:17" ht="30" customHeight="1">
      <c r="A2" s="572" t="s">
        <v>282</v>
      </c>
      <c r="B2" s="572"/>
      <c r="C2" s="572"/>
      <c r="D2" s="572"/>
      <c r="E2" s="572"/>
      <c r="F2" s="572"/>
      <c r="G2" s="572"/>
      <c r="H2" s="572"/>
      <c r="I2" s="572"/>
      <c r="J2" s="572"/>
      <c r="K2" s="572"/>
      <c r="L2" s="572"/>
      <c r="M2" s="572"/>
      <c r="N2" s="572"/>
      <c r="O2" s="572"/>
      <c r="P2" s="572"/>
      <c r="Q2" s="573" t="s">
        <v>283</v>
      </c>
    </row>
    <row r="3" spans="1:17" ht="23.25" customHeight="1">
      <c r="A3" s="574" t="s">
        <v>284</v>
      </c>
      <c r="B3" s="574"/>
      <c r="C3" s="574"/>
      <c r="D3" s="574"/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729" t="s">
        <v>285</v>
      </c>
    </row>
    <row r="4" spans="1:17" ht="17.25" customHeight="1">
      <c r="A4" s="2213"/>
      <c r="B4" s="2220">
        <v>2025</v>
      </c>
      <c r="C4" s="2221"/>
      <c r="D4" s="2221"/>
      <c r="E4" s="2221"/>
      <c r="F4" s="2221"/>
      <c r="G4" s="2221"/>
      <c r="H4" s="2221"/>
      <c r="I4" s="2221"/>
      <c r="J4" s="2221"/>
      <c r="K4" s="2221"/>
      <c r="L4" s="2221"/>
      <c r="M4" s="2222"/>
      <c r="N4" s="2220">
        <v>2024</v>
      </c>
      <c r="O4" s="2221"/>
      <c r="P4" s="2222"/>
      <c r="Q4" s="2213"/>
    </row>
    <row r="5" spans="1:17" ht="17.25" customHeight="1">
      <c r="A5" s="2214"/>
      <c r="B5" s="2223"/>
      <c r="C5" s="2224"/>
      <c r="D5" s="2224"/>
      <c r="E5" s="2224"/>
      <c r="F5" s="2224"/>
      <c r="G5" s="2224"/>
      <c r="H5" s="2224"/>
      <c r="I5" s="2224"/>
      <c r="J5" s="2224"/>
      <c r="K5" s="2224"/>
      <c r="L5" s="2224"/>
      <c r="M5" s="2225"/>
      <c r="N5" s="2223"/>
      <c r="O5" s="2224"/>
      <c r="P5" s="2225"/>
      <c r="Q5" s="2214"/>
    </row>
    <row r="6" spans="1:17" ht="17.25" customHeight="1">
      <c r="A6" s="2214"/>
      <c r="B6" s="736" t="s">
        <v>69</v>
      </c>
      <c r="C6" s="737" t="s">
        <v>70</v>
      </c>
      <c r="D6" s="738" t="s">
        <v>4</v>
      </c>
      <c r="E6" s="737" t="s">
        <v>5</v>
      </c>
      <c r="F6" s="737" t="s">
        <v>6</v>
      </c>
      <c r="G6" s="737" t="s">
        <v>7</v>
      </c>
      <c r="H6" s="739" t="s">
        <v>120</v>
      </c>
      <c r="I6" s="740" t="s">
        <v>9</v>
      </c>
      <c r="J6" s="741" t="s">
        <v>10</v>
      </c>
      <c r="K6" s="742" t="s">
        <v>1</v>
      </c>
      <c r="L6" s="743" t="s">
        <v>2</v>
      </c>
      <c r="M6" s="743" t="s">
        <v>3</v>
      </c>
      <c r="N6" s="736" t="s">
        <v>69</v>
      </c>
      <c r="O6" s="737" t="s">
        <v>70</v>
      </c>
      <c r="P6" s="737" t="s">
        <v>4</v>
      </c>
      <c r="Q6" s="2214"/>
    </row>
    <row r="7" spans="1:17" ht="17.25" customHeight="1">
      <c r="A7" s="2215"/>
      <c r="B7" s="1010" t="s">
        <v>1611</v>
      </c>
      <c r="C7" s="1011" t="s">
        <v>1612</v>
      </c>
      <c r="D7" s="1012" t="s">
        <v>1613</v>
      </c>
      <c r="E7" s="1011" t="s">
        <v>1614</v>
      </c>
      <c r="F7" s="1011" t="s">
        <v>13</v>
      </c>
      <c r="G7" s="1011" t="s">
        <v>14</v>
      </c>
      <c r="H7" s="1013" t="s">
        <v>15</v>
      </c>
      <c r="I7" s="1014" t="s">
        <v>16</v>
      </c>
      <c r="J7" s="1015" t="s">
        <v>17</v>
      </c>
      <c r="K7" s="1016" t="s">
        <v>11</v>
      </c>
      <c r="L7" s="1017" t="s">
        <v>1609</v>
      </c>
      <c r="M7" s="1017" t="s">
        <v>1610</v>
      </c>
      <c r="N7" s="1010" t="s">
        <v>1611</v>
      </c>
      <c r="O7" s="1011" t="s">
        <v>1612</v>
      </c>
      <c r="P7" s="1011" t="s">
        <v>1613</v>
      </c>
      <c r="Q7" s="2215"/>
    </row>
    <row r="8" spans="1:17">
      <c r="A8" s="1245"/>
      <c r="B8" s="1433"/>
      <c r="C8" s="172"/>
      <c r="D8" s="1432"/>
      <c r="E8" s="1433"/>
      <c r="F8" s="172"/>
      <c r="G8" s="172"/>
      <c r="H8" s="172"/>
      <c r="I8" s="172"/>
      <c r="J8" s="172"/>
      <c r="K8" s="172"/>
      <c r="L8" s="172"/>
      <c r="M8" s="1432"/>
      <c r="N8" s="172"/>
      <c r="O8" s="172"/>
      <c r="P8" s="172"/>
      <c r="Q8" s="1246"/>
    </row>
    <row r="9" spans="1:17">
      <c r="A9" s="425"/>
      <c r="B9" s="425"/>
      <c r="C9" s="173"/>
      <c r="D9" s="426"/>
      <c r="E9" s="425"/>
      <c r="F9" s="173"/>
      <c r="G9" s="173"/>
      <c r="H9" s="173"/>
      <c r="I9" s="173"/>
      <c r="J9" s="173"/>
      <c r="K9" s="173"/>
      <c r="L9" s="173"/>
      <c r="M9" s="426"/>
      <c r="N9" s="173"/>
      <c r="O9" s="173"/>
      <c r="P9" s="173"/>
      <c r="Q9" s="1246"/>
    </row>
    <row r="10" spans="1:17">
      <c r="A10" s="425"/>
      <c r="B10" s="425"/>
      <c r="C10" s="173"/>
      <c r="D10" s="426"/>
      <c r="E10" s="425"/>
      <c r="F10" s="173"/>
      <c r="G10" s="173"/>
      <c r="H10" s="173"/>
      <c r="I10" s="173"/>
      <c r="J10" s="173"/>
      <c r="K10" s="173"/>
      <c r="L10" s="173"/>
      <c r="M10" s="426"/>
      <c r="N10" s="173"/>
      <c r="O10" s="173"/>
      <c r="P10" s="173"/>
      <c r="Q10" s="1246"/>
    </row>
    <row r="11" spans="1:17" ht="31.5" customHeight="1">
      <c r="A11" s="1024" t="s">
        <v>2061</v>
      </c>
      <c r="B11" s="1435">
        <v>10.7121</v>
      </c>
      <c r="C11" s="1436">
        <v>10.7323</v>
      </c>
      <c r="D11" s="1437">
        <v>10.723699999999999</v>
      </c>
      <c r="E11" s="1435">
        <v>10.6813</v>
      </c>
      <c r="F11" s="1436">
        <v>10.5243</v>
      </c>
      <c r="G11" s="1436">
        <v>10.459099999999999</v>
      </c>
      <c r="H11" s="1436">
        <v>10.5799</v>
      </c>
      <c r="I11" s="1436">
        <v>10.4719</v>
      </c>
      <c r="J11" s="1436">
        <v>10.530799999999999</v>
      </c>
      <c r="K11" s="1436">
        <v>10.4076</v>
      </c>
      <c r="L11" s="1436">
        <v>10.367800000000001</v>
      </c>
      <c r="M11" s="1437">
        <v>10.417199999999999</v>
      </c>
      <c r="N11" s="1436">
        <v>10.519</v>
      </c>
      <c r="O11" s="1436">
        <v>10.561500000000001</v>
      </c>
      <c r="P11" s="1436">
        <v>10.6968</v>
      </c>
      <c r="Q11" s="1019" t="s">
        <v>1778</v>
      </c>
    </row>
    <row r="12" spans="1:17" ht="31.5" customHeight="1">
      <c r="A12" s="1025" t="s">
        <v>286</v>
      </c>
      <c r="B12" s="1435">
        <v>9.1282999999999994</v>
      </c>
      <c r="C12" s="1436">
        <v>9.2782</v>
      </c>
      <c r="D12" s="1437">
        <v>9.2843</v>
      </c>
      <c r="E12" s="1435">
        <v>9.0946999999999996</v>
      </c>
      <c r="F12" s="1436">
        <v>9.0187000000000008</v>
      </c>
      <c r="G12" s="1436">
        <v>9.1425999999999998</v>
      </c>
      <c r="H12" s="1436">
        <v>9.0230999999999995</v>
      </c>
      <c r="I12" s="1436">
        <v>9.2422000000000004</v>
      </c>
      <c r="J12" s="1436">
        <v>9.2617999999999991</v>
      </c>
      <c r="K12" s="1436">
        <v>9.6607000000000003</v>
      </c>
      <c r="L12" s="1436">
        <v>9.9638000000000009</v>
      </c>
      <c r="M12" s="1437">
        <v>10.037699999999999</v>
      </c>
      <c r="N12" s="1436">
        <v>10.1114</v>
      </c>
      <c r="O12" s="1436">
        <v>10.0023</v>
      </c>
      <c r="P12" s="1436">
        <v>9.8444000000000003</v>
      </c>
      <c r="Q12" s="1020" t="s">
        <v>1779</v>
      </c>
    </row>
    <row r="13" spans="1:17" ht="31.5" customHeight="1">
      <c r="A13" s="1025" t="s">
        <v>287</v>
      </c>
      <c r="B13" s="1435">
        <v>6.6614000000000004</v>
      </c>
      <c r="C13" s="1436">
        <v>6.6082000000000001</v>
      </c>
      <c r="D13" s="1437">
        <v>6.6242000000000001</v>
      </c>
      <c r="E13" s="1435">
        <v>6.5370999999999997</v>
      </c>
      <c r="F13" s="1436">
        <v>6.5574000000000003</v>
      </c>
      <c r="G13" s="1436">
        <v>6.6044999999999998</v>
      </c>
      <c r="H13" s="1436">
        <v>6.5998999999999999</v>
      </c>
      <c r="I13" s="1436">
        <v>6.6982999999999997</v>
      </c>
      <c r="J13" s="1436">
        <v>6.6946000000000003</v>
      </c>
      <c r="K13" s="1436">
        <v>6.7445000000000004</v>
      </c>
      <c r="L13" s="1436">
        <v>6.9009</v>
      </c>
      <c r="M13" s="1437">
        <v>6.9314999999999998</v>
      </c>
      <c r="N13" s="1436">
        <v>7.0311000000000003</v>
      </c>
      <c r="O13" s="1436">
        <v>7.1334999999999997</v>
      </c>
      <c r="P13" s="1436">
        <v>7.0791000000000004</v>
      </c>
      <c r="Q13" s="1021" t="s">
        <v>1780</v>
      </c>
    </row>
    <row r="14" spans="1:17" ht="31.5" customHeight="1">
      <c r="A14" s="1025" t="s">
        <v>288</v>
      </c>
      <c r="B14" s="1438">
        <v>12.272</v>
      </c>
      <c r="C14" s="1439">
        <v>12.256</v>
      </c>
      <c r="D14" s="1440">
        <v>12.186</v>
      </c>
      <c r="E14" s="1438">
        <v>12.225</v>
      </c>
      <c r="F14" s="1436">
        <v>12.146000000000001</v>
      </c>
      <c r="G14" s="1439">
        <v>12.103999999999999</v>
      </c>
      <c r="H14" s="1439">
        <v>12.361000000000001</v>
      </c>
      <c r="I14" s="1439">
        <v>12.451000000000001</v>
      </c>
      <c r="J14" s="1439">
        <v>12.372999999999999</v>
      </c>
      <c r="K14" s="1439">
        <v>12.496</v>
      </c>
      <c r="L14" s="1439">
        <v>12.557</v>
      </c>
      <c r="M14" s="1440">
        <v>12.459</v>
      </c>
      <c r="N14" s="1439">
        <v>12.682</v>
      </c>
      <c r="O14" s="1439">
        <v>12.694000000000001</v>
      </c>
      <c r="P14" s="1439">
        <v>12.756</v>
      </c>
      <c r="Q14" s="1022" t="s">
        <v>1781</v>
      </c>
    </row>
    <row r="15" spans="1:17" ht="31.5" customHeight="1">
      <c r="A15" s="1025" t="s">
        <v>289</v>
      </c>
      <c r="B15" s="1438">
        <v>11.506</v>
      </c>
      <c r="C15" s="1439">
        <v>11.507999999999999</v>
      </c>
      <c r="D15" s="1440">
        <v>11.552</v>
      </c>
      <c r="E15" s="1438">
        <v>11.41</v>
      </c>
      <c r="F15" s="1439">
        <v>11.25</v>
      </c>
      <c r="G15" s="1439">
        <v>11.244</v>
      </c>
      <c r="H15" s="1439">
        <v>11.318</v>
      </c>
      <c r="I15" s="1439">
        <v>11.224</v>
      </c>
      <c r="J15" s="1439">
        <v>11.228999999999999</v>
      </c>
      <c r="K15" s="1439">
        <v>10.942</v>
      </c>
      <c r="L15" s="1439">
        <v>11.048999999999999</v>
      </c>
      <c r="M15" s="1440">
        <v>11.02</v>
      </c>
      <c r="N15" s="1439">
        <v>11.180999999999999</v>
      </c>
      <c r="O15" s="1439">
        <v>11.355</v>
      </c>
      <c r="P15" s="1439">
        <v>11.378</v>
      </c>
      <c r="Q15" s="1021" t="s">
        <v>1782</v>
      </c>
    </row>
    <row r="16" spans="1:17" ht="31.5" customHeight="1">
      <c r="A16" s="1026" t="s">
        <v>290</v>
      </c>
      <c r="B16" s="1441">
        <v>143.43</v>
      </c>
      <c r="C16" s="1442">
        <v>143.69999999999999</v>
      </c>
      <c r="D16" s="1443">
        <v>143.6</v>
      </c>
      <c r="E16" s="1441">
        <v>143.09</v>
      </c>
      <c r="F16" s="1442">
        <v>140.99</v>
      </c>
      <c r="G16" s="1442">
        <v>140.16</v>
      </c>
      <c r="H16" s="1442">
        <v>141.81</v>
      </c>
      <c r="I16" s="1442">
        <v>140.38999999999999</v>
      </c>
      <c r="J16" s="1442">
        <v>141.07</v>
      </c>
      <c r="K16" s="1442">
        <v>139.47999999999999</v>
      </c>
      <c r="L16" s="1442">
        <v>139.01</v>
      </c>
      <c r="M16" s="1443">
        <v>139.6</v>
      </c>
      <c r="N16" s="1442">
        <v>141.05000000000001</v>
      </c>
      <c r="O16" s="1442">
        <v>141.62</v>
      </c>
      <c r="P16" s="1442">
        <v>143.38999999999999</v>
      </c>
      <c r="Q16" s="1023" t="s">
        <v>1783</v>
      </c>
    </row>
    <row r="17" spans="1:17" ht="31.5" customHeight="1">
      <c r="A17" s="1026" t="s">
        <v>291</v>
      </c>
      <c r="B17" s="1438">
        <v>99.055000000000007</v>
      </c>
      <c r="C17" s="1439">
        <v>97.665999999999997</v>
      </c>
      <c r="D17" s="1440">
        <v>98.165000000000006</v>
      </c>
      <c r="E17" s="1438">
        <v>96.527000000000001</v>
      </c>
      <c r="F17" s="1439">
        <v>95.168000000000006</v>
      </c>
      <c r="G17" s="1436">
        <v>93.691999999999993</v>
      </c>
      <c r="H17" s="1439">
        <v>94.977000000000004</v>
      </c>
      <c r="I17" s="1439">
        <v>96.197000000000003</v>
      </c>
      <c r="J17" s="1439">
        <v>96.076999999999998</v>
      </c>
      <c r="K17" s="1439">
        <v>96.093999999999994</v>
      </c>
      <c r="L17" s="1439">
        <v>92.802000000000007</v>
      </c>
      <c r="M17" s="1440">
        <v>90.772999999999996</v>
      </c>
      <c r="N17" s="1439">
        <v>91.852999999999994</v>
      </c>
      <c r="O17" s="1439">
        <v>91.686000000000007</v>
      </c>
      <c r="P17" s="1439">
        <v>92.117000000000004</v>
      </c>
      <c r="Q17" s="1022" t="s">
        <v>1784</v>
      </c>
    </row>
    <row r="18" spans="1:17" ht="31.5" customHeight="1">
      <c r="A18" s="1026" t="s">
        <v>292</v>
      </c>
      <c r="B18" s="1438">
        <v>90.616</v>
      </c>
      <c r="C18" s="1439">
        <v>91.215000000000003</v>
      </c>
      <c r="D18" s="1440">
        <v>92.093000000000004</v>
      </c>
      <c r="E18" s="1438">
        <v>91.052000000000007</v>
      </c>
      <c r="F18" s="1439">
        <v>89.629000000000005</v>
      </c>
      <c r="G18" s="1439">
        <v>88.655000000000001</v>
      </c>
      <c r="H18" s="1439">
        <v>89.382000000000005</v>
      </c>
      <c r="I18" s="1439">
        <v>90.637</v>
      </c>
      <c r="J18" s="1439">
        <v>89.22</v>
      </c>
      <c r="K18" s="1439">
        <v>91.965000000000003</v>
      </c>
      <c r="L18" s="1439">
        <v>88.450999999999993</v>
      </c>
      <c r="M18" s="1440">
        <v>88.67</v>
      </c>
      <c r="N18" s="1439">
        <v>89.198999999999998</v>
      </c>
      <c r="O18" s="1439">
        <v>90.403999999999996</v>
      </c>
      <c r="P18" s="1439">
        <v>89.637</v>
      </c>
      <c r="Q18" s="1023" t="s">
        <v>1785</v>
      </c>
    </row>
    <row r="19" spans="1:17" ht="31.5" customHeight="1">
      <c r="A19" s="1024" t="s">
        <v>293</v>
      </c>
      <c r="B19" s="1435">
        <v>2.4340000000000002</v>
      </c>
      <c r="C19" s="1436">
        <v>2.4731999999999998</v>
      </c>
      <c r="D19" s="1437">
        <v>2.4756</v>
      </c>
      <c r="E19" s="1435">
        <v>2.4251</v>
      </c>
      <c r="F19" s="1436">
        <v>2.4035000000000002</v>
      </c>
      <c r="G19" s="1436">
        <v>2.4371999999999998</v>
      </c>
      <c r="H19" s="1436">
        <v>2.4058999999999999</v>
      </c>
      <c r="I19" s="1436">
        <v>2.4634999999999998</v>
      </c>
      <c r="J19" s="1436">
        <v>2.4691999999999998</v>
      </c>
      <c r="K19" s="1436">
        <v>2.5754000000000001</v>
      </c>
      <c r="L19" s="1436">
        <v>2.6566999999999998</v>
      </c>
      <c r="M19" s="1437">
        <v>2.6762000000000001</v>
      </c>
      <c r="N19" s="1436">
        <v>2.6919</v>
      </c>
      <c r="O19" s="1436">
        <v>2.6625000000000001</v>
      </c>
      <c r="P19" s="1436">
        <v>2.6212</v>
      </c>
      <c r="Q19" s="1021" t="s">
        <v>1786</v>
      </c>
    </row>
    <row r="20" spans="1:17" ht="31.5" customHeight="1">
      <c r="A20" s="1025" t="s">
        <v>294</v>
      </c>
      <c r="B20" s="1438">
        <v>29.678000000000001</v>
      </c>
      <c r="C20" s="1439">
        <v>30.216000000000001</v>
      </c>
      <c r="D20" s="1440">
        <v>30.248000000000001</v>
      </c>
      <c r="E20" s="1435">
        <v>29.768000000000001</v>
      </c>
      <c r="F20" s="1439">
        <v>29.510999999999999</v>
      </c>
      <c r="G20" s="1439">
        <v>29.878</v>
      </c>
      <c r="H20" s="1439">
        <v>29.51</v>
      </c>
      <c r="I20" s="1439">
        <v>30.114999999999998</v>
      </c>
      <c r="J20" s="1439">
        <v>30.224</v>
      </c>
      <c r="K20" s="1439">
        <v>31.324999999999999</v>
      </c>
      <c r="L20" s="1439">
        <v>32.267000000000003</v>
      </c>
      <c r="M20" s="1440">
        <v>32.531999999999996</v>
      </c>
      <c r="N20" s="1439">
        <v>32.814999999999998</v>
      </c>
      <c r="O20" s="1439">
        <v>32.555999999999997</v>
      </c>
      <c r="P20" s="1439">
        <v>32.113999999999997</v>
      </c>
      <c r="Q20" s="1021" t="s">
        <v>1787</v>
      </c>
    </row>
    <row r="21" spans="1:17" ht="31.5" customHeight="1">
      <c r="A21" s="1025" t="s">
        <v>295</v>
      </c>
      <c r="B21" s="1435">
        <v>2.4853000000000001</v>
      </c>
      <c r="C21" s="1436">
        <v>2.5261999999999998</v>
      </c>
      <c r="D21" s="1437">
        <v>2.5276999999999998</v>
      </c>
      <c r="E21" s="1435">
        <v>2.4761000000000002</v>
      </c>
      <c r="F21" s="1436">
        <v>2.4554</v>
      </c>
      <c r="G21" s="1436">
        <v>2.4891000000000001</v>
      </c>
      <c r="H21" s="1436">
        <v>2.4569000000000001</v>
      </c>
      <c r="I21" s="1436">
        <v>2.5163000000000002</v>
      </c>
      <c r="J21" s="1436">
        <v>2.5215999999999998</v>
      </c>
      <c r="K21" s="1436">
        <v>2.6301999999999999</v>
      </c>
      <c r="L21" s="1436">
        <v>2.7130000000000001</v>
      </c>
      <c r="M21" s="1437">
        <v>2.7330000000000001</v>
      </c>
      <c r="N21" s="1436">
        <v>2.7528999999999999</v>
      </c>
      <c r="O21" s="1436">
        <v>2.7231999999999998</v>
      </c>
      <c r="P21" s="1436">
        <v>2.6802000000000001</v>
      </c>
      <c r="Q21" s="1021" t="s">
        <v>1788</v>
      </c>
    </row>
    <row r="22" spans="1:17" ht="31.5" customHeight="1">
      <c r="A22" s="1024" t="s">
        <v>296</v>
      </c>
      <c r="B22" s="1435">
        <v>5.8277999999999999</v>
      </c>
      <c r="C22" s="1436">
        <v>5.9362000000000004</v>
      </c>
      <c r="D22" s="1437">
        <v>6.0214999999999996</v>
      </c>
      <c r="E22" s="1435">
        <v>6.1481000000000003</v>
      </c>
      <c r="F22" s="1436">
        <v>6.1298000000000004</v>
      </c>
      <c r="G22" s="1436">
        <v>6.1029</v>
      </c>
      <c r="H22" s="1436">
        <v>6.2554999999999996</v>
      </c>
      <c r="I22" s="1436">
        <v>6.4194000000000004</v>
      </c>
      <c r="J22" s="1436">
        <v>6.4847999999999999</v>
      </c>
      <c r="K22" s="1436">
        <v>6.4077000000000002</v>
      </c>
      <c r="L22" s="1436">
        <v>6.6177000000000001</v>
      </c>
      <c r="M22" s="1437">
        <v>6.4859</v>
      </c>
      <c r="N22" s="1436">
        <v>6.4554999999999998</v>
      </c>
      <c r="O22" s="1436">
        <v>6.6665999999999999</v>
      </c>
      <c r="P22" s="1436">
        <v>6.4509999999999996</v>
      </c>
      <c r="Q22" s="1021" t="s">
        <v>1789</v>
      </c>
    </row>
    <row r="23" spans="1:17" ht="31.5" customHeight="1">
      <c r="A23" s="1025" t="s">
        <v>297</v>
      </c>
      <c r="B23" s="1435">
        <v>0.70569999999999999</v>
      </c>
      <c r="C23" s="1436">
        <v>0.71120000000000005</v>
      </c>
      <c r="D23" s="1437">
        <v>0.71379999999999999</v>
      </c>
      <c r="E23" s="1435">
        <v>0.70379999999999998</v>
      </c>
      <c r="F23" s="1436">
        <v>0.69650000000000001</v>
      </c>
      <c r="G23" s="1436">
        <v>0.70069999999999999</v>
      </c>
      <c r="H23" s="1436">
        <v>0.69789999999999996</v>
      </c>
      <c r="I23" s="1436">
        <v>0.69950000000000001</v>
      </c>
      <c r="J23" s="1436">
        <v>0.70030000000000003</v>
      </c>
      <c r="K23" s="1436">
        <v>0.7218</v>
      </c>
      <c r="L23" s="1436">
        <v>0.73850000000000005</v>
      </c>
      <c r="M23" s="1437">
        <v>0.74260000000000004</v>
      </c>
      <c r="N23" s="1436">
        <v>0.74609999999999999</v>
      </c>
      <c r="O23" s="1436">
        <v>0.75029999999999997</v>
      </c>
      <c r="P23" s="1436">
        <v>0.73929999999999996</v>
      </c>
      <c r="Q23" s="1021" t="s">
        <v>1790</v>
      </c>
    </row>
    <row r="24" spans="1:17" ht="31.5" customHeight="1">
      <c r="A24" s="1025" t="s">
        <v>298</v>
      </c>
      <c r="B24" s="1435">
        <v>3.1560999999999999</v>
      </c>
      <c r="C24" s="1436">
        <v>3.1475</v>
      </c>
      <c r="D24" s="1437">
        <v>3.1493000000000002</v>
      </c>
      <c r="E24" s="1435">
        <v>3.1322000000000001</v>
      </c>
      <c r="F24" s="1436">
        <v>3.1103999999999998</v>
      </c>
      <c r="G24" s="1436">
        <v>3.1395</v>
      </c>
      <c r="H24" s="1436">
        <v>3.1200999999999999</v>
      </c>
      <c r="I24" s="1436">
        <v>3.101</v>
      </c>
      <c r="J24" s="1436">
        <v>3.109</v>
      </c>
      <c r="K24" s="1436">
        <v>3.1063999999999998</v>
      </c>
      <c r="L24" s="1436">
        <v>3.1343000000000001</v>
      </c>
      <c r="M24" s="1437">
        <v>3.1457999999999999</v>
      </c>
      <c r="N24" s="1436">
        <v>3.1741000000000001</v>
      </c>
      <c r="O24" s="1436">
        <v>3.1791</v>
      </c>
      <c r="P24" s="1436">
        <v>3.1817000000000002</v>
      </c>
      <c r="Q24" s="1021" t="s">
        <v>1791</v>
      </c>
    </row>
    <row r="25" spans="1:17" ht="31.5" customHeight="1">
      <c r="A25" s="1025" t="s">
        <v>299</v>
      </c>
      <c r="B25" s="1435">
        <v>1.8745000000000001</v>
      </c>
      <c r="C25" s="1436">
        <v>1.8891</v>
      </c>
      <c r="D25" s="1437">
        <v>1.8914</v>
      </c>
      <c r="E25" s="1435">
        <v>1.8734999999999999</v>
      </c>
      <c r="F25" s="1436">
        <v>1.881</v>
      </c>
      <c r="G25" s="1436">
        <v>1.9038999999999999</v>
      </c>
      <c r="H25" s="1436">
        <v>1.8747</v>
      </c>
      <c r="I25" s="1436">
        <v>1.9149</v>
      </c>
      <c r="J25" s="1436">
        <v>1.6956</v>
      </c>
      <c r="K25" s="1436">
        <v>1.9998</v>
      </c>
      <c r="L25" s="1436">
        <v>2.0345</v>
      </c>
      <c r="M25" s="1437">
        <v>2.0442999999999998</v>
      </c>
      <c r="N25" s="1436">
        <v>2.0575999999999999</v>
      </c>
      <c r="O25" s="1436">
        <v>2.0457000000000001</v>
      </c>
      <c r="P25" s="1436">
        <v>2.0415999999999999</v>
      </c>
      <c r="Q25" s="1021" t="s">
        <v>1792</v>
      </c>
    </row>
    <row r="26" spans="1:17" ht="31.5" customHeight="1">
      <c r="A26" s="1024" t="s">
        <v>300</v>
      </c>
      <c r="B26" s="1438">
        <v>23.068999999999999</v>
      </c>
      <c r="C26" s="1439">
        <v>23.448</v>
      </c>
      <c r="D26" s="1440">
        <v>23.463000000000001</v>
      </c>
      <c r="E26" s="1438">
        <v>22.984000000000002</v>
      </c>
      <c r="F26" s="1439">
        <v>22.792000000000002</v>
      </c>
      <c r="G26" s="1439">
        <v>23.105</v>
      </c>
      <c r="H26" s="1439">
        <v>22.803000000000001</v>
      </c>
      <c r="I26" s="1439">
        <v>23.356999999999999</v>
      </c>
      <c r="J26" s="1439">
        <v>23.405999999999999</v>
      </c>
      <c r="K26" s="1439">
        <v>24.414000000000001</v>
      </c>
      <c r="L26" s="1439">
        <v>25.18</v>
      </c>
      <c r="M26" s="1440">
        <v>25.367000000000001</v>
      </c>
      <c r="N26" s="1439">
        <v>25.553000000000001</v>
      </c>
      <c r="O26" s="1439">
        <v>25.277000000000001</v>
      </c>
      <c r="P26" s="1439">
        <v>24.878</v>
      </c>
      <c r="Q26" s="1022" t="s">
        <v>1793</v>
      </c>
    </row>
    <row r="27" spans="1:17">
      <c r="A27" s="1245"/>
      <c r="B27" s="1245"/>
      <c r="C27" s="77"/>
      <c r="D27" s="427"/>
      <c r="E27" s="1245"/>
      <c r="F27" s="77"/>
      <c r="G27" s="77"/>
      <c r="H27" s="77"/>
      <c r="I27" s="77"/>
      <c r="J27" s="77"/>
      <c r="K27" s="77"/>
      <c r="L27" s="77"/>
      <c r="M27" s="427"/>
      <c r="N27" s="77"/>
      <c r="O27" s="77"/>
      <c r="P27" s="77"/>
      <c r="Q27" s="1246"/>
    </row>
    <row r="28" spans="1:17">
      <c r="A28" s="1245"/>
      <c r="B28" s="1245"/>
      <c r="C28" s="77"/>
      <c r="D28" s="427"/>
      <c r="E28" s="1245"/>
      <c r="F28" s="77"/>
      <c r="G28" s="77"/>
      <c r="H28" s="77"/>
      <c r="I28" s="77"/>
      <c r="J28" s="77"/>
      <c r="K28" s="77"/>
      <c r="L28" s="77"/>
      <c r="M28" s="427"/>
      <c r="N28" s="77"/>
      <c r="O28" s="77"/>
      <c r="P28" s="77"/>
      <c r="Q28" s="1246"/>
    </row>
    <row r="29" spans="1:17">
      <c r="A29" s="1245"/>
      <c r="B29" s="1245"/>
      <c r="C29" s="77"/>
      <c r="D29" s="427"/>
      <c r="E29" s="1245"/>
      <c r="F29" s="77"/>
      <c r="G29" s="77"/>
      <c r="H29" s="77"/>
      <c r="I29" s="77"/>
      <c r="J29" s="77"/>
      <c r="K29" s="77"/>
      <c r="L29" s="77"/>
      <c r="M29" s="427"/>
      <c r="N29" s="77"/>
      <c r="O29" s="77"/>
      <c r="P29" s="77"/>
      <c r="Q29" s="1246"/>
    </row>
    <row r="30" spans="1:17">
      <c r="A30" s="1245"/>
      <c r="B30" s="1245"/>
      <c r="C30" s="77"/>
      <c r="D30" s="427"/>
      <c r="E30" s="1245"/>
      <c r="F30" s="77"/>
      <c r="G30" s="77"/>
      <c r="H30" s="77"/>
      <c r="I30" s="77"/>
      <c r="J30" s="77"/>
      <c r="K30" s="77"/>
      <c r="L30" s="77"/>
      <c r="M30" s="427"/>
      <c r="N30" s="77"/>
      <c r="O30" s="77"/>
      <c r="P30" s="77"/>
      <c r="Q30" s="1246"/>
    </row>
    <row r="31" spans="1:17">
      <c r="A31" s="1245"/>
      <c r="B31" s="1245"/>
      <c r="C31" s="77"/>
      <c r="D31" s="427"/>
      <c r="E31" s="1245"/>
      <c r="F31" s="77"/>
      <c r="G31" s="77"/>
      <c r="H31" s="77"/>
      <c r="I31" s="77"/>
      <c r="J31" s="77"/>
      <c r="K31" s="77"/>
      <c r="L31" s="77"/>
      <c r="M31" s="427"/>
      <c r="N31" s="77"/>
      <c r="O31" s="77"/>
      <c r="P31" s="77"/>
      <c r="Q31" s="1246"/>
    </row>
    <row r="32" spans="1:17">
      <c r="A32" s="1245"/>
      <c r="B32" s="1245"/>
      <c r="C32" s="77"/>
      <c r="D32" s="427"/>
      <c r="E32" s="1245"/>
      <c r="F32" s="77"/>
      <c r="G32" s="77"/>
      <c r="H32" s="77"/>
      <c r="I32" s="77"/>
      <c r="J32" s="77"/>
      <c r="K32" s="77"/>
      <c r="L32" s="77"/>
      <c r="M32" s="427"/>
      <c r="N32" s="77"/>
      <c r="O32" s="77"/>
      <c r="P32" s="77"/>
      <c r="Q32" s="1246"/>
    </row>
    <row r="33" spans="1:17">
      <c r="A33" s="1245"/>
      <c r="B33" s="1245"/>
      <c r="C33" s="77"/>
      <c r="D33" s="427"/>
      <c r="E33" s="1245"/>
      <c r="F33" s="77"/>
      <c r="G33" s="77"/>
      <c r="H33" s="77"/>
      <c r="I33" s="77"/>
      <c r="J33" s="77"/>
      <c r="K33" s="77"/>
      <c r="L33" s="77"/>
      <c r="M33" s="427"/>
      <c r="N33" s="77"/>
      <c r="O33" s="77"/>
      <c r="P33" s="77"/>
      <c r="Q33" s="1246"/>
    </row>
    <row r="34" spans="1:17">
      <c r="A34" s="1245"/>
      <c r="B34" s="1245"/>
      <c r="C34" s="77"/>
      <c r="D34" s="427"/>
      <c r="E34" s="1245"/>
      <c r="F34" s="77"/>
      <c r="G34" s="77"/>
      <c r="H34" s="77"/>
      <c r="I34" s="77"/>
      <c r="J34" s="77"/>
      <c r="K34" s="77"/>
      <c r="L34" s="77"/>
      <c r="M34" s="427"/>
      <c r="N34" s="77"/>
      <c r="O34" s="77"/>
      <c r="P34" s="77"/>
      <c r="Q34" s="1246"/>
    </row>
    <row r="35" spans="1:17">
      <c r="A35" s="1245"/>
      <c r="B35" s="1245"/>
      <c r="C35" s="77"/>
      <c r="D35" s="427"/>
      <c r="E35" s="1245"/>
      <c r="F35" s="77"/>
      <c r="G35" s="77"/>
      <c r="H35" s="77"/>
      <c r="I35" s="77"/>
      <c r="J35" s="77"/>
      <c r="K35" s="77"/>
      <c r="L35" s="77"/>
      <c r="M35" s="427"/>
      <c r="N35" s="77"/>
      <c r="O35" s="77"/>
      <c r="P35" s="77"/>
      <c r="Q35" s="1246"/>
    </row>
    <row r="36" spans="1:17">
      <c r="A36" s="1245"/>
      <c r="B36" s="1245"/>
      <c r="C36" s="77"/>
      <c r="D36" s="427"/>
      <c r="E36" s="1245"/>
      <c r="F36" s="77"/>
      <c r="G36" s="77"/>
      <c r="H36" s="77"/>
      <c r="I36" s="77"/>
      <c r="J36" s="77"/>
      <c r="K36" s="77"/>
      <c r="L36" s="77"/>
      <c r="M36" s="427"/>
      <c r="N36" s="77"/>
      <c r="O36" s="77"/>
      <c r="P36" s="77"/>
      <c r="Q36" s="1246"/>
    </row>
    <row r="37" spans="1:17">
      <c r="A37" s="1245"/>
      <c r="B37" s="1245"/>
      <c r="C37" s="77"/>
      <c r="D37" s="427"/>
      <c r="E37" s="1245"/>
      <c r="F37" s="77"/>
      <c r="G37" s="77"/>
      <c r="H37" s="77"/>
      <c r="I37" s="77"/>
      <c r="J37" s="77"/>
      <c r="K37" s="77"/>
      <c r="L37" s="77"/>
      <c r="M37" s="427"/>
      <c r="N37" s="77"/>
      <c r="O37" s="77"/>
      <c r="P37" s="77"/>
      <c r="Q37" s="1246"/>
    </row>
    <row r="38" spans="1:17">
      <c r="A38" s="1245"/>
      <c r="B38" s="1245"/>
      <c r="C38" s="77"/>
      <c r="D38" s="427"/>
      <c r="E38" s="1245"/>
      <c r="F38" s="77"/>
      <c r="G38" s="77"/>
      <c r="H38" s="77"/>
      <c r="I38" s="77"/>
      <c r="J38" s="77"/>
      <c r="K38" s="77"/>
      <c r="L38" s="77"/>
      <c r="M38" s="427"/>
      <c r="N38" s="77"/>
      <c r="O38" s="77"/>
      <c r="P38" s="77"/>
      <c r="Q38" s="1246"/>
    </row>
    <row r="39" spans="1:17">
      <c r="A39" s="1245"/>
      <c r="B39" s="1245"/>
      <c r="C39" s="77"/>
      <c r="D39" s="427"/>
      <c r="E39" s="1245"/>
      <c r="F39" s="77"/>
      <c r="G39" s="77"/>
      <c r="H39" s="77"/>
      <c r="I39" s="77"/>
      <c r="J39" s="77"/>
      <c r="K39" s="77"/>
      <c r="L39" s="77"/>
      <c r="M39" s="427"/>
      <c r="N39" s="77"/>
      <c r="O39" s="77"/>
      <c r="P39" s="77"/>
      <c r="Q39" s="1246"/>
    </row>
    <row r="40" spans="1:17">
      <c r="A40" s="1245"/>
      <c r="B40" s="1245"/>
      <c r="C40" s="77"/>
      <c r="D40" s="427"/>
      <c r="E40" s="1245"/>
      <c r="F40" s="77"/>
      <c r="G40" s="77"/>
      <c r="H40" s="77"/>
      <c r="I40" s="77"/>
      <c r="J40" s="77"/>
      <c r="K40" s="77"/>
      <c r="L40" s="77"/>
      <c r="M40" s="427"/>
      <c r="N40" s="77"/>
      <c r="O40" s="77"/>
      <c r="P40" s="77"/>
      <c r="Q40" s="1246"/>
    </row>
    <row r="41" spans="1:17">
      <c r="A41" s="1245"/>
      <c r="B41" s="1245"/>
      <c r="C41" s="77"/>
      <c r="D41" s="427"/>
      <c r="E41" s="1245"/>
      <c r="F41" s="77"/>
      <c r="G41" s="77"/>
      <c r="H41" s="77"/>
      <c r="I41" s="77"/>
      <c r="J41" s="77"/>
      <c r="K41" s="77"/>
      <c r="L41" s="77"/>
      <c r="M41" s="427"/>
      <c r="N41" s="77"/>
      <c r="O41" s="77"/>
      <c r="P41" s="77"/>
      <c r="Q41" s="1246"/>
    </row>
    <row r="42" spans="1:17">
      <c r="A42" s="1245"/>
      <c r="B42" s="1245"/>
      <c r="C42" s="77"/>
      <c r="D42" s="427"/>
      <c r="E42" s="1245"/>
      <c r="F42" s="77"/>
      <c r="G42" s="77"/>
      <c r="H42" s="77"/>
      <c r="I42" s="77"/>
      <c r="J42" s="77"/>
      <c r="K42" s="77"/>
      <c r="L42" s="77"/>
      <c r="M42" s="427"/>
      <c r="N42" s="77"/>
      <c r="O42" s="77"/>
      <c r="P42" s="77"/>
      <c r="Q42" s="1246"/>
    </row>
    <row r="43" spans="1:17">
      <c r="A43" s="1245"/>
      <c r="B43" s="1245"/>
      <c r="C43" s="77"/>
      <c r="D43" s="427"/>
      <c r="E43" s="1245"/>
      <c r="F43" s="77"/>
      <c r="G43" s="77"/>
      <c r="H43" s="77"/>
      <c r="I43" s="77"/>
      <c r="J43" s="77"/>
      <c r="K43" s="77"/>
      <c r="L43" s="77"/>
      <c r="M43" s="427"/>
      <c r="N43" s="77"/>
      <c r="O43" s="77"/>
      <c r="P43" s="77"/>
      <c r="Q43" s="1246"/>
    </row>
    <row r="44" spans="1:17">
      <c r="A44" s="1245"/>
      <c r="B44" s="1245"/>
      <c r="C44" s="77"/>
      <c r="D44" s="427"/>
      <c r="E44" s="1245"/>
      <c r="F44" s="77"/>
      <c r="G44" s="77"/>
      <c r="H44" s="77"/>
      <c r="I44" s="77"/>
      <c r="J44" s="77"/>
      <c r="K44" s="77"/>
      <c r="L44" s="77"/>
      <c r="M44" s="427"/>
      <c r="N44" s="77"/>
      <c r="O44" s="77"/>
      <c r="P44" s="77"/>
      <c r="Q44" s="1246"/>
    </row>
    <row r="45" spans="1:17">
      <c r="A45" s="1245"/>
      <c r="B45" s="1245"/>
      <c r="C45" s="77"/>
      <c r="D45" s="427"/>
      <c r="E45" s="1245"/>
      <c r="F45" s="77"/>
      <c r="G45" s="77"/>
      <c r="H45" s="77"/>
      <c r="I45" s="77"/>
      <c r="J45" s="77"/>
      <c r="K45" s="77"/>
      <c r="L45" s="77"/>
      <c r="M45" s="427"/>
      <c r="N45" s="77"/>
      <c r="O45" s="77"/>
      <c r="P45" s="77"/>
      <c r="Q45" s="1246"/>
    </row>
    <row r="46" spans="1:17">
      <c r="A46" s="1245"/>
      <c r="B46" s="1245"/>
      <c r="C46" s="77"/>
      <c r="D46" s="427"/>
      <c r="E46" s="1245"/>
      <c r="F46" s="77"/>
      <c r="G46" s="77"/>
      <c r="H46" s="77"/>
      <c r="I46" s="77"/>
      <c r="J46" s="77"/>
      <c r="K46" s="77"/>
      <c r="L46" s="77"/>
      <c r="M46" s="427"/>
      <c r="N46" s="77"/>
      <c r="O46" s="77"/>
      <c r="P46" s="77"/>
      <c r="Q46" s="1246"/>
    </row>
    <row r="47" spans="1:17">
      <c r="A47" s="1245"/>
      <c r="B47" s="1245"/>
      <c r="C47" s="77"/>
      <c r="D47" s="427"/>
      <c r="E47" s="1245"/>
      <c r="F47" s="77"/>
      <c r="G47" s="77"/>
      <c r="H47" s="77"/>
      <c r="I47" s="77"/>
      <c r="J47" s="77"/>
      <c r="K47" s="77"/>
      <c r="L47" s="77"/>
      <c r="M47" s="427"/>
      <c r="N47" s="77"/>
      <c r="O47" s="77"/>
      <c r="P47" s="77"/>
      <c r="Q47" s="1246"/>
    </row>
    <row r="48" spans="1:17">
      <c r="A48" s="1245"/>
      <c r="B48" s="1245"/>
      <c r="C48" s="77"/>
      <c r="D48" s="427"/>
      <c r="E48" s="1245"/>
      <c r="F48" s="77"/>
      <c r="G48" s="77"/>
      <c r="H48" s="77"/>
      <c r="I48" s="77"/>
      <c r="J48" s="77"/>
      <c r="K48" s="77"/>
      <c r="L48" s="77"/>
      <c r="M48" s="427"/>
      <c r="N48" s="77"/>
      <c r="O48" s="77"/>
      <c r="P48" s="77"/>
      <c r="Q48" s="1246"/>
    </row>
    <row r="49" spans="1:17">
      <c r="A49" s="1245"/>
      <c r="B49" s="1245"/>
      <c r="C49" s="77"/>
      <c r="D49" s="427"/>
      <c r="E49" s="1245"/>
      <c r="F49" s="77"/>
      <c r="G49" s="77"/>
      <c r="H49" s="77"/>
      <c r="I49" s="77"/>
      <c r="J49" s="77"/>
      <c r="K49" s="77"/>
      <c r="L49" s="77"/>
      <c r="M49" s="427"/>
      <c r="N49" s="77"/>
      <c r="O49" s="77"/>
      <c r="P49" s="77"/>
      <c r="Q49" s="1246"/>
    </row>
    <row r="50" spans="1:17">
      <c r="A50" s="1245"/>
      <c r="B50" s="1245"/>
      <c r="C50" s="77"/>
      <c r="D50" s="427"/>
      <c r="E50" s="1245"/>
      <c r="F50" s="77"/>
      <c r="G50" s="77"/>
      <c r="H50" s="77"/>
      <c r="I50" s="77"/>
      <c r="J50" s="77"/>
      <c r="K50" s="77"/>
      <c r="L50" s="77"/>
      <c r="M50" s="427"/>
      <c r="N50" s="77"/>
      <c r="O50" s="77"/>
      <c r="P50" s="77"/>
      <c r="Q50" s="1246"/>
    </row>
    <row r="51" spans="1:17">
      <c r="A51" s="1245"/>
      <c r="B51" s="1245"/>
      <c r="C51" s="77"/>
      <c r="D51" s="427"/>
      <c r="E51" s="1245"/>
      <c r="F51" s="77"/>
      <c r="G51" s="77"/>
      <c r="H51" s="77"/>
      <c r="I51" s="77"/>
      <c r="J51" s="77"/>
      <c r="K51" s="77"/>
      <c r="L51" s="77"/>
      <c r="M51" s="427"/>
      <c r="N51" s="77"/>
      <c r="O51" s="77"/>
      <c r="P51" s="77"/>
      <c r="Q51" s="1246"/>
    </row>
    <row r="52" spans="1:17">
      <c r="A52" s="428" t="s">
        <v>1557</v>
      </c>
      <c r="B52" s="428"/>
      <c r="C52" s="78"/>
      <c r="D52" s="429"/>
      <c r="E52" s="428"/>
      <c r="F52" s="78"/>
      <c r="G52" s="78"/>
      <c r="H52" s="78"/>
      <c r="I52" s="78"/>
      <c r="J52" s="78"/>
      <c r="K52" s="78"/>
      <c r="L52" s="78"/>
      <c r="M52" s="429"/>
      <c r="N52" s="79" t="s">
        <v>302</v>
      </c>
      <c r="O52" s="1428"/>
      <c r="P52" s="78"/>
      <c r="Q52" s="1246"/>
    </row>
    <row r="53" spans="1:17">
      <c r="A53" s="431" t="s">
        <v>1556</v>
      </c>
      <c r="B53" s="431"/>
      <c r="C53" s="79"/>
      <c r="D53" s="430"/>
      <c r="E53" s="431"/>
      <c r="F53" s="79"/>
      <c r="G53" s="79"/>
      <c r="H53" s="79"/>
      <c r="I53" s="79"/>
      <c r="J53" s="79"/>
      <c r="K53" s="79"/>
      <c r="L53" s="79"/>
      <c r="M53" s="430"/>
      <c r="N53" s="79" t="s">
        <v>303</v>
      </c>
      <c r="O53" s="1428"/>
      <c r="P53" s="79"/>
      <c r="Q53" s="1246"/>
    </row>
    <row r="54" spans="1:17">
      <c r="A54" s="431" t="s">
        <v>1555</v>
      </c>
      <c r="B54" s="431"/>
      <c r="C54" s="79"/>
      <c r="D54" s="430"/>
      <c r="E54" s="431"/>
      <c r="F54" s="79"/>
      <c r="G54" s="79"/>
      <c r="H54" s="79"/>
      <c r="I54" s="79"/>
      <c r="J54" s="79"/>
      <c r="K54" s="79"/>
      <c r="L54" s="79"/>
      <c r="M54" s="430"/>
      <c r="N54" s="79" t="s">
        <v>1554</v>
      </c>
      <c r="O54" s="1428"/>
      <c r="P54" s="79"/>
      <c r="Q54" s="1246"/>
    </row>
    <row r="55" spans="1:17">
      <c r="A55" s="432" t="s">
        <v>1553</v>
      </c>
      <c r="B55" s="432"/>
      <c r="C55" s="80"/>
      <c r="D55" s="433"/>
      <c r="E55" s="432"/>
      <c r="F55" s="80"/>
      <c r="G55" s="80"/>
      <c r="H55" s="80"/>
      <c r="I55" s="80"/>
      <c r="J55" s="80"/>
      <c r="K55" s="80"/>
      <c r="L55" s="80"/>
      <c r="M55" s="433"/>
      <c r="N55" s="79" t="s">
        <v>304</v>
      </c>
      <c r="O55" s="1428"/>
      <c r="P55" s="80"/>
      <c r="Q55" s="1246"/>
    </row>
    <row r="56" spans="1:17">
      <c r="A56" s="431" t="s">
        <v>1552</v>
      </c>
      <c r="B56" s="431"/>
      <c r="C56" s="79"/>
      <c r="D56" s="430"/>
      <c r="E56" s="431"/>
      <c r="F56" s="79"/>
      <c r="G56" s="79"/>
      <c r="H56" s="79"/>
      <c r="I56" s="79"/>
      <c r="J56" s="79"/>
      <c r="K56" s="79"/>
      <c r="L56" s="79"/>
      <c r="M56" s="430"/>
      <c r="N56" s="79" t="s">
        <v>305</v>
      </c>
      <c r="O56" s="1428"/>
      <c r="P56" s="79"/>
      <c r="Q56" s="1246"/>
    </row>
    <row r="57" spans="1:17">
      <c r="A57" s="432" t="s">
        <v>1551</v>
      </c>
      <c r="B57" s="432"/>
      <c r="C57" s="80"/>
      <c r="D57" s="433"/>
      <c r="E57" s="432"/>
      <c r="F57" s="80"/>
      <c r="G57" s="80"/>
      <c r="H57" s="80"/>
      <c r="I57" s="80"/>
      <c r="J57" s="80"/>
      <c r="K57" s="80"/>
      <c r="L57" s="80"/>
      <c r="M57" s="433"/>
      <c r="N57" s="80" t="s">
        <v>306</v>
      </c>
      <c r="O57" s="1428"/>
      <c r="P57" s="80"/>
      <c r="Q57" s="1246"/>
    </row>
    <row r="58" spans="1:17">
      <c r="A58" s="432" t="s">
        <v>1550</v>
      </c>
      <c r="B58" s="432"/>
      <c r="C58" s="80"/>
      <c r="D58" s="433"/>
      <c r="E58" s="432"/>
      <c r="F58" s="80"/>
      <c r="G58" s="80"/>
      <c r="H58" s="80"/>
      <c r="I58" s="80"/>
      <c r="J58" s="80"/>
      <c r="K58" s="80"/>
      <c r="L58" s="80"/>
      <c r="M58" s="433"/>
      <c r="N58" s="79" t="s">
        <v>307</v>
      </c>
      <c r="O58" s="1428"/>
      <c r="P58" s="80"/>
      <c r="Q58" s="1246"/>
    </row>
    <row r="59" spans="1:17">
      <c r="A59" s="81" t="s">
        <v>301</v>
      </c>
      <c r="B59" s="81"/>
      <c r="C59" s="82"/>
      <c r="D59" s="219"/>
      <c r="E59" s="81"/>
      <c r="F59" s="82"/>
      <c r="G59" s="82"/>
      <c r="H59" s="82"/>
      <c r="I59" s="82"/>
      <c r="J59" s="82"/>
      <c r="K59" s="82"/>
      <c r="L59" s="82"/>
      <c r="M59" s="219"/>
      <c r="N59" s="82"/>
      <c r="O59" s="82"/>
      <c r="P59" s="82"/>
      <c r="Q59" s="212"/>
    </row>
    <row r="60" spans="1:17">
      <c r="A60" s="1431" t="s">
        <v>308</v>
      </c>
      <c r="B60" s="1430"/>
      <c r="C60" s="1430"/>
      <c r="D60" s="1430"/>
      <c r="E60" s="1430"/>
      <c r="F60" s="1430"/>
      <c r="G60" s="1430"/>
      <c r="H60" s="1430"/>
      <c r="I60" s="1430"/>
      <c r="J60" s="1430"/>
      <c r="K60" s="1430"/>
      <c r="L60" s="1430"/>
      <c r="M60" s="1430"/>
      <c r="N60" s="1430"/>
      <c r="O60" s="1430"/>
      <c r="P60" s="1430"/>
      <c r="Q60" s="1429" t="s">
        <v>309</v>
      </c>
    </row>
    <row r="61" spans="1:17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83"/>
    </row>
    <row r="62" spans="1:17" ht="30" customHeight="1">
      <c r="A62" s="1018" t="s">
        <v>280</v>
      </c>
      <c r="B62" s="570"/>
      <c r="C62" s="570"/>
      <c r="D62" s="570"/>
      <c r="E62" s="570"/>
      <c r="F62" s="570"/>
      <c r="G62" s="570"/>
      <c r="H62" s="570"/>
      <c r="I62" s="570"/>
      <c r="J62" s="570"/>
      <c r="K62" s="570"/>
      <c r="L62" s="570"/>
      <c r="M62" s="570"/>
      <c r="N62" s="570"/>
      <c r="O62" s="570"/>
      <c r="P62" s="570"/>
      <c r="Q62" s="571" t="s">
        <v>281</v>
      </c>
    </row>
    <row r="63" spans="1:17" ht="30" customHeight="1">
      <c r="A63" s="572" t="s">
        <v>310</v>
      </c>
      <c r="B63" s="572"/>
      <c r="C63" s="572"/>
      <c r="D63" s="572"/>
      <c r="E63" s="572"/>
      <c r="F63" s="572"/>
      <c r="G63" s="572"/>
      <c r="H63" s="572"/>
      <c r="I63" s="572"/>
      <c r="J63" s="572"/>
      <c r="K63" s="572"/>
      <c r="L63" s="572"/>
      <c r="M63" s="572"/>
      <c r="N63" s="572"/>
      <c r="O63" s="572"/>
      <c r="P63" s="572"/>
      <c r="Q63" s="573" t="s">
        <v>311</v>
      </c>
    </row>
    <row r="64" spans="1:17" ht="23.25" customHeight="1">
      <c r="A64" s="574" t="s">
        <v>312</v>
      </c>
      <c r="B64" s="574"/>
      <c r="C64" s="574"/>
      <c r="D64" s="574"/>
      <c r="E64" s="574"/>
      <c r="F64" s="574"/>
      <c r="G64" s="574"/>
      <c r="H64" s="574"/>
      <c r="I64" s="574"/>
      <c r="J64" s="574"/>
      <c r="K64" s="574"/>
      <c r="L64" s="574"/>
      <c r="M64" s="574"/>
      <c r="N64" s="574"/>
      <c r="O64" s="574"/>
      <c r="P64" s="574"/>
      <c r="Q64" s="729" t="s">
        <v>242</v>
      </c>
    </row>
    <row r="65" spans="1:17" ht="17.25" customHeight="1">
      <c r="A65" s="421"/>
      <c r="B65" s="2220" t="s">
        <v>1949</v>
      </c>
      <c r="C65" s="2221"/>
      <c r="D65" s="2221"/>
      <c r="E65" s="2221"/>
      <c r="F65" s="2221"/>
      <c r="G65" s="2221"/>
      <c r="H65" s="2221"/>
      <c r="I65" s="2221"/>
      <c r="J65" s="2221"/>
      <c r="K65" s="2221"/>
      <c r="L65" s="2221"/>
      <c r="M65" s="2222"/>
      <c r="N65" s="2220" t="s">
        <v>1608</v>
      </c>
      <c r="O65" s="2221"/>
      <c r="P65" s="2222"/>
      <c r="Q65" s="422"/>
    </row>
    <row r="66" spans="1:17" ht="17.25" customHeight="1">
      <c r="A66" s="2216"/>
      <c r="B66" s="2223"/>
      <c r="C66" s="2224"/>
      <c r="D66" s="2224"/>
      <c r="E66" s="2224"/>
      <c r="F66" s="2224"/>
      <c r="G66" s="2224"/>
      <c r="H66" s="2224"/>
      <c r="I66" s="2224"/>
      <c r="J66" s="2224"/>
      <c r="K66" s="2224"/>
      <c r="L66" s="2224"/>
      <c r="M66" s="2225"/>
      <c r="N66" s="2223"/>
      <c r="O66" s="2224"/>
      <c r="P66" s="2225"/>
      <c r="Q66" s="2218"/>
    </row>
    <row r="67" spans="1:17" ht="17.25" customHeight="1">
      <c r="A67" s="2217"/>
      <c r="B67" s="736" t="s">
        <v>69</v>
      </c>
      <c r="C67" s="737" t="s">
        <v>70</v>
      </c>
      <c r="D67" s="738" t="s">
        <v>4</v>
      </c>
      <c r="E67" s="737" t="s">
        <v>5</v>
      </c>
      <c r="F67" s="737" t="s">
        <v>6</v>
      </c>
      <c r="G67" s="737" t="s">
        <v>7</v>
      </c>
      <c r="H67" s="739" t="s">
        <v>120</v>
      </c>
      <c r="I67" s="740" t="s">
        <v>9</v>
      </c>
      <c r="J67" s="741" t="s">
        <v>10</v>
      </c>
      <c r="K67" s="742" t="s">
        <v>1</v>
      </c>
      <c r="L67" s="743" t="s">
        <v>2</v>
      </c>
      <c r="M67" s="743" t="s">
        <v>3</v>
      </c>
      <c r="N67" s="736" t="s">
        <v>69</v>
      </c>
      <c r="O67" s="737" t="s">
        <v>70</v>
      </c>
      <c r="P67" s="737" t="s">
        <v>4</v>
      </c>
      <c r="Q67" s="2219"/>
    </row>
    <row r="68" spans="1:17" ht="17.25" customHeight="1">
      <c r="A68" s="423"/>
      <c r="B68" s="1010" t="s">
        <v>1611</v>
      </c>
      <c r="C68" s="1011" t="s">
        <v>1612</v>
      </c>
      <c r="D68" s="1012" t="s">
        <v>1613</v>
      </c>
      <c r="E68" s="1011" t="s">
        <v>1614</v>
      </c>
      <c r="F68" s="1011" t="s">
        <v>13</v>
      </c>
      <c r="G68" s="1011" t="s">
        <v>14</v>
      </c>
      <c r="H68" s="1013" t="s">
        <v>15</v>
      </c>
      <c r="I68" s="1014" t="s">
        <v>16</v>
      </c>
      <c r="J68" s="1015" t="s">
        <v>17</v>
      </c>
      <c r="K68" s="1016" t="s">
        <v>11</v>
      </c>
      <c r="L68" s="1017" t="s">
        <v>1609</v>
      </c>
      <c r="M68" s="1017" t="s">
        <v>1610</v>
      </c>
      <c r="N68" s="1010" t="s">
        <v>1611</v>
      </c>
      <c r="O68" s="1011" t="s">
        <v>1612</v>
      </c>
      <c r="P68" s="1011" t="s">
        <v>1613</v>
      </c>
      <c r="Q68" s="424"/>
    </row>
    <row r="69" spans="1:17">
      <c r="A69" s="435"/>
      <c r="B69" s="84"/>
      <c r="C69" s="85"/>
      <c r="D69" s="1399"/>
      <c r="E69" s="84"/>
      <c r="F69" s="85"/>
      <c r="G69" s="85"/>
      <c r="H69" s="85"/>
      <c r="I69" s="85"/>
      <c r="J69" s="85"/>
      <c r="K69" s="85"/>
      <c r="L69" s="85"/>
      <c r="M69" s="1399"/>
      <c r="N69" s="85"/>
      <c r="O69" s="85"/>
      <c r="P69" s="85"/>
      <c r="Q69" s="436"/>
    </row>
    <row r="70" spans="1:17" ht="16.5">
      <c r="A70" s="437"/>
      <c r="B70" s="437"/>
      <c r="C70" s="86"/>
      <c r="D70" s="86"/>
      <c r="E70" s="437"/>
      <c r="F70" s="86"/>
      <c r="G70" s="86"/>
      <c r="H70" s="86"/>
      <c r="I70" s="86"/>
      <c r="J70" s="86"/>
      <c r="K70" s="86"/>
      <c r="L70" s="86"/>
      <c r="M70" s="438"/>
      <c r="N70" s="86"/>
      <c r="O70" s="86"/>
      <c r="P70" s="86"/>
      <c r="Q70" s="439"/>
    </row>
    <row r="71" spans="1:17" ht="31.5" customHeight="1">
      <c r="A71" s="440" t="s">
        <v>313</v>
      </c>
      <c r="B71" s="1444">
        <v>490980.04904859996</v>
      </c>
      <c r="C71" s="1445">
        <v>484981.24887970003</v>
      </c>
      <c r="D71" s="1445">
        <v>475638.99681515998</v>
      </c>
      <c r="E71" s="1444">
        <v>467663.41242447001</v>
      </c>
      <c r="F71" s="1445">
        <v>467886.60153202002</v>
      </c>
      <c r="G71" s="1445">
        <v>458090.57002588001</v>
      </c>
      <c r="H71" s="1445">
        <v>449827.72576140997</v>
      </c>
      <c r="I71" s="1445">
        <v>443686.17589616001</v>
      </c>
      <c r="J71" s="1445">
        <v>437197.18934351002</v>
      </c>
      <c r="K71" s="1445">
        <v>437301.94092259998</v>
      </c>
      <c r="L71" s="1445">
        <v>425455.68851948</v>
      </c>
      <c r="M71" s="1446">
        <v>421522.70678742998</v>
      </c>
      <c r="N71" s="1445">
        <v>414364.36210925999</v>
      </c>
      <c r="O71" s="1445">
        <v>428850.60415208002</v>
      </c>
      <c r="P71" s="1445">
        <v>425851.43465728004</v>
      </c>
      <c r="Q71" s="1005" t="s">
        <v>314</v>
      </c>
    </row>
    <row r="72" spans="1:17" ht="31.5" customHeight="1">
      <c r="A72" s="444" t="s">
        <v>315</v>
      </c>
      <c r="B72" s="1447">
        <v>512987.27004859998</v>
      </c>
      <c r="C72" s="1448">
        <v>502806.38587970001</v>
      </c>
      <c r="D72" s="1448">
        <v>495079.10181515996</v>
      </c>
      <c r="E72" s="1447">
        <v>487598.60942446999</v>
      </c>
      <c r="F72" s="1448">
        <v>487145.12153202004</v>
      </c>
      <c r="G72" s="1448">
        <v>478712.80802588002</v>
      </c>
      <c r="H72" s="1448">
        <v>470050.78076140996</v>
      </c>
      <c r="I72" s="1448">
        <v>462721.14489616</v>
      </c>
      <c r="J72" s="1448">
        <v>457476.44134351</v>
      </c>
      <c r="K72" s="1448">
        <v>455482.99992259999</v>
      </c>
      <c r="L72" s="1448">
        <v>443784.49951947998</v>
      </c>
      <c r="M72" s="1449">
        <v>439642.39178742998</v>
      </c>
      <c r="N72" s="1448">
        <v>444273.24010926002</v>
      </c>
      <c r="O72" s="1448">
        <v>446486.26315208001</v>
      </c>
      <c r="P72" s="1448">
        <v>444502.24665728002</v>
      </c>
      <c r="Q72" s="1006" t="s">
        <v>2238</v>
      </c>
    </row>
    <row r="73" spans="1:17" ht="31.5" customHeight="1">
      <c r="A73" s="444" t="s">
        <v>316</v>
      </c>
      <c r="B73" s="1447">
        <v>22007.221000000001</v>
      </c>
      <c r="C73" s="1448">
        <v>17825.136999999999</v>
      </c>
      <c r="D73" s="1448">
        <v>19440.105</v>
      </c>
      <c r="E73" s="1447">
        <v>19935.197</v>
      </c>
      <c r="F73" s="1448">
        <v>19258.52</v>
      </c>
      <c r="G73" s="1448">
        <v>20622.238000000001</v>
      </c>
      <c r="H73" s="1448">
        <v>20223.055</v>
      </c>
      <c r="I73" s="1448">
        <v>19034.968999999997</v>
      </c>
      <c r="J73" s="1448">
        <v>20279.252</v>
      </c>
      <c r="K73" s="1448">
        <v>18181.059000000001</v>
      </c>
      <c r="L73" s="1448">
        <v>18328.811000000002</v>
      </c>
      <c r="M73" s="1449">
        <v>18119.684999999998</v>
      </c>
      <c r="N73" s="1448">
        <v>29908.878000000001</v>
      </c>
      <c r="O73" s="1448">
        <v>17635.659</v>
      </c>
      <c r="P73" s="1448">
        <v>18650.812000000002</v>
      </c>
      <c r="Q73" s="1006" t="s">
        <v>317</v>
      </c>
    </row>
    <row r="74" spans="1:17" ht="31.5" customHeight="1">
      <c r="A74" s="440" t="s">
        <v>318</v>
      </c>
      <c r="B74" s="1444">
        <v>1080940.4241873599</v>
      </c>
      <c r="C74" s="1445">
        <v>1032724.0687330901</v>
      </c>
      <c r="D74" s="1445">
        <v>1016433.76936233</v>
      </c>
      <c r="E74" s="1444">
        <v>1029578.0614052101</v>
      </c>
      <c r="F74" s="1445">
        <v>1009924.8943005</v>
      </c>
      <c r="G74" s="1445">
        <v>1012991.34406403</v>
      </c>
      <c r="H74" s="1445">
        <v>1019959.63172131</v>
      </c>
      <c r="I74" s="1445">
        <v>980097.79452231003</v>
      </c>
      <c r="J74" s="1445">
        <v>969241.64457243006</v>
      </c>
      <c r="K74" s="1445">
        <v>1000001.26180601</v>
      </c>
      <c r="L74" s="1445">
        <v>968220.73416019999</v>
      </c>
      <c r="M74" s="1446">
        <v>964096.30525165983</v>
      </c>
      <c r="N74" s="1445">
        <v>985946.84172697016</v>
      </c>
      <c r="O74" s="1445">
        <v>936774.03303709021</v>
      </c>
      <c r="P74" s="1445">
        <v>929173.4138980601</v>
      </c>
      <c r="Q74" s="1005" t="s">
        <v>319</v>
      </c>
    </row>
    <row r="75" spans="1:17" ht="31.5" customHeight="1">
      <c r="A75" s="445" t="s">
        <v>320</v>
      </c>
      <c r="B75" s="1447">
        <v>2048.9469751000001</v>
      </c>
      <c r="C75" s="1448">
        <v>2654.8545208300002</v>
      </c>
      <c r="D75" s="1448">
        <v>3063.8691500700006</v>
      </c>
      <c r="E75" s="1447">
        <v>3211.7681529499996</v>
      </c>
      <c r="F75" s="1448">
        <v>3025.4651082400001</v>
      </c>
      <c r="G75" s="1448">
        <v>3314.52887177</v>
      </c>
      <c r="H75" s="1448">
        <v>3675.0115090499999</v>
      </c>
      <c r="I75" s="1448">
        <v>3965.6453100500003</v>
      </c>
      <c r="J75" s="1448">
        <v>4401.5853601699991</v>
      </c>
      <c r="K75" s="1448">
        <v>4530.0965937499986</v>
      </c>
      <c r="L75" s="1448">
        <v>4313.4779479400004</v>
      </c>
      <c r="M75" s="1449">
        <v>4818.7820394</v>
      </c>
      <c r="N75" s="1448">
        <v>2304.6905147100001</v>
      </c>
      <c r="O75" s="1448">
        <v>2926.5038248300002</v>
      </c>
      <c r="P75" s="1448">
        <v>3291.1286858000003</v>
      </c>
      <c r="Q75" s="1007" t="s">
        <v>2237</v>
      </c>
    </row>
    <row r="76" spans="1:17" ht="31.5" customHeight="1">
      <c r="A76" s="445" t="s">
        <v>321</v>
      </c>
      <c r="B76" s="1447">
        <v>1001069.8859999999</v>
      </c>
      <c r="C76" s="1448">
        <v>952247.62300000002</v>
      </c>
      <c r="D76" s="1448">
        <v>935548.30900000001</v>
      </c>
      <c r="E76" s="1447">
        <v>948544.69204000011</v>
      </c>
      <c r="F76" s="1448">
        <v>929077.82998000004</v>
      </c>
      <c r="G76" s="1448">
        <v>931855.21797999996</v>
      </c>
      <c r="H76" s="1448">
        <v>938463.02499999991</v>
      </c>
      <c r="I76" s="1448">
        <v>898310.55599999998</v>
      </c>
      <c r="J76" s="1448">
        <v>887018.46799999999</v>
      </c>
      <c r="K76" s="1448">
        <v>917649.57400000002</v>
      </c>
      <c r="L76" s="1448">
        <v>886085.66500000004</v>
      </c>
      <c r="M76" s="1449">
        <v>881455.93199999991</v>
      </c>
      <c r="N76" s="1448">
        <v>905820.56</v>
      </c>
      <c r="O76" s="1448">
        <v>856025.93800000008</v>
      </c>
      <c r="P76" s="1448">
        <v>848060.69400000002</v>
      </c>
      <c r="Q76" s="1007" t="s">
        <v>322</v>
      </c>
    </row>
    <row r="77" spans="1:17" ht="31.5" customHeight="1">
      <c r="A77" s="445" t="s">
        <v>323</v>
      </c>
      <c r="B77" s="1447">
        <v>77821.591212260013</v>
      </c>
      <c r="C77" s="1448">
        <v>77821.591212260013</v>
      </c>
      <c r="D77" s="1448">
        <v>77821.591212260013</v>
      </c>
      <c r="E77" s="1447">
        <v>77821.601212260008</v>
      </c>
      <c r="F77" s="1448">
        <v>77821.599212260015</v>
      </c>
      <c r="G77" s="1448">
        <v>77821.597212260007</v>
      </c>
      <c r="H77" s="1448">
        <v>77821.595212260014</v>
      </c>
      <c r="I77" s="1448">
        <v>77821.593212260006</v>
      </c>
      <c r="J77" s="1448">
        <v>77821.591212260013</v>
      </c>
      <c r="K77" s="1448">
        <v>77821.591212260013</v>
      </c>
      <c r="L77" s="1448">
        <v>77821.591212260013</v>
      </c>
      <c r="M77" s="1449">
        <v>77821.591212260013</v>
      </c>
      <c r="N77" s="1448">
        <v>77821.591212260013</v>
      </c>
      <c r="O77" s="1448">
        <v>77821.591212260013</v>
      </c>
      <c r="P77" s="1448">
        <v>77821.591212260013</v>
      </c>
      <c r="Q77" s="1007" t="s">
        <v>324</v>
      </c>
    </row>
    <row r="78" spans="1:17" ht="31.5" customHeight="1">
      <c r="A78" s="447" t="s">
        <v>325</v>
      </c>
      <c r="B78" s="1444">
        <v>1571920.4732359599</v>
      </c>
      <c r="C78" s="1445">
        <v>1517705.31761279</v>
      </c>
      <c r="D78" s="1445">
        <v>1492072.7661774899</v>
      </c>
      <c r="E78" s="1444">
        <v>1497241.4738296801</v>
      </c>
      <c r="F78" s="1445">
        <v>1477811.4958325201</v>
      </c>
      <c r="G78" s="1445">
        <v>1471081.91408991</v>
      </c>
      <c r="H78" s="1445">
        <v>1469787.3574827199</v>
      </c>
      <c r="I78" s="1445">
        <v>1423783.97041847</v>
      </c>
      <c r="J78" s="1445">
        <v>1406438.83391594</v>
      </c>
      <c r="K78" s="1445">
        <v>1437303.20272861</v>
      </c>
      <c r="L78" s="1445">
        <v>1393676.4226796799</v>
      </c>
      <c r="M78" s="1446">
        <v>1385619.0120390898</v>
      </c>
      <c r="N78" s="1445">
        <v>1400311.2038362301</v>
      </c>
      <c r="O78" s="1445">
        <v>1365624.6371891703</v>
      </c>
      <c r="P78" s="1445">
        <v>1355024.8485553402</v>
      </c>
      <c r="Q78" s="1008" t="s">
        <v>326</v>
      </c>
    </row>
    <row r="79" spans="1:17" ht="31.5" customHeight="1">
      <c r="A79" s="440" t="s">
        <v>327</v>
      </c>
      <c r="B79" s="1444">
        <v>192697.03292714886</v>
      </c>
      <c r="C79" s="1445">
        <v>192111.29056079785</v>
      </c>
      <c r="D79" s="1445">
        <v>191998.74234391126</v>
      </c>
      <c r="E79" s="1444">
        <v>191861.12832962879</v>
      </c>
      <c r="F79" s="1445">
        <v>191233.85852922915</v>
      </c>
      <c r="G79" s="1445">
        <v>190690.02312214812</v>
      </c>
      <c r="H79" s="1445">
        <v>190434.0957890031</v>
      </c>
      <c r="I79" s="1445">
        <v>189768.99906434768</v>
      </c>
      <c r="J79" s="1445">
        <v>189538.24242034747</v>
      </c>
      <c r="K79" s="1445">
        <v>188822.08814300533</v>
      </c>
      <c r="L79" s="1445">
        <v>187308.91052919766</v>
      </c>
      <c r="M79" s="1446">
        <v>187440.67705173523</v>
      </c>
      <c r="N79" s="1445">
        <v>187597.28405707947</v>
      </c>
      <c r="O79" s="1445">
        <v>188614.94959957222</v>
      </c>
      <c r="P79" s="1445">
        <v>188379.66593272527</v>
      </c>
      <c r="Q79" s="1005" t="s">
        <v>328</v>
      </c>
    </row>
    <row r="80" spans="1:17" ht="31.5" customHeight="1">
      <c r="A80" s="445" t="s">
        <v>329</v>
      </c>
      <c r="B80" s="1447">
        <v>192697.03292714886</v>
      </c>
      <c r="C80" s="1448">
        <v>192111.29056079785</v>
      </c>
      <c r="D80" s="1448">
        <v>191998.74234391126</v>
      </c>
      <c r="E80" s="1447">
        <v>191861.12832962879</v>
      </c>
      <c r="F80" s="1448">
        <v>191233.85852922915</v>
      </c>
      <c r="G80" s="1448">
        <v>190690.02312214812</v>
      </c>
      <c r="H80" s="1448">
        <v>190434.0957890031</v>
      </c>
      <c r="I80" s="1448">
        <v>189768.99906434768</v>
      </c>
      <c r="J80" s="1448">
        <v>189538.24242034747</v>
      </c>
      <c r="K80" s="1448">
        <v>188822.08814300533</v>
      </c>
      <c r="L80" s="1448">
        <v>187308.91052919766</v>
      </c>
      <c r="M80" s="1449">
        <v>187440.67705173523</v>
      </c>
      <c r="N80" s="1448">
        <v>187597.28405707947</v>
      </c>
      <c r="O80" s="1448">
        <v>188614.94959957222</v>
      </c>
      <c r="P80" s="1448">
        <v>188379.66593272527</v>
      </c>
      <c r="Q80" s="1007" t="s">
        <v>330</v>
      </c>
    </row>
    <row r="81" spans="1:17" ht="31.5" customHeight="1">
      <c r="A81" s="447" t="s">
        <v>331</v>
      </c>
      <c r="B81" s="1444">
        <v>1764617.5061631086</v>
      </c>
      <c r="C81" s="1445">
        <v>1709816.6081735878</v>
      </c>
      <c r="D81" s="1445">
        <v>1684071.5085214011</v>
      </c>
      <c r="E81" s="1444">
        <v>1689102.602159309</v>
      </c>
      <c r="F81" s="1445">
        <v>1669045.3543617493</v>
      </c>
      <c r="G81" s="1445">
        <v>1661771.9372120581</v>
      </c>
      <c r="H81" s="1445">
        <v>1660221.4532717231</v>
      </c>
      <c r="I81" s="1445">
        <v>1613552.9694828177</v>
      </c>
      <c r="J81" s="1445">
        <v>1595977.0763362874</v>
      </c>
      <c r="K81" s="1445">
        <v>1626125.2908716153</v>
      </c>
      <c r="L81" s="1445">
        <v>1580985.3332088776</v>
      </c>
      <c r="M81" s="1446">
        <v>1573059.6890908252</v>
      </c>
      <c r="N81" s="1445">
        <v>1587908.4878933094</v>
      </c>
      <c r="O81" s="1445">
        <v>1554239.5867887426</v>
      </c>
      <c r="P81" s="1445">
        <v>1543404.5144880654</v>
      </c>
      <c r="Q81" s="1008" t="s">
        <v>332</v>
      </c>
    </row>
    <row r="82" spans="1:17" ht="31.5" customHeight="1">
      <c r="A82" s="440" t="s">
        <v>333</v>
      </c>
      <c r="B82" s="1444">
        <v>305179.14300050761</v>
      </c>
      <c r="C82" s="1445">
        <v>302284.74294502632</v>
      </c>
      <c r="D82" s="1445">
        <v>297490.96667883423</v>
      </c>
      <c r="E82" s="1444">
        <v>307042.98514336254</v>
      </c>
      <c r="F82" s="1445">
        <v>312248.96679767856</v>
      </c>
      <c r="G82" s="1445">
        <v>311563.64057037554</v>
      </c>
      <c r="H82" s="1445">
        <v>296526.83615469729</v>
      </c>
      <c r="I82" s="1445">
        <v>303631.92148477962</v>
      </c>
      <c r="J82" s="1445">
        <v>299512.1706271735</v>
      </c>
      <c r="K82" s="1445">
        <v>286211.01639623515</v>
      </c>
      <c r="L82" s="1445">
        <v>294570.82215118129</v>
      </c>
      <c r="M82" s="1446">
        <v>293323.71747684374</v>
      </c>
      <c r="N82" s="1445">
        <v>301752.19200632186</v>
      </c>
      <c r="O82" s="1445">
        <v>302117.84124302014</v>
      </c>
      <c r="P82" s="1445">
        <v>302536.20982080797</v>
      </c>
      <c r="Q82" s="1005" t="s">
        <v>334</v>
      </c>
    </row>
    <row r="83" spans="1:17" ht="31.5" customHeight="1">
      <c r="A83" s="448" t="s">
        <v>335</v>
      </c>
      <c r="B83" s="1447"/>
      <c r="C83" s="1448"/>
      <c r="D83" s="1448"/>
      <c r="E83" s="1447"/>
      <c r="F83" s="1448"/>
      <c r="G83" s="1448"/>
      <c r="H83" s="1448"/>
      <c r="I83" s="1448"/>
      <c r="J83" s="1448"/>
      <c r="K83" s="1448"/>
      <c r="L83" s="1448"/>
      <c r="M83" s="1449"/>
      <c r="N83" s="1448"/>
      <c r="O83" s="1448"/>
      <c r="P83" s="1448"/>
      <c r="Q83" s="1009" t="s">
        <v>336</v>
      </c>
    </row>
    <row r="84" spans="1:17" ht="31.5" customHeight="1">
      <c r="A84" s="448" t="s">
        <v>337</v>
      </c>
      <c r="B84" s="1447">
        <v>114190.02835620045</v>
      </c>
      <c r="C84" s="1448">
        <v>113790.99562262563</v>
      </c>
      <c r="D84" s="1448">
        <v>118726.33206503499</v>
      </c>
      <c r="E84" s="1447">
        <v>116958.31304493331</v>
      </c>
      <c r="F84" s="1448">
        <v>119988.95922844656</v>
      </c>
      <c r="G84" s="1448">
        <v>120837.65278561266</v>
      </c>
      <c r="H84" s="1448">
        <v>118932.60489239122</v>
      </c>
      <c r="I84" s="1448">
        <v>124584.01442190389</v>
      </c>
      <c r="J84" s="1448">
        <v>118110.70874223413</v>
      </c>
      <c r="K84" s="1448">
        <v>111841.53482867815</v>
      </c>
      <c r="L84" s="1448">
        <v>116262.13760840672</v>
      </c>
      <c r="M84" s="1449">
        <v>118686.7324753326</v>
      </c>
      <c r="N84" s="1448">
        <v>119730.54644057812</v>
      </c>
      <c r="O84" s="1448">
        <v>118534.75915705117</v>
      </c>
      <c r="P84" s="1448">
        <v>117083.97095867002</v>
      </c>
      <c r="Q84" s="1009" t="s">
        <v>338</v>
      </c>
    </row>
    <row r="85" spans="1:17" ht="31.5" customHeight="1">
      <c r="A85" s="445" t="s">
        <v>339</v>
      </c>
      <c r="B85" s="1447">
        <v>100211.28801465323</v>
      </c>
      <c r="C85" s="1448">
        <v>100471.62644900763</v>
      </c>
      <c r="D85" s="1448">
        <v>94190.253808393769</v>
      </c>
      <c r="E85" s="1447">
        <v>103075.26725880243</v>
      </c>
      <c r="F85" s="1448">
        <v>99474.040543821815</v>
      </c>
      <c r="G85" s="1448">
        <v>96915.263212894919</v>
      </c>
      <c r="H85" s="1448">
        <v>83931.358000342414</v>
      </c>
      <c r="I85" s="1448">
        <v>91520.186398885126</v>
      </c>
      <c r="J85" s="1448">
        <v>93156.129339191772</v>
      </c>
      <c r="K85" s="1448">
        <v>85591.663763816716</v>
      </c>
      <c r="L85" s="1448">
        <v>92467.605774526179</v>
      </c>
      <c r="M85" s="1449">
        <v>90086.400835122855</v>
      </c>
      <c r="N85" s="1448">
        <v>90951.848878182442</v>
      </c>
      <c r="O85" s="1448">
        <v>84751.912063171156</v>
      </c>
      <c r="P85" s="1448">
        <v>86773.803621032916</v>
      </c>
      <c r="Q85" s="1007" t="s">
        <v>340</v>
      </c>
    </row>
    <row r="86" spans="1:17" ht="31.5" customHeight="1">
      <c r="A86" s="445" t="s">
        <v>1638</v>
      </c>
      <c r="B86" s="1447">
        <v>49195.372035583052</v>
      </c>
      <c r="C86" s="1448">
        <v>47382.784695418275</v>
      </c>
      <c r="D86" s="1448">
        <v>45500.551410428103</v>
      </c>
      <c r="E86" s="1447">
        <v>44529.546724471038</v>
      </c>
      <c r="F86" s="1448">
        <v>47875.332399191699</v>
      </c>
      <c r="G86" s="1448">
        <v>48465.104561189888</v>
      </c>
      <c r="H86" s="1448">
        <v>46813.824549349127</v>
      </c>
      <c r="I86" s="1448">
        <v>46077.813087987772</v>
      </c>
      <c r="J86" s="1448">
        <v>49041.17394834297</v>
      </c>
      <c r="K86" s="1448">
        <v>41966.589257089705</v>
      </c>
      <c r="L86" s="1448">
        <v>43698.738762602952</v>
      </c>
      <c r="M86" s="1449">
        <v>41831.79593682097</v>
      </c>
      <c r="N86" s="1448">
        <v>44919.140782894232</v>
      </c>
      <c r="O86" s="1448">
        <v>48835.147051433043</v>
      </c>
      <c r="P86" s="1448">
        <v>46135.923540898992</v>
      </c>
      <c r="Q86" s="1007" t="s">
        <v>2144</v>
      </c>
    </row>
    <row r="87" spans="1:17" ht="31.5" customHeight="1">
      <c r="A87" s="445" t="s">
        <v>341</v>
      </c>
      <c r="B87" s="1447">
        <v>4861.88</v>
      </c>
      <c r="C87" s="1448">
        <v>5089.3059999999996</v>
      </c>
      <c r="D87" s="1448">
        <v>3294.2660000000001</v>
      </c>
      <c r="E87" s="1447">
        <v>4711.884</v>
      </c>
      <c r="F87" s="1448">
        <v>8395.7549999999992</v>
      </c>
      <c r="G87" s="1448">
        <v>7750.0959999999995</v>
      </c>
      <c r="H87" s="1448">
        <v>5424.1409999999996</v>
      </c>
      <c r="I87" s="1448">
        <v>7495.799</v>
      </c>
      <c r="J87" s="1448">
        <v>5675.7719999999999</v>
      </c>
      <c r="K87" s="1448">
        <v>10947.772000000001</v>
      </c>
      <c r="L87" s="1448">
        <v>8516.5310000000009</v>
      </c>
      <c r="M87" s="1449">
        <v>7937.076</v>
      </c>
      <c r="N87" s="1448">
        <v>8359.1859999999997</v>
      </c>
      <c r="O87" s="1448">
        <v>10788.120999999999</v>
      </c>
      <c r="P87" s="1448">
        <v>10951.065000000001</v>
      </c>
      <c r="Q87" s="1007" t="s">
        <v>342</v>
      </c>
    </row>
    <row r="88" spans="1:17" ht="31.5" customHeight="1">
      <c r="A88" s="445" t="s">
        <v>343</v>
      </c>
      <c r="B88" s="1447"/>
      <c r="C88" s="1448"/>
      <c r="D88" s="1448"/>
      <c r="E88" s="1447"/>
      <c r="F88" s="1448"/>
      <c r="G88" s="1448"/>
      <c r="H88" s="1448"/>
      <c r="I88" s="1448"/>
      <c r="J88" s="1448"/>
      <c r="K88" s="1448"/>
      <c r="L88" s="1448"/>
      <c r="M88" s="1449"/>
      <c r="N88" s="1448"/>
      <c r="O88" s="1448"/>
      <c r="P88" s="1448"/>
      <c r="Q88" s="1007" t="s">
        <v>344</v>
      </c>
    </row>
    <row r="89" spans="1:17" ht="31.5" customHeight="1">
      <c r="A89" s="445" t="s">
        <v>345</v>
      </c>
      <c r="B89" s="1447">
        <v>22854.946194200857</v>
      </c>
      <c r="C89" s="1448">
        <v>23082.758632474874</v>
      </c>
      <c r="D89" s="1448">
        <v>23763.615480107379</v>
      </c>
      <c r="E89" s="1447">
        <v>23206.079866115826</v>
      </c>
      <c r="F89" s="1448">
        <v>23960.47548191842</v>
      </c>
      <c r="G89" s="1448">
        <v>24863.409555048103</v>
      </c>
      <c r="H89" s="1448">
        <v>25122.626187054433</v>
      </c>
      <c r="I89" s="1448">
        <v>24593.273779242823</v>
      </c>
      <c r="J89" s="1448">
        <v>23769.412933644635</v>
      </c>
      <c r="K89" s="1448">
        <v>23332.84226261056</v>
      </c>
      <c r="L89" s="1448">
        <v>23194.928845255443</v>
      </c>
      <c r="M89" s="1449">
        <v>24019.07332663727</v>
      </c>
      <c r="N89" s="1448">
        <v>26123.217288907064</v>
      </c>
      <c r="O89" s="1448">
        <v>29342.543932224798</v>
      </c>
      <c r="P89" s="1448">
        <v>30274.325404986055</v>
      </c>
      <c r="Q89" s="1007" t="s">
        <v>346</v>
      </c>
    </row>
    <row r="90" spans="1:17" ht="31.5" customHeight="1">
      <c r="A90" s="445" t="s">
        <v>2236</v>
      </c>
      <c r="B90" s="1447">
        <v>5532.3146343300004</v>
      </c>
      <c r="C90" s="1448">
        <v>5532.3146343300004</v>
      </c>
      <c r="D90" s="1448">
        <v>5532.3146343300004</v>
      </c>
      <c r="E90" s="1447">
        <v>5532.3246343300007</v>
      </c>
      <c r="F90" s="1448">
        <v>5532.3226343300012</v>
      </c>
      <c r="G90" s="1448">
        <v>5532.3206343300008</v>
      </c>
      <c r="H90" s="1448">
        <v>5532.3186343300004</v>
      </c>
      <c r="I90" s="1448">
        <v>5532.3166343300009</v>
      </c>
      <c r="J90" s="1448">
        <v>5532.3146343300004</v>
      </c>
      <c r="K90" s="1448">
        <v>5532.3146343300004</v>
      </c>
      <c r="L90" s="1448">
        <v>5532.3146343300004</v>
      </c>
      <c r="M90" s="1449">
        <v>5532.3146343300004</v>
      </c>
      <c r="N90" s="1448">
        <v>5532.3146343300004</v>
      </c>
      <c r="O90" s="1448">
        <v>5532.3146343300004</v>
      </c>
      <c r="P90" s="1448">
        <v>5532.3146343300004</v>
      </c>
      <c r="Q90" s="1007" t="s">
        <v>347</v>
      </c>
    </row>
    <row r="91" spans="1:17" ht="31.5" customHeight="1">
      <c r="A91" s="445" t="s">
        <v>1639</v>
      </c>
      <c r="B91" s="1447">
        <v>8333.3137655400351</v>
      </c>
      <c r="C91" s="1448">
        <v>6934.9569111699093</v>
      </c>
      <c r="D91" s="1448">
        <v>6483.6332805400016</v>
      </c>
      <c r="E91" s="1447">
        <v>9029.5696147099807</v>
      </c>
      <c r="F91" s="1448">
        <v>7022.0815099700267</v>
      </c>
      <c r="G91" s="1448">
        <v>7199.7938212999725</v>
      </c>
      <c r="H91" s="1448">
        <v>10769.962891230054</v>
      </c>
      <c r="I91" s="1448">
        <v>3828.5181624299876</v>
      </c>
      <c r="J91" s="1448">
        <v>4226.6590294300113</v>
      </c>
      <c r="K91" s="1448">
        <v>6998.2996497100248</v>
      </c>
      <c r="L91" s="1448">
        <v>4898.5655260600324</v>
      </c>
      <c r="M91" s="1449">
        <v>5230.3242686000449</v>
      </c>
      <c r="N91" s="1448">
        <v>6135.9379814299609</v>
      </c>
      <c r="O91" s="1448">
        <v>4333.0434048099705</v>
      </c>
      <c r="P91" s="1448">
        <v>5784.8066608900117</v>
      </c>
      <c r="Q91" s="1007" t="s">
        <v>2239</v>
      </c>
    </row>
    <row r="92" spans="1:17" ht="31.5" customHeight="1">
      <c r="A92" s="447" t="s">
        <v>348</v>
      </c>
      <c r="B92" s="1444">
        <v>2069796.6491636164</v>
      </c>
      <c r="C92" s="1445">
        <v>2012101.3511186142</v>
      </c>
      <c r="D92" s="1445">
        <v>1981562.4752002354</v>
      </c>
      <c r="E92" s="1444">
        <v>1996145.5873026715</v>
      </c>
      <c r="F92" s="1445">
        <v>1981294.3211594278</v>
      </c>
      <c r="G92" s="1445">
        <v>1973335.5777824337</v>
      </c>
      <c r="H92" s="1445">
        <v>1956748.2894264203</v>
      </c>
      <c r="I92" s="1445">
        <v>1917184.8909675973</v>
      </c>
      <c r="J92" s="1445">
        <v>1895489.2469634609</v>
      </c>
      <c r="K92" s="1445">
        <v>1912336.3072678505</v>
      </c>
      <c r="L92" s="1445">
        <v>1875556.1553600589</v>
      </c>
      <c r="M92" s="1446">
        <v>1866383.406567669</v>
      </c>
      <c r="N92" s="1445">
        <v>1889660.6798996313</v>
      </c>
      <c r="O92" s="1445">
        <v>1856357.4280317626</v>
      </c>
      <c r="P92" s="1445">
        <v>1845940.7243088733</v>
      </c>
      <c r="Q92" s="1008" t="s">
        <v>349</v>
      </c>
    </row>
    <row r="93" spans="1:17" ht="16.5">
      <c r="A93" s="450"/>
      <c r="B93" s="450"/>
      <c r="C93" s="87"/>
      <c r="D93" s="451"/>
      <c r="E93" s="450"/>
      <c r="F93" s="87"/>
      <c r="G93" s="87"/>
      <c r="H93" s="87"/>
      <c r="I93" s="87"/>
      <c r="J93" s="87"/>
      <c r="K93" s="87"/>
      <c r="L93" s="87"/>
      <c r="M93" s="451"/>
      <c r="N93" s="87"/>
      <c r="O93" s="87"/>
      <c r="P93" s="87"/>
      <c r="Q93" s="1427"/>
    </row>
    <row r="94" spans="1:17">
      <c r="A94" s="452"/>
      <c r="B94" s="452"/>
      <c r="C94" s="88"/>
      <c r="D94" s="453"/>
      <c r="E94" s="452"/>
      <c r="F94" s="88"/>
      <c r="G94" s="88"/>
      <c r="H94" s="88"/>
      <c r="I94" s="88"/>
      <c r="J94" s="88"/>
      <c r="K94" s="88"/>
      <c r="L94" s="88"/>
      <c r="M94" s="453"/>
      <c r="N94" s="452"/>
      <c r="O94" s="88"/>
      <c r="P94" s="88"/>
      <c r="Q94" s="454"/>
    </row>
    <row r="95" spans="1:17">
      <c r="A95" s="452"/>
      <c r="B95" s="452"/>
      <c r="C95" s="88"/>
      <c r="D95" s="453"/>
      <c r="E95" s="452"/>
      <c r="F95" s="88"/>
      <c r="G95" s="88"/>
      <c r="H95" s="88"/>
      <c r="I95" s="88"/>
      <c r="J95" s="88"/>
      <c r="K95" s="88"/>
      <c r="L95" s="88"/>
      <c r="M95" s="453"/>
      <c r="N95" s="452"/>
      <c r="O95" s="88"/>
      <c r="P95" s="88"/>
      <c r="Q95" s="454"/>
    </row>
    <row r="96" spans="1:17">
      <c r="A96" s="455"/>
      <c r="B96" s="455"/>
      <c r="C96" s="89"/>
      <c r="D96" s="456"/>
      <c r="E96" s="455"/>
      <c r="F96" s="89"/>
      <c r="G96" s="89"/>
      <c r="H96" s="89"/>
      <c r="I96" s="89"/>
      <c r="J96" s="89"/>
      <c r="K96" s="89"/>
      <c r="L96" s="89"/>
      <c r="M96" s="456"/>
      <c r="N96" s="89"/>
      <c r="O96" s="89"/>
      <c r="P96" s="89"/>
      <c r="Q96" s="457"/>
    </row>
    <row r="97" spans="1:17">
      <c r="A97" s="455"/>
      <c r="B97" s="455"/>
      <c r="C97" s="89"/>
      <c r="D97" s="456"/>
      <c r="E97" s="455"/>
      <c r="F97" s="89"/>
      <c r="G97" s="89"/>
      <c r="H97" s="89"/>
      <c r="I97" s="89"/>
      <c r="J97" s="89"/>
      <c r="K97" s="89"/>
      <c r="L97" s="89"/>
      <c r="M97" s="456"/>
      <c r="N97" s="89"/>
      <c r="O97" s="89"/>
      <c r="P97" s="89"/>
      <c r="Q97" s="457"/>
    </row>
    <row r="98" spans="1:17">
      <c r="A98" s="455"/>
      <c r="B98" s="455"/>
      <c r="C98" s="89"/>
      <c r="D98" s="456"/>
      <c r="E98" s="455"/>
      <c r="F98" s="89"/>
      <c r="G98" s="89"/>
      <c r="H98" s="89"/>
      <c r="I98" s="89"/>
      <c r="J98" s="89"/>
      <c r="K98" s="89"/>
      <c r="L98" s="89"/>
      <c r="M98" s="456"/>
      <c r="N98" s="89"/>
      <c r="O98" s="89"/>
      <c r="P98" s="89"/>
      <c r="Q98" s="457"/>
    </row>
    <row r="99" spans="1:17">
      <c r="A99" s="455"/>
      <c r="B99" s="455"/>
      <c r="C99" s="89"/>
      <c r="D99" s="456"/>
      <c r="E99" s="455"/>
      <c r="F99" s="89"/>
      <c r="G99" s="89"/>
      <c r="H99" s="89"/>
      <c r="I99" s="89"/>
      <c r="J99" s="89"/>
      <c r="K99" s="89"/>
      <c r="L99" s="89"/>
      <c r="M99" s="456"/>
      <c r="N99" s="89"/>
      <c r="O99" s="89"/>
      <c r="P99" s="89"/>
      <c r="Q99" s="457"/>
    </row>
    <row r="100" spans="1:17">
      <c r="A100" s="455"/>
      <c r="B100" s="455"/>
      <c r="C100" s="89"/>
      <c r="D100" s="456"/>
      <c r="E100" s="455"/>
      <c r="F100" s="89"/>
      <c r="G100" s="89"/>
      <c r="H100" s="89"/>
      <c r="I100" s="89"/>
      <c r="J100" s="89"/>
      <c r="K100" s="89"/>
      <c r="L100" s="89"/>
      <c r="M100" s="456"/>
      <c r="N100" s="89"/>
      <c r="O100" s="89"/>
      <c r="P100" s="89"/>
      <c r="Q100" s="457"/>
    </row>
    <row r="101" spans="1:17">
      <c r="A101" s="455"/>
      <c r="B101" s="455"/>
      <c r="C101" s="89"/>
      <c r="D101" s="456"/>
      <c r="E101" s="455"/>
      <c r="F101" s="89"/>
      <c r="G101" s="89"/>
      <c r="H101" s="89"/>
      <c r="I101" s="89"/>
      <c r="J101" s="89"/>
      <c r="K101" s="89"/>
      <c r="L101" s="89"/>
      <c r="M101" s="456"/>
      <c r="N101" s="89"/>
      <c r="O101" s="89"/>
      <c r="P101" s="89"/>
      <c r="Q101" s="457"/>
    </row>
    <row r="102" spans="1:17">
      <c r="A102" s="455"/>
      <c r="B102" s="455"/>
      <c r="C102" s="89"/>
      <c r="D102" s="456"/>
      <c r="E102" s="455"/>
      <c r="F102" s="89"/>
      <c r="G102" s="89"/>
      <c r="H102" s="89"/>
      <c r="I102" s="89"/>
      <c r="J102" s="89"/>
      <c r="K102" s="89"/>
      <c r="L102" s="89"/>
      <c r="M102" s="456"/>
      <c r="N102" s="89"/>
      <c r="O102" s="89"/>
      <c r="P102" s="89"/>
      <c r="Q102" s="457"/>
    </row>
    <row r="103" spans="1:17">
      <c r="A103" s="455"/>
      <c r="B103" s="455"/>
      <c r="C103" s="89"/>
      <c r="D103" s="456"/>
      <c r="E103" s="455"/>
      <c r="F103" s="89"/>
      <c r="G103" s="89"/>
      <c r="H103" s="89"/>
      <c r="I103" s="89"/>
      <c r="J103" s="89"/>
      <c r="K103" s="89"/>
      <c r="L103" s="89"/>
      <c r="M103" s="456"/>
      <c r="N103" s="89"/>
      <c r="O103" s="89"/>
      <c r="P103" s="89"/>
      <c r="Q103" s="457"/>
    </row>
    <row r="104" spans="1:17">
      <c r="A104" s="455"/>
      <c r="B104" s="455"/>
      <c r="C104" s="89"/>
      <c r="D104" s="456"/>
      <c r="E104" s="455"/>
      <c r="F104" s="89"/>
      <c r="G104" s="89"/>
      <c r="H104" s="89"/>
      <c r="I104" s="89"/>
      <c r="J104" s="89"/>
      <c r="K104" s="89"/>
      <c r="L104" s="89"/>
      <c r="M104" s="456"/>
      <c r="N104" s="89"/>
      <c r="O104" s="89"/>
      <c r="P104" s="89"/>
      <c r="Q104" s="457"/>
    </row>
    <row r="105" spans="1:17">
      <c r="A105" s="455"/>
      <c r="B105" s="455"/>
      <c r="C105" s="89"/>
      <c r="D105" s="456"/>
      <c r="E105" s="455"/>
      <c r="F105" s="89"/>
      <c r="G105" s="89"/>
      <c r="H105" s="89"/>
      <c r="I105" s="89"/>
      <c r="J105" s="89"/>
      <c r="K105" s="89"/>
      <c r="L105" s="89"/>
      <c r="M105" s="456"/>
      <c r="N105" s="89"/>
      <c r="O105" s="89"/>
      <c r="P105" s="89"/>
      <c r="Q105" s="457"/>
    </row>
    <row r="106" spans="1:17">
      <c r="A106" s="455"/>
      <c r="B106" s="455"/>
      <c r="C106" s="89"/>
      <c r="D106" s="456"/>
      <c r="E106" s="455"/>
      <c r="F106" s="89"/>
      <c r="G106" s="89"/>
      <c r="H106" s="89"/>
      <c r="I106" s="89"/>
      <c r="J106" s="89"/>
      <c r="K106" s="89"/>
      <c r="L106" s="89"/>
      <c r="M106" s="456"/>
      <c r="N106" s="89"/>
      <c r="O106" s="89"/>
      <c r="P106" s="89"/>
      <c r="Q106" s="457"/>
    </row>
    <row r="107" spans="1:17">
      <c r="A107" s="458" t="s">
        <v>350</v>
      </c>
      <c r="B107" s="458"/>
      <c r="C107" s="90"/>
      <c r="D107" s="459"/>
      <c r="E107" s="458"/>
      <c r="F107" s="90"/>
      <c r="G107" s="90"/>
      <c r="H107" s="90"/>
      <c r="I107" s="90"/>
      <c r="J107" s="90"/>
      <c r="K107" s="90"/>
      <c r="L107" s="90"/>
      <c r="M107" s="459"/>
      <c r="N107" s="90"/>
      <c r="O107" s="90"/>
      <c r="P107" s="90"/>
      <c r="Q107" s="460" t="s">
        <v>351</v>
      </c>
    </row>
    <row r="108" spans="1:17">
      <c r="A108" s="458" t="s">
        <v>352</v>
      </c>
      <c r="B108" s="458"/>
      <c r="C108" s="90"/>
      <c r="D108" s="459"/>
      <c r="E108" s="458"/>
      <c r="F108" s="90"/>
      <c r="G108" s="90"/>
      <c r="H108" s="90"/>
      <c r="I108" s="90"/>
      <c r="J108" s="90"/>
      <c r="K108" s="90"/>
      <c r="L108" s="90"/>
      <c r="M108" s="459"/>
      <c r="N108" s="90"/>
      <c r="O108" s="90"/>
      <c r="P108" s="90"/>
      <c r="Q108" s="460" t="s">
        <v>353</v>
      </c>
    </row>
    <row r="109" spans="1:17">
      <c r="A109" s="461" t="s">
        <v>354</v>
      </c>
      <c r="B109" s="461"/>
      <c r="C109" s="91"/>
      <c r="D109" s="462"/>
      <c r="E109" s="461"/>
      <c r="F109" s="91"/>
      <c r="G109" s="91"/>
      <c r="H109" s="91"/>
      <c r="I109" s="91"/>
      <c r="J109" s="91"/>
      <c r="K109" s="91"/>
      <c r="L109" s="91"/>
      <c r="M109" s="462"/>
      <c r="N109" s="91"/>
      <c r="O109" s="91"/>
      <c r="P109" s="91"/>
      <c r="Q109" s="460" t="s">
        <v>355</v>
      </c>
    </row>
    <row r="110" spans="1:17">
      <c r="A110" s="461" t="s">
        <v>356</v>
      </c>
      <c r="B110" s="461"/>
      <c r="C110" s="91"/>
      <c r="D110" s="462"/>
      <c r="E110" s="461"/>
      <c r="F110" s="91"/>
      <c r="G110" s="91"/>
      <c r="H110" s="91"/>
      <c r="I110" s="91"/>
      <c r="J110" s="91"/>
      <c r="K110" s="91"/>
      <c r="L110" s="91"/>
      <c r="M110" s="462"/>
      <c r="N110" s="91"/>
      <c r="O110" s="91"/>
      <c r="P110" s="91"/>
      <c r="Q110" s="436" t="s">
        <v>357</v>
      </c>
    </row>
    <row r="111" spans="1:17">
      <c r="A111" s="92"/>
      <c r="B111" s="92"/>
      <c r="C111" s="93"/>
      <c r="D111" s="220"/>
      <c r="E111" s="92"/>
      <c r="F111" s="93"/>
      <c r="G111" s="93"/>
      <c r="H111" s="93"/>
      <c r="I111" s="93"/>
      <c r="J111" s="93"/>
      <c r="K111" s="93"/>
      <c r="L111" s="93"/>
      <c r="M111" s="220"/>
      <c r="N111" s="93"/>
      <c r="O111" s="93"/>
      <c r="P111" s="93"/>
      <c r="Q111" s="210"/>
    </row>
    <row r="112" spans="1:17">
      <c r="A112" s="74" t="s">
        <v>358</v>
      </c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94" t="s">
        <v>359</v>
      </c>
    </row>
    <row r="113" spans="1:17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94"/>
    </row>
    <row r="114" spans="1:17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94"/>
    </row>
    <row r="115" spans="1:17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94"/>
    </row>
    <row r="116" spans="1:17" ht="30" customHeight="1">
      <c r="A116" s="1018" t="s">
        <v>280</v>
      </c>
      <c r="B116" s="570"/>
      <c r="C116" s="570"/>
      <c r="D116" s="570"/>
      <c r="E116" s="570"/>
      <c r="F116" s="570"/>
      <c r="G116" s="570"/>
      <c r="H116" s="570"/>
      <c r="I116" s="570"/>
      <c r="J116" s="570"/>
      <c r="K116" s="570"/>
      <c r="L116" s="570"/>
      <c r="M116" s="570"/>
      <c r="N116" s="570"/>
      <c r="O116" s="570"/>
      <c r="P116" s="570"/>
      <c r="Q116" s="571" t="s">
        <v>281</v>
      </c>
    </row>
    <row r="117" spans="1:17" ht="30" customHeight="1">
      <c r="A117" s="572" t="s">
        <v>360</v>
      </c>
      <c r="B117" s="572"/>
      <c r="C117" s="572"/>
      <c r="D117" s="572"/>
      <c r="E117" s="572"/>
      <c r="F117" s="572"/>
      <c r="G117" s="572"/>
      <c r="H117" s="572"/>
      <c r="I117" s="572"/>
      <c r="J117" s="572"/>
      <c r="K117" s="572"/>
      <c r="L117" s="572"/>
      <c r="M117" s="572"/>
      <c r="N117" s="572"/>
      <c r="O117" s="572"/>
      <c r="P117" s="572"/>
      <c r="Q117" s="573" t="s">
        <v>361</v>
      </c>
    </row>
    <row r="118" spans="1:17" ht="23.25" customHeight="1">
      <c r="A118" s="574" t="s">
        <v>312</v>
      </c>
      <c r="B118" s="574"/>
      <c r="C118" s="574"/>
      <c r="D118" s="574"/>
      <c r="E118" s="574"/>
      <c r="F118" s="574"/>
      <c r="G118" s="574"/>
      <c r="H118" s="574"/>
      <c r="I118" s="574"/>
      <c r="J118" s="574"/>
      <c r="K118" s="574"/>
      <c r="L118" s="574"/>
      <c r="M118" s="574"/>
      <c r="N118" s="574"/>
      <c r="O118" s="574"/>
      <c r="P118" s="574"/>
      <c r="Q118" s="729" t="s">
        <v>242</v>
      </c>
    </row>
    <row r="119" spans="1:17" ht="17.25" customHeight="1">
      <c r="A119" s="421"/>
      <c r="B119" s="2220" t="s">
        <v>1949</v>
      </c>
      <c r="C119" s="2221"/>
      <c r="D119" s="2221"/>
      <c r="E119" s="2221"/>
      <c r="F119" s="2221"/>
      <c r="G119" s="2221"/>
      <c r="H119" s="2221"/>
      <c r="I119" s="2221"/>
      <c r="J119" s="2221"/>
      <c r="K119" s="2221"/>
      <c r="L119" s="2221"/>
      <c r="M119" s="2222"/>
      <c r="N119" s="2220" t="s">
        <v>1608</v>
      </c>
      <c r="O119" s="2221"/>
      <c r="P119" s="2222"/>
      <c r="Q119" s="422"/>
    </row>
    <row r="120" spans="1:17" ht="17.25" customHeight="1">
      <c r="A120" s="2216"/>
      <c r="B120" s="2223"/>
      <c r="C120" s="2224"/>
      <c r="D120" s="2224"/>
      <c r="E120" s="2224"/>
      <c r="F120" s="2224"/>
      <c r="G120" s="2224"/>
      <c r="H120" s="2224"/>
      <c r="I120" s="2224"/>
      <c r="J120" s="2224"/>
      <c r="K120" s="2224"/>
      <c r="L120" s="2224"/>
      <c r="M120" s="2225"/>
      <c r="N120" s="2223"/>
      <c r="O120" s="2224"/>
      <c r="P120" s="2225"/>
      <c r="Q120" s="2218" t="s">
        <v>68</v>
      </c>
    </row>
    <row r="121" spans="1:17" ht="17.25" customHeight="1">
      <c r="A121" s="2217"/>
      <c r="B121" s="736" t="s">
        <v>69</v>
      </c>
      <c r="C121" s="737" t="s">
        <v>70</v>
      </c>
      <c r="D121" s="738" t="s">
        <v>4</v>
      </c>
      <c r="E121" s="737" t="s">
        <v>5</v>
      </c>
      <c r="F121" s="737" t="s">
        <v>6</v>
      </c>
      <c r="G121" s="737" t="s">
        <v>7</v>
      </c>
      <c r="H121" s="739" t="s">
        <v>120</v>
      </c>
      <c r="I121" s="740" t="s">
        <v>9</v>
      </c>
      <c r="J121" s="741" t="s">
        <v>10</v>
      </c>
      <c r="K121" s="742" t="s">
        <v>1</v>
      </c>
      <c r="L121" s="743" t="s">
        <v>2</v>
      </c>
      <c r="M121" s="743" t="s">
        <v>3</v>
      </c>
      <c r="N121" s="736" t="s">
        <v>69</v>
      </c>
      <c r="O121" s="737" t="s">
        <v>70</v>
      </c>
      <c r="P121" s="737" t="s">
        <v>4</v>
      </c>
      <c r="Q121" s="2219"/>
    </row>
    <row r="122" spans="1:17" ht="17.25" customHeight="1">
      <c r="A122" s="423"/>
      <c r="B122" s="1010" t="s">
        <v>1611</v>
      </c>
      <c r="C122" s="1011" t="s">
        <v>1612</v>
      </c>
      <c r="D122" s="1012" t="s">
        <v>1613</v>
      </c>
      <c r="E122" s="1011" t="s">
        <v>1614</v>
      </c>
      <c r="F122" s="1011" t="s">
        <v>13</v>
      </c>
      <c r="G122" s="1011" t="s">
        <v>14</v>
      </c>
      <c r="H122" s="1013" t="s">
        <v>15</v>
      </c>
      <c r="I122" s="1014" t="s">
        <v>16</v>
      </c>
      <c r="J122" s="1015" t="s">
        <v>17</v>
      </c>
      <c r="K122" s="1016" t="s">
        <v>11</v>
      </c>
      <c r="L122" s="1017" t="s">
        <v>1609</v>
      </c>
      <c r="M122" s="1017" t="s">
        <v>1610</v>
      </c>
      <c r="N122" s="1010" t="s">
        <v>1611</v>
      </c>
      <c r="O122" s="1011" t="s">
        <v>1612</v>
      </c>
      <c r="P122" s="1011" t="s">
        <v>1613</v>
      </c>
      <c r="Q122" s="424"/>
    </row>
    <row r="123" spans="1:17">
      <c r="A123" s="434"/>
      <c r="B123" s="174"/>
      <c r="C123" s="1426"/>
      <c r="D123" s="1426"/>
      <c r="E123" s="174"/>
      <c r="F123" s="175"/>
      <c r="G123" s="175"/>
      <c r="H123" s="175"/>
      <c r="I123" s="175"/>
      <c r="J123" s="175"/>
      <c r="K123" s="175"/>
      <c r="L123" s="175"/>
      <c r="M123" s="211"/>
      <c r="N123" s="175"/>
      <c r="O123" s="175"/>
      <c r="P123" s="175"/>
      <c r="Q123" s="436"/>
    </row>
    <row r="124" spans="1:17" ht="22.5" customHeight="1">
      <c r="A124" s="447" t="s">
        <v>362</v>
      </c>
      <c r="B124" s="1450">
        <v>526768.61188685976</v>
      </c>
      <c r="C124" s="1451">
        <v>527224.59336537321</v>
      </c>
      <c r="D124" s="1451">
        <v>516629.55795309402</v>
      </c>
      <c r="E124" s="1450">
        <v>511722.24773376755</v>
      </c>
      <c r="F124" s="1451">
        <v>509367.1377963376</v>
      </c>
      <c r="G124" s="1451">
        <v>512158.65686263482</v>
      </c>
      <c r="H124" s="1451">
        <v>501267.73371219606</v>
      </c>
      <c r="I124" s="1451">
        <v>509907.79109236522</v>
      </c>
      <c r="J124" s="1451">
        <v>507332.17785201292</v>
      </c>
      <c r="K124" s="1451">
        <v>533068.92329947522</v>
      </c>
      <c r="L124" s="1451">
        <v>509309.78185822145</v>
      </c>
      <c r="M124" s="1452">
        <v>508631.84406455845</v>
      </c>
      <c r="N124" s="1451">
        <v>515427.04290788341</v>
      </c>
      <c r="O124" s="1451">
        <v>514995.52696316974</v>
      </c>
      <c r="P124" s="1451">
        <v>510298.16559217428</v>
      </c>
      <c r="Q124" s="1008" t="s">
        <v>363</v>
      </c>
    </row>
    <row r="125" spans="1:17" ht="22.5" customHeight="1">
      <c r="A125" s="447" t="s">
        <v>364</v>
      </c>
      <c r="B125" s="1447">
        <v>501702.65909346443</v>
      </c>
      <c r="C125" s="1448">
        <v>501702.65909346443</v>
      </c>
      <c r="D125" s="1448">
        <v>490287.11093162594</v>
      </c>
      <c r="E125" s="1447">
        <v>485928.66257241997</v>
      </c>
      <c r="F125" s="1448">
        <v>485928.66257241997</v>
      </c>
      <c r="G125" s="1448">
        <v>486879.09466973413</v>
      </c>
      <c r="H125" s="1448">
        <v>477793.59171335911</v>
      </c>
      <c r="I125" s="1448">
        <v>484802.38972431509</v>
      </c>
      <c r="J125" s="1448">
        <v>481869.76973465597</v>
      </c>
      <c r="K125" s="1448">
        <v>509256.01102158194</v>
      </c>
      <c r="L125" s="1448">
        <v>483756.59205508046</v>
      </c>
      <c r="M125" s="1449">
        <v>481966.41194368538</v>
      </c>
      <c r="N125" s="1448">
        <v>488479.63900664583</v>
      </c>
      <c r="O125" s="1448">
        <v>488479.63900664583</v>
      </c>
      <c r="P125" s="1448">
        <v>483033.76933717745</v>
      </c>
      <c r="Q125" s="1008" t="s">
        <v>365</v>
      </c>
    </row>
    <row r="126" spans="1:17" ht="22.5" customHeight="1">
      <c r="A126" s="448" t="s">
        <v>1640</v>
      </c>
      <c r="B126" s="1447">
        <v>496794.19009346439</v>
      </c>
      <c r="C126" s="1448">
        <v>496794.19009346439</v>
      </c>
      <c r="D126" s="1448">
        <v>486302.5279316259</v>
      </c>
      <c r="E126" s="1447">
        <v>482372.26957241999</v>
      </c>
      <c r="F126" s="1448">
        <v>482372.26957241999</v>
      </c>
      <c r="G126" s="1448">
        <v>486850.35166973411</v>
      </c>
      <c r="H126" s="1448">
        <v>471801.82171335915</v>
      </c>
      <c r="I126" s="1448">
        <v>481639.19272431504</v>
      </c>
      <c r="J126" s="1448">
        <v>476898.66973465594</v>
      </c>
      <c r="K126" s="1448">
        <v>504469.49702158198</v>
      </c>
      <c r="L126" s="1448">
        <v>479303.08305508044</v>
      </c>
      <c r="M126" s="1449">
        <v>477142.07194368535</v>
      </c>
      <c r="N126" s="1448">
        <v>481293.3700066458</v>
      </c>
      <c r="O126" s="1448">
        <v>481293.3700066458</v>
      </c>
      <c r="P126" s="1448">
        <v>476976.22133717744</v>
      </c>
      <c r="Q126" s="1009" t="s">
        <v>366</v>
      </c>
    </row>
    <row r="127" spans="1:17" ht="22.5" customHeight="1">
      <c r="A127" s="448" t="s">
        <v>367</v>
      </c>
      <c r="B127" s="1447">
        <v>4908.4690000000019</v>
      </c>
      <c r="C127" s="1448">
        <v>4908.4690000000019</v>
      </c>
      <c r="D127" s="1448">
        <v>3984.5830000000001</v>
      </c>
      <c r="E127" s="1447">
        <v>3556.3930000000018</v>
      </c>
      <c r="F127" s="1448">
        <v>3556.3930000000018</v>
      </c>
      <c r="G127" s="1448">
        <v>28.742999999999999</v>
      </c>
      <c r="H127" s="1448">
        <v>5991.7699999999977</v>
      </c>
      <c r="I127" s="1448">
        <v>3163.1970000000001</v>
      </c>
      <c r="J127" s="1448">
        <v>4971.1000000000004</v>
      </c>
      <c r="K127" s="1448">
        <v>4786.5139999999983</v>
      </c>
      <c r="L127" s="1448">
        <v>4453.5089999999982</v>
      </c>
      <c r="M127" s="1449">
        <v>4824.34</v>
      </c>
      <c r="N127" s="1448">
        <v>7186.2690000000002</v>
      </c>
      <c r="O127" s="1448">
        <v>7186.2690000000002</v>
      </c>
      <c r="P127" s="1448">
        <v>6057.5479999999998</v>
      </c>
      <c r="Q127" s="1009" t="s">
        <v>368</v>
      </c>
    </row>
    <row r="128" spans="1:17" ht="22.5" customHeight="1">
      <c r="A128" s="447" t="s">
        <v>369</v>
      </c>
      <c r="B128" s="1450">
        <v>15439.403334639999</v>
      </c>
      <c r="C128" s="1451">
        <v>15556.293236714002</v>
      </c>
      <c r="D128" s="1451">
        <v>15873.916345656355</v>
      </c>
      <c r="E128" s="1450">
        <v>15053.503259469999</v>
      </c>
      <c r="F128" s="1451">
        <v>13501.1423946</v>
      </c>
      <c r="G128" s="1451">
        <v>14698.449115776919</v>
      </c>
      <c r="H128" s="1451">
        <v>13476.685211308575</v>
      </c>
      <c r="I128" s="1451">
        <v>13584.206122798474</v>
      </c>
      <c r="J128" s="1451">
        <v>12615.587282103697</v>
      </c>
      <c r="K128" s="1451">
        <v>12889.969147604039</v>
      </c>
      <c r="L128" s="1451">
        <v>12174.368756588608</v>
      </c>
      <c r="M128" s="1452">
        <v>12282.861905518621</v>
      </c>
      <c r="N128" s="1451">
        <v>10923.600886820001</v>
      </c>
      <c r="O128" s="1451">
        <v>12436.057593449459</v>
      </c>
      <c r="P128" s="1451">
        <v>12887.381160041634</v>
      </c>
      <c r="Q128" s="1008" t="s">
        <v>370</v>
      </c>
    </row>
    <row r="129" spans="1:17" ht="22.5" customHeight="1">
      <c r="A129" s="448" t="s">
        <v>1640</v>
      </c>
      <c r="B129" s="1447">
        <v>15408.403334639999</v>
      </c>
      <c r="C129" s="1448">
        <v>15525.293236714002</v>
      </c>
      <c r="D129" s="1448">
        <v>15842.916345656355</v>
      </c>
      <c r="E129" s="1447">
        <v>15022.503259469999</v>
      </c>
      <c r="F129" s="1448">
        <v>13470.1423946</v>
      </c>
      <c r="G129" s="1448">
        <v>14667.449115776919</v>
      </c>
      <c r="H129" s="1448">
        <v>13445.685211308575</v>
      </c>
      <c r="I129" s="1448">
        <v>13553.206122798474</v>
      </c>
      <c r="J129" s="1448">
        <v>12584.587282103697</v>
      </c>
      <c r="K129" s="1448">
        <v>12858.969147604039</v>
      </c>
      <c r="L129" s="1448">
        <v>12143.368756588608</v>
      </c>
      <c r="M129" s="1449">
        <v>12001.861905518621</v>
      </c>
      <c r="N129" s="1448">
        <v>10642.600886820001</v>
      </c>
      <c r="O129" s="1448">
        <v>12140.057593449459</v>
      </c>
      <c r="P129" s="1448">
        <v>12591.381160041634</v>
      </c>
      <c r="Q129" s="1009" t="s">
        <v>366</v>
      </c>
    </row>
    <row r="130" spans="1:17" ht="22.5" customHeight="1">
      <c r="A130" s="448" t="s">
        <v>367</v>
      </c>
      <c r="B130" s="1447">
        <v>31</v>
      </c>
      <c r="C130" s="1448">
        <v>31</v>
      </c>
      <c r="D130" s="1448">
        <v>31</v>
      </c>
      <c r="E130" s="1447">
        <v>31</v>
      </c>
      <c r="F130" s="1448">
        <v>31</v>
      </c>
      <c r="G130" s="1448">
        <v>31</v>
      </c>
      <c r="H130" s="1448">
        <v>31</v>
      </c>
      <c r="I130" s="1448">
        <v>31</v>
      </c>
      <c r="J130" s="1448">
        <v>31</v>
      </c>
      <c r="K130" s="1448">
        <v>31</v>
      </c>
      <c r="L130" s="1448">
        <v>31</v>
      </c>
      <c r="M130" s="1449">
        <v>31</v>
      </c>
      <c r="N130" s="1448">
        <v>31</v>
      </c>
      <c r="O130" s="1448">
        <v>31</v>
      </c>
      <c r="P130" s="1448">
        <v>31</v>
      </c>
      <c r="Q130" s="1009" t="s">
        <v>368</v>
      </c>
    </row>
    <row r="131" spans="1:17" ht="22.5" customHeight="1">
      <c r="A131" s="448" t="s">
        <v>371</v>
      </c>
      <c r="B131" s="1453">
        <v>0</v>
      </c>
      <c r="C131" s="1454">
        <v>0</v>
      </c>
      <c r="D131" s="1454">
        <v>0</v>
      </c>
      <c r="E131" s="1453">
        <v>0</v>
      </c>
      <c r="F131" s="1454">
        <v>0</v>
      </c>
      <c r="G131" s="1454">
        <v>0</v>
      </c>
      <c r="H131" s="1454">
        <v>0</v>
      </c>
      <c r="I131" s="1454">
        <v>0</v>
      </c>
      <c r="J131" s="1454">
        <v>0</v>
      </c>
      <c r="K131" s="1454">
        <v>0</v>
      </c>
      <c r="L131" s="1454">
        <v>0</v>
      </c>
      <c r="M131" s="1449">
        <v>250</v>
      </c>
      <c r="N131" s="1448">
        <v>250</v>
      </c>
      <c r="O131" s="1448">
        <v>265</v>
      </c>
      <c r="P131" s="1448">
        <v>265</v>
      </c>
      <c r="Q131" s="1007" t="s">
        <v>372</v>
      </c>
    </row>
    <row r="132" spans="1:17" ht="22.5" customHeight="1">
      <c r="A132" s="447" t="s">
        <v>373</v>
      </c>
      <c r="B132" s="1450">
        <v>861.68777073999979</v>
      </c>
      <c r="C132" s="1451">
        <v>808.23074552834657</v>
      </c>
      <c r="D132" s="1451">
        <v>1191.8689095868162</v>
      </c>
      <c r="E132" s="1450">
        <v>1178.7715260200005</v>
      </c>
      <c r="F132" s="1451">
        <v>965.9993900300002</v>
      </c>
      <c r="G132" s="1451">
        <v>598.14488139292575</v>
      </c>
      <c r="H132" s="1451">
        <v>477.50963290830992</v>
      </c>
      <c r="I132" s="1451">
        <v>582.72048495248794</v>
      </c>
      <c r="J132" s="1451">
        <v>713.25726113050837</v>
      </c>
      <c r="K132" s="1451">
        <v>258.14571113926007</v>
      </c>
      <c r="L132" s="1451">
        <v>408.29644245240189</v>
      </c>
      <c r="M132" s="1452">
        <v>3031.3218798092953</v>
      </c>
      <c r="N132" s="1451">
        <v>2854.6321490299997</v>
      </c>
      <c r="O132" s="1451">
        <v>239.65364960442878</v>
      </c>
      <c r="P132" s="1451">
        <v>231.44385454524826</v>
      </c>
      <c r="Q132" s="1008" t="s">
        <v>374</v>
      </c>
    </row>
    <row r="133" spans="1:17" ht="22.5" customHeight="1">
      <c r="A133" s="448" t="s">
        <v>1640</v>
      </c>
      <c r="B133" s="1447">
        <v>821.68777073999979</v>
      </c>
      <c r="C133" s="1448">
        <v>768.23074552834657</v>
      </c>
      <c r="D133" s="1448">
        <v>1151.8689095868162</v>
      </c>
      <c r="E133" s="1447">
        <v>1138.7715260200005</v>
      </c>
      <c r="F133" s="1448">
        <v>925.9993900300002</v>
      </c>
      <c r="G133" s="1448">
        <v>598.14488139292575</v>
      </c>
      <c r="H133" s="1448">
        <v>477.50963290830992</v>
      </c>
      <c r="I133" s="1448">
        <v>582.72048495248794</v>
      </c>
      <c r="J133" s="1448">
        <v>663.25726113050837</v>
      </c>
      <c r="K133" s="1448">
        <v>208.14571113926004</v>
      </c>
      <c r="L133" s="1448">
        <v>358.29644245240189</v>
      </c>
      <c r="M133" s="1449">
        <v>2981.3218798092953</v>
      </c>
      <c r="N133" s="1448">
        <v>2804.6321490299997</v>
      </c>
      <c r="O133" s="1448">
        <v>189.65364960442878</v>
      </c>
      <c r="P133" s="1448">
        <v>181.44385454524826</v>
      </c>
      <c r="Q133" s="1007" t="s">
        <v>366</v>
      </c>
    </row>
    <row r="134" spans="1:17" ht="22.5" customHeight="1">
      <c r="A134" s="448" t="s">
        <v>367</v>
      </c>
      <c r="B134" s="1453">
        <v>0</v>
      </c>
      <c r="C134" s="1454">
        <v>0</v>
      </c>
      <c r="D134" s="1454">
        <v>0</v>
      </c>
      <c r="E134" s="1453">
        <v>0</v>
      </c>
      <c r="F134" s="1454">
        <v>0</v>
      </c>
      <c r="G134" s="1454">
        <v>0</v>
      </c>
      <c r="H134" s="1454">
        <v>0</v>
      </c>
      <c r="I134" s="1454">
        <v>0</v>
      </c>
      <c r="J134" s="1454">
        <v>0</v>
      </c>
      <c r="K134" s="1454">
        <v>0</v>
      </c>
      <c r="L134" s="1454">
        <v>0</v>
      </c>
      <c r="M134" s="1455">
        <v>0</v>
      </c>
      <c r="N134" s="1454">
        <v>0</v>
      </c>
      <c r="O134" s="1454">
        <v>0</v>
      </c>
      <c r="P134" s="1454">
        <v>0</v>
      </c>
      <c r="Q134" s="1009" t="s">
        <v>368</v>
      </c>
    </row>
    <row r="135" spans="1:17" ht="22.5" customHeight="1">
      <c r="A135" s="447" t="s">
        <v>375</v>
      </c>
      <c r="B135" s="1447"/>
      <c r="C135" s="1448"/>
      <c r="D135" s="1448"/>
      <c r="E135" s="1447"/>
      <c r="F135" s="1448"/>
      <c r="G135" s="1448"/>
      <c r="H135" s="1448"/>
      <c r="I135" s="1448"/>
      <c r="J135" s="1448"/>
      <c r="K135" s="1448"/>
      <c r="L135" s="1448"/>
      <c r="M135" s="1449"/>
      <c r="N135" s="1448"/>
      <c r="O135" s="1448"/>
      <c r="P135" s="1448"/>
      <c r="Q135" s="1434" t="s">
        <v>376</v>
      </c>
    </row>
    <row r="136" spans="1:17" ht="22.5" customHeight="1">
      <c r="A136" s="447" t="s">
        <v>377</v>
      </c>
      <c r="B136" s="1450">
        <v>8764.8616880152986</v>
      </c>
      <c r="C136" s="1451">
        <v>9157.4102896663408</v>
      </c>
      <c r="D136" s="1451">
        <v>9276.66176622489</v>
      </c>
      <c r="E136" s="1450">
        <v>9561.3103758575853</v>
      </c>
      <c r="F136" s="1451">
        <v>8971.3334392876695</v>
      </c>
      <c r="G136" s="1451">
        <v>9982.9681957308294</v>
      </c>
      <c r="H136" s="1451">
        <v>9519.9471546199984</v>
      </c>
      <c r="I136" s="1451">
        <v>10938.47476029913</v>
      </c>
      <c r="J136" s="1451">
        <v>12133.563574122742</v>
      </c>
      <c r="K136" s="1451">
        <v>10664.79741915</v>
      </c>
      <c r="L136" s="1451">
        <v>12970.524604099999</v>
      </c>
      <c r="M136" s="1452">
        <v>11351.248335545139</v>
      </c>
      <c r="N136" s="1451">
        <v>13169.170865387585</v>
      </c>
      <c r="O136" s="1451">
        <v>13840.176713469999</v>
      </c>
      <c r="P136" s="1451">
        <v>14145.571240409998</v>
      </c>
      <c r="Q136" s="1434" t="s">
        <v>378</v>
      </c>
    </row>
    <row r="137" spans="1:17" ht="22.5" customHeight="1">
      <c r="A137" s="448" t="s">
        <v>1640</v>
      </c>
      <c r="B137" s="1447">
        <v>889.15691985246463</v>
      </c>
      <c r="C137" s="1448">
        <v>928.97926023391005</v>
      </c>
      <c r="D137" s="1448">
        <v>1211.6463544405399</v>
      </c>
      <c r="E137" s="1447">
        <v>742.04100992652945</v>
      </c>
      <c r="F137" s="1448">
        <v>696.25365812680991</v>
      </c>
      <c r="G137" s="1448">
        <v>898.12509729413</v>
      </c>
      <c r="H137" s="1448">
        <v>723.42949063000003</v>
      </c>
      <c r="I137" s="1448">
        <v>873.73720011860985</v>
      </c>
      <c r="J137" s="1448">
        <v>1278.84929608878</v>
      </c>
      <c r="K137" s="1448">
        <v>375.99449190999997</v>
      </c>
      <c r="L137" s="1448">
        <v>1845.72156539</v>
      </c>
      <c r="M137" s="1449">
        <v>473.80067420823991</v>
      </c>
      <c r="N137" s="1448">
        <v>3147.3618445208185</v>
      </c>
      <c r="O137" s="1448">
        <v>3307.7286759100002</v>
      </c>
      <c r="P137" s="1448">
        <v>2652.9962940399996</v>
      </c>
      <c r="Q137" s="1007" t="s">
        <v>366</v>
      </c>
    </row>
    <row r="138" spans="1:17" ht="22.5" customHeight="1">
      <c r="A138" s="448" t="s">
        <v>367</v>
      </c>
      <c r="B138" s="1447">
        <v>7218.3779120638919</v>
      </c>
      <c r="C138" s="1448">
        <v>7541.6647198231012</v>
      </c>
      <c r="D138" s="1448">
        <v>7263.19538343145</v>
      </c>
      <c r="E138" s="1447">
        <v>7772.4226858635266</v>
      </c>
      <c r="F138" s="1448">
        <v>7292.8283681734702</v>
      </c>
      <c r="G138" s="1448">
        <v>8098.2268186760393</v>
      </c>
      <c r="H138" s="1448">
        <v>7882.8532131800002</v>
      </c>
      <c r="I138" s="1448">
        <v>9082.626631585259</v>
      </c>
      <c r="J138" s="1448">
        <v>9576.1665132075213</v>
      </c>
      <c r="K138" s="1448">
        <v>9430.1779102599994</v>
      </c>
      <c r="L138" s="1448">
        <v>10207.590090649999</v>
      </c>
      <c r="M138" s="1449">
        <v>9828.7356572758199</v>
      </c>
      <c r="N138" s="1448">
        <v>9011.5726338277691</v>
      </c>
      <c r="O138" s="1448">
        <v>9470.7372995099995</v>
      </c>
      <c r="P138" s="1448">
        <v>10320.476783959999</v>
      </c>
      <c r="Q138" s="1009" t="s">
        <v>368</v>
      </c>
    </row>
    <row r="139" spans="1:17" ht="22.5" customHeight="1">
      <c r="A139" s="448" t="s">
        <v>371</v>
      </c>
      <c r="B139" s="1447">
        <v>657.32685609894111</v>
      </c>
      <c r="C139" s="1448">
        <v>686.76630960933005</v>
      </c>
      <c r="D139" s="1448">
        <v>801.82002835290007</v>
      </c>
      <c r="E139" s="1447">
        <v>1046.8466800675292</v>
      </c>
      <c r="F139" s="1448">
        <v>982.25141298739004</v>
      </c>
      <c r="G139" s="1448">
        <v>986.61627976066006</v>
      </c>
      <c r="H139" s="1448">
        <v>913.66445081000006</v>
      </c>
      <c r="I139" s="1448">
        <v>982.11092859526002</v>
      </c>
      <c r="J139" s="1448">
        <v>1278.54776482644</v>
      </c>
      <c r="K139" s="1448">
        <v>858.62501698000005</v>
      </c>
      <c r="L139" s="1448">
        <v>917.21294805999992</v>
      </c>
      <c r="M139" s="1449">
        <v>1048.7120040610801</v>
      </c>
      <c r="N139" s="1448">
        <v>1010.2363870389984</v>
      </c>
      <c r="O139" s="1448">
        <v>1061.7107380499999</v>
      </c>
      <c r="P139" s="1448">
        <v>1172.09816241</v>
      </c>
      <c r="Q139" s="1009" t="s">
        <v>372</v>
      </c>
    </row>
    <row r="140" spans="1:17" ht="22.5" customHeight="1">
      <c r="A140" s="447" t="s">
        <v>379</v>
      </c>
      <c r="B140" s="1450">
        <v>392572.64660718205</v>
      </c>
      <c r="C140" s="1451">
        <v>404496.53614289372</v>
      </c>
      <c r="D140" s="1451">
        <v>397065.63319073204</v>
      </c>
      <c r="E140" s="1450">
        <v>391969.35845335637</v>
      </c>
      <c r="F140" s="1451">
        <v>400570.62829169567</v>
      </c>
      <c r="G140" s="1451">
        <v>402818.87200532132</v>
      </c>
      <c r="H140" s="1451">
        <v>369450.70181125717</v>
      </c>
      <c r="I140" s="1451">
        <v>398689.24854949914</v>
      </c>
      <c r="J140" s="1451">
        <v>383164.01149142341</v>
      </c>
      <c r="K140" s="1451">
        <v>363224.18883258267</v>
      </c>
      <c r="L140" s="1451">
        <v>386943.11798386858</v>
      </c>
      <c r="M140" s="1452">
        <v>355509.59177820943</v>
      </c>
      <c r="N140" s="1451">
        <v>327233.42656683794</v>
      </c>
      <c r="O140" s="1451">
        <v>340837.04016669426</v>
      </c>
      <c r="P140" s="1451">
        <v>341621.59959288692</v>
      </c>
      <c r="Q140" s="1008" t="s">
        <v>380</v>
      </c>
    </row>
    <row r="141" spans="1:17" ht="22.5" customHeight="1">
      <c r="A141" s="447" t="s">
        <v>381</v>
      </c>
      <c r="B141" s="1447"/>
      <c r="C141" s="1448"/>
      <c r="D141" s="1448"/>
      <c r="E141" s="1447"/>
      <c r="F141" s="1448"/>
      <c r="G141" s="1448"/>
      <c r="H141" s="1448"/>
      <c r="I141" s="1448"/>
      <c r="J141" s="1448"/>
      <c r="K141" s="1448"/>
      <c r="L141" s="1448"/>
      <c r="M141" s="1449"/>
      <c r="N141" s="1448"/>
      <c r="O141" s="1448"/>
      <c r="P141" s="1448"/>
      <c r="Q141" s="1434" t="s">
        <v>376</v>
      </c>
    </row>
    <row r="142" spans="1:17" ht="22.5" customHeight="1">
      <c r="A142" s="447" t="s">
        <v>382</v>
      </c>
      <c r="B142" s="1450">
        <v>392572.64660718205</v>
      </c>
      <c r="C142" s="1451">
        <v>404496.53614289372</v>
      </c>
      <c r="D142" s="1451">
        <v>397065.63319073204</v>
      </c>
      <c r="E142" s="1450">
        <v>391969.35845335637</v>
      </c>
      <c r="F142" s="1451">
        <v>400570.62829169567</v>
      </c>
      <c r="G142" s="1451">
        <v>402818.87200532132</v>
      </c>
      <c r="H142" s="1451">
        <v>369450.70181125717</v>
      </c>
      <c r="I142" s="1451">
        <v>398689.24854949914</v>
      </c>
      <c r="J142" s="1451">
        <v>383164.01149142341</v>
      </c>
      <c r="K142" s="1451">
        <v>363224.18883258267</v>
      </c>
      <c r="L142" s="1451">
        <v>386943.11798386858</v>
      </c>
      <c r="M142" s="1452">
        <v>355509.59177820943</v>
      </c>
      <c r="N142" s="1451">
        <v>327233.42656683794</v>
      </c>
      <c r="O142" s="1451">
        <v>340837.04016669426</v>
      </c>
      <c r="P142" s="1451">
        <v>341621.59959288692</v>
      </c>
      <c r="Q142" s="1434" t="s">
        <v>383</v>
      </c>
    </row>
    <row r="143" spans="1:17" ht="22.5" customHeight="1">
      <c r="A143" s="448" t="s">
        <v>1640</v>
      </c>
      <c r="B143" s="1447">
        <v>281680.45213313593</v>
      </c>
      <c r="C143" s="1448">
        <v>284951.68480112526</v>
      </c>
      <c r="D143" s="1448">
        <v>281095.99198231066</v>
      </c>
      <c r="E143" s="1447">
        <v>279501.86044873245</v>
      </c>
      <c r="F143" s="1448">
        <v>283663.80940768635</v>
      </c>
      <c r="G143" s="1448">
        <v>286262.90360475756</v>
      </c>
      <c r="H143" s="1448">
        <v>268526.86971766717</v>
      </c>
      <c r="I143" s="1448">
        <v>281633.76053136622</v>
      </c>
      <c r="J143" s="1448">
        <v>272741.28667075193</v>
      </c>
      <c r="K143" s="1448">
        <v>257458.74439301266</v>
      </c>
      <c r="L143" s="1448">
        <v>207332.58582635858</v>
      </c>
      <c r="M143" s="1449">
        <v>256211.752738426</v>
      </c>
      <c r="N143" s="1448">
        <v>237790.4538797058</v>
      </c>
      <c r="O143" s="1448">
        <v>247910.37059020431</v>
      </c>
      <c r="P143" s="1448">
        <v>248736.67850181693</v>
      </c>
      <c r="Q143" s="1009" t="s">
        <v>366</v>
      </c>
    </row>
    <row r="144" spans="1:17" ht="22.5" customHeight="1">
      <c r="A144" s="448" t="s">
        <v>367</v>
      </c>
      <c r="B144" s="1447">
        <v>85876.42407894363</v>
      </c>
      <c r="C144" s="1448">
        <v>92090.122166988192</v>
      </c>
      <c r="D144" s="1448">
        <v>86981.657452540734</v>
      </c>
      <c r="E144" s="1447">
        <v>85623.652151329545</v>
      </c>
      <c r="F144" s="1448">
        <v>88781.479663159786</v>
      </c>
      <c r="G144" s="1448">
        <v>89607.657108050073</v>
      </c>
      <c r="H144" s="1448">
        <v>73380.84810558999</v>
      </c>
      <c r="I144" s="1448">
        <v>89873.859064441363</v>
      </c>
      <c r="J144" s="1448">
        <v>83491.350015129035</v>
      </c>
      <c r="K144" s="1448">
        <v>80573.818336369994</v>
      </c>
      <c r="L144" s="1448">
        <v>154703.11182870998</v>
      </c>
      <c r="M144" s="1449">
        <v>74535.329280363381</v>
      </c>
      <c r="N144" s="1448">
        <v>66701.999761570347</v>
      </c>
      <c r="O144" s="1448">
        <v>69330.872487960005</v>
      </c>
      <c r="P144" s="1448">
        <v>69665.259021670005</v>
      </c>
      <c r="Q144" s="1009" t="s">
        <v>368</v>
      </c>
    </row>
    <row r="145" spans="1:17" ht="22.5" customHeight="1">
      <c r="A145" s="448" t="s">
        <v>371</v>
      </c>
      <c r="B145" s="1447">
        <v>25015.770395102525</v>
      </c>
      <c r="C145" s="1448">
        <v>27454.729174780281</v>
      </c>
      <c r="D145" s="1448">
        <v>28987.98375588069</v>
      </c>
      <c r="E145" s="1447">
        <v>26843.845853294355</v>
      </c>
      <c r="F145" s="1448">
        <v>28125.339220849488</v>
      </c>
      <c r="G145" s="1448">
        <v>26948.311292513703</v>
      </c>
      <c r="H145" s="1448">
        <v>27542.983988</v>
      </c>
      <c r="I145" s="1448">
        <v>27181.628953691576</v>
      </c>
      <c r="J145" s="1448">
        <v>26931.374805542484</v>
      </c>
      <c r="K145" s="1448">
        <v>25191.6261032</v>
      </c>
      <c r="L145" s="1448">
        <v>24907.420328799999</v>
      </c>
      <c r="M145" s="1449">
        <v>24762.509759420063</v>
      </c>
      <c r="N145" s="1448">
        <v>22740.972925561749</v>
      </c>
      <c r="O145" s="1448">
        <v>23595.797088529998</v>
      </c>
      <c r="P145" s="1448">
        <v>23219.662069400001</v>
      </c>
      <c r="Q145" s="1007" t="s">
        <v>372</v>
      </c>
    </row>
    <row r="146" spans="1:17" ht="22.5" customHeight="1">
      <c r="A146" s="447" t="s">
        <v>384</v>
      </c>
      <c r="B146" s="1450">
        <v>166873.95707252994</v>
      </c>
      <c r="C146" s="1451">
        <v>168304.06561691573</v>
      </c>
      <c r="D146" s="1451">
        <v>175745.10109609348</v>
      </c>
      <c r="E146" s="1450">
        <v>173531.59816489724</v>
      </c>
      <c r="F146" s="1451">
        <v>178197.29633719404</v>
      </c>
      <c r="G146" s="1451">
        <v>170448.56107776155</v>
      </c>
      <c r="H146" s="1451">
        <v>160745.76075001532</v>
      </c>
      <c r="I146" s="1451">
        <v>157058.25031029712</v>
      </c>
      <c r="J146" s="1451">
        <v>150074.42527345644</v>
      </c>
      <c r="K146" s="1451">
        <v>150221.61942050001</v>
      </c>
      <c r="L146" s="1451">
        <v>140993.90555546002</v>
      </c>
      <c r="M146" s="1452">
        <v>135038.56496186936</v>
      </c>
      <c r="N146" s="1451">
        <v>120366.40570274545</v>
      </c>
      <c r="O146" s="1451">
        <v>120523.19239985</v>
      </c>
      <c r="P146" s="1451">
        <v>115116.17165834</v>
      </c>
      <c r="Q146" s="1008" t="s">
        <v>385</v>
      </c>
    </row>
    <row r="147" spans="1:17" ht="22.5" customHeight="1">
      <c r="A147" s="463" t="s">
        <v>386</v>
      </c>
      <c r="B147" s="1447"/>
      <c r="C147" s="1448"/>
      <c r="D147" s="1448"/>
      <c r="E147" s="1447"/>
      <c r="F147" s="1448"/>
      <c r="G147" s="1448"/>
      <c r="H147" s="1448"/>
      <c r="I147" s="1448"/>
      <c r="J147" s="1448"/>
      <c r="K147" s="1448"/>
      <c r="L147" s="1448"/>
      <c r="M147" s="1449"/>
      <c r="N147" s="1448"/>
      <c r="O147" s="1448"/>
      <c r="P147" s="1448"/>
      <c r="Q147" s="1008" t="s">
        <v>387</v>
      </c>
    </row>
    <row r="148" spans="1:17" ht="22.5" customHeight="1">
      <c r="A148" s="463" t="s">
        <v>388</v>
      </c>
      <c r="B148" s="1450">
        <v>166873.95707252994</v>
      </c>
      <c r="C148" s="1451">
        <v>168304.06561691573</v>
      </c>
      <c r="D148" s="1451">
        <v>175745.10109609348</v>
      </c>
      <c r="E148" s="1450">
        <v>173531.59816489724</v>
      </c>
      <c r="F148" s="1451">
        <v>178197.29633719404</v>
      </c>
      <c r="G148" s="1451">
        <v>170448.56107776155</v>
      </c>
      <c r="H148" s="1451">
        <v>160745.76075001532</v>
      </c>
      <c r="I148" s="1451">
        <v>157058.25031029712</v>
      </c>
      <c r="J148" s="1451">
        <v>150074.42527345644</v>
      </c>
      <c r="K148" s="1451">
        <v>150221.61942050001</v>
      </c>
      <c r="L148" s="1451">
        <v>140993.90555546002</v>
      </c>
      <c r="M148" s="1452">
        <v>135038.56496186936</v>
      </c>
      <c r="N148" s="1451">
        <v>120366.40570274545</v>
      </c>
      <c r="O148" s="1451">
        <v>120523.19239985</v>
      </c>
      <c r="P148" s="1451">
        <v>115116.17165834</v>
      </c>
      <c r="Q148" s="1434" t="s">
        <v>389</v>
      </c>
    </row>
    <row r="149" spans="1:17" ht="22.5" customHeight="1">
      <c r="A149" s="448" t="s">
        <v>1640</v>
      </c>
      <c r="B149" s="1447">
        <v>133766.50236588655</v>
      </c>
      <c r="C149" s="1448">
        <v>134879.85707515979</v>
      </c>
      <c r="D149" s="1448">
        <v>140956.25306191869</v>
      </c>
      <c r="E149" s="1447">
        <v>140307.68005336262</v>
      </c>
      <c r="F149" s="1448">
        <v>144074.12090385417</v>
      </c>
      <c r="G149" s="1448">
        <v>138272.65070358801</v>
      </c>
      <c r="H149" s="1448">
        <v>131435.54268977529</v>
      </c>
      <c r="I149" s="1448">
        <v>128399.74799690684</v>
      </c>
      <c r="J149" s="1448">
        <v>123069.43576218287</v>
      </c>
      <c r="K149" s="1448">
        <v>123748.42366884001</v>
      </c>
      <c r="L149" s="1448">
        <v>88521.95074783999</v>
      </c>
      <c r="M149" s="1449">
        <v>111903.42848328379</v>
      </c>
      <c r="N149" s="1448">
        <v>99829.962868819581</v>
      </c>
      <c r="O149" s="1448">
        <v>99918.442296019988</v>
      </c>
      <c r="P149" s="1448">
        <v>95492.734338259994</v>
      </c>
      <c r="Q149" s="1009" t="s">
        <v>366</v>
      </c>
    </row>
    <row r="150" spans="1:17" ht="22.5" customHeight="1">
      <c r="A150" s="448" t="s">
        <v>367</v>
      </c>
      <c r="B150" s="1447">
        <v>12012.133181739036</v>
      </c>
      <c r="C150" s="1448">
        <v>12114.542102824853</v>
      </c>
      <c r="D150" s="1448">
        <v>12108.343686292319</v>
      </c>
      <c r="E150" s="1447">
        <v>11411.376890633794</v>
      </c>
      <c r="F150" s="1448">
        <v>11717.763744482583</v>
      </c>
      <c r="G150" s="1448">
        <v>11156.639410041567</v>
      </c>
      <c r="H150" s="1448">
        <v>10129.85655828</v>
      </c>
      <c r="I150" s="1448">
        <v>9877.3641609854858</v>
      </c>
      <c r="J150" s="1448">
        <v>9362.108083837913</v>
      </c>
      <c r="K150" s="1448">
        <v>8240.8715491300009</v>
      </c>
      <c r="L150" s="1448">
        <v>35355.820999800002</v>
      </c>
      <c r="M150" s="1449">
        <v>7150.4239111119859</v>
      </c>
      <c r="N150" s="1448">
        <v>6052.6931288033002</v>
      </c>
      <c r="O150" s="1448">
        <v>6067.4093462399996</v>
      </c>
      <c r="P150" s="1448">
        <v>5741.6221473700007</v>
      </c>
      <c r="Q150" s="1009" t="s">
        <v>368</v>
      </c>
    </row>
    <row r="151" spans="1:17" ht="22.5" customHeight="1">
      <c r="A151" s="448" t="s">
        <v>371</v>
      </c>
      <c r="B151" s="1447">
        <v>21095.321524904371</v>
      </c>
      <c r="C151" s="1448">
        <v>21309.666438931068</v>
      </c>
      <c r="D151" s="1448">
        <v>22680.504347882481</v>
      </c>
      <c r="E151" s="1447">
        <v>21812.541220900821</v>
      </c>
      <c r="F151" s="1448">
        <v>22405.411688857257</v>
      </c>
      <c r="G151" s="1448">
        <v>21019.270964131974</v>
      </c>
      <c r="H151" s="1448">
        <v>19180.361501960004</v>
      </c>
      <c r="I151" s="1448">
        <v>18781.138152404808</v>
      </c>
      <c r="J151" s="1448">
        <v>17642.88142743567</v>
      </c>
      <c r="K151" s="1448">
        <v>18232.324202529999</v>
      </c>
      <c r="L151" s="1448">
        <v>17116.133807819999</v>
      </c>
      <c r="M151" s="1449">
        <v>15984.71256747358</v>
      </c>
      <c r="N151" s="1448">
        <v>14483.749705122575</v>
      </c>
      <c r="O151" s="1448">
        <v>14537.34075759</v>
      </c>
      <c r="P151" s="1448">
        <v>13881.815172710001</v>
      </c>
      <c r="Q151" s="1009" t="s">
        <v>372</v>
      </c>
    </row>
    <row r="152" spans="1:17" ht="22.5" customHeight="1">
      <c r="A152" s="447" t="s">
        <v>390</v>
      </c>
      <c r="B152" s="1450">
        <v>1086215.2155665718</v>
      </c>
      <c r="C152" s="1451">
        <v>1100025.1951251826</v>
      </c>
      <c r="D152" s="1451">
        <v>1089440.2922399195</v>
      </c>
      <c r="E152" s="1450">
        <v>1077223.2043520212</v>
      </c>
      <c r="F152" s="1451">
        <v>1088135.0624252274</v>
      </c>
      <c r="G152" s="1451">
        <v>1085426.0899457177</v>
      </c>
      <c r="H152" s="1451">
        <v>1031464.1962734684</v>
      </c>
      <c r="I152" s="1451">
        <v>1065655.2899521615</v>
      </c>
      <c r="J152" s="1451">
        <v>1040570.6146168928</v>
      </c>
      <c r="K152" s="1451">
        <v>1046514.7315525579</v>
      </c>
      <c r="L152" s="1451">
        <v>1037246.80539755</v>
      </c>
      <c r="M152" s="1452">
        <v>999180.00080463721</v>
      </c>
      <c r="N152" s="1451">
        <v>963026.87517746678</v>
      </c>
      <c r="O152" s="1451">
        <v>976355.75952971401</v>
      </c>
      <c r="P152" s="1451">
        <v>967035.93684340117</v>
      </c>
      <c r="Q152" s="1008" t="s">
        <v>391</v>
      </c>
    </row>
    <row r="153" spans="1:17" ht="16.5">
      <c r="A153" s="464"/>
      <c r="B153" s="464"/>
      <c r="C153" s="95"/>
      <c r="D153" s="95"/>
      <c r="E153" s="464"/>
      <c r="F153" s="95"/>
      <c r="G153" s="95"/>
      <c r="H153" s="95"/>
      <c r="I153" s="95"/>
      <c r="J153" s="95"/>
      <c r="K153" s="95"/>
      <c r="L153" s="95"/>
      <c r="M153" s="465"/>
      <c r="N153" s="95"/>
      <c r="O153" s="95"/>
      <c r="P153" s="95"/>
      <c r="Q153" s="466"/>
    </row>
    <row r="154" spans="1:17" ht="16.5">
      <c r="A154" s="464"/>
      <c r="B154" s="464"/>
      <c r="C154" s="95"/>
      <c r="D154" s="95"/>
      <c r="E154" s="464"/>
      <c r="F154" s="95"/>
      <c r="G154" s="95"/>
      <c r="H154" s="95"/>
      <c r="I154" s="95"/>
      <c r="J154" s="95"/>
      <c r="K154" s="95"/>
      <c r="L154" s="95"/>
      <c r="M154" s="465"/>
      <c r="N154" s="95"/>
      <c r="O154" s="95"/>
      <c r="P154" s="95"/>
      <c r="Q154" s="466"/>
    </row>
    <row r="155" spans="1:17" ht="16.5">
      <c r="A155" s="464"/>
      <c r="B155" s="464"/>
      <c r="C155" s="95"/>
      <c r="D155" s="95"/>
      <c r="E155" s="464"/>
      <c r="F155" s="95"/>
      <c r="G155" s="95"/>
      <c r="H155" s="95"/>
      <c r="I155" s="95"/>
      <c r="J155" s="95"/>
      <c r="K155" s="95"/>
      <c r="L155" s="95"/>
      <c r="M155" s="465"/>
      <c r="N155" s="95"/>
      <c r="O155" s="95"/>
      <c r="P155" s="95"/>
      <c r="Q155" s="466"/>
    </row>
    <row r="156" spans="1:17" ht="16.5">
      <c r="A156" s="464"/>
      <c r="B156" s="464"/>
      <c r="C156" s="95"/>
      <c r="D156" s="95"/>
      <c r="E156" s="464"/>
      <c r="F156" s="95"/>
      <c r="G156" s="95"/>
      <c r="H156" s="95"/>
      <c r="I156" s="95"/>
      <c r="J156" s="95"/>
      <c r="K156" s="95"/>
      <c r="L156" s="95"/>
      <c r="M156" s="465"/>
      <c r="N156" s="95"/>
      <c r="O156" s="95"/>
      <c r="P156" s="95"/>
      <c r="Q156" s="466"/>
    </row>
    <row r="157" spans="1:17" ht="16.5">
      <c r="A157" s="464"/>
      <c r="B157" s="464"/>
      <c r="C157" s="95"/>
      <c r="D157" s="95"/>
      <c r="E157" s="464"/>
      <c r="F157" s="95"/>
      <c r="G157" s="95"/>
      <c r="H157" s="95"/>
      <c r="I157" s="95"/>
      <c r="J157" s="95"/>
      <c r="K157" s="95"/>
      <c r="L157" s="95"/>
      <c r="M157" s="465"/>
      <c r="N157" s="95"/>
      <c r="O157" s="95"/>
      <c r="P157" s="95"/>
      <c r="Q157" s="466"/>
    </row>
    <row r="158" spans="1:17" ht="16.5">
      <c r="A158" s="464"/>
      <c r="B158" s="464"/>
      <c r="C158" s="95"/>
      <c r="D158" s="95"/>
      <c r="E158" s="464"/>
      <c r="F158" s="95"/>
      <c r="G158" s="95"/>
      <c r="H158" s="95"/>
      <c r="I158" s="95"/>
      <c r="J158" s="95"/>
      <c r="K158" s="95"/>
      <c r="L158" s="95"/>
      <c r="M158" s="465"/>
      <c r="N158" s="95"/>
      <c r="O158" s="95"/>
      <c r="P158" s="95"/>
      <c r="Q158" s="466"/>
    </row>
    <row r="159" spans="1:17" ht="16.5">
      <c r="A159" s="441"/>
      <c r="B159" s="441"/>
      <c r="C159" s="442"/>
      <c r="D159" s="442"/>
      <c r="E159" s="441"/>
      <c r="F159" s="442"/>
      <c r="G159" s="442"/>
      <c r="H159" s="442"/>
      <c r="I159" s="442"/>
      <c r="J159" s="442"/>
      <c r="K159" s="442"/>
      <c r="L159" s="442"/>
      <c r="M159" s="443"/>
      <c r="N159" s="442"/>
      <c r="O159" s="442"/>
      <c r="P159" s="442"/>
      <c r="Q159" s="466"/>
    </row>
    <row r="160" spans="1:17">
      <c r="A160" s="435"/>
      <c r="B160" s="435"/>
      <c r="C160" s="96"/>
      <c r="D160" s="96"/>
      <c r="E160" s="435"/>
      <c r="F160" s="96"/>
      <c r="G160" s="96"/>
      <c r="H160" s="96"/>
      <c r="I160" s="96"/>
      <c r="J160" s="96"/>
      <c r="K160" s="96"/>
      <c r="L160" s="96"/>
      <c r="M160" s="467"/>
      <c r="N160" s="96"/>
      <c r="O160" s="96"/>
      <c r="P160" s="96"/>
      <c r="Q160" s="436"/>
    </row>
    <row r="161" spans="1:17">
      <c r="A161" s="435"/>
      <c r="B161" s="435"/>
      <c r="C161" s="96"/>
      <c r="D161" s="96"/>
      <c r="E161" s="435"/>
      <c r="F161" s="96"/>
      <c r="G161" s="96"/>
      <c r="H161" s="96"/>
      <c r="I161" s="96"/>
      <c r="J161" s="96"/>
      <c r="K161" s="96"/>
      <c r="L161" s="96"/>
      <c r="M161" s="467"/>
      <c r="N161" s="96"/>
      <c r="O161" s="96"/>
      <c r="P161" s="96"/>
      <c r="Q161" s="436"/>
    </row>
    <row r="162" spans="1:17">
      <c r="A162" s="435"/>
      <c r="B162" s="435"/>
      <c r="C162" s="96"/>
      <c r="D162" s="96"/>
      <c r="E162" s="435"/>
      <c r="F162" s="96"/>
      <c r="G162" s="96"/>
      <c r="H162" s="96"/>
      <c r="I162" s="96"/>
      <c r="J162" s="96"/>
      <c r="K162" s="96"/>
      <c r="L162" s="96"/>
      <c r="M162" s="467"/>
      <c r="N162" s="96"/>
      <c r="O162" s="96"/>
      <c r="P162" s="96"/>
      <c r="Q162" s="436"/>
    </row>
    <row r="163" spans="1:17">
      <c r="A163" s="435"/>
      <c r="B163" s="435"/>
      <c r="C163" s="96"/>
      <c r="D163" s="96"/>
      <c r="E163" s="435"/>
      <c r="F163" s="96"/>
      <c r="G163" s="96"/>
      <c r="H163" s="96"/>
      <c r="I163" s="96"/>
      <c r="J163" s="96"/>
      <c r="K163" s="96"/>
      <c r="L163" s="96"/>
      <c r="M163" s="467"/>
      <c r="N163" s="96"/>
      <c r="O163" s="96"/>
      <c r="P163" s="96"/>
      <c r="Q163" s="436"/>
    </row>
    <row r="164" spans="1:17">
      <c r="A164" s="435"/>
      <c r="B164" s="435"/>
      <c r="C164" s="96"/>
      <c r="D164" s="96"/>
      <c r="E164" s="435"/>
      <c r="F164" s="96"/>
      <c r="G164" s="96"/>
      <c r="H164" s="96"/>
      <c r="I164" s="96"/>
      <c r="J164" s="96"/>
      <c r="K164" s="96"/>
      <c r="L164" s="96"/>
      <c r="M164" s="467"/>
      <c r="N164" s="96"/>
      <c r="O164" s="96"/>
      <c r="P164" s="96"/>
      <c r="Q164" s="436"/>
    </row>
    <row r="165" spans="1:17">
      <c r="A165" s="435"/>
      <c r="B165" s="435"/>
      <c r="C165" s="96"/>
      <c r="D165" s="96"/>
      <c r="E165" s="435"/>
      <c r="F165" s="96"/>
      <c r="G165" s="96"/>
      <c r="H165" s="96"/>
      <c r="I165" s="96"/>
      <c r="J165" s="96"/>
      <c r="K165" s="96"/>
      <c r="L165" s="96"/>
      <c r="M165" s="467"/>
      <c r="N165" s="96"/>
      <c r="O165" s="96"/>
      <c r="P165" s="96"/>
      <c r="Q165" s="436"/>
    </row>
    <row r="166" spans="1:17">
      <c r="A166" s="435"/>
      <c r="B166" s="435"/>
      <c r="C166" s="96"/>
      <c r="D166" s="96"/>
      <c r="E166" s="435"/>
      <c r="F166" s="96"/>
      <c r="G166" s="96"/>
      <c r="H166" s="96"/>
      <c r="I166" s="96"/>
      <c r="J166" s="96"/>
      <c r="K166" s="96"/>
      <c r="L166" s="96"/>
      <c r="M166" s="467"/>
      <c r="N166" s="96"/>
      <c r="O166" s="96"/>
      <c r="P166" s="96"/>
      <c r="Q166" s="436"/>
    </row>
    <row r="167" spans="1:17">
      <c r="A167" s="435"/>
      <c r="B167" s="435"/>
      <c r="C167" s="96"/>
      <c r="D167" s="96"/>
      <c r="E167" s="435"/>
      <c r="F167" s="96"/>
      <c r="G167" s="96"/>
      <c r="H167" s="96"/>
      <c r="I167" s="96"/>
      <c r="J167" s="96"/>
      <c r="K167" s="96"/>
      <c r="L167" s="96"/>
      <c r="M167" s="467"/>
      <c r="N167" s="96"/>
      <c r="O167" s="96"/>
      <c r="P167" s="96"/>
      <c r="Q167" s="436"/>
    </row>
    <row r="168" spans="1:17">
      <c r="A168" s="435"/>
      <c r="B168" s="435"/>
      <c r="C168" s="96"/>
      <c r="D168" s="96"/>
      <c r="E168" s="435"/>
      <c r="F168" s="96"/>
      <c r="G168" s="96"/>
      <c r="H168" s="96"/>
      <c r="I168" s="96"/>
      <c r="J168" s="96"/>
      <c r="K168" s="96"/>
      <c r="L168" s="96"/>
      <c r="M168" s="467"/>
      <c r="N168" s="96"/>
      <c r="O168" s="96"/>
      <c r="P168" s="96"/>
      <c r="Q168" s="436"/>
    </row>
    <row r="169" spans="1:17">
      <c r="A169" s="435"/>
      <c r="B169" s="435"/>
      <c r="C169" s="96"/>
      <c r="D169" s="96"/>
      <c r="E169" s="435"/>
      <c r="F169" s="96"/>
      <c r="G169" s="96"/>
      <c r="H169" s="96"/>
      <c r="I169" s="96"/>
      <c r="J169" s="96"/>
      <c r="K169" s="96"/>
      <c r="L169" s="96"/>
      <c r="M169" s="467"/>
      <c r="N169" s="96"/>
      <c r="O169" s="96"/>
      <c r="P169" s="96"/>
      <c r="Q169" s="436"/>
    </row>
    <row r="170" spans="1:17">
      <c r="A170" s="435"/>
      <c r="B170" s="435"/>
      <c r="C170" s="96"/>
      <c r="D170" s="96"/>
      <c r="E170" s="435"/>
      <c r="F170" s="96"/>
      <c r="G170" s="96"/>
      <c r="H170" s="96"/>
      <c r="I170" s="96"/>
      <c r="J170" s="96"/>
      <c r="K170" s="96"/>
      <c r="L170" s="96"/>
      <c r="M170" s="467"/>
      <c r="N170" s="96"/>
      <c r="O170" s="96"/>
      <c r="P170" s="96"/>
      <c r="Q170" s="436"/>
    </row>
    <row r="171" spans="1:17">
      <c r="A171" s="435"/>
      <c r="B171" s="435"/>
      <c r="C171" s="96"/>
      <c r="D171" s="96"/>
      <c r="E171" s="435"/>
      <c r="F171" s="96"/>
      <c r="G171" s="96"/>
      <c r="H171" s="96"/>
      <c r="I171" s="96"/>
      <c r="J171" s="96"/>
      <c r="K171" s="96"/>
      <c r="L171" s="96"/>
      <c r="M171" s="467"/>
      <c r="N171" s="96"/>
      <c r="O171" s="96"/>
      <c r="P171" s="96"/>
      <c r="Q171" s="730"/>
    </row>
    <row r="172" spans="1:17">
      <c r="A172" s="731"/>
      <c r="B172" s="731"/>
      <c r="C172" s="732"/>
      <c r="D172" s="732"/>
      <c r="E172" s="731"/>
      <c r="F172" s="732"/>
      <c r="G172" s="732"/>
      <c r="H172" s="732"/>
      <c r="I172" s="732"/>
      <c r="J172" s="732"/>
      <c r="K172" s="732"/>
      <c r="L172" s="732"/>
      <c r="M172" s="733"/>
      <c r="N172" s="732"/>
      <c r="O172" s="732"/>
      <c r="P172" s="732"/>
      <c r="Q172" s="734"/>
    </row>
    <row r="173" spans="1:17">
      <c r="A173" s="97"/>
      <c r="B173" s="97"/>
      <c r="C173" s="98"/>
      <c r="D173" s="98"/>
      <c r="E173" s="97"/>
      <c r="F173" s="98"/>
      <c r="G173" s="98"/>
      <c r="H173" s="98"/>
      <c r="I173" s="98"/>
      <c r="J173" s="98"/>
      <c r="K173" s="98"/>
      <c r="L173" s="98"/>
      <c r="M173" s="221"/>
      <c r="N173" s="98"/>
      <c r="O173" s="98"/>
      <c r="P173" s="98"/>
      <c r="Q173" s="210"/>
    </row>
    <row r="174" spans="1:17">
      <c r="A174" s="74" t="s">
        <v>358</v>
      </c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94" t="s">
        <v>392</v>
      </c>
    </row>
    <row r="175" spans="1:17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99"/>
    </row>
    <row r="176" spans="1:17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99"/>
    </row>
    <row r="177" spans="1:17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99"/>
    </row>
    <row r="178" spans="1:17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99"/>
    </row>
    <row r="179" spans="1:17" ht="27">
      <c r="A179" s="1425" t="s">
        <v>280</v>
      </c>
      <c r="B179" s="1425"/>
      <c r="C179" s="1425"/>
      <c r="D179" s="1425"/>
      <c r="E179" s="1425"/>
      <c r="F179" s="1425"/>
      <c r="G179" s="1425"/>
      <c r="H179" s="1425"/>
      <c r="I179" s="1425"/>
      <c r="J179" s="1425"/>
      <c r="K179" s="1425"/>
      <c r="L179" s="1425"/>
      <c r="M179" s="1425"/>
      <c r="N179" s="1425"/>
      <c r="O179" s="1425"/>
      <c r="P179" s="1425"/>
      <c r="Q179" s="1423" t="s">
        <v>281</v>
      </c>
    </row>
    <row r="180" spans="1:17" ht="27" customHeight="1">
      <c r="A180" s="1424" t="s">
        <v>393</v>
      </c>
      <c r="B180" s="1424"/>
      <c r="C180" s="1424"/>
      <c r="D180" s="1424"/>
      <c r="E180" s="1424"/>
      <c r="F180" s="1424"/>
      <c r="G180" s="1424"/>
      <c r="H180" s="1424"/>
      <c r="I180" s="1424"/>
      <c r="J180" s="1424"/>
      <c r="K180" s="1424"/>
      <c r="L180" s="1424"/>
      <c r="M180" s="1424"/>
      <c r="N180" s="1424"/>
      <c r="O180" s="1424"/>
      <c r="P180" s="1424"/>
      <c r="Q180" s="1423" t="s">
        <v>394</v>
      </c>
    </row>
    <row r="181" spans="1:17" ht="24" customHeight="1">
      <c r="A181" s="1422" t="s">
        <v>312</v>
      </c>
      <c r="B181" s="1422"/>
      <c r="C181" s="1422"/>
      <c r="D181" s="1422"/>
      <c r="E181" s="1422"/>
      <c r="F181" s="1422"/>
      <c r="G181" s="1422"/>
      <c r="H181" s="1422"/>
      <c r="I181" s="1422"/>
      <c r="J181" s="1422"/>
      <c r="K181" s="1422"/>
      <c r="L181" s="1422"/>
      <c r="M181" s="1422"/>
      <c r="N181" s="1422"/>
      <c r="O181" s="1422"/>
      <c r="P181" s="1422"/>
      <c r="Q181" s="729" t="s">
        <v>242</v>
      </c>
    </row>
    <row r="182" spans="1:17">
      <c r="A182" s="1421"/>
      <c r="B182" s="2207" t="s">
        <v>1949</v>
      </c>
      <c r="C182" s="2208"/>
      <c r="D182" s="2208"/>
      <c r="E182" s="2208"/>
      <c r="F182" s="2208"/>
      <c r="G182" s="2208"/>
      <c r="H182" s="2208"/>
      <c r="I182" s="2208"/>
      <c r="J182" s="2208"/>
      <c r="K182" s="2208"/>
      <c r="L182" s="2208"/>
      <c r="M182" s="2209"/>
      <c r="N182" s="2203" t="s">
        <v>1608</v>
      </c>
      <c r="O182" s="2204"/>
      <c r="P182" s="2204"/>
      <c r="Q182" s="1420"/>
    </row>
    <row r="183" spans="1:17">
      <c r="A183" s="1419"/>
      <c r="B183" s="2210"/>
      <c r="C183" s="2211"/>
      <c r="D183" s="2211"/>
      <c r="E183" s="2211"/>
      <c r="F183" s="2211"/>
      <c r="G183" s="2211"/>
      <c r="H183" s="2211"/>
      <c r="I183" s="2211"/>
      <c r="J183" s="2211"/>
      <c r="K183" s="2211"/>
      <c r="L183" s="2211"/>
      <c r="M183" s="2212"/>
      <c r="N183" s="2205"/>
      <c r="O183" s="2206"/>
      <c r="P183" s="2206"/>
      <c r="Q183" s="1418"/>
    </row>
    <row r="184" spans="1:17">
      <c r="A184" s="434"/>
      <c r="B184" s="1411" t="s">
        <v>69</v>
      </c>
      <c r="C184" s="1410" t="s">
        <v>70</v>
      </c>
      <c r="D184" s="1417" t="s">
        <v>4</v>
      </c>
      <c r="E184" s="1416" t="s">
        <v>5</v>
      </c>
      <c r="F184" s="1415" t="s">
        <v>6</v>
      </c>
      <c r="G184" s="1415" t="s">
        <v>7</v>
      </c>
      <c r="H184" s="1416" t="s">
        <v>120</v>
      </c>
      <c r="I184" s="1415" t="s">
        <v>9</v>
      </c>
      <c r="J184" s="1415" t="s">
        <v>10</v>
      </c>
      <c r="K184" s="1414" t="s">
        <v>1</v>
      </c>
      <c r="L184" s="1413" t="s">
        <v>2</v>
      </c>
      <c r="M184" s="1412" t="s">
        <v>3</v>
      </c>
      <c r="N184" s="1411" t="s">
        <v>69</v>
      </c>
      <c r="O184" s="1410" t="s">
        <v>70</v>
      </c>
      <c r="P184" s="1410" t="s">
        <v>4</v>
      </c>
      <c r="Q184" s="1409"/>
    </row>
    <row r="185" spans="1:17">
      <c r="A185" s="1408"/>
      <c r="B185" s="1401" t="s">
        <v>1611</v>
      </c>
      <c r="C185" s="1001" t="s">
        <v>1612</v>
      </c>
      <c r="D185" s="1407" t="s">
        <v>1613</v>
      </c>
      <c r="E185" s="1406" t="s">
        <v>1614</v>
      </c>
      <c r="F185" s="1405" t="s">
        <v>13</v>
      </c>
      <c r="G185" s="1405" t="s">
        <v>14</v>
      </c>
      <c r="H185" s="1406" t="s">
        <v>15</v>
      </c>
      <c r="I185" s="1405" t="s">
        <v>16</v>
      </c>
      <c r="J185" s="1405" t="s">
        <v>17</v>
      </c>
      <c r="K185" s="1404" t="s">
        <v>11</v>
      </c>
      <c r="L185" s="1403" t="s">
        <v>1609</v>
      </c>
      <c r="M185" s="1402" t="s">
        <v>1610</v>
      </c>
      <c r="N185" s="1401" t="s">
        <v>1611</v>
      </c>
      <c r="O185" s="1001" t="s">
        <v>1612</v>
      </c>
      <c r="P185" s="1001" t="s">
        <v>1613</v>
      </c>
      <c r="Q185" s="1400"/>
    </row>
    <row r="186" spans="1:17">
      <c r="A186" s="435"/>
      <c r="B186" s="84"/>
      <c r="C186" s="85"/>
      <c r="D186" s="85"/>
      <c r="E186" s="84"/>
      <c r="F186" s="85"/>
      <c r="G186" s="85"/>
      <c r="H186" s="85"/>
      <c r="I186" s="85"/>
      <c r="J186" s="85"/>
      <c r="K186" s="85"/>
      <c r="L186" s="85"/>
      <c r="M186" s="1399"/>
      <c r="N186" s="85"/>
      <c r="O186" s="85"/>
      <c r="P186" s="85"/>
      <c r="Q186" s="436"/>
    </row>
    <row r="187" spans="1:17" ht="27.75" customHeight="1">
      <c r="A187" s="447" t="s">
        <v>395</v>
      </c>
      <c r="B187" s="468">
        <v>1542926.6545347413</v>
      </c>
      <c r="C187" s="100">
        <v>1486615.2369858637</v>
      </c>
      <c r="D187" s="100">
        <v>1473392.6612065108</v>
      </c>
      <c r="E187" s="468">
        <v>1463491.830053156</v>
      </c>
      <c r="F187" s="100">
        <v>1439679.080155198</v>
      </c>
      <c r="G187" s="100">
        <v>1442732.4588763486</v>
      </c>
      <c r="H187" s="100">
        <v>1436300.2610264835</v>
      </c>
      <c r="I187" s="100">
        <v>1417083.889016483</v>
      </c>
      <c r="J187" s="100">
        <v>1424420.1922797174</v>
      </c>
      <c r="K187" s="100">
        <v>1425541.8987154602</v>
      </c>
      <c r="L187" s="100">
        <v>1400285.1480970508</v>
      </c>
      <c r="M187" s="469">
        <v>1400101.3725049959</v>
      </c>
      <c r="N187" s="100">
        <v>1417755.4295532296</v>
      </c>
      <c r="O187" s="100">
        <v>1379935.2994604113</v>
      </c>
      <c r="P187" s="100">
        <v>1373970.7426594584</v>
      </c>
      <c r="Q187" s="575" t="s">
        <v>396</v>
      </c>
    </row>
    <row r="188" spans="1:17" ht="27.75" customHeight="1">
      <c r="A188" s="470" t="s">
        <v>397</v>
      </c>
      <c r="B188" s="471">
        <v>970.41599995000115</v>
      </c>
      <c r="C188" s="101">
        <v>1314.6190359699999</v>
      </c>
      <c r="D188" s="101">
        <v>1266.1149576000005</v>
      </c>
      <c r="E188" s="471">
        <v>1237.5261898200006</v>
      </c>
      <c r="F188" s="101">
        <v>1197.0695981900003</v>
      </c>
      <c r="G188" s="101">
        <v>1307.0310122699998</v>
      </c>
      <c r="H188" s="101">
        <v>1365.4987409599999</v>
      </c>
      <c r="I188" s="101">
        <v>1359.05843448</v>
      </c>
      <c r="J188" s="101">
        <v>1313.1064156699997</v>
      </c>
      <c r="K188" s="101">
        <v>1194.0345950000001</v>
      </c>
      <c r="L188" s="101">
        <v>1172.0403406200001</v>
      </c>
      <c r="M188" s="1398">
        <v>1142.7506900400001</v>
      </c>
      <c r="N188" s="101">
        <v>1114.8046855400005</v>
      </c>
      <c r="O188" s="101">
        <v>1229.9823455799999</v>
      </c>
      <c r="P188" s="101">
        <v>1250.8045197299998</v>
      </c>
      <c r="Q188" s="472" t="s">
        <v>398</v>
      </c>
    </row>
    <row r="189" spans="1:17" ht="27.75" customHeight="1">
      <c r="A189" s="470" t="s">
        <v>399</v>
      </c>
      <c r="B189" s="471">
        <v>1541956.2385347914</v>
      </c>
      <c r="C189" s="101">
        <v>1485300.6179498937</v>
      </c>
      <c r="D189" s="101">
        <v>1472126.5462489109</v>
      </c>
      <c r="E189" s="471">
        <v>1462254.3038633361</v>
      </c>
      <c r="F189" s="101">
        <v>1438482.010557008</v>
      </c>
      <c r="G189" s="101">
        <v>1441425.4278640787</v>
      </c>
      <c r="H189" s="101">
        <v>1434934.7622855236</v>
      </c>
      <c r="I189" s="101">
        <v>1415724.8305820029</v>
      </c>
      <c r="J189" s="101">
        <v>1423107.0858640475</v>
      </c>
      <c r="K189" s="101">
        <v>1424347.8641204601</v>
      </c>
      <c r="L189" s="101">
        <v>1399113.1077564307</v>
      </c>
      <c r="M189" s="1398">
        <v>1398958.621814956</v>
      </c>
      <c r="N189" s="101">
        <v>1416640.6248676896</v>
      </c>
      <c r="O189" s="101">
        <v>1378705.3171148314</v>
      </c>
      <c r="P189" s="101">
        <v>1372719.9381397285</v>
      </c>
      <c r="Q189" s="472" t="s">
        <v>400</v>
      </c>
    </row>
    <row r="190" spans="1:17" ht="27.75" customHeight="1">
      <c r="A190" s="463" t="s">
        <v>401</v>
      </c>
      <c r="B190" s="471"/>
      <c r="C190" s="101"/>
      <c r="D190" s="101"/>
      <c r="E190" s="471"/>
      <c r="F190" s="101"/>
      <c r="G190" s="101"/>
      <c r="H190" s="101"/>
      <c r="I190" s="101"/>
      <c r="J190" s="101"/>
      <c r="K190" s="101"/>
      <c r="L190" s="101"/>
      <c r="M190" s="1398"/>
      <c r="N190" s="101"/>
      <c r="O190" s="101"/>
      <c r="P190" s="101"/>
      <c r="Q190" s="575" t="s">
        <v>402</v>
      </c>
    </row>
    <row r="191" spans="1:17" ht="27.75" customHeight="1">
      <c r="A191" s="463" t="s">
        <v>403</v>
      </c>
      <c r="B191" s="468">
        <v>360777.37374552328</v>
      </c>
      <c r="C191" s="100">
        <v>361477.7342628414</v>
      </c>
      <c r="D191" s="100">
        <v>348343.04401500127</v>
      </c>
      <c r="E191" s="468">
        <v>356135.35472223064</v>
      </c>
      <c r="F191" s="100">
        <v>353213.43943245907</v>
      </c>
      <c r="G191" s="100">
        <v>354407.93705764326</v>
      </c>
      <c r="H191" s="100">
        <v>351418.70994483365</v>
      </c>
      <c r="I191" s="100">
        <v>332572.64985314</v>
      </c>
      <c r="J191" s="100">
        <v>316741.36450971325</v>
      </c>
      <c r="K191" s="100">
        <v>354129.69327108073</v>
      </c>
      <c r="L191" s="100">
        <v>351867.06581356114</v>
      </c>
      <c r="M191" s="469">
        <v>351798.89847680979</v>
      </c>
      <c r="N191" s="100">
        <v>344038.30453987984</v>
      </c>
      <c r="O191" s="100">
        <v>340389.04482714098</v>
      </c>
      <c r="P191" s="100">
        <v>347374.08394179412</v>
      </c>
      <c r="Q191" s="575" t="s">
        <v>404</v>
      </c>
    </row>
    <row r="192" spans="1:17" ht="27.75" customHeight="1">
      <c r="A192" s="473" t="s">
        <v>405</v>
      </c>
      <c r="B192" s="471">
        <v>442.92523843000072</v>
      </c>
      <c r="C192" s="101">
        <v>-373.98229970000011</v>
      </c>
      <c r="D192" s="101">
        <v>-3089.9031492599997</v>
      </c>
      <c r="E192" s="471">
        <v>-1701.62704631</v>
      </c>
      <c r="F192" s="101">
        <v>-1710.9649077100003</v>
      </c>
      <c r="G192" s="101">
        <v>-1525.6820170599995</v>
      </c>
      <c r="H192" s="101">
        <v>-2946.7485287299987</v>
      </c>
      <c r="I192" s="101">
        <v>-8594.17448926</v>
      </c>
      <c r="J192" s="101">
        <v>-2078.2030830100002</v>
      </c>
      <c r="K192" s="101">
        <v>-707.3171967699991</v>
      </c>
      <c r="L192" s="101">
        <v>-1569.5267387899994</v>
      </c>
      <c r="M192" s="1398">
        <v>-771.32771118000073</v>
      </c>
      <c r="N192" s="101">
        <v>3904.0324547500022</v>
      </c>
      <c r="O192" s="101">
        <v>6644.9965051300005</v>
      </c>
      <c r="P192" s="101">
        <v>4252.0402162799992</v>
      </c>
      <c r="Q192" s="474" t="s">
        <v>406</v>
      </c>
    </row>
    <row r="193" spans="1:17" ht="27.75" customHeight="1">
      <c r="A193" s="475" t="s">
        <v>407</v>
      </c>
      <c r="B193" s="471">
        <v>360334.4485070933</v>
      </c>
      <c r="C193" s="101">
        <v>361851.71656254138</v>
      </c>
      <c r="D193" s="101">
        <v>351432.94716426125</v>
      </c>
      <c r="E193" s="471">
        <v>357836.98176854063</v>
      </c>
      <c r="F193" s="101">
        <v>354924.40434016904</v>
      </c>
      <c r="G193" s="101">
        <v>355933.61907470325</v>
      </c>
      <c r="H193" s="101">
        <v>354365.45847356366</v>
      </c>
      <c r="I193" s="101">
        <v>341166.82434240001</v>
      </c>
      <c r="J193" s="101">
        <v>318819.56759272324</v>
      </c>
      <c r="K193" s="101">
        <v>354837.01046785072</v>
      </c>
      <c r="L193" s="101">
        <v>353436.59255235113</v>
      </c>
      <c r="M193" s="1398">
        <v>352570.22618798981</v>
      </c>
      <c r="N193" s="101">
        <v>340134.27208512987</v>
      </c>
      <c r="O193" s="101">
        <v>333744.04832201096</v>
      </c>
      <c r="P193" s="101">
        <v>343122.04372551414</v>
      </c>
      <c r="Q193" s="474" t="s">
        <v>408</v>
      </c>
    </row>
    <row r="194" spans="1:17" ht="27.75" customHeight="1">
      <c r="A194" s="447" t="s">
        <v>409</v>
      </c>
      <c r="B194" s="468">
        <v>474808.54776162788</v>
      </c>
      <c r="C194" s="100">
        <v>476015.06539707142</v>
      </c>
      <c r="D194" s="100">
        <v>467638.33868796873</v>
      </c>
      <c r="E194" s="468">
        <v>466127.40733446588</v>
      </c>
      <c r="F194" s="100">
        <v>464670.25415553688</v>
      </c>
      <c r="G194" s="100">
        <v>450495.04196405807</v>
      </c>
      <c r="H194" s="100">
        <v>441832.74971856998</v>
      </c>
      <c r="I194" s="100">
        <v>440898.4290230553</v>
      </c>
      <c r="J194" s="100">
        <v>429150.63788903458</v>
      </c>
      <c r="K194" s="100">
        <v>406340.91692626994</v>
      </c>
      <c r="L194" s="100">
        <v>402853.75240115996</v>
      </c>
      <c r="M194" s="469">
        <v>398917.11570921127</v>
      </c>
      <c r="N194" s="100">
        <v>404975.87418883701</v>
      </c>
      <c r="O194" s="100">
        <v>413430.46700894006</v>
      </c>
      <c r="P194" s="100">
        <v>398049.48708961997</v>
      </c>
      <c r="Q194" s="576" t="s">
        <v>2142</v>
      </c>
    </row>
    <row r="195" spans="1:17" ht="27.75" customHeight="1">
      <c r="A195" s="447" t="s">
        <v>410</v>
      </c>
      <c r="B195" s="468">
        <v>343881.13944904477</v>
      </c>
      <c r="C195" s="100">
        <v>336628.98130223568</v>
      </c>
      <c r="D195" s="100">
        <v>331721.79639114009</v>
      </c>
      <c r="E195" s="468">
        <v>318923.77796953853</v>
      </c>
      <c r="F195" s="100">
        <v>308104.59901216568</v>
      </c>
      <c r="G195" s="100">
        <v>304334.85747154767</v>
      </c>
      <c r="H195" s="100">
        <v>304536.10777852358</v>
      </c>
      <c r="I195" s="100">
        <v>302264.51788016001</v>
      </c>
      <c r="J195" s="100">
        <v>308697.64078036044</v>
      </c>
      <c r="K195" s="100">
        <v>307475.2088887305</v>
      </c>
      <c r="L195" s="100">
        <v>314388.18001331744</v>
      </c>
      <c r="M195" s="469">
        <v>318002.16430484748</v>
      </c>
      <c r="N195" s="100">
        <v>322228.6790979426</v>
      </c>
      <c r="O195" s="100">
        <v>318521.11157335405</v>
      </c>
      <c r="P195" s="100">
        <v>315438.87415816641</v>
      </c>
      <c r="Q195" s="575" t="s">
        <v>411</v>
      </c>
    </row>
    <row r="196" spans="1:17" ht="27.75" customHeight="1">
      <c r="A196" s="476" t="s">
        <v>1549</v>
      </c>
      <c r="B196" s="468">
        <v>238249.94784797</v>
      </c>
      <c r="C196" s="100">
        <v>237268.12943372002</v>
      </c>
      <c r="D196" s="100">
        <v>234594.79994666006</v>
      </c>
      <c r="E196" s="468">
        <v>224847.13714941998</v>
      </c>
      <c r="F196" s="100">
        <v>211851.45641366002</v>
      </c>
      <c r="G196" s="100">
        <v>209722.21455804002</v>
      </c>
      <c r="H196" s="100">
        <v>206145.55075104002</v>
      </c>
      <c r="I196" s="100">
        <v>205992.22279062003</v>
      </c>
      <c r="J196" s="100">
        <v>210055.51157057</v>
      </c>
      <c r="K196" s="100">
        <v>207228.95341024004</v>
      </c>
      <c r="L196" s="100">
        <v>215864.14950444002</v>
      </c>
      <c r="M196" s="469">
        <v>218761.21442733004</v>
      </c>
      <c r="N196" s="100">
        <v>220681.60654851003</v>
      </c>
      <c r="O196" s="100">
        <v>216797.94866955001</v>
      </c>
      <c r="P196" s="100">
        <v>213268.35248327994</v>
      </c>
      <c r="Q196" s="577" t="s">
        <v>1548</v>
      </c>
    </row>
    <row r="197" spans="1:17" ht="27.75" customHeight="1">
      <c r="A197" s="473" t="s">
        <v>412</v>
      </c>
      <c r="B197" s="471">
        <v>35443.844847969958</v>
      </c>
      <c r="C197" s="101">
        <v>38044.664433720027</v>
      </c>
      <c r="D197" s="101">
        <v>36074.885946660048</v>
      </c>
      <c r="E197" s="471">
        <v>28689.424149419952</v>
      </c>
      <c r="F197" s="101">
        <v>20081.300413659999</v>
      </c>
      <c r="G197" s="101">
        <v>18219.256558040011</v>
      </c>
      <c r="H197" s="101">
        <v>17887.179751040003</v>
      </c>
      <c r="I197" s="101">
        <v>17963.29379062002</v>
      </c>
      <c r="J197" s="101">
        <v>19486.273570569974</v>
      </c>
      <c r="K197" s="101">
        <v>18964.570410240041</v>
      </c>
      <c r="L197" s="101">
        <v>27320.834504440005</v>
      </c>
      <c r="M197" s="1398">
        <v>26988.525427329994</v>
      </c>
      <c r="N197" s="101">
        <v>32359.233548509997</v>
      </c>
      <c r="O197" s="101">
        <v>31361.245669550015</v>
      </c>
      <c r="P197" s="101">
        <v>29509.169483279948</v>
      </c>
      <c r="Q197" s="472" t="s">
        <v>1641</v>
      </c>
    </row>
    <row r="198" spans="1:17" ht="27.75" customHeight="1">
      <c r="A198" s="473" t="s">
        <v>413</v>
      </c>
      <c r="B198" s="471">
        <v>202806.10300000003</v>
      </c>
      <c r="C198" s="101">
        <v>199223.465</v>
      </c>
      <c r="D198" s="101">
        <v>198519.91400000002</v>
      </c>
      <c r="E198" s="471">
        <v>196157.71300000002</v>
      </c>
      <c r="F198" s="101">
        <v>191770.15600000002</v>
      </c>
      <c r="G198" s="101">
        <v>191502.95800000001</v>
      </c>
      <c r="H198" s="101">
        <v>188258.37100000001</v>
      </c>
      <c r="I198" s="101">
        <v>188028.929</v>
      </c>
      <c r="J198" s="101">
        <v>190569.23800000001</v>
      </c>
      <c r="K198" s="101">
        <v>188264.383</v>
      </c>
      <c r="L198" s="101">
        <v>188543.315</v>
      </c>
      <c r="M198" s="1398">
        <v>191772.68900000004</v>
      </c>
      <c r="N198" s="101">
        <v>188322.37300000002</v>
      </c>
      <c r="O198" s="101">
        <v>185436.70300000001</v>
      </c>
      <c r="P198" s="101">
        <v>183759.18299999999</v>
      </c>
      <c r="Q198" s="446" t="s">
        <v>2062</v>
      </c>
    </row>
    <row r="199" spans="1:17" ht="27.75" customHeight="1">
      <c r="A199" s="477" t="s">
        <v>1547</v>
      </c>
      <c r="B199" s="468">
        <v>105631.19160107478</v>
      </c>
      <c r="C199" s="100">
        <v>99360.851868515645</v>
      </c>
      <c r="D199" s="100">
        <v>97126.996444480043</v>
      </c>
      <c r="E199" s="468">
        <v>94076.640820118526</v>
      </c>
      <c r="F199" s="100">
        <v>96253.142598505685</v>
      </c>
      <c r="G199" s="100">
        <v>94612.642913507618</v>
      </c>
      <c r="H199" s="100">
        <v>98390.557027483563</v>
      </c>
      <c r="I199" s="100">
        <v>96272.295089539955</v>
      </c>
      <c r="J199" s="100">
        <v>98642.129209790452</v>
      </c>
      <c r="K199" s="100">
        <v>100246.25547849049</v>
      </c>
      <c r="L199" s="100">
        <v>98524.030508877433</v>
      </c>
      <c r="M199" s="469">
        <v>99240.949877517458</v>
      </c>
      <c r="N199" s="100">
        <v>101547.07254943259</v>
      </c>
      <c r="O199" s="100">
        <v>101723.16290380404</v>
      </c>
      <c r="P199" s="100">
        <v>102170.52167488646</v>
      </c>
      <c r="Q199" s="576" t="s">
        <v>1546</v>
      </c>
    </row>
    <row r="200" spans="1:17" ht="27.75" customHeight="1">
      <c r="A200" s="473" t="s">
        <v>414</v>
      </c>
      <c r="B200" s="471">
        <v>19591.668836890003</v>
      </c>
      <c r="C200" s="101">
        <v>20336.566230290002</v>
      </c>
      <c r="D200" s="101">
        <v>18461.902930479999</v>
      </c>
      <c r="E200" s="471">
        <v>17124.896653780001</v>
      </c>
      <c r="F200" s="101">
        <v>18887.333952549998</v>
      </c>
      <c r="G200" s="101">
        <v>20099.23305282</v>
      </c>
      <c r="H200" s="101">
        <v>19088.523941450003</v>
      </c>
      <c r="I200" s="101">
        <v>17412.024660879997</v>
      </c>
      <c r="J200" s="101">
        <v>18353.302597270002</v>
      </c>
      <c r="K200" s="101">
        <v>17576.847921979999</v>
      </c>
      <c r="L200" s="101">
        <v>16323.997309149998</v>
      </c>
      <c r="M200" s="1398">
        <v>17025.075134680003</v>
      </c>
      <c r="N200" s="101">
        <v>16809.444345600001</v>
      </c>
      <c r="O200" s="101">
        <v>16359.16632448</v>
      </c>
      <c r="P200" s="101">
        <v>16725.500448830004</v>
      </c>
      <c r="Q200" s="449" t="s">
        <v>1545</v>
      </c>
    </row>
    <row r="201" spans="1:17" ht="27.75" customHeight="1">
      <c r="A201" s="475" t="s">
        <v>415</v>
      </c>
      <c r="B201" s="471">
        <v>35136.045231341857</v>
      </c>
      <c r="C201" s="101">
        <v>34032.271113708666</v>
      </c>
      <c r="D201" s="101">
        <v>34401.526518007842</v>
      </c>
      <c r="E201" s="471">
        <v>35447.039148304168</v>
      </c>
      <c r="F201" s="101">
        <v>33491.364897847081</v>
      </c>
      <c r="G201" s="101">
        <v>33243.449812772298</v>
      </c>
      <c r="H201" s="101">
        <v>40860.07599505395</v>
      </c>
      <c r="I201" s="101">
        <v>38314.490769558848</v>
      </c>
      <c r="J201" s="101">
        <v>37868.613467202267</v>
      </c>
      <c r="K201" s="101">
        <v>36475.835967406172</v>
      </c>
      <c r="L201" s="101">
        <v>38159.787583050187</v>
      </c>
      <c r="M201" s="1398">
        <v>37812.225570565206</v>
      </c>
      <c r="N201" s="101">
        <v>39891.82272615852</v>
      </c>
      <c r="O201" s="101">
        <v>41399.487673079151</v>
      </c>
      <c r="P201" s="101">
        <v>41714.664595810471</v>
      </c>
      <c r="Q201" s="446" t="s">
        <v>1544</v>
      </c>
    </row>
    <row r="202" spans="1:17" ht="27.75" customHeight="1">
      <c r="A202" s="473" t="s">
        <v>416</v>
      </c>
      <c r="B202" s="471">
        <v>49585.92153284292</v>
      </c>
      <c r="C202" s="101">
        <v>43878.632524516986</v>
      </c>
      <c r="D202" s="101">
        <v>43066.877995992203</v>
      </c>
      <c r="E202" s="471">
        <v>40335.987018034364</v>
      </c>
      <c r="F202" s="101">
        <v>42696.736748108611</v>
      </c>
      <c r="G202" s="101">
        <v>40070.852047915323</v>
      </c>
      <c r="H202" s="101">
        <v>37324.417090979616</v>
      </c>
      <c r="I202" s="101">
        <v>39155.380659101116</v>
      </c>
      <c r="J202" s="101">
        <v>41114.466145318176</v>
      </c>
      <c r="K202" s="101">
        <v>44997.721589104309</v>
      </c>
      <c r="L202" s="101">
        <v>42769.871616677257</v>
      </c>
      <c r="M202" s="1398">
        <v>43068.673172272254</v>
      </c>
      <c r="N202" s="101">
        <v>43442.609477674072</v>
      </c>
      <c r="O202" s="101">
        <v>42821.17490624488</v>
      </c>
      <c r="P202" s="101">
        <v>42628.597630245982</v>
      </c>
      <c r="Q202" s="446" t="s">
        <v>1543</v>
      </c>
    </row>
    <row r="203" spans="1:17" ht="27.75" customHeight="1">
      <c r="A203" s="473" t="s">
        <v>417</v>
      </c>
      <c r="B203" s="471">
        <v>1317.556</v>
      </c>
      <c r="C203" s="101">
        <v>1113.3820000000001</v>
      </c>
      <c r="D203" s="101">
        <v>1196.6890000000001</v>
      </c>
      <c r="E203" s="471">
        <v>1168.7180000000001</v>
      </c>
      <c r="F203" s="101">
        <v>1177.7070000000001</v>
      </c>
      <c r="G203" s="101">
        <v>1199.1079999999999</v>
      </c>
      <c r="H203" s="101">
        <v>1117.54</v>
      </c>
      <c r="I203" s="101">
        <v>1390.3989999999999</v>
      </c>
      <c r="J203" s="101">
        <v>1305.7470000000001</v>
      </c>
      <c r="K203" s="101">
        <v>1195.8499999999999</v>
      </c>
      <c r="L203" s="101">
        <v>1270.374</v>
      </c>
      <c r="M203" s="1398">
        <v>1334.9759999999999</v>
      </c>
      <c r="N203" s="101">
        <v>1403.1959999999999</v>
      </c>
      <c r="O203" s="101">
        <v>1143.3340000000001</v>
      </c>
      <c r="P203" s="101">
        <v>1101.759</v>
      </c>
      <c r="Q203" s="446" t="s">
        <v>1542</v>
      </c>
    </row>
    <row r="204" spans="1:17" ht="27.75" customHeight="1">
      <c r="A204" s="478" t="s">
        <v>418</v>
      </c>
      <c r="B204" s="468">
        <v>83353.905846590016</v>
      </c>
      <c r="C204" s="100">
        <v>83353.905846590016</v>
      </c>
      <c r="D204" s="100">
        <v>83353.905846590016</v>
      </c>
      <c r="E204" s="468">
        <v>83353.925846590006</v>
      </c>
      <c r="F204" s="100">
        <v>83353.921846590019</v>
      </c>
      <c r="G204" s="100">
        <v>83353.917846590004</v>
      </c>
      <c r="H204" s="100">
        <v>83353.913846590018</v>
      </c>
      <c r="I204" s="100">
        <v>83353.909846590002</v>
      </c>
      <c r="J204" s="100">
        <v>83353.905846590016</v>
      </c>
      <c r="K204" s="100">
        <v>83353.905846590016</v>
      </c>
      <c r="L204" s="100">
        <v>83353.905846590016</v>
      </c>
      <c r="M204" s="469">
        <v>83353.905846590016</v>
      </c>
      <c r="N204" s="100">
        <v>83353.905846590016</v>
      </c>
      <c r="O204" s="100">
        <v>83353.905846590016</v>
      </c>
      <c r="P204" s="100">
        <v>83353.905846590016</v>
      </c>
      <c r="Q204" s="578" t="s">
        <v>419</v>
      </c>
    </row>
    <row r="205" spans="1:17" ht="27.75" customHeight="1">
      <c r="A205" s="479" t="s">
        <v>420</v>
      </c>
      <c r="B205" s="468">
        <v>-48188.676275911246</v>
      </c>
      <c r="C205" s="100">
        <v>-58731.612071566604</v>
      </c>
      <c r="D205" s="100">
        <v>-59443.692164725289</v>
      </c>
      <c r="E205" s="468">
        <v>-54039.147724292678</v>
      </c>
      <c r="F205" s="100">
        <v>-51517.781398220759</v>
      </c>
      <c r="G205" s="100">
        <v>-53318.918470718549</v>
      </c>
      <c r="H205" s="100">
        <v>-51621.245331513346</v>
      </c>
      <c r="I205" s="100">
        <v>-54459.467891530789</v>
      </c>
      <c r="J205" s="100">
        <v>-49479.232781263934</v>
      </c>
      <c r="K205" s="100">
        <v>-49554.905602789913</v>
      </c>
      <c r="L205" s="100">
        <v>-48415.528784995411</v>
      </c>
      <c r="M205" s="469">
        <v>-49785.724665140871</v>
      </c>
      <c r="N205" s="100">
        <v>-38234.101130959469</v>
      </c>
      <c r="O205" s="100">
        <v>-42230.162537956145</v>
      </c>
      <c r="P205" s="100">
        <v>-41368.628070492894</v>
      </c>
      <c r="Q205" s="578" t="s">
        <v>421</v>
      </c>
    </row>
    <row r="206" spans="1:17" ht="27.75" customHeight="1">
      <c r="A206" s="478" t="s">
        <v>1642</v>
      </c>
      <c r="B206" s="468">
        <v>2069796.6661635267</v>
      </c>
      <c r="C206" s="100">
        <v>2012101.3491185645</v>
      </c>
      <c r="D206" s="100">
        <v>1981562.4612002054</v>
      </c>
      <c r="E206" s="468">
        <v>1996145.5922626115</v>
      </c>
      <c r="F206" s="100">
        <v>1981294.3151793971</v>
      </c>
      <c r="G206" s="100">
        <v>1973335.5798023741</v>
      </c>
      <c r="H206" s="100">
        <v>1956748.2814264405</v>
      </c>
      <c r="I206" s="100">
        <v>1917184.8919675776</v>
      </c>
      <c r="J206" s="100">
        <v>1895489.2269634311</v>
      </c>
      <c r="K206" s="100">
        <v>1912336.3002678808</v>
      </c>
      <c r="L206" s="100">
        <v>1875556.1633600492</v>
      </c>
      <c r="M206" s="469">
        <v>1866383.4035676189</v>
      </c>
      <c r="N206" s="100">
        <v>1889660.7338996343</v>
      </c>
      <c r="O206" s="100">
        <v>1856357.4430317723</v>
      </c>
      <c r="P206" s="100">
        <v>1845940.7173088032</v>
      </c>
      <c r="Q206" s="578" t="s">
        <v>1963</v>
      </c>
    </row>
    <row r="207" spans="1:17" ht="27.75" customHeight="1">
      <c r="A207" s="480"/>
      <c r="B207" s="480"/>
      <c r="C207" s="102"/>
      <c r="D207" s="102"/>
      <c r="E207" s="480"/>
      <c r="F207" s="102"/>
      <c r="G207" s="102"/>
      <c r="H207" s="102"/>
      <c r="I207" s="102"/>
      <c r="J207" s="102"/>
      <c r="K207" s="102"/>
      <c r="L207" s="102"/>
      <c r="M207" s="481"/>
      <c r="N207" s="102"/>
      <c r="O207" s="102"/>
      <c r="P207" s="102"/>
      <c r="Q207" s="482"/>
    </row>
    <row r="208" spans="1:17" ht="27.75" customHeight="1">
      <c r="A208" s="483"/>
      <c r="B208" s="483"/>
      <c r="C208" s="103"/>
      <c r="D208" s="103"/>
      <c r="E208" s="483"/>
      <c r="F208" s="103"/>
      <c r="G208" s="103"/>
      <c r="H208" s="103"/>
      <c r="I208" s="103"/>
      <c r="J208" s="103"/>
      <c r="K208" s="103"/>
      <c r="L208" s="103"/>
      <c r="M208" s="484"/>
      <c r="N208" s="483"/>
      <c r="O208" s="103"/>
      <c r="P208" s="103"/>
      <c r="Q208" s="482"/>
    </row>
    <row r="209" spans="1:17" ht="27.75" customHeight="1">
      <c r="A209" s="435"/>
      <c r="B209" s="435"/>
      <c r="C209" s="96"/>
      <c r="D209" s="467"/>
      <c r="E209" s="435"/>
      <c r="F209" s="96"/>
      <c r="G209" s="96"/>
      <c r="H209" s="96"/>
      <c r="I209" s="96"/>
      <c r="J209" s="96"/>
      <c r="K209" s="96"/>
      <c r="L209" s="96"/>
      <c r="M209" s="467"/>
      <c r="N209" s="435"/>
      <c r="O209" s="96"/>
      <c r="P209" s="96"/>
      <c r="Q209" s="485"/>
    </row>
    <row r="210" spans="1:17" ht="27.75" customHeight="1">
      <c r="A210" s="435"/>
      <c r="B210" s="1002"/>
      <c r="C210" s="1003"/>
      <c r="D210" s="1004"/>
      <c r="E210" s="435"/>
      <c r="F210" s="96"/>
      <c r="G210" s="96"/>
      <c r="H210" s="96"/>
      <c r="I210" s="96"/>
      <c r="J210" s="96"/>
      <c r="K210" s="96"/>
      <c r="L210" s="96"/>
      <c r="M210" s="467"/>
      <c r="N210" s="96"/>
      <c r="O210" s="96"/>
      <c r="P210" s="96"/>
      <c r="Q210" s="485"/>
    </row>
    <row r="211" spans="1:17" ht="27.75" customHeight="1">
      <c r="A211" s="435"/>
      <c r="B211" s="435"/>
      <c r="C211" s="96"/>
      <c r="D211" s="467"/>
      <c r="E211" s="435"/>
      <c r="F211" s="96"/>
      <c r="G211" s="96"/>
      <c r="H211" s="96"/>
      <c r="I211" s="96"/>
      <c r="J211" s="96"/>
      <c r="K211" s="96"/>
      <c r="L211" s="96"/>
      <c r="M211" s="467"/>
      <c r="N211" s="96"/>
      <c r="O211" s="96"/>
      <c r="P211" s="96"/>
      <c r="Q211" s="485"/>
    </row>
    <row r="212" spans="1:17" ht="27.75" customHeight="1">
      <c r="A212" s="486"/>
      <c r="B212" s="486"/>
      <c r="C212" s="110"/>
      <c r="D212" s="487"/>
      <c r="E212" s="486"/>
      <c r="F212" s="110"/>
      <c r="G212" s="110"/>
      <c r="H212" s="110"/>
      <c r="I212" s="110"/>
      <c r="J212" s="110"/>
      <c r="K212" s="110"/>
      <c r="L212" s="110"/>
      <c r="M212" s="487"/>
      <c r="N212" s="110"/>
      <c r="O212" s="110"/>
      <c r="P212" s="110"/>
      <c r="Q212" s="488"/>
    </row>
    <row r="213" spans="1:17" ht="27.75" customHeight="1">
      <c r="A213" s="489"/>
      <c r="B213" s="489"/>
      <c r="C213" s="104"/>
      <c r="D213" s="490"/>
      <c r="E213" s="489"/>
      <c r="F213" s="104"/>
      <c r="G213" s="104"/>
      <c r="H213" s="104"/>
      <c r="I213" s="104"/>
      <c r="J213" s="104"/>
      <c r="K213" s="104"/>
      <c r="L213" s="104"/>
      <c r="M213" s="490"/>
      <c r="N213" s="104"/>
      <c r="O213" s="104"/>
      <c r="P213" s="104"/>
      <c r="Q213" s="488"/>
    </row>
    <row r="214" spans="1:17" ht="27.75" customHeight="1">
      <c r="A214" s="491" t="s">
        <v>422</v>
      </c>
      <c r="B214" s="491"/>
      <c r="C214" s="105"/>
      <c r="D214" s="492"/>
      <c r="E214" s="491"/>
      <c r="F214" s="105"/>
      <c r="G214" s="105"/>
      <c r="H214" s="105"/>
      <c r="I214" s="105"/>
      <c r="J214" s="105"/>
      <c r="K214" s="105"/>
      <c r="L214" s="105"/>
      <c r="M214" s="492"/>
      <c r="N214" s="105"/>
      <c r="O214" s="105"/>
      <c r="P214" s="105"/>
      <c r="Q214" s="488"/>
    </row>
    <row r="215" spans="1:17" ht="27.75" customHeight="1">
      <c r="A215" s="493" t="s">
        <v>2143</v>
      </c>
      <c r="B215" s="493"/>
      <c r="C215" s="106"/>
      <c r="D215" s="494"/>
      <c r="E215" s="493"/>
      <c r="F215" s="106"/>
      <c r="G215" s="106"/>
      <c r="H215" s="106"/>
      <c r="I215" s="106"/>
      <c r="J215" s="106"/>
      <c r="K215" s="106"/>
      <c r="L215" s="106"/>
      <c r="M215" s="494"/>
      <c r="N215" s="106"/>
      <c r="O215" s="106"/>
      <c r="P215" s="106"/>
      <c r="Q215" s="735"/>
    </row>
    <row r="216" spans="1:17" ht="27.75" customHeight="1">
      <c r="A216" s="495" t="s">
        <v>423</v>
      </c>
      <c r="B216" s="495"/>
      <c r="C216" s="107"/>
      <c r="D216" s="496"/>
      <c r="E216" s="495"/>
      <c r="F216" s="107"/>
      <c r="G216" s="107"/>
      <c r="H216" s="107"/>
      <c r="I216" s="107"/>
      <c r="J216" s="107"/>
      <c r="K216" s="107"/>
      <c r="L216" s="107"/>
      <c r="M216" s="496"/>
      <c r="N216" s="107"/>
      <c r="O216" s="107"/>
      <c r="P216" s="107"/>
      <c r="Q216" s="488" t="s">
        <v>424</v>
      </c>
    </row>
    <row r="217" spans="1:17" ht="27.75" customHeight="1">
      <c r="A217" s="495" t="s">
        <v>425</v>
      </c>
      <c r="B217" s="495"/>
      <c r="C217" s="107"/>
      <c r="D217" s="496"/>
      <c r="E217" s="495"/>
      <c r="F217" s="107"/>
      <c r="G217" s="107"/>
      <c r="H217" s="107"/>
      <c r="I217" s="107"/>
      <c r="J217" s="107"/>
      <c r="K217" s="107"/>
      <c r="L217" s="107"/>
      <c r="M217" s="496"/>
      <c r="N217" s="107"/>
      <c r="O217" s="107"/>
      <c r="P217" s="107"/>
      <c r="Q217" s="497" t="s">
        <v>426</v>
      </c>
    </row>
    <row r="218" spans="1:17" ht="27.75" customHeight="1">
      <c r="A218" s="498" t="s">
        <v>427</v>
      </c>
      <c r="B218" s="498"/>
      <c r="C218" s="108"/>
      <c r="D218" s="499"/>
      <c r="E218" s="498"/>
      <c r="F218" s="108"/>
      <c r="G218" s="108"/>
      <c r="H218" s="108"/>
      <c r="I218" s="108"/>
      <c r="J218" s="108"/>
      <c r="K218" s="108"/>
      <c r="L218" s="108"/>
      <c r="M218" s="499"/>
      <c r="N218" s="108"/>
      <c r="O218" s="108"/>
      <c r="P218" s="108"/>
      <c r="Q218" s="436" t="s">
        <v>428</v>
      </c>
    </row>
    <row r="219" spans="1:17" ht="27.75" customHeight="1">
      <c r="A219" s="500" t="s">
        <v>429</v>
      </c>
      <c r="B219" s="500"/>
      <c r="C219" s="109"/>
      <c r="D219" s="501"/>
      <c r="E219" s="500"/>
      <c r="F219" s="109"/>
      <c r="G219" s="109"/>
      <c r="H219" s="109"/>
      <c r="I219" s="109"/>
      <c r="J219" s="109"/>
      <c r="K219" s="109"/>
      <c r="L219" s="109"/>
      <c r="M219" s="501"/>
      <c r="N219" s="109"/>
      <c r="O219" s="109"/>
      <c r="P219" s="109"/>
      <c r="Q219" s="502" t="s">
        <v>430</v>
      </c>
    </row>
    <row r="220" spans="1:17" ht="27.75" customHeight="1">
      <c r="A220" s="486"/>
      <c r="B220" s="486"/>
      <c r="C220" s="110"/>
      <c r="D220" s="487"/>
      <c r="E220" s="486"/>
      <c r="F220" s="110"/>
      <c r="G220" s="110"/>
      <c r="H220" s="110"/>
      <c r="I220" s="110"/>
      <c r="J220" s="110"/>
      <c r="K220" s="110"/>
      <c r="L220" s="110"/>
      <c r="M220" s="487"/>
      <c r="N220" s="110"/>
      <c r="O220" s="110"/>
      <c r="P220" s="110"/>
      <c r="Q220" s="502"/>
    </row>
    <row r="221" spans="1:17" ht="27.75" customHeight="1">
      <c r="A221" s="97"/>
      <c r="B221" s="97"/>
      <c r="C221" s="98"/>
      <c r="D221" s="221"/>
      <c r="E221" s="97"/>
      <c r="F221" s="98"/>
      <c r="G221" s="98"/>
      <c r="H221" s="98"/>
      <c r="I221" s="98"/>
      <c r="J221" s="98"/>
      <c r="K221" s="98"/>
      <c r="L221" s="98"/>
      <c r="M221" s="221"/>
      <c r="N221" s="98"/>
      <c r="O221" s="98"/>
      <c r="P221" s="98"/>
      <c r="Q221" s="210"/>
    </row>
    <row r="222" spans="1:17">
      <c r="A222" s="111" t="s">
        <v>358</v>
      </c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1397" t="s">
        <v>392</v>
      </c>
    </row>
    <row r="223" spans="1:17">
      <c r="A223" s="112"/>
      <c r="B223" s="112"/>
      <c r="C223" s="112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99"/>
    </row>
  </sheetData>
  <mergeCells count="14">
    <mergeCell ref="N182:P183"/>
    <mergeCell ref="B182:M183"/>
    <mergeCell ref="A4:A7"/>
    <mergeCell ref="Q4:Q7"/>
    <mergeCell ref="A66:A67"/>
    <mergeCell ref="Q66:Q67"/>
    <mergeCell ref="A120:A121"/>
    <mergeCell ref="Q120:Q121"/>
    <mergeCell ref="N4:P5"/>
    <mergeCell ref="N65:P66"/>
    <mergeCell ref="N119:P120"/>
    <mergeCell ref="B4:M5"/>
    <mergeCell ref="B65:M66"/>
    <mergeCell ref="B119:M120"/>
  </mergeCells>
  <conditionalFormatting sqref="B70:P70 A70:A74 Q71:Q74 A78:A79 Q79 A81:A82 Q82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syncVertical="1" syncRef="A1" transitionEvaluation="1">
    <tabColor rgb="FF660033"/>
  </sheetPr>
  <dimension ref="A1:Q63"/>
  <sheetViews>
    <sheetView showGridLines="0" view="pageLayout" zoomScale="45" zoomScaleNormal="50" zoomScalePageLayoutView="45" workbookViewId="0"/>
  </sheetViews>
  <sheetFormatPr baseColWidth="10" defaultColWidth="13.28515625" defaultRowHeight="12.75"/>
  <cols>
    <col min="1" max="1" width="38.42578125" style="71" customWidth="1"/>
    <col min="2" max="16" width="15.5703125" style="71" customWidth="1"/>
    <col min="17" max="17" width="36.85546875" style="76" customWidth="1"/>
    <col min="18" max="18" width="5" style="71" customWidth="1"/>
    <col min="19" max="91" width="13.28515625" style="71" customWidth="1"/>
    <col min="92" max="256" width="13.28515625" style="71"/>
    <col min="257" max="257" width="46.5703125" style="71" customWidth="1"/>
    <col min="258" max="272" width="14" style="71" customWidth="1"/>
    <col min="273" max="273" width="40.7109375" style="71" customWidth="1"/>
    <col min="274" max="274" width="5" style="71" customWidth="1"/>
    <col min="275" max="347" width="13.28515625" style="71" customWidth="1"/>
    <col min="348" max="512" width="13.28515625" style="71"/>
    <col min="513" max="513" width="46.5703125" style="71" customWidth="1"/>
    <col min="514" max="528" width="14" style="71" customWidth="1"/>
    <col min="529" max="529" width="40.7109375" style="71" customWidth="1"/>
    <col min="530" max="530" width="5" style="71" customWidth="1"/>
    <col min="531" max="603" width="13.28515625" style="71" customWidth="1"/>
    <col min="604" max="768" width="13.28515625" style="71"/>
    <col min="769" max="769" width="46.5703125" style="71" customWidth="1"/>
    <col min="770" max="784" width="14" style="71" customWidth="1"/>
    <col min="785" max="785" width="40.7109375" style="71" customWidth="1"/>
    <col min="786" max="786" width="5" style="71" customWidth="1"/>
    <col min="787" max="859" width="13.28515625" style="71" customWidth="1"/>
    <col min="860" max="1024" width="13.28515625" style="71"/>
    <col min="1025" max="1025" width="46.5703125" style="71" customWidth="1"/>
    <col min="1026" max="1040" width="14" style="71" customWidth="1"/>
    <col min="1041" max="1041" width="40.7109375" style="71" customWidth="1"/>
    <col min="1042" max="1042" width="5" style="71" customWidth="1"/>
    <col min="1043" max="1115" width="13.28515625" style="71" customWidth="1"/>
    <col min="1116" max="1280" width="13.28515625" style="71"/>
    <col min="1281" max="1281" width="46.5703125" style="71" customWidth="1"/>
    <col min="1282" max="1296" width="14" style="71" customWidth="1"/>
    <col min="1297" max="1297" width="40.7109375" style="71" customWidth="1"/>
    <col min="1298" max="1298" width="5" style="71" customWidth="1"/>
    <col min="1299" max="1371" width="13.28515625" style="71" customWidth="1"/>
    <col min="1372" max="1536" width="13.28515625" style="71"/>
    <col min="1537" max="1537" width="46.5703125" style="71" customWidth="1"/>
    <col min="1538" max="1552" width="14" style="71" customWidth="1"/>
    <col min="1553" max="1553" width="40.7109375" style="71" customWidth="1"/>
    <col min="1554" max="1554" width="5" style="71" customWidth="1"/>
    <col min="1555" max="1627" width="13.28515625" style="71" customWidth="1"/>
    <col min="1628" max="1792" width="13.28515625" style="71"/>
    <col min="1793" max="1793" width="46.5703125" style="71" customWidth="1"/>
    <col min="1794" max="1808" width="14" style="71" customWidth="1"/>
    <col min="1809" max="1809" width="40.7109375" style="71" customWidth="1"/>
    <col min="1810" max="1810" width="5" style="71" customWidth="1"/>
    <col min="1811" max="1883" width="13.28515625" style="71" customWidth="1"/>
    <col min="1884" max="2048" width="13.28515625" style="71"/>
    <col min="2049" max="2049" width="46.5703125" style="71" customWidth="1"/>
    <col min="2050" max="2064" width="14" style="71" customWidth="1"/>
    <col min="2065" max="2065" width="40.7109375" style="71" customWidth="1"/>
    <col min="2066" max="2066" width="5" style="71" customWidth="1"/>
    <col min="2067" max="2139" width="13.28515625" style="71" customWidth="1"/>
    <col min="2140" max="2304" width="13.28515625" style="71"/>
    <col min="2305" max="2305" width="46.5703125" style="71" customWidth="1"/>
    <col min="2306" max="2320" width="14" style="71" customWidth="1"/>
    <col min="2321" max="2321" width="40.7109375" style="71" customWidth="1"/>
    <col min="2322" max="2322" width="5" style="71" customWidth="1"/>
    <col min="2323" max="2395" width="13.28515625" style="71" customWidth="1"/>
    <col min="2396" max="2560" width="13.28515625" style="71"/>
    <col min="2561" max="2561" width="46.5703125" style="71" customWidth="1"/>
    <col min="2562" max="2576" width="14" style="71" customWidth="1"/>
    <col min="2577" max="2577" width="40.7109375" style="71" customWidth="1"/>
    <col min="2578" max="2578" width="5" style="71" customWidth="1"/>
    <col min="2579" max="2651" width="13.28515625" style="71" customWidth="1"/>
    <col min="2652" max="2816" width="13.28515625" style="71"/>
    <col min="2817" max="2817" width="46.5703125" style="71" customWidth="1"/>
    <col min="2818" max="2832" width="14" style="71" customWidth="1"/>
    <col min="2833" max="2833" width="40.7109375" style="71" customWidth="1"/>
    <col min="2834" max="2834" width="5" style="71" customWidth="1"/>
    <col min="2835" max="2907" width="13.28515625" style="71" customWidth="1"/>
    <col min="2908" max="3072" width="13.28515625" style="71"/>
    <col min="3073" max="3073" width="46.5703125" style="71" customWidth="1"/>
    <col min="3074" max="3088" width="14" style="71" customWidth="1"/>
    <col min="3089" max="3089" width="40.7109375" style="71" customWidth="1"/>
    <col min="3090" max="3090" width="5" style="71" customWidth="1"/>
    <col min="3091" max="3163" width="13.28515625" style="71" customWidth="1"/>
    <col min="3164" max="3328" width="13.28515625" style="71"/>
    <col min="3329" max="3329" width="46.5703125" style="71" customWidth="1"/>
    <col min="3330" max="3344" width="14" style="71" customWidth="1"/>
    <col min="3345" max="3345" width="40.7109375" style="71" customWidth="1"/>
    <col min="3346" max="3346" width="5" style="71" customWidth="1"/>
    <col min="3347" max="3419" width="13.28515625" style="71" customWidth="1"/>
    <col min="3420" max="3584" width="13.28515625" style="71"/>
    <col min="3585" max="3585" width="46.5703125" style="71" customWidth="1"/>
    <col min="3586" max="3600" width="14" style="71" customWidth="1"/>
    <col min="3601" max="3601" width="40.7109375" style="71" customWidth="1"/>
    <col min="3602" max="3602" width="5" style="71" customWidth="1"/>
    <col min="3603" max="3675" width="13.28515625" style="71" customWidth="1"/>
    <col min="3676" max="3840" width="13.28515625" style="71"/>
    <col min="3841" max="3841" width="46.5703125" style="71" customWidth="1"/>
    <col min="3842" max="3856" width="14" style="71" customWidth="1"/>
    <col min="3857" max="3857" width="40.7109375" style="71" customWidth="1"/>
    <col min="3858" max="3858" width="5" style="71" customWidth="1"/>
    <col min="3859" max="3931" width="13.28515625" style="71" customWidth="1"/>
    <col min="3932" max="4096" width="13.28515625" style="71"/>
    <col min="4097" max="4097" width="46.5703125" style="71" customWidth="1"/>
    <col min="4098" max="4112" width="14" style="71" customWidth="1"/>
    <col min="4113" max="4113" width="40.7109375" style="71" customWidth="1"/>
    <col min="4114" max="4114" width="5" style="71" customWidth="1"/>
    <col min="4115" max="4187" width="13.28515625" style="71" customWidth="1"/>
    <col min="4188" max="4352" width="13.28515625" style="71"/>
    <col min="4353" max="4353" width="46.5703125" style="71" customWidth="1"/>
    <col min="4354" max="4368" width="14" style="71" customWidth="1"/>
    <col min="4369" max="4369" width="40.7109375" style="71" customWidth="1"/>
    <col min="4370" max="4370" width="5" style="71" customWidth="1"/>
    <col min="4371" max="4443" width="13.28515625" style="71" customWidth="1"/>
    <col min="4444" max="4608" width="13.28515625" style="71"/>
    <col min="4609" max="4609" width="46.5703125" style="71" customWidth="1"/>
    <col min="4610" max="4624" width="14" style="71" customWidth="1"/>
    <col min="4625" max="4625" width="40.7109375" style="71" customWidth="1"/>
    <col min="4626" max="4626" width="5" style="71" customWidth="1"/>
    <col min="4627" max="4699" width="13.28515625" style="71" customWidth="1"/>
    <col min="4700" max="4864" width="13.28515625" style="71"/>
    <col min="4865" max="4865" width="46.5703125" style="71" customWidth="1"/>
    <col min="4866" max="4880" width="14" style="71" customWidth="1"/>
    <col min="4881" max="4881" width="40.7109375" style="71" customWidth="1"/>
    <col min="4882" max="4882" width="5" style="71" customWidth="1"/>
    <col min="4883" max="4955" width="13.28515625" style="71" customWidth="1"/>
    <col min="4956" max="5120" width="13.28515625" style="71"/>
    <col min="5121" max="5121" width="46.5703125" style="71" customWidth="1"/>
    <col min="5122" max="5136" width="14" style="71" customWidth="1"/>
    <col min="5137" max="5137" width="40.7109375" style="71" customWidth="1"/>
    <col min="5138" max="5138" width="5" style="71" customWidth="1"/>
    <col min="5139" max="5211" width="13.28515625" style="71" customWidth="1"/>
    <col min="5212" max="5376" width="13.28515625" style="71"/>
    <col min="5377" max="5377" width="46.5703125" style="71" customWidth="1"/>
    <col min="5378" max="5392" width="14" style="71" customWidth="1"/>
    <col min="5393" max="5393" width="40.7109375" style="71" customWidth="1"/>
    <col min="5394" max="5394" width="5" style="71" customWidth="1"/>
    <col min="5395" max="5467" width="13.28515625" style="71" customWidth="1"/>
    <col min="5468" max="5632" width="13.28515625" style="71"/>
    <col min="5633" max="5633" width="46.5703125" style="71" customWidth="1"/>
    <col min="5634" max="5648" width="14" style="71" customWidth="1"/>
    <col min="5649" max="5649" width="40.7109375" style="71" customWidth="1"/>
    <col min="5650" max="5650" width="5" style="71" customWidth="1"/>
    <col min="5651" max="5723" width="13.28515625" style="71" customWidth="1"/>
    <col min="5724" max="5888" width="13.28515625" style="71"/>
    <col min="5889" max="5889" width="46.5703125" style="71" customWidth="1"/>
    <col min="5890" max="5904" width="14" style="71" customWidth="1"/>
    <col min="5905" max="5905" width="40.7109375" style="71" customWidth="1"/>
    <col min="5906" max="5906" width="5" style="71" customWidth="1"/>
    <col min="5907" max="5979" width="13.28515625" style="71" customWidth="1"/>
    <col min="5980" max="6144" width="13.28515625" style="71"/>
    <col min="6145" max="6145" width="46.5703125" style="71" customWidth="1"/>
    <col min="6146" max="6160" width="14" style="71" customWidth="1"/>
    <col min="6161" max="6161" width="40.7109375" style="71" customWidth="1"/>
    <col min="6162" max="6162" width="5" style="71" customWidth="1"/>
    <col min="6163" max="6235" width="13.28515625" style="71" customWidth="1"/>
    <col min="6236" max="6400" width="13.28515625" style="71"/>
    <col min="6401" max="6401" width="46.5703125" style="71" customWidth="1"/>
    <col min="6402" max="6416" width="14" style="71" customWidth="1"/>
    <col min="6417" max="6417" width="40.7109375" style="71" customWidth="1"/>
    <col min="6418" max="6418" width="5" style="71" customWidth="1"/>
    <col min="6419" max="6491" width="13.28515625" style="71" customWidth="1"/>
    <col min="6492" max="6656" width="13.28515625" style="71"/>
    <col min="6657" max="6657" width="46.5703125" style="71" customWidth="1"/>
    <col min="6658" max="6672" width="14" style="71" customWidth="1"/>
    <col min="6673" max="6673" width="40.7109375" style="71" customWidth="1"/>
    <col min="6674" max="6674" width="5" style="71" customWidth="1"/>
    <col min="6675" max="6747" width="13.28515625" style="71" customWidth="1"/>
    <col min="6748" max="6912" width="13.28515625" style="71"/>
    <col min="6913" max="6913" width="46.5703125" style="71" customWidth="1"/>
    <col min="6914" max="6928" width="14" style="71" customWidth="1"/>
    <col min="6929" max="6929" width="40.7109375" style="71" customWidth="1"/>
    <col min="6930" max="6930" width="5" style="71" customWidth="1"/>
    <col min="6931" max="7003" width="13.28515625" style="71" customWidth="1"/>
    <col min="7004" max="7168" width="13.28515625" style="71"/>
    <col min="7169" max="7169" width="46.5703125" style="71" customWidth="1"/>
    <col min="7170" max="7184" width="14" style="71" customWidth="1"/>
    <col min="7185" max="7185" width="40.7109375" style="71" customWidth="1"/>
    <col min="7186" max="7186" width="5" style="71" customWidth="1"/>
    <col min="7187" max="7259" width="13.28515625" style="71" customWidth="1"/>
    <col min="7260" max="7424" width="13.28515625" style="71"/>
    <col min="7425" max="7425" width="46.5703125" style="71" customWidth="1"/>
    <col min="7426" max="7440" width="14" style="71" customWidth="1"/>
    <col min="7441" max="7441" width="40.7109375" style="71" customWidth="1"/>
    <col min="7442" max="7442" width="5" style="71" customWidth="1"/>
    <col min="7443" max="7515" width="13.28515625" style="71" customWidth="1"/>
    <col min="7516" max="7680" width="13.28515625" style="71"/>
    <col min="7681" max="7681" width="46.5703125" style="71" customWidth="1"/>
    <col min="7682" max="7696" width="14" style="71" customWidth="1"/>
    <col min="7697" max="7697" width="40.7109375" style="71" customWidth="1"/>
    <col min="7698" max="7698" width="5" style="71" customWidth="1"/>
    <col min="7699" max="7771" width="13.28515625" style="71" customWidth="1"/>
    <col min="7772" max="7936" width="13.28515625" style="71"/>
    <col min="7937" max="7937" width="46.5703125" style="71" customWidth="1"/>
    <col min="7938" max="7952" width="14" style="71" customWidth="1"/>
    <col min="7953" max="7953" width="40.7109375" style="71" customWidth="1"/>
    <col min="7954" max="7954" width="5" style="71" customWidth="1"/>
    <col min="7955" max="8027" width="13.28515625" style="71" customWidth="1"/>
    <col min="8028" max="8192" width="13.28515625" style="71"/>
    <col min="8193" max="8193" width="46.5703125" style="71" customWidth="1"/>
    <col min="8194" max="8208" width="14" style="71" customWidth="1"/>
    <col min="8209" max="8209" width="40.7109375" style="71" customWidth="1"/>
    <col min="8210" max="8210" width="5" style="71" customWidth="1"/>
    <col min="8211" max="8283" width="13.28515625" style="71" customWidth="1"/>
    <col min="8284" max="8448" width="13.28515625" style="71"/>
    <col min="8449" max="8449" width="46.5703125" style="71" customWidth="1"/>
    <col min="8450" max="8464" width="14" style="71" customWidth="1"/>
    <col min="8465" max="8465" width="40.7109375" style="71" customWidth="1"/>
    <col min="8466" max="8466" width="5" style="71" customWidth="1"/>
    <col min="8467" max="8539" width="13.28515625" style="71" customWidth="1"/>
    <col min="8540" max="8704" width="13.28515625" style="71"/>
    <col min="8705" max="8705" width="46.5703125" style="71" customWidth="1"/>
    <col min="8706" max="8720" width="14" style="71" customWidth="1"/>
    <col min="8721" max="8721" width="40.7109375" style="71" customWidth="1"/>
    <col min="8722" max="8722" width="5" style="71" customWidth="1"/>
    <col min="8723" max="8795" width="13.28515625" style="71" customWidth="1"/>
    <col min="8796" max="8960" width="13.28515625" style="71"/>
    <col min="8961" max="8961" width="46.5703125" style="71" customWidth="1"/>
    <col min="8962" max="8976" width="14" style="71" customWidth="1"/>
    <col min="8977" max="8977" width="40.7109375" style="71" customWidth="1"/>
    <col min="8978" max="8978" width="5" style="71" customWidth="1"/>
    <col min="8979" max="9051" width="13.28515625" style="71" customWidth="1"/>
    <col min="9052" max="9216" width="13.28515625" style="71"/>
    <col min="9217" max="9217" width="46.5703125" style="71" customWidth="1"/>
    <col min="9218" max="9232" width="14" style="71" customWidth="1"/>
    <col min="9233" max="9233" width="40.7109375" style="71" customWidth="1"/>
    <col min="9234" max="9234" width="5" style="71" customWidth="1"/>
    <col min="9235" max="9307" width="13.28515625" style="71" customWidth="1"/>
    <col min="9308" max="9472" width="13.28515625" style="71"/>
    <col min="9473" max="9473" width="46.5703125" style="71" customWidth="1"/>
    <col min="9474" max="9488" width="14" style="71" customWidth="1"/>
    <col min="9489" max="9489" width="40.7109375" style="71" customWidth="1"/>
    <col min="9490" max="9490" width="5" style="71" customWidth="1"/>
    <col min="9491" max="9563" width="13.28515625" style="71" customWidth="1"/>
    <col min="9564" max="9728" width="13.28515625" style="71"/>
    <col min="9729" max="9729" width="46.5703125" style="71" customWidth="1"/>
    <col min="9730" max="9744" width="14" style="71" customWidth="1"/>
    <col min="9745" max="9745" width="40.7109375" style="71" customWidth="1"/>
    <col min="9746" max="9746" width="5" style="71" customWidth="1"/>
    <col min="9747" max="9819" width="13.28515625" style="71" customWidth="1"/>
    <col min="9820" max="9984" width="13.28515625" style="71"/>
    <col min="9985" max="9985" width="46.5703125" style="71" customWidth="1"/>
    <col min="9986" max="10000" width="14" style="71" customWidth="1"/>
    <col min="10001" max="10001" width="40.7109375" style="71" customWidth="1"/>
    <col min="10002" max="10002" width="5" style="71" customWidth="1"/>
    <col min="10003" max="10075" width="13.28515625" style="71" customWidth="1"/>
    <col min="10076" max="10240" width="13.28515625" style="71"/>
    <col min="10241" max="10241" width="46.5703125" style="71" customWidth="1"/>
    <col min="10242" max="10256" width="14" style="71" customWidth="1"/>
    <col min="10257" max="10257" width="40.7109375" style="71" customWidth="1"/>
    <col min="10258" max="10258" width="5" style="71" customWidth="1"/>
    <col min="10259" max="10331" width="13.28515625" style="71" customWidth="1"/>
    <col min="10332" max="10496" width="13.28515625" style="71"/>
    <col min="10497" max="10497" width="46.5703125" style="71" customWidth="1"/>
    <col min="10498" max="10512" width="14" style="71" customWidth="1"/>
    <col min="10513" max="10513" width="40.7109375" style="71" customWidth="1"/>
    <col min="10514" max="10514" width="5" style="71" customWidth="1"/>
    <col min="10515" max="10587" width="13.28515625" style="71" customWidth="1"/>
    <col min="10588" max="10752" width="13.28515625" style="71"/>
    <col min="10753" max="10753" width="46.5703125" style="71" customWidth="1"/>
    <col min="10754" max="10768" width="14" style="71" customWidth="1"/>
    <col min="10769" max="10769" width="40.7109375" style="71" customWidth="1"/>
    <col min="10770" max="10770" width="5" style="71" customWidth="1"/>
    <col min="10771" max="10843" width="13.28515625" style="71" customWidth="1"/>
    <col min="10844" max="11008" width="13.28515625" style="71"/>
    <col min="11009" max="11009" width="46.5703125" style="71" customWidth="1"/>
    <col min="11010" max="11024" width="14" style="71" customWidth="1"/>
    <col min="11025" max="11025" width="40.7109375" style="71" customWidth="1"/>
    <col min="11026" max="11026" width="5" style="71" customWidth="1"/>
    <col min="11027" max="11099" width="13.28515625" style="71" customWidth="1"/>
    <col min="11100" max="11264" width="13.28515625" style="71"/>
    <col min="11265" max="11265" width="46.5703125" style="71" customWidth="1"/>
    <col min="11266" max="11280" width="14" style="71" customWidth="1"/>
    <col min="11281" max="11281" width="40.7109375" style="71" customWidth="1"/>
    <col min="11282" max="11282" width="5" style="71" customWidth="1"/>
    <col min="11283" max="11355" width="13.28515625" style="71" customWidth="1"/>
    <col min="11356" max="11520" width="13.28515625" style="71"/>
    <col min="11521" max="11521" width="46.5703125" style="71" customWidth="1"/>
    <col min="11522" max="11536" width="14" style="71" customWidth="1"/>
    <col min="11537" max="11537" width="40.7109375" style="71" customWidth="1"/>
    <col min="11538" max="11538" width="5" style="71" customWidth="1"/>
    <col min="11539" max="11611" width="13.28515625" style="71" customWidth="1"/>
    <col min="11612" max="11776" width="13.28515625" style="71"/>
    <col min="11777" max="11777" width="46.5703125" style="71" customWidth="1"/>
    <col min="11778" max="11792" width="14" style="71" customWidth="1"/>
    <col min="11793" max="11793" width="40.7109375" style="71" customWidth="1"/>
    <col min="11794" max="11794" width="5" style="71" customWidth="1"/>
    <col min="11795" max="11867" width="13.28515625" style="71" customWidth="1"/>
    <col min="11868" max="12032" width="13.28515625" style="71"/>
    <col min="12033" max="12033" width="46.5703125" style="71" customWidth="1"/>
    <col min="12034" max="12048" width="14" style="71" customWidth="1"/>
    <col min="12049" max="12049" width="40.7109375" style="71" customWidth="1"/>
    <col min="12050" max="12050" width="5" style="71" customWidth="1"/>
    <col min="12051" max="12123" width="13.28515625" style="71" customWidth="1"/>
    <col min="12124" max="12288" width="13.28515625" style="71"/>
    <col min="12289" max="12289" width="46.5703125" style="71" customWidth="1"/>
    <col min="12290" max="12304" width="14" style="71" customWidth="1"/>
    <col min="12305" max="12305" width="40.7109375" style="71" customWidth="1"/>
    <col min="12306" max="12306" width="5" style="71" customWidth="1"/>
    <col min="12307" max="12379" width="13.28515625" style="71" customWidth="1"/>
    <col min="12380" max="12544" width="13.28515625" style="71"/>
    <col min="12545" max="12545" width="46.5703125" style="71" customWidth="1"/>
    <col min="12546" max="12560" width="14" style="71" customWidth="1"/>
    <col min="12561" max="12561" width="40.7109375" style="71" customWidth="1"/>
    <col min="12562" max="12562" width="5" style="71" customWidth="1"/>
    <col min="12563" max="12635" width="13.28515625" style="71" customWidth="1"/>
    <col min="12636" max="12800" width="13.28515625" style="71"/>
    <col min="12801" max="12801" width="46.5703125" style="71" customWidth="1"/>
    <col min="12802" max="12816" width="14" style="71" customWidth="1"/>
    <col min="12817" max="12817" width="40.7109375" style="71" customWidth="1"/>
    <col min="12818" max="12818" width="5" style="71" customWidth="1"/>
    <col min="12819" max="12891" width="13.28515625" style="71" customWidth="1"/>
    <col min="12892" max="13056" width="13.28515625" style="71"/>
    <col min="13057" max="13057" width="46.5703125" style="71" customWidth="1"/>
    <col min="13058" max="13072" width="14" style="71" customWidth="1"/>
    <col min="13073" max="13073" width="40.7109375" style="71" customWidth="1"/>
    <col min="13074" max="13074" width="5" style="71" customWidth="1"/>
    <col min="13075" max="13147" width="13.28515625" style="71" customWidth="1"/>
    <col min="13148" max="13312" width="13.28515625" style="71"/>
    <col min="13313" max="13313" width="46.5703125" style="71" customWidth="1"/>
    <col min="13314" max="13328" width="14" style="71" customWidth="1"/>
    <col min="13329" max="13329" width="40.7109375" style="71" customWidth="1"/>
    <col min="13330" max="13330" width="5" style="71" customWidth="1"/>
    <col min="13331" max="13403" width="13.28515625" style="71" customWidth="1"/>
    <col min="13404" max="13568" width="13.28515625" style="71"/>
    <col min="13569" max="13569" width="46.5703125" style="71" customWidth="1"/>
    <col min="13570" max="13584" width="14" style="71" customWidth="1"/>
    <col min="13585" max="13585" width="40.7109375" style="71" customWidth="1"/>
    <col min="13586" max="13586" width="5" style="71" customWidth="1"/>
    <col min="13587" max="13659" width="13.28515625" style="71" customWidth="1"/>
    <col min="13660" max="13824" width="13.28515625" style="71"/>
    <col min="13825" max="13825" width="46.5703125" style="71" customWidth="1"/>
    <col min="13826" max="13840" width="14" style="71" customWidth="1"/>
    <col min="13841" max="13841" width="40.7109375" style="71" customWidth="1"/>
    <col min="13842" max="13842" width="5" style="71" customWidth="1"/>
    <col min="13843" max="13915" width="13.28515625" style="71" customWidth="1"/>
    <col min="13916" max="14080" width="13.28515625" style="71"/>
    <col min="14081" max="14081" width="46.5703125" style="71" customWidth="1"/>
    <col min="14082" max="14096" width="14" style="71" customWidth="1"/>
    <col min="14097" max="14097" width="40.7109375" style="71" customWidth="1"/>
    <col min="14098" max="14098" width="5" style="71" customWidth="1"/>
    <col min="14099" max="14171" width="13.28515625" style="71" customWidth="1"/>
    <col min="14172" max="14336" width="13.28515625" style="71"/>
    <col min="14337" max="14337" width="46.5703125" style="71" customWidth="1"/>
    <col min="14338" max="14352" width="14" style="71" customWidth="1"/>
    <col min="14353" max="14353" width="40.7109375" style="71" customWidth="1"/>
    <col min="14354" max="14354" width="5" style="71" customWidth="1"/>
    <col min="14355" max="14427" width="13.28515625" style="71" customWidth="1"/>
    <col min="14428" max="14592" width="13.28515625" style="71"/>
    <col min="14593" max="14593" width="46.5703125" style="71" customWidth="1"/>
    <col min="14594" max="14608" width="14" style="71" customWidth="1"/>
    <col min="14609" max="14609" width="40.7109375" style="71" customWidth="1"/>
    <col min="14610" max="14610" width="5" style="71" customWidth="1"/>
    <col min="14611" max="14683" width="13.28515625" style="71" customWidth="1"/>
    <col min="14684" max="14848" width="13.28515625" style="71"/>
    <col min="14849" max="14849" width="46.5703125" style="71" customWidth="1"/>
    <col min="14850" max="14864" width="14" style="71" customWidth="1"/>
    <col min="14865" max="14865" width="40.7109375" style="71" customWidth="1"/>
    <col min="14866" max="14866" width="5" style="71" customWidth="1"/>
    <col min="14867" max="14939" width="13.28515625" style="71" customWidth="1"/>
    <col min="14940" max="15104" width="13.28515625" style="71"/>
    <col min="15105" max="15105" width="46.5703125" style="71" customWidth="1"/>
    <col min="15106" max="15120" width="14" style="71" customWidth="1"/>
    <col min="15121" max="15121" width="40.7109375" style="71" customWidth="1"/>
    <col min="15122" max="15122" width="5" style="71" customWidth="1"/>
    <col min="15123" max="15195" width="13.28515625" style="71" customWidth="1"/>
    <col min="15196" max="15360" width="13.28515625" style="71"/>
    <col min="15361" max="15361" width="46.5703125" style="71" customWidth="1"/>
    <col min="15362" max="15376" width="14" style="71" customWidth="1"/>
    <col min="15377" max="15377" width="40.7109375" style="71" customWidth="1"/>
    <col min="15378" max="15378" width="5" style="71" customWidth="1"/>
    <col min="15379" max="15451" width="13.28515625" style="71" customWidth="1"/>
    <col min="15452" max="15616" width="13.28515625" style="71"/>
    <col min="15617" max="15617" width="46.5703125" style="71" customWidth="1"/>
    <col min="15618" max="15632" width="14" style="71" customWidth="1"/>
    <col min="15633" max="15633" width="40.7109375" style="71" customWidth="1"/>
    <col min="15634" max="15634" width="5" style="71" customWidth="1"/>
    <col min="15635" max="15707" width="13.28515625" style="71" customWidth="1"/>
    <col min="15708" max="15872" width="13.28515625" style="71"/>
    <col min="15873" max="15873" width="46.5703125" style="71" customWidth="1"/>
    <col min="15874" max="15888" width="14" style="71" customWidth="1"/>
    <col min="15889" max="15889" width="40.7109375" style="71" customWidth="1"/>
    <col min="15890" max="15890" width="5" style="71" customWidth="1"/>
    <col min="15891" max="15963" width="13.28515625" style="71" customWidth="1"/>
    <col min="15964" max="16128" width="13.28515625" style="71"/>
    <col min="16129" max="16129" width="46.5703125" style="71" customWidth="1"/>
    <col min="16130" max="16144" width="14" style="71" customWidth="1"/>
    <col min="16145" max="16145" width="40.7109375" style="71" customWidth="1"/>
    <col min="16146" max="16146" width="5" style="71" customWidth="1"/>
    <col min="16147" max="16219" width="13.28515625" style="71" customWidth="1"/>
    <col min="16220" max="16384" width="13.28515625" style="71"/>
  </cols>
  <sheetData>
    <row r="1" spans="1:17" s="200" customFormat="1" ht="30" customHeight="1">
      <c r="A1" s="1189" t="s">
        <v>239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8" t="s">
        <v>240</v>
      </c>
    </row>
    <row r="2" spans="1:17" s="198" customFormat="1" ht="22.5">
      <c r="A2" s="69" t="s">
        <v>1489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199" t="s">
        <v>2235</v>
      </c>
    </row>
    <row r="3" spans="1:17" ht="20.25" customHeight="1">
      <c r="A3" s="70" t="s">
        <v>241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217" t="s">
        <v>242</v>
      </c>
    </row>
    <row r="4" spans="1:17" ht="13.5" customHeight="1">
      <c r="A4" s="2232"/>
      <c r="B4" s="2226" t="s">
        <v>1949</v>
      </c>
      <c r="C4" s="2227"/>
      <c r="D4" s="2227"/>
      <c r="E4" s="2227"/>
      <c r="F4" s="2227"/>
      <c r="G4" s="2227"/>
      <c r="H4" s="2227"/>
      <c r="I4" s="2227"/>
      <c r="J4" s="2227"/>
      <c r="K4" s="2227"/>
      <c r="L4" s="2227"/>
      <c r="M4" s="2228"/>
      <c r="N4" s="2226" t="s">
        <v>1608</v>
      </c>
      <c r="O4" s="2227"/>
      <c r="P4" s="2228"/>
      <c r="Q4" s="2232" t="s">
        <v>68</v>
      </c>
    </row>
    <row r="5" spans="1:17" ht="16.5" customHeight="1">
      <c r="A5" s="2233"/>
      <c r="B5" s="2229"/>
      <c r="C5" s="2230"/>
      <c r="D5" s="2230"/>
      <c r="E5" s="2230"/>
      <c r="F5" s="2230"/>
      <c r="G5" s="2230"/>
      <c r="H5" s="2230"/>
      <c r="I5" s="2230"/>
      <c r="J5" s="2230"/>
      <c r="K5" s="2230"/>
      <c r="L5" s="2230"/>
      <c r="M5" s="2231"/>
      <c r="N5" s="2229"/>
      <c r="O5" s="2230"/>
      <c r="P5" s="2231"/>
      <c r="Q5" s="2233"/>
    </row>
    <row r="6" spans="1:17" ht="16.5" customHeight="1">
      <c r="A6" s="2233"/>
      <c r="B6" s="996" t="s">
        <v>69</v>
      </c>
      <c r="C6" s="997" t="s">
        <v>70</v>
      </c>
      <c r="D6" s="998" t="s">
        <v>4</v>
      </c>
      <c r="E6" s="996" t="s">
        <v>5</v>
      </c>
      <c r="F6" s="997" t="s">
        <v>6</v>
      </c>
      <c r="G6" s="998" t="s">
        <v>7</v>
      </c>
      <c r="H6" s="653" t="s">
        <v>120</v>
      </c>
      <c r="I6" s="653" t="s">
        <v>9</v>
      </c>
      <c r="J6" s="654" t="s">
        <v>10</v>
      </c>
      <c r="K6" s="647" t="s">
        <v>1</v>
      </c>
      <c r="L6" s="750" t="s">
        <v>2</v>
      </c>
      <c r="M6" s="750" t="s">
        <v>3</v>
      </c>
      <c r="N6" s="996" t="s">
        <v>69</v>
      </c>
      <c r="O6" s="997" t="s">
        <v>70</v>
      </c>
      <c r="P6" s="997" t="s">
        <v>4</v>
      </c>
      <c r="Q6" s="2233"/>
    </row>
    <row r="7" spans="1:17" ht="14.25">
      <c r="A7" s="2234"/>
      <c r="B7" s="991" t="s">
        <v>1611</v>
      </c>
      <c r="C7" s="992" t="s">
        <v>1612</v>
      </c>
      <c r="D7" s="993" t="s">
        <v>1613</v>
      </c>
      <c r="E7" s="995" t="s">
        <v>1614</v>
      </c>
      <c r="F7" s="992" t="s">
        <v>13</v>
      </c>
      <c r="G7" s="993" t="s">
        <v>14</v>
      </c>
      <c r="H7" s="229" t="s">
        <v>15</v>
      </c>
      <c r="I7" s="229" t="s">
        <v>16</v>
      </c>
      <c r="J7" s="230" t="s">
        <v>17</v>
      </c>
      <c r="K7" s="994" t="s">
        <v>11</v>
      </c>
      <c r="L7" s="994" t="s">
        <v>1609</v>
      </c>
      <c r="M7" s="994" t="s">
        <v>1610</v>
      </c>
      <c r="N7" s="991" t="s">
        <v>1611</v>
      </c>
      <c r="O7" s="992" t="s">
        <v>1612</v>
      </c>
      <c r="P7" s="992" t="s">
        <v>1613</v>
      </c>
      <c r="Q7" s="2234"/>
    </row>
    <row r="8" spans="1:17" ht="15" customHeight="1">
      <c r="A8" s="72"/>
      <c r="B8" s="72"/>
      <c r="C8" s="197"/>
      <c r="D8" s="205"/>
      <c r="E8" s="197"/>
      <c r="F8" s="197"/>
      <c r="G8" s="197"/>
      <c r="H8" s="197"/>
      <c r="I8" s="197"/>
      <c r="J8" s="197"/>
      <c r="K8" s="197"/>
      <c r="L8" s="197"/>
      <c r="M8" s="205"/>
      <c r="N8" s="197"/>
      <c r="O8" s="197"/>
      <c r="P8" s="197"/>
      <c r="Q8" s="206"/>
    </row>
    <row r="9" spans="1:17" s="193" customFormat="1" ht="29.25" customHeight="1">
      <c r="A9" s="695" t="s">
        <v>243</v>
      </c>
      <c r="B9" s="1381">
        <v>464461.74209785718</v>
      </c>
      <c r="C9" s="1382">
        <v>395665.16029399424</v>
      </c>
      <c r="D9" s="1383">
        <v>367014.74009785714</v>
      </c>
      <c r="E9" s="1382">
        <v>325201.22141928575</v>
      </c>
      <c r="F9" s="1382">
        <v>284460.49132657144</v>
      </c>
      <c r="G9" s="1382">
        <v>249720.36832657142</v>
      </c>
      <c r="H9" s="1382">
        <v>214485.37602134715</v>
      </c>
      <c r="I9" s="1382">
        <v>174537.09693714287</v>
      </c>
      <c r="J9" s="1382">
        <v>146843.97944685715</v>
      </c>
      <c r="K9" s="1382">
        <v>116611.55771428571</v>
      </c>
      <c r="L9" s="1382">
        <v>60295.650000000009</v>
      </c>
      <c r="M9" s="1383">
        <v>36461.610571428573</v>
      </c>
      <c r="N9" s="1382">
        <v>409526.85714285716</v>
      </c>
      <c r="O9" s="1382">
        <v>349975.83124725719</v>
      </c>
      <c r="P9" s="1382">
        <v>320951.12124725722</v>
      </c>
      <c r="Q9" s="696" t="s">
        <v>244</v>
      </c>
    </row>
    <row r="10" spans="1:17" s="193" customFormat="1" ht="29.25" customHeight="1">
      <c r="A10" s="695"/>
      <c r="B10" s="695"/>
      <c r="C10" s="196"/>
      <c r="D10" s="697"/>
      <c r="E10" s="196"/>
      <c r="F10" s="196"/>
      <c r="G10" s="196"/>
      <c r="H10" s="196"/>
      <c r="I10" s="196"/>
      <c r="J10" s="196"/>
      <c r="K10" s="196"/>
      <c r="L10" s="196"/>
      <c r="M10" s="697"/>
      <c r="N10" s="196"/>
      <c r="O10" s="196"/>
      <c r="P10" s="196"/>
      <c r="Q10" s="696"/>
    </row>
    <row r="11" spans="1:17" s="193" customFormat="1" ht="29.25" customHeight="1">
      <c r="A11" s="695" t="s">
        <v>245</v>
      </c>
      <c r="B11" s="1381">
        <v>382355.62714285718</v>
      </c>
      <c r="C11" s="1382">
        <v>338323.53428571427</v>
      </c>
      <c r="D11" s="1383">
        <v>313683.58514285716</v>
      </c>
      <c r="E11" s="1382">
        <v>288187.78771428572</v>
      </c>
      <c r="F11" s="1382">
        <v>251009.73542857141</v>
      </c>
      <c r="G11" s="1382">
        <v>224799.64942857143</v>
      </c>
      <c r="H11" s="1382">
        <v>196143.46114285715</v>
      </c>
      <c r="I11" s="1382">
        <v>160627.47285714286</v>
      </c>
      <c r="J11" s="1382">
        <v>135539.88314285714</v>
      </c>
      <c r="K11" s="1382">
        <v>107432.3597142857</v>
      </c>
      <c r="L11" s="1382">
        <v>58089.456000000006</v>
      </c>
      <c r="M11" s="1383">
        <v>34795.610571428573</v>
      </c>
      <c r="N11" s="1382">
        <v>337110.85714285716</v>
      </c>
      <c r="O11" s="1382">
        <v>297021.62714285718</v>
      </c>
      <c r="P11" s="1382">
        <v>273947.01714285719</v>
      </c>
      <c r="Q11" s="696" t="s">
        <v>246</v>
      </c>
    </row>
    <row r="12" spans="1:17" ht="29.25" customHeight="1">
      <c r="A12" s="698" t="s">
        <v>1695</v>
      </c>
      <c r="B12" s="1384">
        <v>160345</v>
      </c>
      <c r="C12" s="1385">
        <v>138923</v>
      </c>
      <c r="D12" s="1386">
        <v>132713</v>
      </c>
      <c r="E12" s="1385">
        <v>125663</v>
      </c>
      <c r="F12" s="1385">
        <v>106416</v>
      </c>
      <c r="G12" s="1385">
        <v>99722</v>
      </c>
      <c r="H12" s="1385">
        <v>90934</v>
      </c>
      <c r="I12" s="1385">
        <v>71400</v>
      </c>
      <c r="J12" s="1385">
        <v>64783</v>
      </c>
      <c r="K12" s="1385">
        <v>56280</v>
      </c>
      <c r="L12" s="1385">
        <v>21089</v>
      </c>
      <c r="M12" s="1386">
        <v>12611</v>
      </c>
      <c r="N12" s="1385">
        <v>133772</v>
      </c>
      <c r="O12" s="1385">
        <v>114065</v>
      </c>
      <c r="P12" s="1385">
        <v>107796</v>
      </c>
      <c r="Q12" s="699" t="s">
        <v>1696</v>
      </c>
    </row>
    <row r="13" spans="1:17" ht="29.25" customHeight="1">
      <c r="A13" s="698" t="s">
        <v>1697</v>
      </c>
      <c r="B13" s="1384">
        <v>17159.73</v>
      </c>
      <c r="C13" s="1385">
        <v>15494.310000000001</v>
      </c>
      <c r="D13" s="1386">
        <v>14054.08</v>
      </c>
      <c r="E13" s="1385">
        <v>12511.31</v>
      </c>
      <c r="F13" s="1385">
        <v>10907.03</v>
      </c>
      <c r="G13" s="1385">
        <v>9547.44</v>
      </c>
      <c r="H13" s="1385">
        <v>8042.3099999999995</v>
      </c>
      <c r="I13" s="1385">
        <v>6756.93</v>
      </c>
      <c r="J13" s="1385">
        <v>5390.1100000000006</v>
      </c>
      <c r="K13" s="1385">
        <v>3838.02</v>
      </c>
      <c r="L13" s="1385">
        <v>2644.6299999999997</v>
      </c>
      <c r="M13" s="1386">
        <v>1410.84</v>
      </c>
      <c r="N13" s="1385">
        <v>17814</v>
      </c>
      <c r="O13" s="1385">
        <v>16403.939999999999</v>
      </c>
      <c r="P13" s="1385">
        <v>15167.41</v>
      </c>
      <c r="Q13" s="699" t="s">
        <v>1698</v>
      </c>
    </row>
    <row r="14" spans="1:17" ht="29.25" customHeight="1">
      <c r="A14" s="700" t="s">
        <v>1699</v>
      </c>
      <c r="B14" s="1384">
        <v>181010.89714285714</v>
      </c>
      <c r="C14" s="1385">
        <v>162812.2242857143</v>
      </c>
      <c r="D14" s="1386">
        <v>147488.50514285718</v>
      </c>
      <c r="E14" s="1385">
        <v>133012.47771428572</v>
      </c>
      <c r="F14" s="1385">
        <v>118355.70542857143</v>
      </c>
      <c r="G14" s="1385">
        <v>101778.20942857143</v>
      </c>
      <c r="H14" s="1385">
        <v>85186.151142857154</v>
      </c>
      <c r="I14" s="1385">
        <v>71727.542857142864</v>
      </c>
      <c r="J14" s="1385">
        <v>56368.77314285715</v>
      </c>
      <c r="K14" s="1385">
        <v>39758.339714285714</v>
      </c>
      <c r="L14" s="1385">
        <v>28291.826000000001</v>
      </c>
      <c r="M14" s="1386">
        <v>16399.770571428573</v>
      </c>
      <c r="N14" s="1385">
        <v>164011.85714285716</v>
      </c>
      <c r="O14" s="1385">
        <v>147446.68714285715</v>
      </c>
      <c r="P14" s="1385">
        <v>133461.60714285716</v>
      </c>
      <c r="Q14" s="699" t="s">
        <v>1700</v>
      </c>
    </row>
    <row r="15" spans="1:17" ht="29.25" customHeight="1">
      <c r="A15" s="698" t="s">
        <v>1701</v>
      </c>
      <c r="B15" s="1384">
        <v>23840</v>
      </c>
      <c r="C15" s="1385">
        <v>21094</v>
      </c>
      <c r="D15" s="1386">
        <v>19428</v>
      </c>
      <c r="E15" s="1385">
        <v>17001</v>
      </c>
      <c r="F15" s="1385">
        <v>15331</v>
      </c>
      <c r="G15" s="1385">
        <v>13752</v>
      </c>
      <c r="H15" s="1385">
        <v>11981</v>
      </c>
      <c r="I15" s="1385">
        <v>10743</v>
      </c>
      <c r="J15" s="1385">
        <v>8998</v>
      </c>
      <c r="K15" s="1385">
        <v>7556</v>
      </c>
      <c r="L15" s="1385">
        <v>6064</v>
      </c>
      <c r="M15" s="1386">
        <v>4374</v>
      </c>
      <c r="N15" s="1385">
        <v>21513</v>
      </c>
      <c r="O15" s="1385">
        <v>19106</v>
      </c>
      <c r="P15" s="1385">
        <v>17522</v>
      </c>
      <c r="Q15" s="699" t="s">
        <v>1702</v>
      </c>
    </row>
    <row r="16" spans="1:17" s="193" customFormat="1" ht="29.25" customHeight="1">
      <c r="A16" s="695" t="s">
        <v>247</v>
      </c>
      <c r="B16" s="1387">
        <v>77620.114954999997</v>
      </c>
      <c r="C16" s="1388">
        <v>53159.62600828</v>
      </c>
      <c r="D16" s="1389">
        <v>49429.154954999998</v>
      </c>
      <c r="E16" s="1388">
        <v>33502.433705000003</v>
      </c>
      <c r="F16" s="1388">
        <v>30243.755898000003</v>
      </c>
      <c r="G16" s="1388">
        <v>22274.718897999999</v>
      </c>
      <c r="H16" s="1388">
        <v>16064.914878490001</v>
      </c>
      <c r="I16" s="1388">
        <v>11941.624080000001</v>
      </c>
      <c r="J16" s="1388">
        <v>9624.0963039999988</v>
      </c>
      <c r="K16" s="1388">
        <v>7852.1980000000003</v>
      </c>
      <c r="L16" s="1388">
        <v>1216.194</v>
      </c>
      <c r="M16" s="1389">
        <v>1056</v>
      </c>
      <c r="N16" s="1388">
        <v>67850</v>
      </c>
      <c r="O16" s="1388">
        <v>48762.2041044</v>
      </c>
      <c r="P16" s="1388">
        <v>43078.104104400001</v>
      </c>
      <c r="Q16" s="701" t="s">
        <v>248</v>
      </c>
    </row>
    <row r="17" spans="1:17" ht="29.25" customHeight="1">
      <c r="A17" s="698" t="s">
        <v>1703</v>
      </c>
      <c r="B17" s="1384">
        <v>20610</v>
      </c>
      <c r="C17" s="1385">
        <v>18912.23105328</v>
      </c>
      <c r="D17" s="1386">
        <v>16079.6</v>
      </c>
      <c r="E17" s="1385">
        <v>16022.6</v>
      </c>
      <c r="F17" s="1385">
        <v>11795.6</v>
      </c>
      <c r="G17" s="1385">
        <v>9346.1</v>
      </c>
      <c r="H17" s="1385">
        <v>5897.2159804900002</v>
      </c>
      <c r="I17" s="1385">
        <v>5608</v>
      </c>
      <c r="J17" s="1385">
        <v>4900</v>
      </c>
      <c r="K17" s="1385">
        <v>4838</v>
      </c>
      <c r="L17" s="1385">
        <v>134</v>
      </c>
      <c r="M17" s="1386">
        <v>72</v>
      </c>
      <c r="N17" s="1385">
        <v>16610</v>
      </c>
      <c r="O17" s="1385">
        <v>14455.5</v>
      </c>
      <c r="P17" s="1385">
        <v>13585</v>
      </c>
      <c r="Q17" s="699" t="s">
        <v>1704</v>
      </c>
    </row>
    <row r="18" spans="1:17" ht="29.25" customHeight="1">
      <c r="A18" s="700" t="s">
        <v>1705</v>
      </c>
      <c r="B18" s="1384">
        <v>57010.114954999997</v>
      </c>
      <c r="C18" s="1385">
        <v>34247.394954999996</v>
      </c>
      <c r="D18" s="1386">
        <v>33349.554955</v>
      </c>
      <c r="E18" s="1385">
        <v>17479.833705000001</v>
      </c>
      <c r="F18" s="1385">
        <v>18448.155898000001</v>
      </c>
      <c r="G18" s="1385">
        <v>12928.618897999999</v>
      </c>
      <c r="H18" s="1385">
        <v>10167.698898000001</v>
      </c>
      <c r="I18" s="1385">
        <v>6333.6240800000005</v>
      </c>
      <c r="J18" s="1385">
        <v>4724.0963039999997</v>
      </c>
      <c r="K18" s="1385">
        <v>3014.1979999999999</v>
      </c>
      <c r="L18" s="1385">
        <v>1082.194</v>
      </c>
      <c r="M18" s="1386">
        <v>984</v>
      </c>
      <c r="N18" s="1385">
        <v>49540</v>
      </c>
      <c r="O18" s="1385">
        <v>32606.7041044</v>
      </c>
      <c r="P18" s="1385">
        <v>27793.104104400001</v>
      </c>
      <c r="Q18" s="699" t="s">
        <v>1706</v>
      </c>
    </row>
    <row r="19" spans="1:17" ht="29.25" customHeight="1">
      <c r="A19" s="700" t="s">
        <v>1707</v>
      </c>
      <c r="B19" s="1390">
        <v>0</v>
      </c>
      <c r="C19" s="1391">
        <v>0</v>
      </c>
      <c r="D19" s="1392">
        <v>0</v>
      </c>
      <c r="E19" s="1391">
        <v>0</v>
      </c>
      <c r="F19" s="1391">
        <v>0</v>
      </c>
      <c r="G19" s="1391">
        <v>0</v>
      </c>
      <c r="H19" s="1391">
        <v>0</v>
      </c>
      <c r="I19" s="1391">
        <v>0</v>
      </c>
      <c r="J19" s="1391">
        <v>0</v>
      </c>
      <c r="K19" s="1391">
        <v>0</v>
      </c>
      <c r="L19" s="1391">
        <v>0</v>
      </c>
      <c r="M19" s="1392">
        <v>0</v>
      </c>
      <c r="N19" s="1391">
        <v>1700</v>
      </c>
      <c r="O19" s="1391">
        <v>1700</v>
      </c>
      <c r="P19" s="1391">
        <v>1700</v>
      </c>
      <c r="Q19" s="699" t="s">
        <v>1708</v>
      </c>
    </row>
    <row r="20" spans="1:17" s="193" customFormat="1" ht="29.25" customHeight="1">
      <c r="A20" s="695" t="s">
        <v>249</v>
      </c>
      <c r="B20" s="695"/>
      <c r="C20" s="196"/>
      <c r="D20" s="697"/>
      <c r="E20" s="196"/>
      <c r="F20" s="196"/>
      <c r="G20" s="196"/>
      <c r="H20" s="196"/>
      <c r="I20" s="196"/>
      <c r="J20" s="196"/>
      <c r="K20" s="196"/>
      <c r="L20" s="196"/>
      <c r="M20" s="697"/>
      <c r="N20" s="196"/>
      <c r="O20" s="196"/>
      <c r="P20" s="196"/>
      <c r="Q20" s="701" t="s">
        <v>250</v>
      </c>
    </row>
    <row r="21" spans="1:17" s="193" customFormat="1" ht="29.25" customHeight="1">
      <c r="A21" s="695" t="s">
        <v>251</v>
      </c>
      <c r="B21" s="1381">
        <v>4486</v>
      </c>
      <c r="C21" s="1382">
        <v>4182</v>
      </c>
      <c r="D21" s="1383">
        <v>3902</v>
      </c>
      <c r="E21" s="1382">
        <v>3511</v>
      </c>
      <c r="F21" s="1382">
        <v>3207</v>
      </c>
      <c r="G21" s="1382">
        <v>2646</v>
      </c>
      <c r="H21" s="1382">
        <v>2277</v>
      </c>
      <c r="I21" s="1382">
        <v>1968</v>
      </c>
      <c r="J21" s="1382">
        <v>1680</v>
      </c>
      <c r="K21" s="1382">
        <v>1327</v>
      </c>
      <c r="L21" s="1382">
        <v>990</v>
      </c>
      <c r="M21" s="1383">
        <v>610</v>
      </c>
      <c r="N21" s="1382">
        <v>4566</v>
      </c>
      <c r="O21" s="1382">
        <v>4192</v>
      </c>
      <c r="P21" s="1382">
        <v>3926</v>
      </c>
      <c r="Q21" s="701" t="s">
        <v>252</v>
      </c>
    </row>
    <row r="22" spans="1:17" s="193" customFormat="1" ht="29.25" customHeight="1">
      <c r="A22" s="695"/>
      <c r="B22" s="695"/>
      <c r="C22" s="196"/>
      <c r="D22" s="697"/>
      <c r="E22" s="196"/>
      <c r="F22" s="196"/>
      <c r="G22" s="196"/>
      <c r="H22" s="196"/>
      <c r="I22" s="196"/>
      <c r="J22" s="196"/>
      <c r="K22" s="196"/>
      <c r="L22" s="196"/>
      <c r="M22" s="697"/>
      <c r="N22" s="196"/>
      <c r="O22" s="196"/>
      <c r="P22" s="196"/>
      <c r="Q22" s="701"/>
    </row>
    <row r="23" spans="1:17" s="193" customFormat="1" ht="29.25" customHeight="1">
      <c r="A23" s="695" t="s">
        <v>253</v>
      </c>
      <c r="B23" s="1381">
        <v>348667.94440099999</v>
      </c>
      <c r="C23" s="1382">
        <v>319316.54440099996</v>
      </c>
      <c r="D23" s="1383">
        <v>298042.644401</v>
      </c>
      <c r="E23" s="1382">
        <v>266195.09840100002</v>
      </c>
      <c r="F23" s="1382">
        <v>242325.72059399998</v>
      </c>
      <c r="G23" s="1382">
        <v>213899.020594</v>
      </c>
      <c r="H23" s="1382">
        <v>177798</v>
      </c>
      <c r="I23" s="1382">
        <v>153960.22577600001</v>
      </c>
      <c r="J23" s="1382">
        <v>131402.698</v>
      </c>
      <c r="K23" s="1382">
        <v>100414.79800000001</v>
      </c>
      <c r="L23" s="1382">
        <v>74473.593999999997</v>
      </c>
      <c r="M23" s="1383">
        <v>42124.4</v>
      </c>
      <c r="N23" s="1382">
        <v>309691</v>
      </c>
      <c r="O23" s="1382">
        <v>279167.24080040003</v>
      </c>
      <c r="P23" s="1382">
        <v>256849.6408004</v>
      </c>
      <c r="Q23" s="701" t="s">
        <v>254</v>
      </c>
    </row>
    <row r="24" spans="1:17" ht="29.25" customHeight="1">
      <c r="A24" s="700" t="s">
        <v>1709</v>
      </c>
      <c r="B24" s="1390">
        <v>289477.44440099999</v>
      </c>
      <c r="C24" s="1391">
        <v>262649.94440099999</v>
      </c>
      <c r="D24" s="1392">
        <v>244025.94440099999</v>
      </c>
      <c r="E24" s="1391">
        <v>216538.198401</v>
      </c>
      <c r="F24" s="1391">
        <v>197251.020594</v>
      </c>
      <c r="G24" s="1391">
        <v>174707.920594</v>
      </c>
      <c r="H24" s="1391">
        <v>146666</v>
      </c>
      <c r="I24" s="1391">
        <v>129422.72577600001</v>
      </c>
      <c r="J24" s="1391">
        <v>110024.198</v>
      </c>
      <c r="K24" s="1391">
        <v>84937.198000000004</v>
      </c>
      <c r="L24" s="1391">
        <v>63702.194000000003</v>
      </c>
      <c r="M24" s="1392">
        <v>39085</v>
      </c>
      <c r="N24" s="1391">
        <v>250328</v>
      </c>
      <c r="O24" s="1391">
        <v>223171.2408004</v>
      </c>
      <c r="P24" s="1391">
        <v>204470.2408004</v>
      </c>
      <c r="Q24" s="699" t="s">
        <v>1710</v>
      </c>
    </row>
    <row r="25" spans="1:17" ht="29.25" customHeight="1">
      <c r="A25" s="702" t="s">
        <v>1711</v>
      </c>
      <c r="B25" s="1390">
        <v>179696</v>
      </c>
      <c r="C25" s="1391">
        <v>164233</v>
      </c>
      <c r="D25" s="1392">
        <v>150374</v>
      </c>
      <c r="E25" s="1391">
        <v>134794</v>
      </c>
      <c r="F25" s="1391">
        <v>118929</v>
      </c>
      <c r="G25" s="1391">
        <v>104061</v>
      </c>
      <c r="H25" s="1391">
        <v>86855</v>
      </c>
      <c r="I25" s="1391">
        <v>73105</v>
      </c>
      <c r="J25" s="1391">
        <v>58284</v>
      </c>
      <c r="K25" s="1391">
        <v>43859</v>
      </c>
      <c r="L25" s="1391">
        <v>26331</v>
      </c>
      <c r="M25" s="1392">
        <v>13254</v>
      </c>
      <c r="N25" s="1391">
        <v>164631</v>
      </c>
      <c r="O25" s="1391">
        <v>148691</v>
      </c>
      <c r="P25" s="1391">
        <v>135226</v>
      </c>
      <c r="Q25" s="703" t="s">
        <v>255</v>
      </c>
    </row>
    <row r="26" spans="1:17" ht="29.25" customHeight="1">
      <c r="A26" s="700" t="s">
        <v>1712</v>
      </c>
      <c r="B26" s="1390">
        <v>109781.444401</v>
      </c>
      <c r="C26" s="1391">
        <v>98416.944401000001</v>
      </c>
      <c r="D26" s="1392">
        <v>93651.944401000001</v>
      </c>
      <c r="E26" s="1391">
        <v>81744.198401000001</v>
      </c>
      <c r="F26" s="1391">
        <v>78322.020594000001</v>
      </c>
      <c r="G26" s="1391">
        <v>70646.920593999996</v>
      </c>
      <c r="H26" s="1391">
        <v>59811</v>
      </c>
      <c r="I26" s="1391">
        <v>56317.725775999999</v>
      </c>
      <c r="J26" s="1391">
        <v>51740.197999999997</v>
      </c>
      <c r="K26" s="1391">
        <v>41078.197999999997</v>
      </c>
      <c r="L26" s="1391">
        <v>37371.194000000003</v>
      </c>
      <c r="M26" s="1392">
        <v>25831</v>
      </c>
      <c r="N26" s="1391">
        <v>85697</v>
      </c>
      <c r="O26" s="1391">
        <v>74480.240800400003</v>
      </c>
      <c r="P26" s="1391">
        <v>69244.240800400003</v>
      </c>
      <c r="Q26" s="703" t="s">
        <v>256</v>
      </c>
    </row>
    <row r="27" spans="1:17" ht="29.25" customHeight="1">
      <c r="A27" s="700" t="s">
        <v>1713</v>
      </c>
      <c r="B27" s="1390">
        <v>41458.5</v>
      </c>
      <c r="C27" s="1391">
        <v>39629.599999999999</v>
      </c>
      <c r="D27" s="1392">
        <v>38057.699999999997</v>
      </c>
      <c r="E27" s="1391">
        <v>35066.9</v>
      </c>
      <c r="F27" s="1391">
        <v>31817.3</v>
      </c>
      <c r="G27" s="1391">
        <v>27283.7</v>
      </c>
      <c r="H27" s="1391">
        <v>20545</v>
      </c>
      <c r="I27" s="1391">
        <v>15325.5</v>
      </c>
      <c r="J27" s="1391">
        <v>13713.5</v>
      </c>
      <c r="K27" s="1391">
        <v>9520.6</v>
      </c>
      <c r="L27" s="1391">
        <v>6739.4</v>
      </c>
      <c r="M27" s="1392">
        <v>957.4</v>
      </c>
      <c r="N27" s="1391">
        <v>33893</v>
      </c>
      <c r="O27" s="1391">
        <v>32785</v>
      </c>
      <c r="P27" s="1391">
        <v>30973.4</v>
      </c>
      <c r="Q27" s="699" t="s">
        <v>1714</v>
      </c>
    </row>
    <row r="28" spans="1:17" ht="29.25" customHeight="1">
      <c r="A28" s="700" t="s">
        <v>1715</v>
      </c>
      <c r="B28" s="1390">
        <v>31997</v>
      </c>
      <c r="C28" s="1391">
        <v>31073</v>
      </c>
      <c r="D28" s="1392">
        <v>30159</v>
      </c>
      <c r="E28" s="1391">
        <v>27716</v>
      </c>
      <c r="F28" s="1391">
        <v>25625</v>
      </c>
      <c r="G28" s="1391">
        <v>21781</v>
      </c>
      <c r="H28" s="1391">
        <v>15594</v>
      </c>
      <c r="I28" s="1391">
        <v>11211</v>
      </c>
      <c r="J28" s="1391">
        <v>10133</v>
      </c>
      <c r="K28" s="1391">
        <v>6720</v>
      </c>
      <c r="L28" s="1391">
        <v>5341</v>
      </c>
      <c r="M28" s="1392">
        <v>300</v>
      </c>
      <c r="N28" s="1391">
        <v>23399</v>
      </c>
      <c r="O28" s="1391">
        <v>23174</v>
      </c>
      <c r="P28" s="1391">
        <v>22035</v>
      </c>
      <c r="Q28" s="699" t="s">
        <v>257</v>
      </c>
    </row>
    <row r="29" spans="1:17" ht="29.25" customHeight="1">
      <c r="A29" s="700" t="s">
        <v>1716</v>
      </c>
      <c r="B29" s="1390">
        <v>9461.5</v>
      </c>
      <c r="C29" s="1391">
        <v>8556.6</v>
      </c>
      <c r="D29" s="1392">
        <v>7898.7</v>
      </c>
      <c r="E29" s="1391">
        <v>7350.9</v>
      </c>
      <c r="F29" s="1391">
        <v>6192.3</v>
      </c>
      <c r="G29" s="1391">
        <v>5502.7</v>
      </c>
      <c r="H29" s="1391">
        <v>4951</v>
      </c>
      <c r="I29" s="1391">
        <v>4114.5</v>
      </c>
      <c r="J29" s="1391">
        <v>3580.5</v>
      </c>
      <c r="K29" s="1391">
        <v>2800.6</v>
      </c>
      <c r="L29" s="1391">
        <v>1398.4</v>
      </c>
      <c r="M29" s="1392">
        <v>657.4</v>
      </c>
      <c r="N29" s="1391">
        <v>10494</v>
      </c>
      <c r="O29" s="1391">
        <v>9611</v>
      </c>
      <c r="P29" s="1391">
        <v>8938.4</v>
      </c>
      <c r="Q29" s="699" t="s">
        <v>258</v>
      </c>
    </row>
    <row r="30" spans="1:17" ht="29.25" customHeight="1">
      <c r="A30" s="700" t="s">
        <v>1717</v>
      </c>
      <c r="B30" s="1390">
        <v>17732</v>
      </c>
      <c r="C30" s="1391">
        <v>17037</v>
      </c>
      <c r="D30" s="1392">
        <v>15959</v>
      </c>
      <c r="E30" s="1391">
        <v>14590</v>
      </c>
      <c r="F30" s="1391">
        <v>13257.4</v>
      </c>
      <c r="G30" s="1391">
        <v>11907.4</v>
      </c>
      <c r="H30" s="1391">
        <v>10587</v>
      </c>
      <c r="I30" s="1391">
        <v>9212</v>
      </c>
      <c r="J30" s="1391">
        <v>7665</v>
      </c>
      <c r="K30" s="1391">
        <v>5957</v>
      </c>
      <c r="L30" s="1391">
        <v>4032</v>
      </c>
      <c r="M30" s="1392">
        <v>2082</v>
      </c>
      <c r="N30" s="1391">
        <v>25470</v>
      </c>
      <c r="O30" s="1391">
        <v>23211</v>
      </c>
      <c r="P30" s="1391">
        <v>21406</v>
      </c>
      <c r="Q30" s="699" t="s">
        <v>259</v>
      </c>
    </row>
    <row r="31" spans="1:17" ht="29.25" customHeight="1">
      <c r="A31" s="700"/>
      <c r="B31" s="700"/>
      <c r="C31" s="195"/>
      <c r="D31" s="704"/>
      <c r="E31" s="195"/>
      <c r="F31" s="195"/>
      <c r="G31" s="195"/>
      <c r="H31" s="195"/>
      <c r="I31" s="195"/>
      <c r="J31" s="195"/>
      <c r="K31" s="195"/>
      <c r="L31" s="195"/>
      <c r="M31" s="704"/>
      <c r="N31" s="195"/>
      <c r="O31" s="195"/>
      <c r="P31" s="195"/>
      <c r="Q31" s="699"/>
    </row>
    <row r="32" spans="1:17" s="193" customFormat="1" ht="29.25" customHeight="1">
      <c r="A32" s="705" t="s">
        <v>260</v>
      </c>
      <c r="B32" s="1387">
        <v>115793.79769685719</v>
      </c>
      <c r="C32" s="1388">
        <v>76348.615892994276</v>
      </c>
      <c r="D32" s="1389">
        <v>68972.095696857141</v>
      </c>
      <c r="E32" s="1388">
        <v>59006.123018285725</v>
      </c>
      <c r="F32" s="1388">
        <v>42134.770732571458</v>
      </c>
      <c r="G32" s="1388">
        <v>35821.347732571419</v>
      </c>
      <c r="H32" s="1388">
        <v>36687.376021347154</v>
      </c>
      <c r="I32" s="1388">
        <v>20576.871161142859</v>
      </c>
      <c r="J32" s="1388">
        <v>15441.281446857145</v>
      </c>
      <c r="K32" s="1382">
        <v>16196.759714285698</v>
      </c>
      <c r="L32" s="1388">
        <v>-14177.943999999989</v>
      </c>
      <c r="M32" s="1389">
        <v>-5662.7894285714283</v>
      </c>
      <c r="N32" s="1382">
        <v>99835.857142857159</v>
      </c>
      <c r="O32" s="1382">
        <v>70808.590446857153</v>
      </c>
      <c r="P32" s="1382">
        <v>64101.480446857226</v>
      </c>
      <c r="Q32" s="696" t="s">
        <v>261</v>
      </c>
    </row>
    <row r="33" spans="1:17" s="193" customFormat="1" ht="29.25" customHeight="1">
      <c r="A33" s="705"/>
      <c r="B33" s="705"/>
      <c r="C33" s="194"/>
      <c r="D33" s="706"/>
      <c r="E33" s="194"/>
      <c r="F33" s="194"/>
      <c r="G33" s="194"/>
      <c r="H33" s="194"/>
      <c r="I33" s="194"/>
      <c r="J33" s="194"/>
      <c r="K33" s="194"/>
      <c r="L33" s="194"/>
      <c r="M33" s="706"/>
      <c r="N33" s="194"/>
      <c r="O33" s="194"/>
      <c r="P33" s="194"/>
      <c r="Q33" s="701" t="s">
        <v>262</v>
      </c>
    </row>
    <row r="34" spans="1:17" s="193" customFormat="1" ht="29.25" customHeight="1">
      <c r="A34" s="705" t="s">
        <v>263</v>
      </c>
      <c r="B34" s="1381">
        <v>125340.798304</v>
      </c>
      <c r="C34" s="1382">
        <v>100394.69830399999</v>
      </c>
      <c r="D34" s="1383">
        <v>86154.598303999999</v>
      </c>
      <c r="E34" s="1382">
        <v>73030.398304000002</v>
      </c>
      <c r="F34" s="1382">
        <v>67887.498303999993</v>
      </c>
      <c r="G34" s="1382">
        <v>60839.098303999999</v>
      </c>
      <c r="H34" s="1382">
        <v>49764</v>
      </c>
      <c r="I34" s="1382">
        <v>43720.398304000002</v>
      </c>
      <c r="J34" s="1382">
        <v>34912.398304000002</v>
      </c>
      <c r="K34" s="1382">
        <v>27795.4</v>
      </c>
      <c r="L34" s="1382">
        <v>16860.599999999999</v>
      </c>
      <c r="M34" s="1383">
        <v>13019.6</v>
      </c>
      <c r="N34" s="1382">
        <v>117383</v>
      </c>
      <c r="O34" s="1382">
        <v>85863.463304000004</v>
      </c>
      <c r="P34" s="1382">
        <v>79399.463304000004</v>
      </c>
      <c r="Q34" s="696" t="s">
        <v>264</v>
      </c>
    </row>
    <row r="35" spans="1:17" s="193" customFormat="1" ht="29.25" customHeight="1">
      <c r="A35" s="705" t="s">
        <v>265</v>
      </c>
      <c r="B35" s="1393">
        <v>-52506.000067334193</v>
      </c>
      <c r="C35" s="1394">
        <v>-48989.606961833706</v>
      </c>
      <c r="D35" s="1395">
        <v>-44383.84568197537</v>
      </c>
      <c r="E35" s="1394">
        <v>-39840.027283241594</v>
      </c>
      <c r="F35" s="1394">
        <v>-35037.45005210083</v>
      </c>
      <c r="G35" s="1394">
        <v>-30848.112722689071</v>
      </c>
      <c r="H35" s="1394">
        <v>-18631.664342857144</v>
      </c>
      <c r="I35" s="1394">
        <v>-4262.9483159663832</v>
      </c>
      <c r="J35" s="1394">
        <v>1432.8411630252176</v>
      </c>
      <c r="K35" s="1394">
        <v>11963.994450420167</v>
      </c>
      <c r="L35" s="1394">
        <v>6055.2459529411799</v>
      </c>
      <c r="M35" s="1395">
        <v>11665.101569747898</v>
      </c>
      <c r="N35" s="1394">
        <v>-44684.857142857145</v>
      </c>
      <c r="O35" s="1394">
        <v>-36796.225285714281</v>
      </c>
      <c r="P35" s="1394">
        <v>-33135.417714285722</v>
      </c>
      <c r="Q35" s="707" t="s">
        <v>266</v>
      </c>
    </row>
    <row r="36" spans="1:17" s="193" customFormat="1" ht="29.25" customHeight="1">
      <c r="A36" s="708" t="s">
        <v>1839</v>
      </c>
      <c r="B36" s="1393">
        <v>-62053.000674477</v>
      </c>
      <c r="C36" s="1394">
        <v>-73035.68937283945</v>
      </c>
      <c r="D36" s="1395">
        <v>-61566.348289118214</v>
      </c>
      <c r="E36" s="1394">
        <v>-53864.3025689559</v>
      </c>
      <c r="F36" s="1394">
        <v>-60790.177623529351</v>
      </c>
      <c r="G36" s="1394">
        <v>-55865.863294117633</v>
      </c>
      <c r="H36" s="1394">
        <v>-31708.28832150999</v>
      </c>
      <c r="I36" s="1394">
        <v>-27406.475458823526</v>
      </c>
      <c r="J36" s="1394">
        <v>-18038.275694117641</v>
      </c>
      <c r="K36" s="1394">
        <v>365.35416470587006</v>
      </c>
      <c r="L36" s="1394">
        <v>-24983.298047058801</v>
      </c>
      <c r="M36" s="1395">
        <v>-7017.2878588235289</v>
      </c>
      <c r="N36" s="1394">
        <v>-62231.999999999985</v>
      </c>
      <c r="O36" s="1394">
        <v>-51851.098142857103</v>
      </c>
      <c r="P36" s="1394">
        <v>-48433.40057142853</v>
      </c>
      <c r="Q36" s="701" t="s">
        <v>267</v>
      </c>
    </row>
    <row r="37" spans="1:17" s="193" customFormat="1" ht="29.25" customHeight="1">
      <c r="A37" s="709" t="s">
        <v>268</v>
      </c>
      <c r="B37" s="1393">
        <v>-13536.62320000006</v>
      </c>
      <c r="C37" s="1394">
        <v>-18007.439600000031</v>
      </c>
      <c r="D37" s="1395">
        <v>-12734.720800000045</v>
      </c>
      <c r="E37" s="1394">
        <v>-18888.89480000006</v>
      </c>
      <c r="F37" s="1394">
        <v>-15842.74120000007</v>
      </c>
      <c r="G37" s="1394">
        <v>-19781.732000000033</v>
      </c>
      <c r="H37" s="1394">
        <v>-15032</v>
      </c>
      <c r="I37" s="1394">
        <v>-17793.151600000037</v>
      </c>
      <c r="J37" s="1394">
        <v>-15668.299600000035</v>
      </c>
      <c r="K37" s="1394">
        <v>-16290.272400000038</v>
      </c>
      <c r="L37" s="1394">
        <v>-18079.389600000031</v>
      </c>
      <c r="M37" s="1395">
        <v>-19301.849200000037</v>
      </c>
      <c r="N37" s="1394">
        <v>5232</v>
      </c>
      <c r="O37" s="1394">
        <v>-5228.0390000000179</v>
      </c>
      <c r="P37" s="1394">
        <v>-4984.0780000000213</v>
      </c>
      <c r="Q37" s="696" t="s">
        <v>269</v>
      </c>
    </row>
    <row r="38" spans="1:17" s="193" customFormat="1" ht="29.25" customHeight="1">
      <c r="A38" s="709" t="s">
        <v>270</v>
      </c>
      <c r="B38" s="1393">
        <v>-74037.623874477082</v>
      </c>
      <c r="C38" s="1394">
        <v>-89615.128972839433</v>
      </c>
      <c r="D38" s="1395">
        <v>-73033.069089118319</v>
      </c>
      <c r="E38" s="1394">
        <v>-71665.197368956025</v>
      </c>
      <c r="F38" s="1394">
        <v>-75635.918823529471</v>
      </c>
      <c r="G38" s="1394">
        <v>-74751.595294117666</v>
      </c>
      <c r="H38" s="1394">
        <v>-45982</v>
      </c>
      <c r="I38" s="1394">
        <v>-44583.627058823578</v>
      </c>
      <c r="J38" s="1394">
        <v>-33205.575294117683</v>
      </c>
      <c r="K38" s="1394">
        <v>-15536.918235294157</v>
      </c>
      <c r="L38" s="1394">
        <v>-42791.687647058847</v>
      </c>
      <c r="M38" s="1395">
        <v>-26170.13705882357</v>
      </c>
      <c r="N38" s="1394">
        <v>-55699</v>
      </c>
      <c r="O38" s="1394">
        <v>-55851.137142857187</v>
      </c>
      <c r="P38" s="1394">
        <v>-52318.478571428554</v>
      </c>
      <c r="Q38" s="696" t="s">
        <v>271</v>
      </c>
    </row>
    <row r="39" spans="1:17" s="193" customFormat="1" ht="29.25" customHeight="1">
      <c r="A39" s="709" t="s">
        <v>272</v>
      </c>
      <c r="B39" s="1393">
        <v>37081.023874477083</v>
      </c>
      <c r="C39" s="1394">
        <v>56059.32897283943</v>
      </c>
      <c r="D39" s="1395">
        <v>39327.069089118319</v>
      </c>
      <c r="E39" s="1394">
        <v>37466.697368956025</v>
      </c>
      <c r="F39" s="1394">
        <v>41650.218823529474</v>
      </c>
      <c r="G39" s="1394">
        <v>40787.99529411766</v>
      </c>
      <c r="H39" s="1394">
        <v>11689</v>
      </c>
      <c r="I39" s="1394">
        <v>16735.02705882358</v>
      </c>
      <c r="J39" s="1394">
        <v>4607.5752941176834</v>
      </c>
      <c r="K39" s="1394">
        <v>8712.1182352941578</v>
      </c>
      <c r="L39" s="1394">
        <v>42579.687647058847</v>
      </c>
      <c r="M39" s="1395">
        <v>26205.537058823567</v>
      </c>
      <c r="N39" s="1394">
        <v>36732</v>
      </c>
      <c r="O39" s="1394">
        <v>42722.237142857193</v>
      </c>
      <c r="P39" s="1394">
        <v>46790.578571428552</v>
      </c>
      <c r="Q39" s="696" t="s">
        <v>273</v>
      </c>
    </row>
    <row r="40" spans="1:17" s="193" customFormat="1" ht="29.25" customHeight="1">
      <c r="A40" s="710" t="s">
        <v>274</v>
      </c>
      <c r="B40" s="1393">
        <v>36956.6</v>
      </c>
      <c r="C40" s="1394">
        <v>33555.800000000003</v>
      </c>
      <c r="D40" s="1395">
        <v>33706</v>
      </c>
      <c r="E40" s="1394">
        <v>34198.5</v>
      </c>
      <c r="F40" s="1394">
        <v>33985.699999999997</v>
      </c>
      <c r="G40" s="1394">
        <v>33963.599999999999</v>
      </c>
      <c r="H40" s="1394">
        <v>34293</v>
      </c>
      <c r="I40" s="1394">
        <v>27848.6</v>
      </c>
      <c r="J40" s="1394">
        <v>28598</v>
      </c>
      <c r="K40" s="1394">
        <v>6824.7999999999993</v>
      </c>
      <c r="L40" s="1394">
        <v>212</v>
      </c>
      <c r="M40" s="1396">
        <v>-35.400000000000091</v>
      </c>
      <c r="N40" s="1394">
        <v>18967</v>
      </c>
      <c r="O40" s="1394">
        <v>13128.899999999998</v>
      </c>
      <c r="P40" s="1394">
        <v>5527.9000000000015</v>
      </c>
      <c r="Q40" s="701" t="s">
        <v>275</v>
      </c>
    </row>
    <row r="41" spans="1:17" ht="29.25" customHeight="1">
      <c r="A41" s="700" t="s">
        <v>1718</v>
      </c>
      <c r="B41" s="1384">
        <v>48433.599999999999</v>
      </c>
      <c r="C41" s="1385">
        <v>44535.1</v>
      </c>
      <c r="D41" s="1386">
        <v>43207.5</v>
      </c>
      <c r="E41" s="1385">
        <v>42792.2</v>
      </c>
      <c r="F41" s="1385">
        <v>41255.599999999999</v>
      </c>
      <c r="G41" s="1385">
        <v>40308.400000000001</v>
      </c>
      <c r="H41" s="1385">
        <v>39914</v>
      </c>
      <c r="I41" s="1385">
        <v>32795.5</v>
      </c>
      <c r="J41" s="1385">
        <v>32489.7</v>
      </c>
      <c r="K41" s="1385">
        <v>9629.9</v>
      </c>
      <c r="L41" s="1385">
        <v>2155.4</v>
      </c>
      <c r="M41" s="1386">
        <v>746.19999999999993</v>
      </c>
      <c r="N41" s="1385">
        <v>40364</v>
      </c>
      <c r="O41" s="1385">
        <v>33595.699999999997</v>
      </c>
      <c r="P41" s="1385">
        <v>24896.9</v>
      </c>
      <c r="Q41" s="703" t="s">
        <v>276</v>
      </c>
    </row>
    <row r="42" spans="1:17" ht="29.25" customHeight="1">
      <c r="A42" s="700" t="s">
        <v>1719</v>
      </c>
      <c r="B42" s="1384">
        <v>-11477</v>
      </c>
      <c r="C42" s="1385">
        <v>-10979.3</v>
      </c>
      <c r="D42" s="1386">
        <v>-9501.5</v>
      </c>
      <c r="E42" s="1385">
        <v>-8593.7000000000007</v>
      </c>
      <c r="F42" s="1385">
        <v>-7269.9</v>
      </c>
      <c r="G42" s="1385">
        <v>-6344.8</v>
      </c>
      <c r="H42" s="1385">
        <v>-5620</v>
      </c>
      <c r="I42" s="1385">
        <v>-4946.8999999999996</v>
      </c>
      <c r="J42" s="1385">
        <v>-3891.7</v>
      </c>
      <c r="K42" s="1385">
        <v>-2805.1</v>
      </c>
      <c r="L42" s="1385">
        <v>-1943.4</v>
      </c>
      <c r="M42" s="1386">
        <v>-781.6</v>
      </c>
      <c r="N42" s="1385">
        <v>-21397</v>
      </c>
      <c r="O42" s="1385">
        <v>-20466.8</v>
      </c>
      <c r="P42" s="1385">
        <v>-19369</v>
      </c>
      <c r="Q42" s="699" t="s">
        <v>277</v>
      </c>
    </row>
    <row r="43" spans="1:17" ht="15.95" customHeight="1">
      <c r="A43" s="537"/>
      <c r="B43" s="1375"/>
      <c r="C43" s="1376"/>
      <c r="D43" s="1377"/>
      <c r="E43" s="1376"/>
      <c r="F43" s="1376"/>
      <c r="G43" s="1376"/>
      <c r="H43" s="266"/>
      <c r="I43" s="266"/>
      <c r="J43" s="266"/>
      <c r="K43" s="266"/>
      <c r="L43" s="266"/>
      <c r="M43" s="999"/>
      <c r="N43" s="74"/>
      <c r="O43" s="74"/>
      <c r="P43" s="74"/>
      <c r="Q43" s="536"/>
    </row>
    <row r="44" spans="1:17" ht="24" customHeight="1">
      <c r="A44" s="535"/>
      <c r="B44" s="535"/>
      <c r="C44" s="267"/>
      <c r="D44" s="534"/>
      <c r="E44" s="267"/>
      <c r="F44" s="267"/>
      <c r="G44" s="267"/>
      <c r="H44" s="267"/>
      <c r="I44" s="267"/>
      <c r="J44" s="267"/>
      <c r="K44" s="267"/>
      <c r="L44" s="267"/>
      <c r="M44" s="534"/>
      <c r="N44" s="267"/>
      <c r="O44" s="267"/>
      <c r="P44" s="267"/>
      <c r="Q44" s="533"/>
    </row>
    <row r="45" spans="1:17" ht="14.45" customHeight="1">
      <c r="A45" s="535"/>
      <c r="B45" s="535"/>
      <c r="C45" s="267"/>
      <c r="D45" s="534"/>
      <c r="E45" s="267"/>
      <c r="F45" s="267"/>
      <c r="G45" s="267"/>
      <c r="H45" s="267"/>
      <c r="I45" s="267"/>
      <c r="J45" s="267"/>
      <c r="K45" s="267"/>
      <c r="L45" s="267"/>
      <c r="M45" s="534"/>
      <c r="N45" s="267"/>
      <c r="O45" s="267"/>
      <c r="P45" s="267"/>
      <c r="Q45" s="533"/>
    </row>
    <row r="46" spans="1:17" ht="14.45" customHeight="1">
      <c r="A46" s="75"/>
      <c r="B46" s="1378"/>
      <c r="C46" s="1379"/>
      <c r="D46" s="1380"/>
      <c r="E46" s="1379"/>
      <c r="F46" s="1379"/>
      <c r="G46" s="1379"/>
      <c r="H46" s="268"/>
      <c r="I46" s="268"/>
      <c r="J46" s="268"/>
      <c r="K46" s="268"/>
      <c r="L46" s="268"/>
      <c r="M46" s="269"/>
      <c r="N46" s="268"/>
      <c r="O46" s="268"/>
      <c r="P46" s="268"/>
      <c r="Q46" s="207"/>
    </row>
    <row r="47" spans="1:17" ht="12.75" customHeight="1">
      <c r="A47" s="1738" t="s">
        <v>278</v>
      </c>
      <c r="B47" s="1739"/>
      <c r="C47" s="1739"/>
      <c r="D47" s="1739"/>
      <c r="E47" s="1739"/>
      <c r="F47" s="1739"/>
      <c r="G47" s="1739"/>
      <c r="H47" s="1739"/>
      <c r="I47" s="1739"/>
      <c r="J47" s="1739"/>
      <c r="K47" s="1739"/>
      <c r="L47" s="1739"/>
      <c r="M47" s="1739"/>
      <c r="N47" s="1739"/>
      <c r="O47" s="1739"/>
      <c r="P47" s="1739"/>
      <c r="Q47" s="1740" t="s">
        <v>279</v>
      </c>
    </row>
    <row r="48" spans="1:17" ht="12.75" customHeight="1"/>
    <row r="49" spans="1:17" s="191" customFormat="1" ht="12.75" customHeight="1">
      <c r="A49" s="192"/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</row>
    <row r="50" spans="1:17" ht="12.75" customHeight="1"/>
    <row r="51" spans="1:17" ht="12.95" customHeight="1"/>
    <row r="52" spans="1:17" ht="12.95" customHeight="1"/>
    <row r="53" spans="1:17">
      <c r="Q53" s="190"/>
    </row>
    <row r="54" spans="1:17">
      <c r="Q54" s="190"/>
    </row>
    <row r="55" spans="1:17">
      <c r="Q55" s="190"/>
    </row>
    <row r="56" spans="1:17">
      <c r="Q56" s="190"/>
    </row>
    <row r="57" spans="1:17">
      <c r="Q57" s="190"/>
    </row>
    <row r="58" spans="1:17">
      <c r="Q58" s="190"/>
    </row>
    <row r="59" spans="1:17">
      <c r="Q59" s="190"/>
    </row>
    <row r="60" spans="1:17">
      <c r="Q60" s="190"/>
    </row>
    <row r="61" spans="1:17">
      <c r="Q61" s="190"/>
    </row>
    <row r="62" spans="1:17">
      <c r="Q62" s="190"/>
    </row>
    <row r="63" spans="1:17">
      <c r="Q63" s="190"/>
    </row>
  </sheetData>
  <mergeCells count="4">
    <mergeCell ref="B4:M5"/>
    <mergeCell ref="N4:P5"/>
    <mergeCell ref="A4:A7"/>
    <mergeCell ref="Q4:Q7"/>
  </mergeCells>
  <printOptions gridLinesSet="0"/>
  <pageMargins left="0.39370078740157483" right="0.39370078740157483" top="0.39370078740157483" bottom="0.39370078740157483" header="0.39370078740157483" footer="0.39370078740157483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syncVertical="1" syncRef="A1" transitionEvaluation="1">
    <tabColor rgb="FF660033"/>
  </sheetPr>
  <dimension ref="A1:DF86"/>
  <sheetViews>
    <sheetView showGridLines="0" view="pageLayout" zoomScale="40" zoomScaleNormal="76" zoomScalePageLayoutView="40" workbookViewId="0"/>
  </sheetViews>
  <sheetFormatPr baseColWidth="10" defaultColWidth="12.140625" defaultRowHeight="14.25" customHeight="1"/>
  <cols>
    <col min="1" max="1" width="54" style="176" customWidth="1"/>
    <col min="2" max="16" width="15.5703125" style="176" customWidth="1"/>
    <col min="17" max="17" width="50.28515625" style="187" customWidth="1"/>
    <col min="18" max="137" width="12.140625" style="176" customWidth="1"/>
    <col min="138" max="16384" width="12.140625" style="176"/>
  </cols>
  <sheetData>
    <row r="1" spans="1:110" ht="30" customHeight="1">
      <c r="A1" s="1188" t="s">
        <v>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2" t="s">
        <v>65</v>
      </c>
    </row>
    <row r="2" spans="1:110" ht="20.25" customHeight="1">
      <c r="A2" s="13" t="s">
        <v>66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77" t="s">
        <v>67</v>
      </c>
    </row>
    <row r="3" spans="1:110" ht="14.25" customHeight="1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1318"/>
    </row>
    <row r="4" spans="1:110" s="178" customFormat="1" ht="15" customHeight="1">
      <c r="A4" s="2244"/>
      <c r="B4" s="2235" t="s">
        <v>1949</v>
      </c>
      <c r="C4" s="2236"/>
      <c r="D4" s="2236"/>
      <c r="E4" s="2236"/>
      <c r="F4" s="2236"/>
      <c r="G4" s="2236"/>
      <c r="H4" s="2236"/>
      <c r="I4" s="2236"/>
      <c r="J4" s="2236"/>
      <c r="K4" s="2236"/>
      <c r="L4" s="2236"/>
      <c r="M4" s="2237"/>
      <c r="N4" s="2235" t="s">
        <v>1608</v>
      </c>
      <c r="O4" s="2236"/>
      <c r="P4" s="2237"/>
      <c r="Q4" s="2241" t="s">
        <v>68</v>
      </c>
    </row>
    <row r="5" spans="1:110" s="178" customFormat="1" ht="15" customHeight="1">
      <c r="A5" s="2245"/>
      <c r="B5" s="2238"/>
      <c r="C5" s="2239"/>
      <c r="D5" s="2239"/>
      <c r="E5" s="2239"/>
      <c r="F5" s="2239"/>
      <c r="G5" s="2239"/>
      <c r="H5" s="2239"/>
      <c r="I5" s="2239"/>
      <c r="J5" s="2239"/>
      <c r="K5" s="2239"/>
      <c r="L5" s="2239"/>
      <c r="M5" s="2240"/>
      <c r="N5" s="2238"/>
      <c r="O5" s="2239"/>
      <c r="P5" s="2240"/>
      <c r="Q5" s="2242"/>
    </row>
    <row r="6" spans="1:110" s="181" customFormat="1" ht="15" customHeight="1">
      <c r="A6" s="2245"/>
      <c r="B6" s="1058" t="s">
        <v>69</v>
      </c>
      <c r="C6" s="1059" t="s">
        <v>70</v>
      </c>
      <c r="D6" s="1060" t="s">
        <v>4</v>
      </c>
      <c r="E6" s="1061" t="s">
        <v>5</v>
      </c>
      <c r="F6" s="1062" t="s">
        <v>6</v>
      </c>
      <c r="G6" s="1063" t="s">
        <v>7</v>
      </c>
      <c r="H6" s="1061" t="s">
        <v>120</v>
      </c>
      <c r="I6" s="1064" t="s">
        <v>9</v>
      </c>
      <c r="J6" s="1065" t="s">
        <v>10</v>
      </c>
      <c r="K6" s="1064" t="s">
        <v>1</v>
      </c>
      <c r="L6" s="1064" t="s">
        <v>2</v>
      </c>
      <c r="M6" s="1064" t="s">
        <v>3</v>
      </c>
      <c r="N6" s="1058" t="s">
        <v>69</v>
      </c>
      <c r="O6" s="1059" t="s">
        <v>70</v>
      </c>
      <c r="P6" s="1059" t="s">
        <v>4</v>
      </c>
      <c r="Q6" s="2242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  <c r="BB6" s="179"/>
      <c r="BC6" s="179"/>
      <c r="BD6" s="179"/>
      <c r="BE6" s="179"/>
      <c r="BF6" s="179"/>
      <c r="BG6" s="179"/>
      <c r="BH6" s="179"/>
      <c r="BI6" s="179"/>
      <c r="BJ6" s="179"/>
      <c r="BK6" s="179"/>
      <c r="BL6" s="179"/>
      <c r="BM6" s="179"/>
      <c r="BN6" s="179"/>
      <c r="BO6" s="179"/>
      <c r="BP6" s="179"/>
      <c r="BQ6" s="179"/>
      <c r="BR6" s="179"/>
      <c r="BS6" s="179"/>
      <c r="BT6" s="179"/>
      <c r="BU6" s="179"/>
      <c r="BV6" s="179"/>
      <c r="BW6" s="179"/>
      <c r="BX6" s="179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80"/>
      <c r="CJ6" s="179"/>
      <c r="CK6" s="179"/>
      <c r="CL6" s="179"/>
      <c r="CM6" s="176"/>
      <c r="CN6" s="176"/>
      <c r="CO6" s="176"/>
      <c r="CP6" s="176"/>
      <c r="CQ6" s="176"/>
      <c r="CR6" s="176"/>
      <c r="CS6" s="176"/>
      <c r="CT6" s="176"/>
      <c r="CU6" s="176"/>
      <c r="CV6" s="176"/>
      <c r="CW6" s="176"/>
      <c r="CX6" s="176"/>
      <c r="CY6" s="176"/>
      <c r="CZ6" s="176"/>
      <c r="DA6" s="176"/>
      <c r="DB6" s="176"/>
      <c r="DC6" s="176"/>
      <c r="DD6" s="176"/>
      <c r="DE6" s="176"/>
      <c r="DF6" s="176"/>
    </row>
    <row r="7" spans="1:110" s="181" customFormat="1" ht="15" customHeight="1">
      <c r="A7" s="2246"/>
      <c r="B7" s="399" t="s">
        <v>1611</v>
      </c>
      <c r="C7" s="255" t="s">
        <v>1612</v>
      </c>
      <c r="D7" s="400" t="s">
        <v>1613</v>
      </c>
      <c r="E7" s="806" t="s">
        <v>1614</v>
      </c>
      <c r="F7" s="807" t="s">
        <v>13</v>
      </c>
      <c r="G7" s="808" t="s">
        <v>14</v>
      </c>
      <c r="H7" s="257" t="s">
        <v>15</v>
      </c>
      <c r="I7" s="256" t="s">
        <v>16</v>
      </c>
      <c r="J7" s="258" t="s">
        <v>17</v>
      </c>
      <c r="K7" s="256" t="s">
        <v>11</v>
      </c>
      <c r="L7" s="256" t="s">
        <v>1609</v>
      </c>
      <c r="M7" s="256" t="s">
        <v>1610</v>
      </c>
      <c r="N7" s="399" t="s">
        <v>1611</v>
      </c>
      <c r="O7" s="255" t="s">
        <v>1612</v>
      </c>
      <c r="P7" s="255" t="s">
        <v>1613</v>
      </c>
      <c r="Q7" s="2243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179"/>
      <c r="AT7" s="179"/>
      <c r="AU7" s="179"/>
      <c r="AV7" s="179"/>
      <c r="AW7" s="179"/>
      <c r="AX7" s="179"/>
      <c r="AY7" s="179"/>
      <c r="AZ7" s="179"/>
      <c r="BA7" s="179"/>
      <c r="BB7" s="179"/>
      <c r="BC7" s="179"/>
      <c r="BD7" s="179"/>
      <c r="BE7" s="179"/>
      <c r="BF7" s="179"/>
      <c r="BG7" s="179"/>
      <c r="BH7" s="179"/>
      <c r="BI7" s="179"/>
      <c r="BJ7" s="179"/>
      <c r="BK7" s="179"/>
      <c r="BL7" s="179"/>
      <c r="BM7" s="179"/>
      <c r="BN7" s="179"/>
      <c r="BO7" s="179"/>
      <c r="BP7" s="179"/>
      <c r="BQ7" s="179"/>
      <c r="BR7" s="179"/>
      <c r="BS7" s="179"/>
      <c r="BT7" s="179"/>
      <c r="BU7" s="179"/>
      <c r="BV7" s="179"/>
      <c r="BW7" s="179"/>
      <c r="BX7" s="179"/>
      <c r="BY7" s="179"/>
      <c r="BZ7" s="179"/>
      <c r="CA7" s="179"/>
      <c r="CB7" s="179"/>
      <c r="CC7" s="179"/>
      <c r="CD7" s="179"/>
      <c r="CE7" s="179"/>
      <c r="CF7" s="179"/>
      <c r="CG7" s="179"/>
      <c r="CH7" s="179"/>
      <c r="CI7" s="180"/>
      <c r="CJ7" s="179"/>
      <c r="CK7" s="179"/>
      <c r="CL7" s="179"/>
      <c r="CM7" s="176"/>
      <c r="CN7" s="176"/>
      <c r="CO7" s="176"/>
      <c r="CP7" s="176"/>
      <c r="CQ7" s="176"/>
      <c r="CR7" s="176"/>
      <c r="CS7" s="176"/>
      <c r="CT7" s="176"/>
      <c r="CU7" s="176"/>
      <c r="CV7" s="176"/>
      <c r="CW7" s="176"/>
      <c r="CX7" s="176"/>
      <c r="CY7" s="176"/>
      <c r="CZ7" s="176"/>
      <c r="DA7" s="176"/>
      <c r="DB7" s="176"/>
      <c r="DC7" s="176"/>
      <c r="DD7" s="176"/>
      <c r="DE7" s="176"/>
      <c r="DF7" s="176"/>
    </row>
    <row r="8" spans="1:110" ht="8.25" customHeight="1">
      <c r="A8" s="387"/>
      <c r="B8" s="14"/>
      <c r="C8" s="15"/>
      <c r="D8" s="16"/>
      <c r="E8" s="14"/>
      <c r="F8" s="15"/>
      <c r="G8" s="15"/>
      <c r="H8" s="15"/>
      <c r="I8" s="15"/>
      <c r="J8" s="15"/>
      <c r="K8" s="15"/>
      <c r="L8" s="15"/>
      <c r="M8" s="16"/>
      <c r="N8" s="15"/>
      <c r="O8" s="15"/>
      <c r="P8" s="15"/>
      <c r="Q8" s="388"/>
    </row>
    <row r="9" spans="1:110" s="182" customFormat="1" ht="21.75" customHeight="1">
      <c r="A9" s="1319" t="s">
        <v>1541</v>
      </c>
      <c r="B9" s="1330">
        <v>29863.919039939999</v>
      </c>
      <c r="C9" s="1331">
        <v>5054.4799999999996</v>
      </c>
      <c r="D9" s="1332">
        <v>10017.89</v>
      </c>
      <c r="E9" s="1333">
        <v>13287.07646889</v>
      </c>
      <c r="F9" s="1331">
        <v>11613.993691780001</v>
      </c>
      <c r="G9" s="1331">
        <v>25913.294512500001</v>
      </c>
      <c r="H9" s="1331">
        <v>10303.524669029999</v>
      </c>
      <c r="I9" s="1331">
        <v>8132.4477308100004</v>
      </c>
      <c r="J9" s="1331">
        <v>13466.397790659999</v>
      </c>
      <c r="K9" s="1331">
        <v>11058.492567069999</v>
      </c>
      <c r="L9" s="1331">
        <v>9769.9292703200008</v>
      </c>
      <c r="M9" s="1332">
        <v>12659.869015169999</v>
      </c>
      <c r="N9" s="1331">
        <v>27367.795807620001</v>
      </c>
      <c r="O9" s="1331">
        <v>9127.6750579199997</v>
      </c>
      <c r="P9" s="1331">
        <v>6396.4876512399996</v>
      </c>
      <c r="Q9" s="540" t="s">
        <v>1540</v>
      </c>
    </row>
    <row r="10" spans="1:110" s="182" customFormat="1" ht="21.75" customHeight="1">
      <c r="A10" s="1320"/>
      <c r="B10" s="392"/>
      <c r="C10" s="1334"/>
      <c r="D10" s="1335"/>
      <c r="E10" s="1336"/>
      <c r="F10" s="1337"/>
      <c r="G10" s="1337"/>
      <c r="H10" s="1334"/>
      <c r="I10" s="1334"/>
      <c r="J10" s="1334"/>
      <c r="K10" s="1334"/>
      <c r="L10" s="1334"/>
      <c r="M10" s="1335"/>
      <c r="N10" s="1334"/>
      <c r="O10" s="1334"/>
      <c r="P10" s="1334"/>
      <c r="Q10" s="540"/>
    </row>
    <row r="11" spans="1:110" s="182" customFormat="1" ht="21.75" customHeight="1">
      <c r="A11" s="390" t="s">
        <v>74</v>
      </c>
      <c r="B11" s="1330">
        <v>16093.426965090001</v>
      </c>
      <c r="C11" s="1331" t="s">
        <v>2234</v>
      </c>
      <c r="D11" s="1332">
        <v>9905.9500000000007</v>
      </c>
      <c r="E11" s="1333">
        <v>10075.00301049</v>
      </c>
      <c r="F11" s="1331">
        <v>9310.5584890800001</v>
      </c>
      <c r="G11" s="1331">
        <v>10708.64641689</v>
      </c>
      <c r="H11" s="1331">
        <v>8612.7884664400008</v>
      </c>
      <c r="I11" s="1331">
        <v>7939.6924935099996</v>
      </c>
      <c r="J11" s="1331">
        <v>11684.7664394</v>
      </c>
      <c r="K11" s="1331">
        <v>10556.71466894</v>
      </c>
      <c r="L11" s="1331">
        <v>9000.0536979000008</v>
      </c>
      <c r="M11" s="1332">
        <v>11996.78392754</v>
      </c>
      <c r="N11" s="1331">
        <v>7886.6393735000001</v>
      </c>
      <c r="O11" s="1331">
        <v>6694.3903162099996</v>
      </c>
      <c r="P11" s="1331">
        <v>5640.11848439</v>
      </c>
      <c r="Q11" s="541" t="s">
        <v>75</v>
      </c>
    </row>
    <row r="12" spans="1:110" ht="21.75" customHeight="1">
      <c r="A12" s="391" t="s">
        <v>76</v>
      </c>
      <c r="B12" s="1338">
        <v>16093.426965090001</v>
      </c>
      <c r="C12" s="1337" t="s">
        <v>2234</v>
      </c>
      <c r="D12" s="1339">
        <v>9905.9500000000007</v>
      </c>
      <c r="E12" s="1336">
        <v>10075.00301049</v>
      </c>
      <c r="F12" s="1337">
        <v>9294.9745615800002</v>
      </c>
      <c r="G12" s="1337">
        <v>10708.64641689</v>
      </c>
      <c r="H12" s="1337">
        <v>8612.7884664400008</v>
      </c>
      <c r="I12" s="1337">
        <v>7939.6924935099996</v>
      </c>
      <c r="J12" s="1337">
        <v>11684.7664394</v>
      </c>
      <c r="K12" s="1337">
        <v>10556.71466894</v>
      </c>
      <c r="L12" s="1337">
        <v>9000.0536979000008</v>
      </c>
      <c r="M12" s="1339">
        <v>11996.78392754</v>
      </c>
      <c r="N12" s="1337">
        <v>7886.6393735000001</v>
      </c>
      <c r="O12" s="1337">
        <v>6694.3903162099996</v>
      </c>
      <c r="P12" s="1337">
        <v>5640.11848439</v>
      </c>
      <c r="Q12" s="388" t="s">
        <v>77</v>
      </c>
    </row>
    <row r="13" spans="1:110" ht="21.75" customHeight="1">
      <c r="A13" s="391" t="s">
        <v>78</v>
      </c>
      <c r="B13" s="1340">
        <v>0</v>
      </c>
      <c r="C13" s="1341">
        <v>0</v>
      </c>
      <c r="D13" s="1342">
        <v>0</v>
      </c>
      <c r="E13" s="1343">
        <v>0</v>
      </c>
      <c r="F13" s="1337">
        <v>15.8839275</v>
      </c>
      <c r="G13" s="1341">
        <v>0</v>
      </c>
      <c r="H13" s="1341">
        <v>0</v>
      </c>
      <c r="I13" s="1341">
        <v>0</v>
      </c>
      <c r="J13" s="1341">
        <v>0</v>
      </c>
      <c r="K13" s="1341">
        <v>0</v>
      </c>
      <c r="L13" s="1341">
        <v>0</v>
      </c>
      <c r="M13" s="1342">
        <v>0</v>
      </c>
      <c r="N13" s="1341">
        <v>0</v>
      </c>
      <c r="O13" s="1341">
        <v>0</v>
      </c>
      <c r="P13" s="1341">
        <v>0</v>
      </c>
      <c r="Q13" s="388" t="s">
        <v>1617</v>
      </c>
    </row>
    <row r="14" spans="1:110" s="182" customFormat="1" ht="21.75" customHeight="1">
      <c r="A14" s="390" t="s">
        <v>80</v>
      </c>
      <c r="B14" s="1330">
        <v>7446.590115</v>
      </c>
      <c r="C14" s="1341">
        <v>0</v>
      </c>
      <c r="D14" s="1342">
        <v>0</v>
      </c>
      <c r="E14" s="1333">
        <v>3150.3346999999999</v>
      </c>
      <c r="F14" s="1331">
        <v>801.38800200000003</v>
      </c>
      <c r="G14" s="1331">
        <v>308.29490800000002</v>
      </c>
      <c r="H14" s="1331">
        <v>1674.7151680899999</v>
      </c>
      <c r="I14" s="1331">
        <v>141.19999999999999</v>
      </c>
      <c r="J14" s="1331">
        <v>1096.7773999999999</v>
      </c>
      <c r="K14" s="1331">
        <v>327.00799999999998</v>
      </c>
      <c r="L14" s="1331">
        <v>754.99904300000003</v>
      </c>
      <c r="M14" s="1332">
        <v>641.94859599999995</v>
      </c>
      <c r="N14" s="1331">
        <v>18354.812532600001</v>
      </c>
      <c r="O14" s="1331">
        <v>1281.1006400000001</v>
      </c>
      <c r="P14" s="1331">
        <v>160.079365</v>
      </c>
      <c r="Q14" s="541" t="s">
        <v>81</v>
      </c>
    </row>
    <row r="15" spans="1:110" ht="21.75" customHeight="1">
      <c r="A15" s="391" t="s">
        <v>76</v>
      </c>
      <c r="B15" s="1338">
        <v>7446.590115</v>
      </c>
      <c r="C15" s="1341">
        <v>0</v>
      </c>
      <c r="D15" s="1342">
        <v>0</v>
      </c>
      <c r="E15" s="1336">
        <v>3150.3346999999999</v>
      </c>
      <c r="F15" s="1337">
        <v>801.38800200000003</v>
      </c>
      <c r="G15" s="1337">
        <v>308.29490800000002</v>
      </c>
      <c r="H15" s="1337">
        <v>1667</v>
      </c>
      <c r="I15" s="1337">
        <v>141.19999999999999</v>
      </c>
      <c r="J15" s="1337">
        <v>1096.7773999999999</v>
      </c>
      <c r="K15" s="1337">
        <v>327.00799999999998</v>
      </c>
      <c r="L15" s="1337">
        <v>754.99904300000003</v>
      </c>
      <c r="M15" s="1339">
        <v>634.95191599999998</v>
      </c>
      <c r="N15" s="1337">
        <v>18354.812532600001</v>
      </c>
      <c r="O15" s="1337">
        <v>1281.1006400000001</v>
      </c>
      <c r="P15" s="1337">
        <v>160.079365</v>
      </c>
      <c r="Q15" s="388" t="s">
        <v>77</v>
      </c>
    </row>
    <row r="16" spans="1:110" ht="21.75" customHeight="1">
      <c r="A16" s="391" t="s">
        <v>78</v>
      </c>
      <c r="B16" s="1340">
        <v>0</v>
      </c>
      <c r="C16" s="1341">
        <v>0</v>
      </c>
      <c r="D16" s="1342">
        <v>0</v>
      </c>
      <c r="E16" s="1343">
        <v>0</v>
      </c>
      <c r="F16" s="1341">
        <v>0</v>
      </c>
      <c r="G16" s="1341">
        <v>0</v>
      </c>
      <c r="H16" s="1337">
        <v>7.7151680899999997</v>
      </c>
      <c r="I16" s="1341">
        <v>0</v>
      </c>
      <c r="J16" s="1341">
        <v>0</v>
      </c>
      <c r="K16" s="1341">
        <v>0</v>
      </c>
      <c r="L16" s="1341">
        <v>0</v>
      </c>
      <c r="M16" s="1339">
        <v>6.9966799999999996</v>
      </c>
      <c r="N16" s="1341">
        <v>0</v>
      </c>
      <c r="O16" s="1341">
        <v>0</v>
      </c>
      <c r="P16" s="1341">
        <v>0</v>
      </c>
      <c r="Q16" s="388" t="s">
        <v>1618</v>
      </c>
    </row>
    <row r="17" spans="1:17" s="182" customFormat="1" ht="21.75" customHeight="1">
      <c r="A17" s="392" t="s">
        <v>82</v>
      </c>
      <c r="B17" s="1340">
        <v>0</v>
      </c>
      <c r="C17" s="1341">
        <v>0</v>
      </c>
      <c r="D17" s="1342">
        <v>0</v>
      </c>
      <c r="E17" s="1343">
        <v>0</v>
      </c>
      <c r="F17" s="1341">
        <v>0</v>
      </c>
      <c r="G17" s="1341">
        <v>0</v>
      </c>
      <c r="H17" s="1344">
        <v>0</v>
      </c>
      <c r="I17" s="1344">
        <v>0</v>
      </c>
      <c r="J17" s="1331">
        <v>3.0597599999999998</v>
      </c>
      <c r="K17" s="1344">
        <v>0</v>
      </c>
      <c r="L17" s="1344">
        <v>0</v>
      </c>
      <c r="M17" s="1345">
        <v>0</v>
      </c>
      <c r="N17" s="1344">
        <v>0</v>
      </c>
      <c r="O17" s="1331">
        <v>1032.6403499999999</v>
      </c>
      <c r="P17" s="1344">
        <v>0</v>
      </c>
      <c r="Q17" s="539" t="s">
        <v>83</v>
      </c>
    </row>
    <row r="18" spans="1:17" ht="21.75" customHeight="1">
      <c r="A18" s="1321" t="s">
        <v>84</v>
      </c>
      <c r="B18" s="1340">
        <v>0</v>
      </c>
      <c r="C18" s="1341">
        <v>0</v>
      </c>
      <c r="D18" s="1342">
        <v>0</v>
      </c>
      <c r="E18" s="1343">
        <v>0</v>
      </c>
      <c r="F18" s="1341">
        <v>0</v>
      </c>
      <c r="G18" s="1341">
        <v>0</v>
      </c>
      <c r="H18" s="1341">
        <v>0</v>
      </c>
      <c r="I18" s="1341">
        <v>0</v>
      </c>
      <c r="J18" s="1341">
        <v>0</v>
      </c>
      <c r="K18" s="1341">
        <v>0</v>
      </c>
      <c r="L18" s="1341">
        <v>0</v>
      </c>
      <c r="M18" s="1342">
        <v>0</v>
      </c>
      <c r="N18" s="1341">
        <v>0</v>
      </c>
      <c r="O18" s="1341">
        <v>0</v>
      </c>
      <c r="P18" s="1341">
        <v>0</v>
      </c>
      <c r="Q18" s="393" t="s">
        <v>2145</v>
      </c>
    </row>
    <row r="19" spans="1:17" ht="21.75" customHeight="1">
      <c r="A19" s="1321" t="s">
        <v>85</v>
      </c>
      <c r="B19" s="1340">
        <v>0</v>
      </c>
      <c r="C19" s="1341">
        <v>0</v>
      </c>
      <c r="D19" s="1342">
        <v>0</v>
      </c>
      <c r="E19" s="1343">
        <v>0</v>
      </c>
      <c r="F19" s="1341">
        <v>0</v>
      </c>
      <c r="G19" s="1341">
        <v>0</v>
      </c>
      <c r="H19" s="1341">
        <v>0</v>
      </c>
      <c r="I19" s="1341">
        <v>0</v>
      </c>
      <c r="J19" s="1341">
        <v>0</v>
      </c>
      <c r="K19" s="1341">
        <v>0</v>
      </c>
      <c r="L19" s="1341">
        <v>0</v>
      </c>
      <c r="M19" s="1342">
        <v>0</v>
      </c>
      <c r="N19" s="1341">
        <v>0</v>
      </c>
      <c r="O19" s="1337">
        <v>1032.6403499999999</v>
      </c>
      <c r="P19" s="1341">
        <v>0</v>
      </c>
      <c r="Q19" s="393" t="s">
        <v>2146</v>
      </c>
    </row>
    <row r="20" spans="1:17" ht="21.75" customHeight="1">
      <c r="A20" s="1321" t="s">
        <v>86</v>
      </c>
      <c r="B20" s="1340">
        <v>0</v>
      </c>
      <c r="C20" s="1341">
        <v>0</v>
      </c>
      <c r="D20" s="1342">
        <v>0</v>
      </c>
      <c r="E20" s="1343">
        <v>0</v>
      </c>
      <c r="F20" s="1341">
        <v>0</v>
      </c>
      <c r="G20" s="1341">
        <v>0</v>
      </c>
      <c r="H20" s="1341">
        <v>0</v>
      </c>
      <c r="I20" s="1341">
        <v>0</v>
      </c>
      <c r="J20" s="1337">
        <v>3.0597599999999998</v>
      </c>
      <c r="K20" s="1341">
        <v>0</v>
      </c>
      <c r="L20" s="1341">
        <v>0</v>
      </c>
      <c r="M20" s="1342">
        <v>0</v>
      </c>
      <c r="N20" s="1341">
        <v>0</v>
      </c>
      <c r="O20" s="1341">
        <v>0</v>
      </c>
      <c r="P20" s="1341">
        <v>0</v>
      </c>
      <c r="Q20" s="393" t="s">
        <v>2147</v>
      </c>
    </row>
    <row r="21" spans="1:17" s="182" customFormat="1" ht="21.75" customHeight="1">
      <c r="A21" s="1322" t="s">
        <v>87</v>
      </c>
      <c r="B21" s="1330">
        <v>102.44555715</v>
      </c>
      <c r="C21" s="1331">
        <v>18.45</v>
      </c>
      <c r="D21" s="1332">
        <v>14.05</v>
      </c>
      <c r="E21" s="1333">
        <v>49.634121399999998</v>
      </c>
      <c r="F21" s="1331">
        <v>31.261122700000001</v>
      </c>
      <c r="G21" s="1331">
        <v>27.430481610000001</v>
      </c>
      <c r="H21" s="1331">
        <v>16.021034499999999</v>
      </c>
      <c r="I21" s="1331">
        <v>33.5182833</v>
      </c>
      <c r="J21" s="1331">
        <v>681.17070125999999</v>
      </c>
      <c r="K21" s="1331">
        <v>174.76989813</v>
      </c>
      <c r="L21" s="1331">
        <v>14.876529420000001</v>
      </c>
      <c r="M21" s="1332">
        <v>19.057176630000001</v>
      </c>
      <c r="N21" s="1331">
        <v>23.289433519999999</v>
      </c>
      <c r="O21" s="1331">
        <v>119.54375171</v>
      </c>
      <c r="P21" s="1331">
        <v>26.289961850000001</v>
      </c>
      <c r="Q21" s="541" t="s">
        <v>88</v>
      </c>
    </row>
    <row r="22" spans="1:17" ht="21.75" customHeight="1">
      <c r="A22" s="1323" t="s">
        <v>76</v>
      </c>
      <c r="B22" s="1338">
        <v>102.44555715</v>
      </c>
      <c r="C22" s="1337">
        <v>18.45</v>
      </c>
      <c r="D22" s="1339">
        <v>14.05</v>
      </c>
      <c r="E22" s="1336">
        <v>49.634121399999998</v>
      </c>
      <c r="F22" s="1337">
        <v>31.261122700000001</v>
      </c>
      <c r="G22" s="1337">
        <v>27.430481610000001</v>
      </c>
      <c r="H22" s="1337">
        <v>16.021034499999999</v>
      </c>
      <c r="I22" s="1337">
        <v>33.5182833</v>
      </c>
      <c r="J22" s="1337">
        <v>681.17070125999999</v>
      </c>
      <c r="K22" s="1337">
        <v>174.76989813</v>
      </c>
      <c r="L22" s="1337">
        <v>14.876529420000001</v>
      </c>
      <c r="M22" s="1339">
        <v>19.057176630000001</v>
      </c>
      <c r="N22" s="1337">
        <v>23.289433519999999</v>
      </c>
      <c r="O22" s="1337">
        <v>119.54375171</v>
      </c>
      <c r="P22" s="1337">
        <v>26.289961850000001</v>
      </c>
      <c r="Q22" s="388" t="s">
        <v>77</v>
      </c>
    </row>
    <row r="23" spans="1:17" s="182" customFormat="1" ht="21.75" customHeight="1">
      <c r="A23" s="1322" t="s">
        <v>89</v>
      </c>
      <c r="B23" s="1330">
        <v>5576.7043199999998</v>
      </c>
      <c r="C23" s="1341">
        <v>0</v>
      </c>
      <c r="D23" s="1342">
        <v>0</v>
      </c>
      <c r="E23" s="1343">
        <v>0</v>
      </c>
      <c r="F23" s="1341">
        <v>0</v>
      </c>
      <c r="G23" s="1331">
        <v>499.99998399999998</v>
      </c>
      <c r="H23" s="1344">
        <v>0</v>
      </c>
      <c r="I23" s="1344">
        <v>0</v>
      </c>
      <c r="J23" s="1344">
        <v>0</v>
      </c>
      <c r="K23" s="1344">
        <v>0</v>
      </c>
      <c r="L23" s="1344">
        <v>0</v>
      </c>
      <c r="M23" s="1345">
        <v>0</v>
      </c>
      <c r="N23" s="1331">
        <v>1100</v>
      </c>
      <c r="O23" s="1344">
        <v>0</v>
      </c>
      <c r="P23" s="1344">
        <v>0</v>
      </c>
      <c r="Q23" s="540" t="s">
        <v>90</v>
      </c>
    </row>
    <row r="24" spans="1:17" ht="21.75" customHeight="1">
      <c r="A24" s="1323" t="s">
        <v>76</v>
      </c>
      <c r="B24" s="1338">
        <v>5576.7043199999998</v>
      </c>
      <c r="C24" s="1341">
        <v>0</v>
      </c>
      <c r="D24" s="1342">
        <v>0</v>
      </c>
      <c r="E24" s="1343">
        <v>0</v>
      </c>
      <c r="F24" s="1341">
        <v>0</v>
      </c>
      <c r="G24" s="1337">
        <v>499.99998399999998</v>
      </c>
      <c r="H24" s="1341">
        <v>0</v>
      </c>
      <c r="I24" s="1341">
        <v>0</v>
      </c>
      <c r="J24" s="1341">
        <v>0</v>
      </c>
      <c r="K24" s="1341">
        <v>0</v>
      </c>
      <c r="L24" s="1341">
        <v>0</v>
      </c>
      <c r="M24" s="1342">
        <v>0</v>
      </c>
      <c r="N24" s="1337">
        <v>1100</v>
      </c>
      <c r="O24" s="1341">
        <v>0</v>
      </c>
      <c r="P24" s="1341">
        <v>0</v>
      </c>
      <c r="Q24" s="388" t="s">
        <v>77</v>
      </c>
    </row>
    <row r="25" spans="1:17" ht="21.75" customHeight="1">
      <c r="A25" s="1323" t="s">
        <v>78</v>
      </c>
      <c r="B25" s="1340">
        <v>0</v>
      </c>
      <c r="C25" s="1341">
        <v>0</v>
      </c>
      <c r="D25" s="1342">
        <v>0</v>
      </c>
      <c r="E25" s="1343">
        <v>0</v>
      </c>
      <c r="F25" s="1341">
        <v>0</v>
      </c>
      <c r="G25" s="1341">
        <v>0</v>
      </c>
      <c r="H25" s="1341">
        <v>0</v>
      </c>
      <c r="I25" s="1341">
        <v>0</v>
      </c>
      <c r="J25" s="1341">
        <v>0</v>
      </c>
      <c r="K25" s="1341">
        <v>0</v>
      </c>
      <c r="L25" s="1341">
        <v>0</v>
      </c>
      <c r="M25" s="1342">
        <v>0</v>
      </c>
      <c r="N25" s="1341">
        <v>0</v>
      </c>
      <c r="O25" s="1341">
        <v>0</v>
      </c>
      <c r="P25" s="1341">
        <v>0</v>
      </c>
      <c r="Q25" s="388" t="s">
        <v>1617</v>
      </c>
    </row>
    <row r="26" spans="1:17" s="182" customFormat="1" ht="21.75" customHeight="1">
      <c r="A26" s="1322" t="s">
        <v>91</v>
      </c>
      <c r="B26" s="1330">
        <v>14.323682699999999</v>
      </c>
      <c r="C26" s="1331">
        <v>6.63</v>
      </c>
      <c r="D26" s="1332">
        <v>97.9</v>
      </c>
      <c r="E26" s="1333">
        <v>12.104637</v>
      </c>
      <c r="F26" s="1341">
        <v>0</v>
      </c>
      <c r="G26" s="1331">
        <v>12168.923272</v>
      </c>
      <c r="H26" s="1341">
        <v>0</v>
      </c>
      <c r="I26" s="1331">
        <v>18.036954000000001</v>
      </c>
      <c r="J26" s="1331">
        <v>0.62348999999999999</v>
      </c>
      <c r="K26" s="1344">
        <v>0</v>
      </c>
      <c r="L26" s="1344">
        <v>0</v>
      </c>
      <c r="M26" s="1332">
        <v>2.0793149999999998</v>
      </c>
      <c r="N26" s="1331">
        <v>3.054468</v>
      </c>
      <c r="O26" s="1341">
        <v>0</v>
      </c>
      <c r="P26" s="1341">
        <v>0</v>
      </c>
      <c r="Q26" s="540" t="s">
        <v>2148</v>
      </c>
    </row>
    <row r="27" spans="1:17" ht="21.75" customHeight="1">
      <c r="A27" s="1323" t="s">
        <v>76</v>
      </c>
      <c r="B27" s="1338">
        <v>14.323682699999999</v>
      </c>
      <c r="C27" s="1337">
        <v>6.63</v>
      </c>
      <c r="D27" s="1339">
        <v>97.9</v>
      </c>
      <c r="E27" s="1336">
        <v>12.104637</v>
      </c>
      <c r="F27" s="1341">
        <v>0</v>
      </c>
      <c r="G27" s="1337">
        <v>12168.923272</v>
      </c>
      <c r="H27" s="1341">
        <v>0</v>
      </c>
      <c r="I27" s="1337">
        <v>18.036954000000001</v>
      </c>
      <c r="J27" s="1337">
        <v>0.62348999999999999</v>
      </c>
      <c r="K27" s="1341">
        <v>0</v>
      </c>
      <c r="L27" s="1341">
        <v>0</v>
      </c>
      <c r="M27" s="1339">
        <v>2.0793149999999998</v>
      </c>
      <c r="N27" s="1337">
        <v>3.054468</v>
      </c>
      <c r="O27" s="1341">
        <v>0</v>
      </c>
      <c r="P27" s="1341">
        <v>0</v>
      </c>
      <c r="Q27" s="388" t="s">
        <v>77</v>
      </c>
    </row>
    <row r="28" spans="1:17" ht="21.75" customHeight="1">
      <c r="A28" s="1323" t="s">
        <v>78</v>
      </c>
      <c r="B28" s="1340">
        <v>0</v>
      </c>
      <c r="C28" s="1341">
        <v>0</v>
      </c>
      <c r="D28" s="1342">
        <v>0</v>
      </c>
      <c r="E28" s="1343">
        <v>0</v>
      </c>
      <c r="F28" s="1341">
        <v>0</v>
      </c>
      <c r="G28" s="1341">
        <v>0</v>
      </c>
      <c r="H28" s="1341">
        <v>0</v>
      </c>
      <c r="I28" s="1341">
        <v>0</v>
      </c>
      <c r="J28" s="1341">
        <v>0</v>
      </c>
      <c r="K28" s="1341">
        <v>0</v>
      </c>
      <c r="L28" s="1341">
        <v>0</v>
      </c>
      <c r="M28" s="1345">
        <v>0</v>
      </c>
      <c r="N28" s="1341">
        <v>0</v>
      </c>
      <c r="O28" s="1341">
        <v>0</v>
      </c>
      <c r="P28" s="1341">
        <v>0</v>
      </c>
      <c r="Q28" s="388" t="s">
        <v>1618</v>
      </c>
    </row>
    <row r="29" spans="1:17" s="182" customFormat="1" ht="21.75" customHeight="1">
      <c r="A29" s="1322" t="s">
        <v>92</v>
      </c>
      <c r="B29" s="1330">
        <v>630.42840000000001</v>
      </c>
      <c r="C29" s="1341">
        <v>0</v>
      </c>
      <c r="D29" s="1342">
        <v>0</v>
      </c>
      <c r="E29" s="1343">
        <v>0</v>
      </c>
      <c r="F29" s="1331">
        <v>1470.7860780000001</v>
      </c>
      <c r="G29" s="1331">
        <v>2199.9994499999998</v>
      </c>
      <c r="H29" s="1344">
        <v>0</v>
      </c>
      <c r="I29" s="1344">
        <v>0</v>
      </c>
      <c r="J29" s="1344">
        <v>0</v>
      </c>
      <c r="K29" s="1344">
        <v>0</v>
      </c>
      <c r="L29" s="1344">
        <v>0</v>
      </c>
      <c r="M29" s="1345">
        <v>0</v>
      </c>
      <c r="N29" s="1344">
        <v>0</v>
      </c>
      <c r="O29" s="1344">
        <v>0</v>
      </c>
      <c r="P29" s="1331">
        <v>569.99983999999995</v>
      </c>
      <c r="Q29" s="539" t="s">
        <v>1488</v>
      </c>
    </row>
    <row r="30" spans="1:17" ht="21.75" customHeight="1">
      <c r="A30" s="1323" t="s">
        <v>93</v>
      </c>
      <c r="B30" s="1338">
        <v>630.42840000000001</v>
      </c>
      <c r="C30" s="1341">
        <v>0</v>
      </c>
      <c r="D30" s="1342">
        <v>0</v>
      </c>
      <c r="E30" s="1343">
        <v>0</v>
      </c>
      <c r="F30" s="1341">
        <v>0</v>
      </c>
      <c r="G30" s="1341">
        <v>0</v>
      </c>
      <c r="H30" s="1341">
        <v>0</v>
      </c>
      <c r="I30" s="1341">
        <v>0</v>
      </c>
      <c r="J30" s="1341">
        <v>0</v>
      </c>
      <c r="K30" s="1341">
        <v>0</v>
      </c>
      <c r="L30" s="1341">
        <v>0</v>
      </c>
      <c r="M30" s="1342">
        <v>0</v>
      </c>
      <c r="N30" s="1341">
        <v>0</v>
      </c>
      <c r="O30" s="1341">
        <v>0</v>
      </c>
      <c r="P30" s="1341">
        <v>0</v>
      </c>
      <c r="Q30" s="538" t="s">
        <v>2149</v>
      </c>
    </row>
    <row r="31" spans="1:17" ht="21.75" customHeight="1">
      <c r="A31" s="1323" t="s">
        <v>94</v>
      </c>
      <c r="B31" s="1340">
        <v>0</v>
      </c>
      <c r="C31" s="1341">
        <v>0</v>
      </c>
      <c r="D31" s="1342">
        <v>0</v>
      </c>
      <c r="E31" s="1343">
        <v>0</v>
      </c>
      <c r="F31" s="1337">
        <v>1470.7860780000001</v>
      </c>
      <c r="G31" s="1337">
        <v>2199.9994499999998</v>
      </c>
      <c r="H31" s="1341">
        <v>0</v>
      </c>
      <c r="I31" s="1341">
        <v>0</v>
      </c>
      <c r="J31" s="1341">
        <v>0</v>
      </c>
      <c r="K31" s="1341">
        <v>0</v>
      </c>
      <c r="L31" s="1341">
        <v>0</v>
      </c>
      <c r="M31" s="1342">
        <v>0</v>
      </c>
      <c r="N31" s="1341">
        <v>0</v>
      </c>
      <c r="O31" s="1341">
        <v>0</v>
      </c>
      <c r="P31" s="1337">
        <v>569.99983999999995</v>
      </c>
      <c r="Q31" s="393" t="s">
        <v>2150</v>
      </c>
    </row>
    <row r="32" spans="1:17" ht="21.75" customHeight="1">
      <c r="A32" s="1323" t="s">
        <v>95</v>
      </c>
      <c r="B32" s="1340">
        <v>0</v>
      </c>
      <c r="C32" s="1341">
        <v>0</v>
      </c>
      <c r="D32" s="1342">
        <v>0</v>
      </c>
      <c r="E32" s="1343">
        <v>0</v>
      </c>
      <c r="F32" s="1341">
        <v>0</v>
      </c>
      <c r="G32" s="1341">
        <v>0</v>
      </c>
      <c r="H32" s="1341">
        <v>0</v>
      </c>
      <c r="I32" s="1341">
        <v>0</v>
      </c>
      <c r="J32" s="1341">
        <v>0</v>
      </c>
      <c r="K32" s="1341">
        <v>0</v>
      </c>
      <c r="L32" s="1341">
        <v>0</v>
      </c>
      <c r="M32" s="1342">
        <v>0</v>
      </c>
      <c r="N32" s="1341">
        <v>0</v>
      </c>
      <c r="O32" s="1341">
        <v>0</v>
      </c>
      <c r="P32" s="1341">
        <v>0</v>
      </c>
      <c r="Q32" s="393" t="s">
        <v>2151</v>
      </c>
    </row>
    <row r="33" spans="1:17" ht="21.75" customHeight="1">
      <c r="A33" s="1323" t="s">
        <v>96</v>
      </c>
      <c r="B33" s="1340">
        <v>0</v>
      </c>
      <c r="C33" s="1341">
        <v>0</v>
      </c>
      <c r="D33" s="1342">
        <v>0</v>
      </c>
      <c r="E33" s="1343">
        <v>0</v>
      </c>
      <c r="F33" s="1341">
        <v>0</v>
      </c>
      <c r="G33" s="1341">
        <v>0</v>
      </c>
      <c r="H33" s="1341">
        <v>0</v>
      </c>
      <c r="I33" s="1341">
        <v>0</v>
      </c>
      <c r="J33" s="1341">
        <v>0</v>
      </c>
      <c r="K33" s="1341">
        <v>0</v>
      </c>
      <c r="L33" s="1341">
        <v>0</v>
      </c>
      <c r="M33" s="1342">
        <v>0</v>
      </c>
      <c r="N33" s="1341">
        <v>0</v>
      </c>
      <c r="O33" s="1341">
        <v>0</v>
      </c>
      <c r="P33" s="1341">
        <v>0</v>
      </c>
      <c r="Q33" s="393" t="s">
        <v>2152</v>
      </c>
    </row>
    <row r="34" spans="1:17" ht="21.75" customHeight="1">
      <c r="A34" s="394"/>
      <c r="B34" s="1346"/>
      <c r="C34" s="1341"/>
      <c r="D34" s="1342"/>
      <c r="E34" s="1347"/>
      <c r="F34" s="1348"/>
      <c r="G34" s="1348"/>
      <c r="H34" s="1348"/>
      <c r="I34" s="1348"/>
      <c r="J34" s="1348"/>
      <c r="K34" s="1348"/>
      <c r="L34" s="1348"/>
      <c r="M34" s="1349"/>
      <c r="N34" s="1348"/>
      <c r="O34" s="1348"/>
      <c r="P34" s="1348"/>
      <c r="Q34" s="388"/>
    </row>
    <row r="35" spans="1:17" s="182" customFormat="1" ht="21.75" customHeight="1">
      <c r="A35" s="1324" t="s">
        <v>97</v>
      </c>
      <c r="B35" s="1350">
        <v>75448149</v>
      </c>
      <c r="C35" s="1351">
        <v>14218378</v>
      </c>
      <c r="D35" s="1352">
        <v>30068461</v>
      </c>
      <c r="E35" s="1353">
        <v>37430382</v>
      </c>
      <c r="F35" s="1351">
        <v>38339398</v>
      </c>
      <c r="G35" s="1354">
        <v>71165734</v>
      </c>
      <c r="H35" s="1355">
        <v>34481609</v>
      </c>
      <c r="I35" s="1355">
        <v>29509243</v>
      </c>
      <c r="J35" s="1355">
        <v>44620001</v>
      </c>
      <c r="K35" s="1351">
        <v>37668931</v>
      </c>
      <c r="L35" s="1351">
        <v>33104323</v>
      </c>
      <c r="M35" s="1352">
        <v>58743873</v>
      </c>
      <c r="N35" s="1351">
        <v>100713342</v>
      </c>
      <c r="O35" s="1351">
        <v>37893461</v>
      </c>
      <c r="P35" s="1351">
        <v>37674319</v>
      </c>
      <c r="Q35" s="540" t="s">
        <v>98</v>
      </c>
    </row>
    <row r="36" spans="1:17" s="182" customFormat="1" ht="21.75" customHeight="1">
      <c r="A36" s="389"/>
      <c r="B36" s="392"/>
      <c r="C36" s="1334"/>
      <c r="D36" s="1352"/>
      <c r="E36" s="1353"/>
      <c r="F36" s="1355"/>
      <c r="G36" s="1344"/>
      <c r="H36" s="1334"/>
      <c r="I36" s="1334"/>
      <c r="J36" s="1334"/>
      <c r="K36" s="1334"/>
      <c r="L36" s="1334"/>
      <c r="M36" s="1335"/>
      <c r="N36" s="1356"/>
      <c r="O36" s="1356"/>
      <c r="P36" s="1356"/>
      <c r="Q36" s="540"/>
    </row>
    <row r="37" spans="1:17" s="182" customFormat="1" ht="21.75" customHeight="1">
      <c r="A37" s="1325" t="s">
        <v>99</v>
      </c>
      <c r="B37" s="1350">
        <v>37775420</v>
      </c>
      <c r="C37" s="1351">
        <v>14154253</v>
      </c>
      <c r="D37" s="1352">
        <v>29841205</v>
      </c>
      <c r="E37" s="1354">
        <v>35272904</v>
      </c>
      <c r="F37" s="1351">
        <v>32876540</v>
      </c>
      <c r="G37" s="1351">
        <v>58241773</v>
      </c>
      <c r="H37" s="1351">
        <v>30439716</v>
      </c>
      <c r="I37" s="1351">
        <v>27723952</v>
      </c>
      <c r="J37" s="1351">
        <v>40561068</v>
      </c>
      <c r="K37" s="1351">
        <v>35782194</v>
      </c>
      <c r="L37" s="1351">
        <v>32091817</v>
      </c>
      <c r="M37" s="1352">
        <v>55465594</v>
      </c>
      <c r="N37" s="1351">
        <v>40041852</v>
      </c>
      <c r="O37" s="1351">
        <v>32347992</v>
      </c>
      <c r="P37" s="1351">
        <v>25950326</v>
      </c>
      <c r="Q37" s="541" t="s">
        <v>75</v>
      </c>
    </row>
    <row r="38" spans="1:17" ht="21.75" customHeight="1">
      <c r="A38" s="1321" t="s">
        <v>76</v>
      </c>
      <c r="B38" s="1357">
        <v>37775420</v>
      </c>
      <c r="C38" s="1356">
        <v>14154253</v>
      </c>
      <c r="D38" s="1358">
        <v>29841205</v>
      </c>
      <c r="E38" s="1359">
        <v>35272904</v>
      </c>
      <c r="F38" s="1356">
        <v>32876390</v>
      </c>
      <c r="G38" s="1356">
        <v>58241773</v>
      </c>
      <c r="H38" s="1356">
        <v>30439716</v>
      </c>
      <c r="I38" s="1356">
        <v>27723952</v>
      </c>
      <c r="J38" s="1356">
        <v>40561068</v>
      </c>
      <c r="K38" s="1356">
        <v>35782194</v>
      </c>
      <c r="L38" s="1356">
        <v>32091817</v>
      </c>
      <c r="M38" s="1358">
        <v>55465594</v>
      </c>
      <c r="N38" s="1356">
        <v>40041852</v>
      </c>
      <c r="O38" s="1356">
        <v>32347992</v>
      </c>
      <c r="P38" s="1356">
        <v>25950326</v>
      </c>
      <c r="Q38" s="388" t="s">
        <v>2153</v>
      </c>
    </row>
    <row r="39" spans="1:17" ht="21.75" customHeight="1">
      <c r="A39" s="1321" t="s">
        <v>78</v>
      </c>
      <c r="B39" s="1340">
        <v>0</v>
      </c>
      <c r="C39" s="1341">
        <v>0</v>
      </c>
      <c r="D39" s="1342">
        <v>0</v>
      </c>
      <c r="E39" s="1354"/>
      <c r="F39" s="1359">
        <v>150</v>
      </c>
      <c r="G39" s="1344">
        <v>0</v>
      </c>
      <c r="H39" s="1341">
        <v>0</v>
      </c>
      <c r="I39" s="1341">
        <v>0</v>
      </c>
      <c r="J39" s="1341">
        <v>0</v>
      </c>
      <c r="K39" s="1341">
        <v>0</v>
      </c>
      <c r="L39" s="1341">
        <v>0</v>
      </c>
      <c r="M39" s="1342">
        <v>0</v>
      </c>
      <c r="N39" s="1341">
        <v>0</v>
      </c>
      <c r="O39" s="1341">
        <v>0</v>
      </c>
      <c r="P39" s="1341">
        <v>0</v>
      </c>
      <c r="Q39" s="388" t="s">
        <v>2154</v>
      </c>
    </row>
    <row r="40" spans="1:17" s="182" customFormat="1" ht="21.75" customHeight="1">
      <c r="A40" s="1325" t="s">
        <v>100</v>
      </c>
      <c r="B40" s="1350">
        <v>21135015</v>
      </c>
      <c r="C40" s="1341">
        <v>0</v>
      </c>
      <c r="D40" s="1342">
        <v>0</v>
      </c>
      <c r="E40" s="1350">
        <v>2049262</v>
      </c>
      <c r="F40" s="1351">
        <v>1288198</v>
      </c>
      <c r="G40" s="1351">
        <v>1784625</v>
      </c>
      <c r="H40" s="1351">
        <v>3981097</v>
      </c>
      <c r="I40" s="1351">
        <v>1700000</v>
      </c>
      <c r="J40" s="1351">
        <v>1448200</v>
      </c>
      <c r="K40" s="1351">
        <v>1486400</v>
      </c>
      <c r="L40" s="1351">
        <v>935779</v>
      </c>
      <c r="M40" s="1352">
        <v>3187900</v>
      </c>
      <c r="N40" s="1351">
        <v>55053850</v>
      </c>
      <c r="O40" s="1351">
        <v>4042828</v>
      </c>
      <c r="P40" s="1351">
        <v>2266705</v>
      </c>
      <c r="Q40" s="541" t="s">
        <v>81</v>
      </c>
    </row>
    <row r="41" spans="1:17" ht="21.75" customHeight="1">
      <c r="A41" s="1321" t="s">
        <v>76</v>
      </c>
      <c r="B41" s="1357">
        <v>21135015</v>
      </c>
      <c r="C41" s="1341">
        <v>0</v>
      </c>
      <c r="D41" s="1342">
        <v>0</v>
      </c>
      <c r="E41" s="1357">
        <v>2049262</v>
      </c>
      <c r="F41" s="1356">
        <v>1288198</v>
      </c>
      <c r="G41" s="1356">
        <v>1784625</v>
      </c>
      <c r="H41" s="1356">
        <v>3980000</v>
      </c>
      <c r="I41" s="1356">
        <v>1700000</v>
      </c>
      <c r="J41" s="1356">
        <v>1448200</v>
      </c>
      <c r="K41" s="1356">
        <v>1486400</v>
      </c>
      <c r="L41" s="1356">
        <v>935779</v>
      </c>
      <c r="M41" s="1358">
        <v>3186900</v>
      </c>
      <c r="N41" s="1356">
        <v>55053850</v>
      </c>
      <c r="O41" s="1356">
        <v>4042828</v>
      </c>
      <c r="P41" s="1356">
        <v>2266705</v>
      </c>
      <c r="Q41" s="388" t="s">
        <v>2153</v>
      </c>
    </row>
    <row r="42" spans="1:17" ht="21.75" customHeight="1">
      <c r="A42" s="1321" t="s">
        <v>78</v>
      </c>
      <c r="B42" s="1340">
        <v>0</v>
      </c>
      <c r="C42" s="1341">
        <v>0</v>
      </c>
      <c r="D42" s="1342">
        <v>0</v>
      </c>
      <c r="E42" s="1360">
        <v>0</v>
      </c>
      <c r="F42" s="1344">
        <v>0</v>
      </c>
      <c r="G42" s="1344">
        <v>0</v>
      </c>
      <c r="H42" s="1356">
        <v>1097</v>
      </c>
      <c r="I42" s="1341">
        <v>0</v>
      </c>
      <c r="J42" s="1341">
        <v>0</v>
      </c>
      <c r="K42" s="1341">
        <v>0</v>
      </c>
      <c r="L42" s="1341">
        <v>0</v>
      </c>
      <c r="M42" s="1358">
        <v>1000</v>
      </c>
      <c r="N42" s="1341">
        <v>0</v>
      </c>
      <c r="O42" s="1341">
        <v>0</v>
      </c>
      <c r="P42" s="1341">
        <v>0</v>
      </c>
      <c r="Q42" s="388" t="s">
        <v>2154</v>
      </c>
    </row>
    <row r="43" spans="1:17" s="182" customFormat="1" ht="21.75" customHeight="1">
      <c r="A43" s="1325" t="s">
        <v>101</v>
      </c>
      <c r="B43" s="1361">
        <v>0</v>
      </c>
      <c r="C43" s="1341">
        <v>0</v>
      </c>
      <c r="D43" s="1342">
        <v>0</v>
      </c>
      <c r="E43" s="1360">
        <v>0</v>
      </c>
      <c r="F43" s="1344">
        <v>0</v>
      </c>
      <c r="G43" s="1344">
        <v>0</v>
      </c>
      <c r="H43" s="1344">
        <v>0</v>
      </c>
      <c r="I43" s="1344">
        <v>0</v>
      </c>
      <c r="J43" s="1351">
        <v>2928</v>
      </c>
      <c r="K43" s="1344">
        <v>0</v>
      </c>
      <c r="L43" s="1344">
        <v>0</v>
      </c>
      <c r="M43" s="1345">
        <v>0</v>
      </c>
      <c r="N43" s="1344">
        <v>0</v>
      </c>
      <c r="O43" s="1351">
        <v>1229577</v>
      </c>
      <c r="P43" s="1344">
        <v>0</v>
      </c>
      <c r="Q43" s="539" t="s">
        <v>83</v>
      </c>
    </row>
    <row r="44" spans="1:17" ht="21.75" customHeight="1">
      <c r="A44" s="1321" t="s">
        <v>102</v>
      </c>
      <c r="B44" s="1361">
        <v>0</v>
      </c>
      <c r="C44" s="1341">
        <v>0</v>
      </c>
      <c r="D44" s="1342">
        <v>0</v>
      </c>
      <c r="E44" s="1360">
        <v>0</v>
      </c>
      <c r="F44" s="1344">
        <v>0</v>
      </c>
      <c r="G44" s="1344">
        <v>0</v>
      </c>
      <c r="H44" s="1341">
        <v>0</v>
      </c>
      <c r="I44" s="1341">
        <v>0</v>
      </c>
      <c r="J44" s="1341">
        <v>0</v>
      </c>
      <c r="K44" s="1341">
        <v>0</v>
      </c>
      <c r="L44" s="1341">
        <v>0</v>
      </c>
      <c r="M44" s="1342">
        <v>0</v>
      </c>
      <c r="N44" s="1341">
        <v>0</v>
      </c>
      <c r="O44" s="1341">
        <v>0</v>
      </c>
      <c r="P44" s="1341">
        <v>0</v>
      </c>
      <c r="Q44" s="393" t="s">
        <v>2130</v>
      </c>
    </row>
    <row r="45" spans="1:17" ht="21.75" customHeight="1">
      <c r="A45" s="1321" t="s">
        <v>103</v>
      </c>
      <c r="B45" s="1361">
        <v>0</v>
      </c>
      <c r="C45" s="1341">
        <v>0</v>
      </c>
      <c r="D45" s="1342">
        <v>0</v>
      </c>
      <c r="E45" s="1360">
        <v>0</v>
      </c>
      <c r="F45" s="1344">
        <v>0</v>
      </c>
      <c r="G45" s="1344">
        <v>0</v>
      </c>
      <c r="H45" s="1341">
        <v>0</v>
      </c>
      <c r="I45" s="1341">
        <v>0</v>
      </c>
      <c r="J45" s="1341">
        <v>0</v>
      </c>
      <c r="K45" s="1341">
        <v>0</v>
      </c>
      <c r="L45" s="1341">
        <v>0</v>
      </c>
      <c r="M45" s="1342">
        <v>0</v>
      </c>
      <c r="N45" s="1341">
        <v>0</v>
      </c>
      <c r="O45" s="1356">
        <v>1229577</v>
      </c>
      <c r="P45" s="1341">
        <v>0</v>
      </c>
      <c r="Q45" s="393" t="s">
        <v>2131</v>
      </c>
    </row>
    <row r="46" spans="1:17" ht="21.75" customHeight="1">
      <c r="A46" s="1321" t="s">
        <v>104</v>
      </c>
      <c r="B46" s="1361">
        <v>0</v>
      </c>
      <c r="C46" s="1341">
        <v>0</v>
      </c>
      <c r="D46" s="1342">
        <v>0</v>
      </c>
      <c r="E46" s="1360">
        <v>0</v>
      </c>
      <c r="F46" s="1344">
        <v>0</v>
      </c>
      <c r="G46" s="1344">
        <v>0</v>
      </c>
      <c r="H46" s="1341">
        <v>0</v>
      </c>
      <c r="I46" s="1341">
        <v>0</v>
      </c>
      <c r="J46" s="1356">
        <v>2928</v>
      </c>
      <c r="K46" s="1341">
        <v>0</v>
      </c>
      <c r="L46" s="1341">
        <v>0</v>
      </c>
      <c r="M46" s="1342">
        <v>0</v>
      </c>
      <c r="N46" s="1341">
        <v>0</v>
      </c>
      <c r="O46" s="1341">
        <v>0</v>
      </c>
      <c r="P46" s="1341">
        <v>0</v>
      </c>
      <c r="Q46" s="393" t="s">
        <v>2132</v>
      </c>
    </row>
    <row r="47" spans="1:17" s="182" customFormat="1" ht="21.75" customHeight="1">
      <c r="A47" s="1322" t="s">
        <v>105</v>
      </c>
      <c r="B47" s="1351">
        <v>262569</v>
      </c>
      <c r="C47" s="1351">
        <v>56239</v>
      </c>
      <c r="D47" s="1351">
        <v>29366</v>
      </c>
      <c r="E47" s="1350">
        <v>98338</v>
      </c>
      <c r="F47" s="1351">
        <v>66319</v>
      </c>
      <c r="G47" s="1351">
        <v>67473</v>
      </c>
      <c r="H47" s="1351">
        <v>60796</v>
      </c>
      <c r="I47" s="1351">
        <v>76384</v>
      </c>
      <c r="J47" s="1351">
        <v>2606844</v>
      </c>
      <c r="K47" s="1351">
        <v>400337</v>
      </c>
      <c r="L47" s="1351">
        <v>76727</v>
      </c>
      <c r="M47" s="1352">
        <v>83778</v>
      </c>
      <c r="N47" s="1351">
        <v>114564</v>
      </c>
      <c r="O47" s="1351">
        <v>273064</v>
      </c>
      <c r="P47" s="1351">
        <v>123955</v>
      </c>
      <c r="Q47" s="540" t="s">
        <v>88</v>
      </c>
    </row>
    <row r="48" spans="1:17" ht="21.75" customHeight="1">
      <c r="A48" s="1323" t="s">
        <v>76</v>
      </c>
      <c r="B48" s="1357">
        <v>262569</v>
      </c>
      <c r="C48" s="1356">
        <v>56239</v>
      </c>
      <c r="D48" s="1358">
        <v>29366</v>
      </c>
      <c r="E48" s="1359">
        <v>98338</v>
      </c>
      <c r="F48" s="1356">
        <v>66319</v>
      </c>
      <c r="G48" s="1356">
        <v>67473</v>
      </c>
      <c r="H48" s="1356">
        <v>60796</v>
      </c>
      <c r="I48" s="1356">
        <v>76384</v>
      </c>
      <c r="J48" s="1356">
        <v>2606844</v>
      </c>
      <c r="K48" s="1356">
        <v>400337</v>
      </c>
      <c r="L48" s="1356">
        <v>76727</v>
      </c>
      <c r="M48" s="1358">
        <v>83778</v>
      </c>
      <c r="N48" s="1356">
        <v>114564</v>
      </c>
      <c r="O48" s="1356">
        <v>273064</v>
      </c>
      <c r="P48" s="1356">
        <v>123955</v>
      </c>
      <c r="Q48" s="388" t="s">
        <v>2153</v>
      </c>
    </row>
    <row r="49" spans="1:18" s="182" customFormat="1" ht="21.75" customHeight="1">
      <c r="A49" s="1322" t="s">
        <v>106</v>
      </c>
      <c r="B49" s="1350">
        <v>15800000</v>
      </c>
      <c r="C49" s="1344">
        <v>0</v>
      </c>
      <c r="D49" s="1345">
        <v>0</v>
      </c>
      <c r="E49" s="1360">
        <v>0</v>
      </c>
      <c r="F49" s="1344">
        <v>0</v>
      </c>
      <c r="G49" s="1351">
        <v>2118644</v>
      </c>
      <c r="H49" s="1341">
        <v>0</v>
      </c>
      <c r="I49" s="1341">
        <v>0</v>
      </c>
      <c r="J49" s="1341">
        <v>0</v>
      </c>
      <c r="K49" s="1344">
        <v>0</v>
      </c>
      <c r="L49" s="1344">
        <v>0</v>
      </c>
      <c r="M49" s="1345">
        <v>0</v>
      </c>
      <c r="N49" s="1351">
        <v>5500000</v>
      </c>
      <c r="O49" s="1344">
        <v>0</v>
      </c>
      <c r="P49" s="1344">
        <v>0</v>
      </c>
      <c r="Q49" s="541" t="s">
        <v>90</v>
      </c>
    </row>
    <row r="50" spans="1:18" ht="21.75" customHeight="1">
      <c r="A50" s="1323" t="s">
        <v>76</v>
      </c>
      <c r="B50" s="1357">
        <v>15800000</v>
      </c>
      <c r="C50" s="1344">
        <v>0</v>
      </c>
      <c r="D50" s="1345">
        <v>0</v>
      </c>
      <c r="E50" s="1360">
        <v>0</v>
      </c>
      <c r="F50" s="1344">
        <v>0</v>
      </c>
      <c r="G50" s="1356">
        <v>2118644</v>
      </c>
      <c r="H50" s="1341">
        <v>0</v>
      </c>
      <c r="I50" s="1341">
        <v>0</v>
      </c>
      <c r="J50" s="1341">
        <v>0</v>
      </c>
      <c r="K50" s="1341">
        <v>0</v>
      </c>
      <c r="L50" s="1341">
        <v>0</v>
      </c>
      <c r="M50" s="1342">
        <v>0</v>
      </c>
      <c r="N50" s="1356">
        <v>5500000</v>
      </c>
      <c r="O50" s="1341">
        <v>0</v>
      </c>
      <c r="P50" s="1341">
        <v>0</v>
      </c>
      <c r="Q50" s="388" t="s">
        <v>2153</v>
      </c>
      <c r="R50" s="18" t="s">
        <v>79</v>
      </c>
    </row>
    <row r="51" spans="1:18" ht="21.75" customHeight="1">
      <c r="A51" s="1321" t="s">
        <v>78</v>
      </c>
      <c r="B51" s="1361">
        <v>0</v>
      </c>
      <c r="C51" s="1344">
        <v>0</v>
      </c>
      <c r="D51" s="1345">
        <v>0</v>
      </c>
      <c r="E51" s="1360">
        <v>0</v>
      </c>
      <c r="F51" s="1344">
        <v>0</v>
      </c>
      <c r="G51" s="1344">
        <v>0</v>
      </c>
      <c r="H51" s="1341">
        <v>0</v>
      </c>
      <c r="I51" s="1341">
        <v>0</v>
      </c>
      <c r="J51" s="1341">
        <v>0</v>
      </c>
      <c r="K51" s="1341">
        <v>0</v>
      </c>
      <c r="L51" s="1341">
        <v>0</v>
      </c>
      <c r="M51" s="1342">
        <v>0</v>
      </c>
      <c r="N51" s="1341">
        <v>0</v>
      </c>
      <c r="O51" s="1341">
        <v>0</v>
      </c>
      <c r="P51" s="1341">
        <v>0</v>
      </c>
      <c r="Q51" s="388" t="s">
        <v>2154</v>
      </c>
    </row>
    <row r="52" spans="1:18" s="182" customFormat="1" ht="21.75" customHeight="1">
      <c r="A52" s="1322" t="s">
        <v>107</v>
      </c>
      <c r="B52" s="1350">
        <v>68417</v>
      </c>
      <c r="C52" s="1351">
        <v>7886</v>
      </c>
      <c r="D52" s="1352">
        <v>197890</v>
      </c>
      <c r="E52" s="1352">
        <v>9878</v>
      </c>
      <c r="F52" s="1344">
        <v>0</v>
      </c>
      <c r="G52" s="1351">
        <v>5918737</v>
      </c>
      <c r="H52" s="1341">
        <v>0</v>
      </c>
      <c r="I52" s="1351">
        <v>8907</v>
      </c>
      <c r="J52" s="1351">
        <v>961</v>
      </c>
      <c r="K52" s="1344">
        <v>0</v>
      </c>
      <c r="L52" s="1344">
        <v>0</v>
      </c>
      <c r="M52" s="1352">
        <v>6601</v>
      </c>
      <c r="N52" s="1351">
        <v>3076</v>
      </c>
      <c r="O52" s="1344">
        <v>0</v>
      </c>
      <c r="P52" s="1344">
        <v>0</v>
      </c>
      <c r="Q52" s="540" t="s">
        <v>2148</v>
      </c>
    </row>
    <row r="53" spans="1:18" ht="21.75" customHeight="1">
      <c r="A53" s="1323" t="s">
        <v>76</v>
      </c>
      <c r="B53" s="1357">
        <v>68417</v>
      </c>
      <c r="C53" s="1356">
        <v>7886</v>
      </c>
      <c r="D53" s="1358">
        <v>197890</v>
      </c>
      <c r="E53" s="1359">
        <v>9878</v>
      </c>
      <c r="F53" s="1344">
        <v>0</v>
      </c>
      <c r="G53" s="1356">
        <v>5918737</v>
      </c>
      <c r="H53" s="1341">
        <v>0</v>
      </c>
      <c r="I53" s="1356">
        <v>8907</v>
      </c>
      <c r="J53" s="1356">
        <v>961</v>
      </c>
      <c r="K53" s="1341">
        <v>0</v>
      </c>
      <c r="L53" s="1341">
        <v>0</v>
      </c>
      <c r="M53" s="1358">
        <v>6601</v>
      </c>
      <c r="N53" s="1356">
        <v>3076</v>
      </c>
      <c r="O53" s="1341">
        <v>0</v>
      </c>
      <c r="P53" s="1341">
        <v>0</v>
      </c>
      <c r="Q53" s="388" t="s">
        <v>2153</v>
      </c>
    </row>
    <row r="54" spans="1:18" ht="21.75" customHeight="1">
      <c r="A54" s="1321" t="s">
        <v>78</v>
      </c>
      <c r="B54" s="1361">
        <v>0</v>
      </c>
      <c r="C54" s="1344">
        <v>0</v>
      </c>
      <c r="D54" s="1345">
        <v>0</v>
      </c>
      <c r="E54" s="1360">
        <v>0</v>
      </c>
      <c r="F54" s="1344">
        <v>0</v>
      </c>
      <c r="G54" s="1344">
        <v>0</v>
      </c>
      <c r="H54" s="1344">
        <v>0</v>
      </c>
      <c r="I54" s="1344">
        <v>0</v>
      </c>
      <c r="J54" s="1344">
        <v>0</v>
      </c>
      <c r="K54" s="1341">
        <v>0</v>
      </c>
      <c r="L54" s="1341">
        <v>0</v>
      </c>
      <c r="M54" s="1342">
        <v>0</v>
      </c>
      <c r="N54" s="1341">
        <v>0</v>
      </c>
      <c r="O54" s="1341">
        <v>0</v>
      </c>
      <c r="P54" s="1341">
        <v>0</v>
      </c>
      <c r="Q54" s="388" t="s">
        <v>2154</v>
      </c>
    </row>
    <row r="55" spans="1:18" s="182" customFormat="1" ht="21.75" customHeight="1">
      <c r="A55" s="1322" t="s">
        <v>92</v>
      </c>
      <c r="B55" s="1350">
        <v>406728</v>
      </c>
      <c r="C55" s="1344">
        <v>0</v>
      </c>
      <c r="D55" s="1345">
        <v>0</v>
      </c>
      <c r="E55" s="1360">
        <v>0</v>
      </c>
      <c r="F55" s="1351">
        <v>4108341</v>
      </c>
      <c r="G55" s="1351">
        <v>3034482</v>
      </c>
      <c r="H55" s="1341">
        <v>0</v>
      </c>
      <c r="I55" s="1341">
        <v>0</v>
      </c>
      <c r="J55" s="1341">
        <v>0</v>
      </c>
      <c r="K55" s="1344">
        <v>0</v>
      </c>
      <c r="L55" s="1344">
        <v>0</v>
      </c>
      <c r="M55" s="1345">
        <v>0</v>
      </c>
      <c r="N55" s="1344">
        <v>0</v>
      </c>
      <c r="O55" s="1344">
        <v>0</v>
      </c>
      <c r="P55" s="1351">
        <v>9333333</v>
      </c>
      <c r="Q55" s="539" t="s">
        <v>108</v>
      </c>
    </row>
    <row r="56" spans="1:18" ht="21.75" customHeight="1">
      <c r="A56" s="1323" t="s">
        <v>93</v>
      </c>
      <c r="B56" s="1357">
        <v>406728</v>
      </c>
      <c r="C56" s="1326"/>
      <c r="D56" s="1327"/>
      <c r="E56" s="1360">
        <v>0</v>
      </c>
      <c r="F56" s="1356">
        <v>4108341</v>
      </c>
      <c r="G56" s="1356">
        <v>3034482</v>
      </c>
      <c r="H56" s="1341">
        <v>0</v>
      </c>
      <c r="I56" s="1341">
        <v>0</v>
      </c>
      <c r="J56" s="1341">
        <v>0</v>
      </c>
      <c r="K56" s="1341">
        <v>0</v>
      </c>
      <c r="L56" s="1341">
        <v>0</v>
      </c>
      <c r="M56" s="1342">
        <v>0</v>
      </c>
      <c r="N56" s="1341">
        <v>0</v>
      </c>
      <c r="O56" s="1341">
        <v>0</v>
      </c>
      <c r="P56" s="1341">
        <v>0</v>
      </c>
      <c r="Q56" s="538" t="s">
        <v>1952</v>
      </c>
    </row>
    <row r="57" spans="1:18" ht="21.75" customHeight="1">
      <c r="A57" s="1323" t="s">
        <v>94</v>
      </c>
      <c r="B57" s="1361">
        <v>0</v>
      </c>
      <c r="C57" s="1344">
        <v>0</v>
      </c>
      <c r="D57" s="1345">
        <v>0</v>
      </c>
      <c r="E57" s="1360">
        <v>0</v>
      </c>
      <c r="F57" s="1344">
        <v>0</v>
      </c>
      <c r="G57" s="1344">
        <v>0</v>
      </c>
      <c r="H57" s="1341">
        <v>0</v>
      </c>
      <c r="I57" s="1341">
        <v>0</v>
      </c>
      <c r="J57" s="1341">
        <v>0</v>
      </c>
      <c r="K57" s="1341">
        <v>0</v>
      </c>
      <c r="L57" s="1341">
        <v>0</v>
      </c>
      <c r="M57" s="1342">
        <v>0</v>
      </c>
      <c r="N57" s="1341">
        <v>0</v>
      </c>
      <c r="O57" s="1341">
        <v>0</v>
      </c>
      <c r="P57" s="1356">
        <v>9333333</v>
      </c>
      <c r="Q57" s="393" t="s">
        <v>1951</v>
      </c>
    </row>
    <row r="58" spans="1:18" ht="21.75" customHeight="1">
      <c r="A58" s="1323" t="s">
        <v>95</v>
      </c>
      <c r="B58" s="1361">
        <v>0</v>
      </c>
      <c r="C58" s="1344">
        <v>0</v>
      </c>
      <c r="D58" s="1345">
        <v>0</v>
      </c>
      <c r="E58" s="1360">
        <v>0</v>
      </c>
      <c r="F58" s="1344">
        <v>0</v>
      </c>
      <c r="G58" s="1344">
        <v>0</v>
      </c>
      <c r="H58" s="1341">
        <v>0</v>
      </c>
      <c r="I58" s="1341">
        <v>0</v>
      </c>
      <c r="J58" s="1341">
        <v>0</v>
      </c>
      <c r="K58" s="1341">
        <v>0</v>
      </c>
      <c r="L58" s="1341">
        <v>0</v>
      </c>
      <c r="M58" s="1342">
        <v>0</v>
      </c>
      <c r="N58" s="1341">
        <v>0</v>
      </c>
      <c r="O58" s="1341">
        <v>0</v>
      </c>
      <c r="P58" s="1341">
        <v>0</v>
      </c>
      <c r="Q58" s="393" t="s">
        <v>2133</v>
      </c>
    </row>
    <row r="59" spans="1:18" s="182" customFormat="1" ht="21.75" customHeight="1">
      <c r="A59" s="1323" t="s">
        <v>96</v>
      </c>
      <c r="B59" s="1361">
        <v>0</v>
      </c>
      <c r="C59" s="1344">
        <v>0</v>
      </c>
      <c r="D59" s="1345">
        <v>0</v>
      </c>
      <c r="E59" s="1360">
        <v>0</v>
      </c>
      <c r="F59" s="1344">
        <v>0</v>
      </c>
      <c r="G59" s="1344">
        <v>0</v>
      </c>
      <c r="H59" s="1341">
        <v>0</v>
      </c>
      <c r="I59" s="1341">
        <v>0</v>
      </c>
      <c r="J59" s="1341">
        <v>0</v>
      </c>
      <c r="K59" s="1341">
        <v>0</v>
      </c>
      <c r="L59" s="1341">
        <v>0</v>
      </c>
      <c r="M59" s="1342">
        <v>0</v>
      </c>
      <c r="N59" s="1341">
        <v>0</v>
      </c>
      <c r="O59" s="1341">
        <v>0</v>
      </c>
      <c r="P59" s="1341">
        <v>0</v>
      </c>
      <c r="Q59" s="393" t="s">
        <v>2134</v>
      </c>
    </row>
    <row r="60" spans="1:18" s="182" customFormat="1" ht="18" customHeight="1">
      <c r="A60" s="395"/>
      <c r="B60" s="1362"/>
      <c r="C60" s="1363"/>
      <c r="D60" s="1364"/>
      <c r="E60" s="1360"/>
      <c r="F60" s="1344"/>
      <c r="G60" s="1363"/>
      <c r="H60" s="1363"/>
      <c r="I60" s="1363"/>
      <c r="J60" s="810"/>
      <c r="K60" s="1363"/>
      <c r="L60" s="1363"/>
      <c r="M60" s="1364"/>
      <c r="N60" s="1363"/>
      <c r="O60" s="1363"/>
      <c r="P60" s="1363"/>
      <c r="Q60" s="393"/>
    </row>
    <row r="61" spans="1:18" s="182" customFormat="1" ht="18" customHeight="1">
      <c r="A61" s="396"/>
      <c r="B61" s="1365"/>
      <c r="C61" s="1366"/>
      <c r="D61" s="1367"/>
      <c r="E61" s="1368"/>
      <c r="F61" s="1344"/>
      <c r="G61" s="1366"/>
      <c r="H61" s="1366"/>
      <c r="I61" s="1366"/>
      <c r="J61" s="1366"/>
      <c r="K61" s="1366"/>
      <c r="L61" s="1366"/>
      <c r="M61" s="1367"/>
      <c r="N61" s="1366"/>
      <c r="O61" s="1366"/>
      <c r="P61" s="1366"/>
      <c r="Q61" s="397"/>
    </row>
    <row r="62" spans="1:18" s="182" customFormat="1" ht="18" customHeight="1">
      <c r="A62" s="398"/>
      <c r="B62" s="391"/>
      <c r="C62" s="1326"/>
      <c r="D62" s="1327"/>
      <c r="E62" s="1369"/>
      <c r="F62" s="1326"/>
      <c r="G62" s="1326"/>
      <c r="H62" s="1326"/>
      <c r="I62" s="1326"/>
      <c r="J62" s="1326"/>
      <c r="K62" s="1326"/>
      <c r="L62" s="1326"/>
      <c r="M62" s="1327"/>
      <c r="N62" s="1326"/>
      <c r="O62" s="1326"/>
      <c r="P62" s="1326"/>
      <c r="Q62" s="397"/>
    </row>
    <row r="63" spans="1:18" s="182" customFormat="1" ht="18" customHeight="1">
      <c r="A63" s="398"/>
      <c r="B63" s="391"/>
      <c r="C63" s="1326"/>
      <c r="D63" s="1327"/>
      <c r="E63" s="1369"/>
      <c r="F63" s="1326"/>
      <c r="G63" s="1326"/>
      <c r="H63" s="1326"/>
      <c r="I63" s="1326"/>
      <c r="J63" s="1326"/>
      <c r="K63" s="1326"/>
      <c r="L63" s="1326"/>
      <c r="M63" s="1327"/>
      <c r="N63" s="1326"/>
      <c r="O63" s="1326"/>
      <c r="P63" s="1326"/>
      <c r="Q63" s="397"/>
    </row>
    <row r="64" spans="1:18" s="182" customFormat="1" ht="18" customHeight="1">
      <c r="A64" s="809"/>
      <c r="B64" s="1370"/>
      <c r="C64" s="1371"/>
      <c r="D64" s="1372"/>
      <c r="E64" s="1373"/>
      <c r="F64" s="1371"/>
      <c r="G64" s="1371"/>
      <c r="H64" s="1371"/>
      <c r="I64" s="1371"/>
      <c r="J64" s="1371"/>
      <c r="K64" s="1371"/>
      <c r="L64" s="1371"/>
      <c r="M64" s="1372"/>
      <c r="N64" s="1371"/>
      <c r="O64" s="1371"/>
      <c r="P64" s="1371"/>
      <c r="Q64" s="19"/>
    </row>
    <row r="65" spans="1:17" s="182" customFormat="1" ht="12.95" customHeight="1">
      <c r="A65" s="1374" t="s">
        <v>109</v>
      </c>
      <c r="B65" s="20"/>
      <c r="C65" s="20"/>
      <c r="D65" s="20"/>
      <c r="E65" s="1328"/>
      <c r="F65" s="20"/>
      <c r="G65" s="20"/>
      <c r="H65" s="20"/>
      <c r="I65" s="20"/>
      <c r="J65" s="20"/>
      <c r="K65" s="20"/>
      <c r="L65" s="20"/>
      <c r="M65" s="1329"/>
      <c r="N65" s="20"/>
      <c r="O65" s="20"/>
      <c r="P65" s="20"/>
      <c r="Q65" s="21" t="s">
        <v>110</v>
      </c>
    </row>
    <row r="66" spans="1:17" s="185" customFormat="1" ht="12.95" customHeight="1">
      <c r="A66" s="18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4"/>
    </row>
    <row r="67" spans="1:17" s="186" customFormat="1" ht="12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6"/>
    </row>
    <row r="68" spans="1:17" s="186" customFormat="1" ht="12" customHeight="1">
      <c r="Q68" s="176"/>
    </row>
    <row r="69" spans="1:17" s="186" customFormat="1" ht="12" customHeight="1">
      <c r="Q69" s="176"/>
    </row>
    <row r="70" spans="1:17" s="186" customFormat="1" ht="12" customHeight="1">
      <c r="Q70" s="176"/>
    </row>
    <row r="71" spans="1:17" ht="14.25" customHeight="1">
      <c r="A71" s="186"/>
      <c r="B71" s="186"/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76"/>
    </row>
    <row r="75" spans="1:17" s="182" customFormat="1" ht="14.25" customHeight="1">
      <c r="A75" s="176"/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87"/>
    </row>
    <row r="76" spans="1:17" s="182" customFormat="1" ht="14.25" customHeight="1">
      <c r="Q76" s="188"/>
    </row>
    <row r="77" spans="1:17" s="182" customFormat="1" ht="14.25" customHeight="1">
      <c r="Q77" s="187"/>
    </row>
    <row r="78" spans="1:17" s="182" customFormat="1" ht="14.25" customHeight="1">
      <c r="Q78" s="188"/>
    </row>
    <row r="79" spans="1:17" s="182" customFormat="1" ht="14.25" customHeight="1">
      <c r="Q79" s="187"/>
    </row>
    <row r="80" spans="1:17" s="182" customFormat="1" ht="14.25" customHeight="1">
      <c r="Q80" s="187"/>
    </row>
    <row r="81" spans="1:17" s="182" customFormat="1" ht="14.25" customHeight="1">
      <c r="Q81" s="189"/>
    </row>
    <row r="82" spans="1:17" s="182" customFormat="1" ht="14.25" customHeight="1">
      <c r="Q82" s="189"/>
    </row>
    <row r="83" spans="1:17" ht="14.25" customHeight="1">
      <c r="A83" s="182"/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9"/>
    </row>
    <row r="84" spans="1:17" ht="14.25" customHeight="1">
      <c r="Q84" s="189"/>
    </row>
    <row r="85" spans="1:17" ht="14.25" customHeight="1">
      <c r="Q85" s="189"/>
    </row>
    <row r="86" spans="1:17" ht="14.25" customHeight="1">
      <c r="Q86" s="189"/>
    </row>
  </sheetData>
  <mergeCells count="4">
    <mergeCell ref="N4:P5"/>
    <mergeCell ref="B4:M5"/>
    <mergeCell ref="Q4:Q7"/>
    <mergeCell ref="A4:A7"/>
  </mergeCells>
  <printOptions gridLinesSet="0"/>
  <pageMargins left="0.39370078740157483" right="0.39370078740157483" top="0.39370078740157483" bottom="0.39370078740157483" header="0.39370078740157483" footer="0.39370078740157483"/>
  <pageSetup paperSize="9" scale="41" firstPageNumber="67" orientation="landscape" r:id="rId1"/>
  <headerFooter alignWithMargins="0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660033"/>
  </sheetPr>
  <dimension ref="A1:K52"/>
  <sheetViews>
    <sheetView showGridLines="0" view="pageLayout" topLeftCell="A20" zoomScale="50" zoomScaleNormal="50" zoomScalePageLayoutView="50" workbookViewId="0">
      <selection activeCell="A4" sqref="A4"/>
    </sheetView>
  </sheetViews>
  <sheetFormatPr baseColWidth="10" defaultRowHeight="15"/>
  <cols>
    <col min="1" max="1" width="74.85546875" style="1911" customWidth="1"/>
    <col min="2" max="2" width="27.85546875" style="1911" customWidth="1"/>
    <col min="3" max="3" width="25.5703125" style="1911" customWidth="1"/>
    <col min="4" max="4" width="25.42578125" style="1911" customWidth="1"/>
    <col min="5" max="5" width="26.42578125" style="1926" customWidth="1"/>
    <col min="6" max="6" width="26.42578125" style="1923" customWidth="1"/>
    <col min="7" max="7" width="45.85546875" style="1921" customWidth="1"/>
    <col min="8" max="8" width="11.42578125" style="1911" customWidth="1"/>
    <col min="9" max="251" width="11.42578125" style="1911"/>
    <col min="252" max="252" width="49.5703125" style="1911" customWidth="1"/>
    <col min="253" max="255" width="22.28515625" style="1911" customWidth="1"/>
    <col min="256" max="256" width="23" style="1911" customWidth="1"/>
    <col min="257" max="258" width="22" style="1911" customWidth="1"/>
    <col min="259" max="259" width="59.7109375" style="1911" customWidth="1"/>
    <col min="260" max="507" width="11.42578125" style="1911"/>
    <col min="508" max="508" width="49.5703125" style="1911" customWidth="1"/>
    <col min="509" max="511" width="22.28515625" style="1911" customWidth="1"/>
    <col min="512" max="512" width="23" style="1911" customWidth="1"/>
    <col min="513" max="514" width="22" style="1911" customWidth="1"/>
    <col min="515" max="515" width="59.7109375" style="1911" customWidth="1"/>
    <col min="516" max="763" width="11.42578125" style="1911"/>
    <col min="764" max="764" width="49.5703125" style="1911" customWidth="1"/>
    <col min="765" max="767" width="22.28515625" style="1911" customWidth="1"/>
    <col min="768" max="768" width="23" style="1911" customWidth="1"/>
    <col min="769" max="770" width="22" style="1911" customWidth="1"/>
    <col min="771" max="771" width="59.7109375" style="1911" customWidth="1"/>
    <col min="772" max="1019" width="11.42578125" style="1911"/>
    <col min="1020" max="1020" width="49.5703125" style="1911" customWidth="1"/>
    <col min="1021" max="1023" width="22.28515625" style="1911" customWidth="1"/>
    <col min="1024" max="1024" width="23" style="1911" customWidth="1"/>
    <col min="1025" max="1026" width="22" style="1911" customWidth="1"/>
    <col min="1027" max="1027" width="59.7109375" style="1911" customWidth="1"/>
    <col min="1028" max="1275" width="11.42578125" style="1911"/>
    <col min="1276" max="1276" width="49.5703125" style="1911" customWidth="1"/>
    <col min="1277" max="1279" width="22.28515625" style="1911" customWidth="1"/>
    <col min="1280" max="1280" width="23" style="1911" customWidth="1"/>
    <col min="1281" max="1282" width="22" style="1911" customWidth="1"/>
    <col min="1283" max="1283" width="59.7109375" style="1911" customWidth="1"/>
    <col min="1284" max="1531" width="11.42578125" style="1911"/>
    <col min="1532" max="1532" width="49.5703125" style="1911" customWidth="1"/>
    <col min="1533" max="1535" width="22.28515625" style="1911" customWidth="1"/>
    <col min="1536" max="1536" width="23" style="1911" customWidth="1"/>
    <col min="1537" max="1538" width="22" style="1911" customWidth="1"/>
    <col min="1539" max="1539" width="59.7109375" style="1911" customWidth="1"/>
    <col min="1540" max="1787" width="11.42578125" style="1911"/>
    <col min="1788" max="1788" width="49.5703125" style="1911" customWidth="1"/>
    <col min="1789" max="1791" width="22.28515625" style="1911" customWidth="1"/>
    <col min="1792" max="1792" width="23" style="1911" customWidth="1"/>
    <col min="1793" max="1794" width="22" style="1911" customWidth="1"/>
    <col min="1795" max="1795" width="59.7109375" style="1911" customWidth="1"/>
    <col min="1796" max="2043" width="11.42578125" style="1911"/>
    <col min="2044" max="2044" width="49.5703125" style="1911" customWidth="1"/>
    <col min="2045" max="2047" width="22.28515625" style="1911" customWidth="1"/>
    <col min="2048" max="2048" width="23" style="1911" customWidth="1"/>
    <col min="2049" max="2050" width="22" style="1911" customWidth="1"/>
    <col min="2051" max="2051" width="59.7109375" style="1911" customWidth="1"/>
    <col min="2052" max="2299" width="11.42578125" style="1911"/>
    <col min="2300" max="2300" width="49.5703125" style="1911" customWidth="1"/>
    <col min="2301" max="2303" width="22.28515625" style="1911" customWidth="1"/>
    <col min="2304" max="2304" width="23" style="1911" customWidth="1"/>
    <col min="2305" max="2306" width="22" style="1911" customWidth="1"/>
    <col min="2307" max="2307" width="59.7109375" style="1911" customWidth="1"/>
    <col min="2308" max="2555" width="11.42578125" style="1911"/>
    <col min="2556" max="2556" width="49.5703125" style="1911" customWidth="1"/>
    <col min="2557" max="2559" width="22.28515625" style="1911" customWidth="1"/>
    <col min="2560" max="2560" width="23" style="1911" customWidth="1"/>
    <col min="2561" max="2562" width="22" style="1911" customWidth="1"/>
    <col min="2563" max="2563" width="59.7109375" style="1911" customWidth="1"/>
    <col min="2564" max="2811" width="11.42578125" style="1911"/>
    <col min="2812" max="2812" width="49.5703125" style="1911" customWidth="1"/>
    <col min="2813" max="2815" width="22.28515625" style="1911" customWidth="1"/>
    <col min="2816" max="2816" width="23" style="1911" customWidth="1"/>
    <col min="2817" max="2818" width="22" style="1911" customWidth="1"/>
    <col min="2819" max="2819" width="59.7109375" style="1911" customWidth="1"/>
    <col min="2820" max="3067" width="11.42578125" style="1911"/>
    <col min="3068" max="3068" width="49.5703125" style="1911" customWidth="1"/>
    <col min="3069" max="3071" width="22.28515625" style="1911" customWidth="1"/>
    <col min="3072" max="3072" width="23" style="1911" customWidth="1"/>
    <col min="3073" max="3074" width="22" style="1911" customWidth="1"/>
    <col min="3075" max="3075" width="59.7109375" style="1911" customWidth="1"/>
    <col min="3076" max="3323" width="11.42578125" style="1911"/>
    <col min="3324" max="3324" width="49.5703125" style="1911" customWidth="1"/>
    <col min="3325" max="3327" width="22.28515625" style="1911" customWidth="1"/>
    <col min="3328" max="3328" width="23" style="1911" customWidth="1"/>
    <col min="3329" max="3330" width="22" style="1911" customWidth="1"/>
    <col min="3331" max="3331" width="59.7109375" style="1911" customWidth="1"/>
    <col min="3332" max="3579" width="11.42578125" style="1911"/>
    <col min="3580" max="3580" width="49.5703125" style="1911" customWidth="1"/>
    <col min="3581" max="3583" width="22.28515625" style="1911" customWidth="1"/>
    <col min="3584" max="3584" width="23" style="1911" customWidth="1"/>
    <col min="3585" max="3586" width="22" style="1911" customWidth="1"/>
    <col min="3587" max="3587" width="59.7109375" style="1911" customWidth="1"/>
    <col min="3588" max="3835" width="11.42578125" style="1911"/>
    <col min="3836" max="3836" width="49.5703125" style="1911" customWidth="1"/>
    <col min="3837" max="3839" width="22.28515625" style="1911" customWidth="1"/>
    <col min="3840" max="3840" width="23" style="1911" customWidth="1"/>
    <col min="3841" max="3842" width="22" style="1911" customWidth="1"/>
    <col min="3843" max="3843" width="59.7109375" style="1911" customWidth="1"/>
    <col min="3844" max="4091" width="11.42578125" style="1911"/>
    <col min="4092" max="4092" width="49.5703125" style="1911" customWidth="1"/>
    <col min="4093" max="4095" width="22.28515625" style="1911" customWidth="1"/>
    <col min="4096" max="4096" width="23" style="1911" customWidth="1"/>
    <col min="4097" max="4098" width="22" style="1911" customWidth="1"/>
    <col min="4099" max="4099" width="59.7109375" style="1911" customWidth="1"/>
    <col min="4100" max="4347" width="11.42578125" style="1911"/>
    <col min="4348" max="4348" width="49.5703125" style="1911" customWidth="1"/>
    <col min="4349" max="4351" width="22.28515625" style="1911" customWidth="1"/>
    <col min="4352" max="4352" width="23" style="1911" customWidth="1"/>
    <col min="4353" max="4354" width="22" style="1911" customWidth="1"/>
    <col min="4355" max="4355" width="59.7109375" style="1911" customWidth="1"/>
    <col min="4356" max="4603" width="11.42578125" style="1911"/>
    <col min="4604" max="4604" width="49.5703125" style="1911" customWidth="1"/>
    <col min="4605" max="4607" width="22.28515625" style="1911" customWidth="1"/>
    <col min="4608" max="4608" width="23" style="1911" customWidth="1"/>
    <col min="4609" max="4610" width="22" style="1911" customWidth="1"/>
    <col min="4611" max="4611" width="59.7109375" style="1911" customWidth="1"/>
    <col min="4612" max="4859" width="11.42578125" style="1911"/>
    <col min="4860" max="4860" width="49.5703125" style="1911" customWidth="1"/>
    <col min="4861" max="4863" width="22.28515625" style="1911" customWidth="1"/>
    <col min="4864" max="4864" width="23" style="1911" customWidth="1"/>
    <col min="4865" max="4866" width="22" style="1911" customWidth="1"/>
    <col min="4867" max="4867" width="59.7109375" style="1911" customWidth="1"/>
    <col min="4868" max="5115" width="11.42578125" style="1911"/>
    <col min="5116" max="5116" width="49.5703125" style="1911" customWidth="1"/>
    <col min="5117" max="5119" width="22.28515625" style="1911" customWidth="1"/>
    <col min="5120" max="5120" width="23" style="1911" customWidth="1"/>
    <col min="5121" max="5122" width="22" style="1911" customWidth="1"/>
    <col min="5123" max="5123" width="59.7109375" style="1911" customWidth="1"/>
    <col min="5124" max="5371" width="11.42578125" style="1911"/>
    <col min="5372" max="5372" width="49.5703125" style="1911" customWidth="1"/>
    <col min="5373" max="5375" width="22.28515625" style="1911" customWidth="1"/>
    <col min="5376" max="5376" width="23" style="1911" customWidth="1"/>
    <col min="5377" max="5378" width="22" style="1911" customWidth="1"/>
    <col min="5379" max="5379" width="59.7109375" style="1911" customWidth="1"/>
    <col min="5380" max="5627" width="11.42578125" style="1911"/>
    <col min="5628" max="5628" width="49.5703125" style="1911" customWidth="1"/>
    <col min="5629" max="5631" width="22.28515625" style="1911" customWidth="1"/>
    <col min="5632" max="5632" width="23" style="1911" customWidth="1"/>
    <col min="5633" max="5634" width="22" style="1911" customWidth="1"/>
    <col min="5635" max="5635" width="59.7109375" style="1911" customWidth="1"/>
    <col min="5636" max="5883" width="11.42578125" style="1911"/>
    <col min="5884" max="5884" width="49.5703125" style="1911" customWidth="1"/>
    <col min="5885" max="5887" width="22.28515625" style="1911" customWidth="1"/>
    <col min="5888" max="5888" width="23" style="1911" customWidth="1"/>
    <col min="5889" max="5890" width="22" style="1911" customWidth="1"/>
    <col min="5891" max="5891" width="59.7109375" style="1911" customWidth="1"/>
    <col min="5892" max="6139" width="11.42578125" style="1911"/>
    <col min="6140" max="6140" width="49.5703125" style="1911" customWidth="1"/>
    <col min="6141" max="6143" width="22.28515625" style="1911" customWidth="1"/>
    <col min="6144" max="6144" width="23" style="1911" customWidth="1"/>
    <col min="6145" max="6146" width="22" style="1911" customWidth="1"/>
    <col min="6147" max="6147" width="59.7109375" style="1911" customWidth="1"/>
    <col min="6148" max="6395" width="11.42578125" style="1911"/>
    <col min="6396" max="6396" width="49.5703125" style="1911" customWidth="1"/>
    <col min="6397" max="6399" width="22.28515625" style="1911" customWidth="1"/>
    <col min="6400" max="6400" width="23" style="1911" customWidth="1"/>
    <col min="6401" max="6402" width="22" style="1911" customWidth="1"/>
    <col min="6403" max="6403" width="59.7109375" style="1911" customWidth="1"/>
    <col min="6404" max="6651" width="11.42578125" style="1911"/>
    <col min="6652" max="6652" width="49.5703125" style="1911" customWidth="1"/>
    <col min="6653" max="6655" width="22.28515625" style="1911" customWidth="1"/>
    <col min="6656" max="6656" width="23" style="1911" customWidth="1"/>
    <col min="6657" max="6658" width="22" style="1911" customWidth="1"/>
    <col min="6659" max="6659" width="59.7109375" style="1911" customWidth="1"/>
    <col min="6660" max="6907" width="11.42578125" style="1911"/>
    <col min="6908" max="6908" width="49.5703125" style="1911" customWidth="1"/>
    <col min="6909" max="6911" width="22.28515625" style="1911" customWidth="1"/>
    <col min="6912" max="6912" width="23" style="1911" customWidth="1"/>
    <col min="6913" max="6914" width="22" style="1911" customWidth="1"/>
    <col min="6915" max="6915" width="59.7109375" style="1911" customWidth="1"/>
    <col min="6916" max="7163" width="11.42578125" style="1911"/>
    <col min="7164" max="7164" width="49.5703125" style="1911" customWidth="1"/>
    <col min="7165" max="7167" width="22.28515625" style="1911" customWidth="1"/>
    <col min="7168" max="7168" width="23" style="1911" customWidth="1"/>
    <col min="7169" max="7170" width="22" style="1911" customWidth="1"/>
    <col min="7171" max="7171" width="59.7109375" style="1911" customWidth="1"/>
    <col min="7172" max="7419" width="11.42578125" style="1911"/>
    <col min="7420" max="7420" width="49.5703125" style="1911" customWidth="1"/>
    <col min="7421" max="7423" width="22.28515625" style="1911" customWidth="1"/>
    <col min="7424" max="7424" width="23" style="1911" customWidth="1"/>
    <col min="7425" max="7426" width="22" style="1911" customWidth="1"/>
    <col min="7427" max="7427" width="59.7109375" style="1911" customWidth="1"/>
    <col min="7428" max="7675" width="11.42578125" style="1911"/>
    <col min="7676" max="7676" width="49.5703125" style="1911" customWidth="1"/>
    <col min="7677" max="7679" width="22.28515625" style="1911" customWidth="1"/>
    <col min="7680" max="7680" width="23" style="1911" customWidth="1"/>
    <col min="7681" max="7682" width="22" style="1911" customWidth="1"/>
    <col min="7683" max="7683" width="59.7109375" style="1911" customWidth="1"/>
    <col min="7684" max="7931" width="11.42578125" style="1911"/>
    <col min="7932" max="7932" width="49.5703125" style="1911" customWidth="1"/>
    <col min="7933" max="7935" width="22.28515625" style="1911" customWidth="1"/>
    <col min="7936" max="7936" width="23" style="1911" customWidth="1"/>
    <col min="7937" max="7938" width="22" style="1911" customWidth="1"/>
    <col min="7939" max="7939" width="59.7109375" style="1911" customWidth="1"/>
    <col min="7940" max="8187" width="11.42578125" style="1911"/>
    <col min="8188" max="8188" width="49.5703125" style="1911" customWidth="1"/>
    <col min="8189" max="8191" width="22.28515625" style="1911" customWidth="1"/>
    <col min="8192" max="8192" width="23" style="1911" customWidth="1"/>
    <col min="8193" max="8194" width="22" style="1911" customWidth="1"/>
    <col min="8195" max="8195" width="59.7109375" style="1911" customWidth="1"/>
    <col min="8196" max="8443" width="11.42578125" style="1911"/>
    <col min="8444" max="8444" width="49.5703125" style="1911" customWidth="1"/>
    <col min="8445" max="8447" width="22.28515625" style="1911" customWidth="1"/>
    <col min="8448" max="8448" width="23" style="1911" customWidth="1"/>
    <col min="8449" max="8450" width="22" style="1911" customWidth="1"/>
    <col min="8451" max="8451" width="59.7109375" style="1911" customWidth="1"/>
    <col min="8452" max="8699" width="11.42578125" style="1911"/>
    <col min="8700" max="8700" width="49.5703125" style="1911" customWidth="1"/>
    <col min="8701" max="8703" width="22.28515625" style="1911" customWidth="1"/>
    <col min="8704" max="8704" width="23" style="1911" customWidth="1"/>
    <col min="8705" max="8706" width="22" style="1911" customWidth="1"/>
    <col min="8707" max="8707" width="59.7109375" style="1911" customWidth="1"/>
    <col min="8708" max="8955" width="11.42578125" style="1911"/>
    <col min="8956" max="8956" width="49.5703125" style="1911" customWidth="1"/>
    <col min="8957" max="8959" width="22.28515625" style="1911" customWidth="1"/>
    <col min="8960" max="8960" width="23" style="1911" customWidth="1"/>
    <col min="8961" max="8962" width="22" style="1911" customWidth="1"/>
    <col min="8963" max="8963" width="59.7109375" style="1911" customWidth="1"/>
    <col min="8964" max="9211" width="11.42578125" style="1911"/>
    <col min="9212" max="9212" width="49.5703125" style="1911" customWidth="1"/>
    <col min="9213" max="9215" width="22.28515625" style="1911" customWidth="1"/>
    <col min="9216" max="9216" width="23" style="1911" customWidth="1"/>
    <col min="9217" max="9218" width="22" style="1911" customWidth="1"/>
    <col min="9219" max="9219" width="59.7109375" style="1911" customWidth="1"/>
    <col min="9220" max="9467" width="11.42578125" style="1911"/>
    <col min="9468" max="9468" width="49.5703125" style="1911" customWidth="1"/>
    <col min="9469" max="9471" width="22.28515625" style="1911" customWidth="1"/>
    <col min="9472" max="9472" width="23" style="1911" customWidth="1"/>
    <col min="9473" max="9474" width="22" style="1911" customWidth="1"/>
    <col min="9475" max="9475" width="59.7109375" style="1911" customWidth="1"/>
    <col min="9476" max="9723" width="11.42578125" style="1911"/>
    <col min="9724" max="9724" width="49.5703125" style="1911" customWidth="1"/>
    <col min="9725" max="9727" width="22.28515625" style="1911" customWidth="1"/>
    <col min="9728" max="9728" width="23" style="1911" customWidth="1"/>
    <col min="9729" max="9730" width="22" style="1911" customWidth="1"/>
    <col min="9731" max="9731" width="59.7109375" style="1911" customWidth="1"/>
    <col min="9732" max="9979" width="11.42578125" style="1911"/>
    <col min="9980" max="9980" width="49.5703125" style="1911" customWidth="1"/>
    <col min="9981" max="9983" width="22.28515625" style="1911" customWidth="1"/>
    <col min="9984" max="9984" width="23" style="1911" customWidth="1"/>
    <col min="9985" max="9986" width="22" style="1911" customWidth="1"/>
    <col min="9987" max="9987" width="59.7109375" style="1911" customWidth="1"/>
    <col min="9988" max="10235" width="11.42578125" style="1911"/>
    <col min="10236" max="10236" width="49.5703125" style="1911" customWidth="1"/>
    <col min="10237" max="10239" width="22.28515625" style="1911" customWidth="1"/>
    <col min="10240" max="10240" width="23" style="1911" customWidth="1"/>
    <col min="10241" max="10242" width="22" style="1911" customWidth="1"/>
    <col min="10243" max="10243" width="59.7109375" style="1911" customWidth="1"/>
    <col min="10244" max="10491" width="11.42578125" style="1911"/>
    <col min="10492" max="10492" width="49.5703125" style="1911" customWidth="1"/>
    <col min="10493" max="10495" width="22.28515625" style="1911" customWidth="1"/>
    <col min="10496" max="10496" width="23" style="1911" customWidth="1"/>
    <col min="10497" max="10498" width="22" style="1911" customWidth="1"/>
    <col min="10499" max="10499" width="59.7109375" style="1911" customWidth="1"/>
    <col min="10500" max="10747" width="11.42578125" style="1911"/>
    <col min="10748" max="10748" width="49.5703125" style="1911" customWidth="1"/>
    <col min="10749" max="10751" width="22.28515625" style="1911" customWidth="1"/>
    <col min="10752" max="10752" width="23" style="1911" customWidth="1"/>
    <col min="10753" max="10754" width="22" style="1911" customWidth="1"/>
    <col min="10755" max="10755" width="59.7109375" style="1911" customWidth="1"/>
    <col min="10756" max="11003" width="11.42578125" style="1911"/>
    <col min="11004" max="11004" width="49.5703125" style="1911" customWidth="1"/>
    <col min="11005" max="11007" width="22.28515625" style="1911" customWidth="1"/>
    <col min="11008" max="11008" width="23" style="1911" customWidth="1"/>
    <col min="11009" max="11010" width="22" style="1911" customWidth="1"/>
    <col min="11011" max="11011" width="59.7109375" style="1911" customWidth="1"/>
    <col min="11012" max="11259" width="11.42578125" style="1911"/>
    <col min="11260" max="11260" width="49.5703125" style="1911" customWidth="1"/>
    <col min="11261" max="11263" width="22.28515625" style="1911" customWidth="1"/>
    <col min="11264" max="11264" width="23" style="1911" customWidth="1"/>
    <col min="11265" max="11266" width="22" style="1911" customWidth="1"/>
    <col min="11267" max="11267" width="59.7109375" style="1911" customWidth="1"/>
    <col min="11268" max="11515" width="11.42578125" style="1911"/>
    <col min="11516" max="11516" width="49.5703125" style="1911" customWidth="1"/>
    <col min="11517" max="11519" width="22.28515625" style="1911" customWidth="1"/>
    <col min="11520" max="11520" width="23" style="1911" customWidth="1"/>
    <col min="11521" max="11522" width="22" style="1911" customWidth="1"/>
    <col min="11523" max="11523" width="59.7109375" style="1911" customWidth="1"/>
    <col min="11524" max="11771" width="11.42578125" style="1911"/>
    <col min="11772" max="11772" width="49.5703125" style="1911" customWidth="1"/>
    <col min="11773" max="11775" width="22.28515625" style="1911" customWidth="1"/>
    <col min="11776" max="11776" width="23" style="1911" customWidth="1"/>
    <col min="11777" max="11778" width="22" style="1911" customWidth="1"/>
    <col min="11779" max="11779" width="59.7109375" style="1911" customWidth="1"/>
    <col min="11780" max="12027" width="11.42578125" style="1911"/>
    <col min="12028" max="12028" width="49.5703125" style="1911" customWidth="1"/>
    <col min="12029" max="12031" width="22.28515625" style="1911" customWidth="1"/>
    <col min="12032" max="12032" width="23" style="1911" customWidth="1"/>
    <col min="12033" max="12034" width="22" style="1911" customWidth="1"/>
    <col min="12035" max="12035" width="59.7109375" style="1911" customWidth="1"/>
    <col min="12036" max="12283" width="11.42578125" style="1911"/>
    <col min="12284" max="12284" width="49.5703125" style="1911" customWidth="1"/>
    <col min="12285" max="12287" width="22.28515625" style="1911" customWidth="1"/>
    <col min="12288" max="12288" width="23" style="1911" customWidth="1"/>
    <col min="12289" max="12290" width="22" style="1911" customWidth="1"/>
    <col min="12291" max="12291" width="59.7109375" style="1911" customWidth="1"/>
    <col min="12292" max="12539" width="11.42578125" style="1911"/>
    <col min="12540" max="12540" width="49.5703125" style="1911" customWidth="1"/>
    <col min="12541" max="12543" width="22.28515625" style="1911" customWidth="1"/>
    <col min="12544" max="12544" width="23" style="1911" customWidth="1"/>
    <col min="12545" max="12546" width="22" style="1911" customWidth="1"/>
    <col min="12547" max="12547" width="59.7109375" style="1911" customWidth="1"/>
    <col min="12548" max="12795" width="11.42578125" style="1911"/>
    <col min="12796" max="12796" width="49.5703125" style="1911" customWidth="1"/>
    <col min="12797" max="12799" width="22.28515625" style="1911" customWidth="1"/>
    <col min="12800" max="12800" width="23" style="1911" customWidth="1"/>
    <col min="12801" max="12802" width="22" style="1911" customWidth="1"/>
    <col min="12803" max="12803" width="59.7109375" style="1911" customWidth="1"/>
    <col min="12804" max="13051" width="11.42578125" style="1911"/>
    <col min="13052" max="13052" width="49.5703125" style="1911" customWidth="1"/>
    <col min="13053" max="13055" width="22.28515625" style="1911" customWidth="1"/>
    <col min="13056" max="13056" width="23" style="1911" customWidth="1"/>
    <col min="13057" max="13058" width="22" style="1911" customWidth="1"/>
    <col min="13059" max="13059" width="59.7109375" style="1911" customWidth="1"/>
    <col min="13060" max="13307" width="11.42578125" style="1911"/>
    <col min="13308" max="13308" width="49.5703125" style="1911" customWidth="1"/>
    <col min="13309" max="13311" width="22.28515625" style="1911" customWidth="1"/>
    <col min="13312" max="13312" width="23" style="1911" customWidth="1"/>
    <col min="13313" max="13314" width="22" style="1911" customWidth="1"/>
    <col min="13315" max="13315" width="59.7109375" style="1911" customWidth="1"/>
    <col min="13316" max="13563" width="11.42578125" style="1911"/>
    <col min="13564" max="13564" width="49.5703125" style="1911" customWidth="1"/>
    <col min="13565" max="13567" width="22.28515625" style="1911" customWidth="1"/>
    <col min="13568" max="13568" width="23" style="1911" customWidth="1"/>
    <col min="13569" max="13570" width="22" style="1911" customWidth="1"/>
    <col min="13571" max="13571" width="59.7109375" style="1911" customWidth="1"/>
    <col min="13572" max="13819" width="11.42578125" style="1911"/>
    <col min="13820" max="13820" width="49.5703125" style="1911" customWidth="1"/>
    <col min="13821" max="13823" width="22.28515625" style="1911" customWidth="1"/>
    <col min="13824" max="13824" width="23" style="1911" customWidth="1"/>
    <col min="13825" max="13826" width="22" style="1911" customWidth="1"/>
    <col min="13827" max="13827" width="59.7109375" style="1911" customWidth="1"/>
    <col min="13828" max="14075" width="11.42578125" style="1911"/>
    <col min="14076" max="14076" width="49.5703125" style="1911" customWidth="1"/>
    <col min="14077" max="14079" width="22.28515625" style="1911" customWidth="1"/>
    <col min="14080" max="14080" width="23" style="1911" customWidth="1"/>
    <col min="14081" max="14082" width="22" style="1911" customWidth="1"/>
    <col min="14083" max="14083" width="59.7109375" style="1911" customWidth="1"/>
    <col min="14084" max="14331" width="11.42578125" style="1911"/>
    <col min="14332" max="14332" width="49.5703125" style="1911" customWidth="1"/>
    <col min="14333" max="14335" width="22.28515625" style="1911" customWidth="1"/>
    <col min="14336" max="14336" width="23" style="1911" customWidth="1"/>
    <col min="14337" max="14338" width="22" style="1911" customWidth="1"/>
    <col min="14339" max="14339" width="59.7109375" style="1911" customWidth="1"/>
    <col min="14340" max="14587" width="11.42578125" style="1911"/>
    <col min="14588" max="14588" width="49.5703125" style="1911" customWidth="1"/>
    <col min="14589" max="14591" width="22.28515625" style="1911" customWidth="1"/>
    <col min="14592" max="14592" width="23" style="1911" customWidth="1"/>
    <col min="14593" max="14594" width="22" style="1911" customWidth="1"/>
    <col min="14595" max="14595" width="59.7109375" style="1911" customWidth="1"/>
    <col min="14596" max="14843" width="11.42578125" style="1911"/>
    <col min="14844" max="14844" width="49.5703125" style="1911" customWidth="1"/>
    <col min="14845" max="14847" width="22.28515625" style="1911" customWidth="1"/>
    <col min="14848" max="14848" width="23" style="1911" customWidth="1"/>
    <col min="14849" max="14850" width="22" style="1911" customWidth="1"/>
    <col min="14851" max="14851" width="59.7109375" style="1911" customWidth="1"/>
    <col min="14852" max="15099" width="11.42578125" style="1911"/>
    <col min="15100" max="15100" width="49.5703125" style="1911" customWidth="1"/>
    <col min="15101" max="15103" width="22.28515625" style="1911" customWidth="1"/>
    <col min="15104" max="15104" width="23" style="1911" customWidth="1"/>
    <col min="15105" max="15106" width="22" style="1911" customWidth="1"/>
    <col min="15107" max="15107" width="59.7109375" style="1911" customWidth="1"/>
    <col min="15108" max="15355" width="11.42578125" style="1911"/>
    <col min="15356" max="15356" width="49.5703125" style="1911" customWidth="1"/>
    <col min="15357" max="15359" width="22.28515625" style="1911" customWidth="1"/>
    <col min="15360" max="15360" width="23" style="1911" customWidth="1"/>
    <col min="15361" max="15362" width="22" style="1911" customWidth="1"/>
    <col min="15363" max="15363" width="59.7109375" style="1911" customWidth="1"/>
    <col min="15364" max="15611" width="11.42578125" style="1911"/>
    <col min="15612" max="15612" width="49.5703125" style="1911" customWidth="1"/>
    <col min="15613" max="15615" width="22.28515625" style="1911" customWidth="1"/>
    <col min="15616" max="15616" width="23" style="1911" customWidth="1"/>
    <col min="15617" max="15618" width="22" style="1911" customWidth="1"/>
    <col min="15619" max="15619" width="59.7109375" style="1911" customWidth="1"/>
    <col min="15620" max="15867" width="11.42578125" style="1911"/>
    <col min="15868" max="15868" width="49.5703125" style="1911" customWidth="1"/>
    <col min="15869" max="15871" width="22.28515625" style="1911" customWidth="1"/>
    <col min="15872" max="15872" width="23" style="1911" customWidth="1"/>
    <col min="15873" max="15874" width="22" style="1911" customWidth="1"/>
    <col min="15875" max="15875" width="59.7109375" style="1911" customWidth="1"/>
    <col min="15876" max="16123" width="11.42578125" style="1911"/>
    <col min="16124" max="16124" width="49.5703125" style="1911" customWidth="1"/>
    <col min="16125" max="16127" width="22.28515625" style="1911" customWidth="1"/>
    <col min="16128" max="16128" width="23" style="1911" customWidth="1"/>
    <col min="16129" max="16130" width="22" style="1911" customWidth="1"/>
    <col min="16131" max="16131" width="59.7109375" style="1911" customWidth="1"/>
    <col min="16132" max="16384" width="11.42578125" style="1911"/>
  </cols>
  <sheetData>
    <row r="1" spans="1:11" s="1875" customFormat="1" ht="33" customHeight="1">
      <c r="A1" s="1192" t="s">
        <v>1458</v>
      </c>
      <c r="B1" s="1192"/>
      <c r="C1" s="1192"/>
      <c r="D1" s="1192"/>
      <c r="E1" s="1872"/>
      <c r="F1" s="1873"/>
      <c r="G1" s="1874" t="s">
        <v>1459</v>
      </c>
    </row>
    <row r="2" spans="1:11" s="1880" customFormat="1" ht="26.25" customHeight="1">
      <c r="A2" s="1876" t="s">
        <v>1562</v>
      </c>
      <c r="B2" s="1876"/>
      <c r="C2" s="1876"/>
      <c r="D2" s="1876"/>
      <c r="E2" s="1877"/>
      <c r="F2" s="1878"/>
      <c r="G2" s="1879" t="s">
        <v>1460</v>
      </c>
      <c r="H2" s="1875"/>
      <c r="I2" s="1875"/>
      <c r="J2" s="1875"/>
      <c r="K2" s="1875"/>
    </row>
    <row r="3" spans="1:11" s="1880" customFormat="1" ht="26.25" customHeight="1">
      <c r="A3" s="1876" t="s">
        <v>1461</v>
      </c>
      <c r="B3" s="1876"/>
      <c r="C3" s="1876"/>
      <c r="D3" s="1881"/>
      <c r="E3" s="1882"/>
      <c r="F3" s="1883"/>
      <c r="G3" s="1879" t="s">
        <v>1948</v>
      </c>
      <c r="H3" s="1875"/>
      <c r="I3" s="1875"/>
      <c r="J3" s="1875"/>
      <c r="K3" s="1875"/>
    </row>
    <row r="4" spans="1:11" s="1888" customFormat="1" ht="15.95" customHeight="1">
      <c r="A4" s="1884" t="s">
        <v>1462</v>
      </c>
      <c r="B4" s="1884"/>
      <c r="C4" s="1884"/>
      <c r="D4" s="1884"/>
      <c r="E4" s="1885"/>
      <c r="F4" s="1886"/>
      <c r="G4" s="1887" t="s">
        <v>1463</v>
      </c>
      <c r="H4" s="1875"/>
      <c r="I4" s="1875"/>
      <c r="J4" s="1875"/>
      <c r="K4" s="1875"/>
    </row>
    <row r="5" spans="1:11" s="1888" customFormat="1" ht="14.25" customHeight="1">
      <c r="A5" s="2247"/>
      <c r="B5" s="2250">
        <v>2025</v>
      </c>
      <c r="C5" s="2252"/>
      <c r="D5" s="2252"/>
      <c r="E5" s="2253"/>
      <c r="F5" s="2250">
        <v>2024</v>
      </c>
      <c r="G5" s="2256"/>
      <c r="H5" s="1875"/>
      <c r="I5" s="1875"/>
      <c r="J5" s="1875"/>
      <c r="K5" s="1875"/>
    </row>
    <row r="6" spans="1:11" s="1888" customFormat="1" ht="16.5" customHeight="1">
      <c r="A6" s="2248"/>
      <c r="B6" s="2251"/>
      <c r="C6" s="2254"/>
      <c r="D6" s="2254"/>
      <c r="E6" s="2255"/>
      <c r="F6" s="2251"/>
      <c r="G6" s="2257"/>
      <c r="H6" s="1875"/>
      <c r="I6" s="1875"/>
      <c r="J6" s="1875"/>
      <c r="K6" s="1875"/>
    </row>
    <row r="7" spans="1:11" s="1888" customFormat="1" ht="20.25" customHeight="1">
      <c r="A7" s="2248"/>
      <c r="B7" s="1889" t="s">
        <v>976</v>
      </c>
      <c r="C7" s="1890" t="s">
        <v>977</v>
      </c>
      <c r="D7" s="1891" t="s">
        <v>978</v>
      </c>
      <c r="E7" s="1892" t="s">
        <v>979</v>
      </c>
      <c r="F7" s="1893" t="s">
        <v>976</v>
      </c>
      <c r="G7" s="2257"/>
      <c r="H7" s="1875"/>
      <c r="I7" s="1875"/>
      <c r="J7" s="1875"/>
      <c r="K7" s="1875"/>
    </row>
    <row r="8" spans="1:11" s="1888" customFormat="1" ht="20.25" customHeight="1">
      <c r="A8" s="2249"/>
      <c r="B8" s="1894" t="s">
        <v>1566</v>
      </c>
      <c r="C8" s="1895" t="s">
        <v>1567</v>
      </c>
      <c r="D8" s="1894" t="s">
        <v>1568</v>
      </c>
      <c r="E8" s="1896" t="s">
        <v>1565</v>
      </c>
      <c r="F8" s="1897" t="s">
        <v>1566</v>
      </c>
      <c r="G8" s="2258"/>
      <c r="H8" s="1875"/>
      <c r="I8" s="1875"/>
      <c r="J8" s="1875"/>
      <c r="K8" s="1875"/>
    </row>
    <row r="9" spans="1:11" s="1888" customFormat="1" ht="10.5" customHeight="1">
      <c r="A9" s="824"/>
      <c r="B9" s="1066"/>
      <c r="C9" s="1066"/>
      <c r="D9" s="811"/>
      <c r="E9" s="1068"/>
      <c r="F9" s="1068"/>
      <c r="G9" s="1898"/>
    </row>
    <row r="10" spans="1:11" s="1901" customFormat="1" ht="27" customHeight="1">
      <c r="A10" s="1899" t="s">
        <v>1464</v>
      </c>
      <c r="B10" s="812">
        <v>26991.442768086115</v>
      </c>
      <c r="C10" s="812">
        <v>27031.531726111465</v>
      </c>
      <c r="D10" s="813">
        <v>27414.7954492194</v>
      </c>
      <c r="E10" s="814">
        <v>27544.836965793067</v>
      </c>
      <c r="F10" s="814">
        <v>25779.792519662002</v>
      </c>
      <c r="G10" s="1900" t="s">
        <v>1465</v>
      </c>
    </row>
    <row r="11" spans="1:11" s="1901" customFormat="1" ht="27" customHeight="1">
      <c r="A11" s="1899" t="s">
        <v>1466</v>
      </c>
      <c r="B11" s="812">
        <v>280425.9081108392</v>
      </c>
      <c r="C11" s="812">
        <v>276119.60366232705</v>
      </c>
      <c r="D11" s="813">
        <v>271337.61638549133</v>
      </c>
      <c r="E11" s="814">
        <v>266140.73478786426</v>
      </c>
      <c r="F11" s="814">
        <v>269554.61656104214</v>
      </c>
      <c r="G11" s="1902" t="s">
        <v>1467</v>
      </c>
    </row>
    <row r="12" spans="1:11" s="1905" customFormat="1" ht="27" customHeight="1">
      <c r="A12" s="1903" t="s">
        <v>1468</v>
      </c>
      <c r="B12" s="815">
        <v>990.16889135279735</v>
      </c>
      <c r="C12" s="815">
        <v>1186.7090680110632</v>
      </c>
      <c r="D12" s="817">
        <v>1030.1657469151251</v>
      </c>
      <c r="E12" s="816">
        <v>1261.340418817796</v>
      </c>
      <c r="F12" s="816">
        <v>1146.2941514404044</v>
      </c>
      <c r="G12" s="1904" t="s">
        <v>1469</v>
      </c>
    </row>
    <row r="13" spans="1:11" s="1905" customFormat="1" ht="27" customHeight="1">
      <c r="A13" s="1903" t="s">
        <v>1470</v>
      </c>
      <c r="B13" s="815">
        <v>5793.6351353797745</v>
      </c>
      <c r="C13" s="815">
        <v>6347.1377151255647</v>
      </c>
      <c r="D13" s="817">
        <v>6545</v>
      </c>
      <c r="E13" s="816">
        <v>6248.05142105913</v>
      </c>
      <c r="F13" s="816">
        <v>5997.5518999790629</v>
      </c>
      <c r="G13" s="1904" t="s">
        <v>1490</v>
      </c>
    </row>
    <row r="14" spans="1:11" s="1905" customFormat="1" ht="27" customHeight="1">
      <c r="A14" s="1906" t="s">
        <v>1491</v>
      </c>
      <c r="B14" s="815">
        <v>51939.854211157151</v>
      </c>
      <c r="C14" s="815">
        <v>50359.315538574781</v>
      </c>
      <c r="D14" s="817">
        <v>48949.340476985024</v>
      </c>
      <c r="E14" s="816">
        <v>47707.767629232265</v>
      </c>
      <c r="F14" s="816">
        <v>49897.537043120523</v>
      </c>
      <c r="G14" s="1904" t="s">
        <v>1059</v>
      </c>
    </row>
    <row r="15" spans="1:11" s="1905" customFormat="1" ht="27" customHeight="1">
      <c r="A15" s="1903" t="s">
        <v>1492</v>
      </c>
      <c r="B15" s="815"/>
      <c r="C15" s="815"/>
      <c r="D15" s="817"/>
      <c r="E15" s="816"/>
      <c r="F15" s="816"/>
      <c r="G15" s="1907" t="s">
        <v>1493</v>
      </c>
    </row>
    <row r="16" spans="1:11" s="1905" customFormat="1" ht="27" customHeight="1">
      <c r="A16" s="1903" t="s">
        <v>1494</v>
      </c>
      <c r="B16" s="815">
        <v>8382.7321839206943</v>
      </c>
      <c r="C16" s="815">
        <v>8544.8990814110675</v>
      </c>
      <c r="D16" s="817">
        <v>7946.1611140385949</v>
      </c>
      <c r="E16" s="816">
        <v>8033.5909312602353</v>
      </c>
      <c r="F16" s="816">
        <v>8162.3487672061292</v>
      </c>
      <c r="G16" s="1907" t="s">
        <v>1495</v>
      </c>
    </row>
    <row r="17" spans="1:7" s="1905" customFormat="1" ht="27" customHeight="1">
      <c r="A17" s="1903" t="s">
        <v>1496</v>
      </c>
      <c r="B17" s="815">
        <v>17450.724021075501</v>
      </c>
      <c r="C17" s="815">
        <v>17457.298063498041</v>
      </c>
      <c r="D17" s="817">
        <v>17059.875695320599</v>
      </c>
      <c r="E17" s="816">
        <v>16766.815535162001</v>
      </c>
      <c r="F17" s="816">
        <v>16629.035765583514</v>
      </c>
      <c r="G17" s="1904" t="s">
        <v>1497</v>
      </c>
    </row>
    <row r="18" spans="1:7" s="1905" customFormat="1" ht="27" customHeight="1">
      <c r="A18" s="1903" t="s">
        <v>1498</v>
      </c>
      <c r="B18" s="815"/>
      <c r="C18" s="815"/>
      <c r="D18" s="817"/>
      <c r="E18" s="816"/>
      <c r="F18" s="816"/>
      <c r="G18" s="1904" t="s">
        <v>1499</v>
      </c>
    </row>
    <row r="19" spans="1:7" s="1905" customFormat="1" ht="27" customHeight="1">
      <c r="A19" s="1903" t="s">
        <v>1563</v>
      </c>
      <c r="B19" s="815">
        <v>33379.547966350539</v>
      </c>
      <c r="C19" s="815">
        <v>33221.530497448053</v>
      </c>
      <c r="D19" s="817">
        <v>33092.771859199514</v>
      </c>
      <c r="E19" s="816">
        <v>33051.492217163097</v>
      </c>
      <c r="F19" s="816">
        <v>32375.895214695</v>
      </c>
      <c r="G19" s="1904" t="s">
        <v>1500</v>
      </c>
    </row>
    <row r="20" spans="1:7" s="1905" customFormat="1" ht="27" customHeight="1">
      <c r="A20" s="1906" t="s">
        <v>1501</v>
      </c>
      <c r="B20" s="815">
        <v>9651.3588982805013</v>
      </c>
      <c r="C20" s="815">
        <v>9407.1025329074873</v>
      </c>
      <c r="D20" s="817">
        <v>9486.4394201581035</v>
      </c>
      <c r="E20" s="816">
        <v>9240.9576678960821</v>
      </c>
      <c r="F20" s="816">
        <v>9253.4601134041241</v>
      </c>
      <c r="G20" s="1904" t="s">
        <v>1502</v>
      </c>
    </row>
    <row r="21" spans="1:7" s="1905" customFormat="1" ht="27" customHeight="1">
      <c r="A21" s="1908" t="s">
        <v>1503</v>
      </c>
      <c r="B21" s="815">
        <v>14422.424262086965</v>
      </c>
      <c r="C21" s="815">
        <v>14592.285382198359</v>
      </c>
      <c r="D21" s="817">
        <v>14433.330303190232</v>
      </c>
      <c r="E21" s="816">
        <v>13143.913909066843</v>
      </c>
      <c r="F21" s="816">
        <v>13761.855211915043</v>
      </c>
      <c r="G21" s="1904" t="s">
        <v>1504</v>
      </c>
    </row>
    <row r="22" spans="1:7" s="1905" customFormat="1" ht="27" customHeight="1">
      <c r="A22" s="1906" t="s">
        <v>1505</v>
      </c>
      <c r="B22" s="815">
        <v>10422.802308575374</v>
      </c>
      <c r="C22" s="815">
        <v>10175.846776516379</v>
      </c>
      <c r="D22" s="817">
        <v>10340.969384313914</v>
      </c>
      <c r="E22" s="816">
        <v>10123.385947128814</v>
      </c>
      <c r="F22" s="816">
        <v>10198.436701150073</v>
      </c>
      <c r="G22" s="1904" t="s">
        <v>1506</v>
      </c>
    </row>
    <row r="23" spans="1:7" s="1909" customFormat="1" ht="27" customHeight="1">
      <c r="A23" s="1906" t="s">
        <v>1471</v>
      </c>
      <c r="B23" s="815">
        <v>19189.169035520928</v>
      </c>
      <c r="C23" s="815">
        <v>18761.657097543226</v>
      </c>
      <c r="D23" s="817">
        <v>18056.347128576403</v>
      </c>
      <c r="E23" s="816">
        <v>18069.791580893943</v>
      </c>
      <c r="F23" s="816">
        <v>18001.096656211001</v>
      </c>
      <c r="G23" s="1904" t="s">
        <v>1507</v>
      </c>
    </row>
    <row r="24" spans="1:7" s="1909" customFormat="1" ht="27" customHeight="1">
      <c r="A24" s="1906" t="s">
        <v>1508</v>
      </c>
      <c r="B24" s="815">
        <v>20721.807745943599</v>
      </c>
      <c r="C24" s="815">
        <v>20647.917109863825</v>
      </c>
      <c r="D24" s="817">
        <v>20619.090366568202</v>
      </c>
      <c r="E24" s="816">
        <v>20572.722529995888</v>
      </c>
      <c r="F24" s="816">
        <v>20519.362468416999</v>
      </c>
      <c r="G24" s="1904" t="s">
        <v>1509</v>
      </c>
    </row>
    <row r="25" spans="1:7" s="1909" customFormat="1" ht="27" customHeight="1">
      <c r="A25" s="1908" t="s">
        <v>1510</v>
      </c>
      <c r="B25" s="815"/>
      <c r="C25" s="815"/>
      <c r="D25" s="817"/>
      <c r="E25" s="816"/>
      <c r="F25" s="816"/>
      <c r="G25" s="1904" t="s">
        <v>1511</v>
      </c>
    </row>
    <row r="26" spans="1:7" s="1909" customFormat="1" ht="27" customHeight="1">
      <c r="A26" s="1908" t="s">
        <v>1564</v>
      </c>
      <c r="B26" s="815">
        <v>17228.265046191798</v>
      </c>
      <c r="C26" s="815">
        <v>16870.928362645584</v>
      </c>
      <c r="D26" s="817">
        <v>16672.674836921302</v>
      </c>
      <c r="E26" s="816">
        <v>16404.55636353423</v>
      </c>
      <c r="F26" s="816">
        <v>16676.597389748429</v>
      </c>
      <c r="G26" s="1904" t="s">
        <v>1512</v>
      </c>
    </row>
    <row r="27" spans="1:7" s="1909" customFormat="1" ht="27" customHeight="1">
      <c r="A27" s="1908" t="s">
        <v>1513</v>
      </c>
      <c r="B27" s="815"/>
      <c r="C27" s="815"/>
      <c r="D27" s="817"/>
      <c r="E27" s="816"/>
      <c r="F27" s="816"/>
      <c r="G27" s="1904" t="s">
        <v>1514</v>
      </c>
    </row>
    <row r="28" spans="1:7" s="1909" customFormat="1" ht="27" customHeight="1">
      <c r="A28" s="1908" t="s">
        <v>1515</v>
      </c>
      <c r="B28" s="815">
        <v>37464.159145983162</v>
      </c>
      <c r="C28" s="815">
        <v>36340.948731994307</v>
      </c>
      <c r="D28" s="817">
        <v>35895.119101279401</v>
      </c>
      <c r="E28" s="816">
        <v>35663.409114958689</v>
      </c>
      <c r="F28" s="816">
        <v>35144.614583473885</v>
      </c>
      <c r="G28" s="1904" t="s">
        <v>1516</v>
      </c>
    </row>
    <row r="29" spans="1:7" s="1909" customFormat="1" ht="27" customHeight="1">
      <c r="A29" s="1906" t="s">
        <v>1517</v>
      </c>
      <c r="B29" s="815">
        <v>28588.21377450517</v>
      </c>
      <c r="C29" s="815">
        <v>27839.721420977596</v>
      </c>
      <c r="D29" s="817">
        <v>27341.308095190343</v>
      </c>
      <c r="E29" s="816">
        <v>27005.37058070704</v>
      </c>
      <c r="F29" s="816">
        <v>26843.393215497814</v>
      </c>
      <c r="G29" s="1904" t="s">
        <v>1518</v>
      </c>
    </row>
    <row r="30" spans="1:7" s="1909" customFormat="1" ht="27" customHeight="1">
      <c r="A30" s="1906" t="s">
        <v>1519</v>
      </c>
      <c r="B30" s="815">
        <v>4199.3073351102403</v>
      </c>
      <c r="C30" s="815">
        <v>4160.5672587929657</v>
      </c>
      <c r="D30" s="817">
        <v>4106.9266102544316</v>
      </c>
      <c r="E30" s="816">
        <v>4045.7332112088425</v>
      </c>
      <c r="F30" s="816">
        <v>4051.7965047290204</v>
      </c>
      <c r="G30" s="1904" t="s">
        <v>861</v>
      </c>
    </row>
    <row r="31" spans="1:7" s="1909" customFormat="1" ht="27" customHeight="1">
      <c r="A31" s="1906" t="s">
        <v>1472</v>
      </c>
      <c r="B31" s="815">
        <v>37171.063517574366</v>
      </c>
      <c r="C31" s="815">
        <v>36882.509679382325</v>
      </c>
      <c r="D31" s="817">
        <v>35549.15588403822</v>
      </c>
      <c r="E31" s="816">
        <v>35737.885818221279</v>
      </c>
      <c r="F31" s="816">
        <v>35589.282103292266</v>
      </c>
      <c r="G31" s="1904" t="s">
        <v>1473</v>
      </c>
    </row>
    <row r="32" spans="1:7" s="1888" customFormat="1" ht="27" customHeight="1">
      <c r="A32" s="1910" t="s">
        <v>1520</v>
      </c>
      <c r="B32" s="812">
        <v>343862.73214208765</v>
      </c>
      <c r="C32" s="812">
        <v>339323.98567331524</v>
      </c>
      <c r="D32" s="813">
        <v>333814.81746590103</v>
      </c>
      <c r="E32" s="814">
        <v>329014.78007817891</v>
      </c>
      <c r="F32" s="814">
        <v>330180.61111146631</v>
      </c>
      <c r="G32" s="1902" t="s">
        <v>1521</v>
      </c>
    </row>
    <row r="33" spans="1:11" s="1912" customFormat="1" ht="27" customHeight="1">
      <c r="A33" s="1910" t="s">
        <v>1475</v>
      </c>
      <c r="B33" s="812">
        <v>317553.84080339532</v>
      </c>
      <c r="C33" s="812">
        <v>312970.50182818726</v>
      </c>
      <c r="D33" s="813">
        <v>306874.79684048478</v>
      </c>
      <c r="E33" s="814">
        <v>301874.63874295546</v>
      </c>
      <c r="F33" s="814">
        <v>305094.23741066415</v>
      </c>
      <c r="G33" s="1902" t="s">
        <v>1476</v>
      </c>
      <c r="H33" s="1911"/>
      <c r="I33" s="1911"/>
      <c r="J33" s="1911"/>
      <c r="K33" s="1911"/>
    </row>
    <row r="34" spans="1:11" s="1912" customFormat="1" ht="27" customHeight="1">
      <c r="A34" s="1910" t="s">
        <v>1522</v>
      </c>
      <c r="B34" s="812">
        <v>443761.70822949649</v>
      </c>
      <c r="C34" s="812">
        <v>431007.88833868585</v>
      </c>
      <c r="D34" s="813">
        <v>420815.52620114217</v>
      </c>
      <c r="E34" s="814">
        <v>409668.83273630455</v>
      </c>
      <c r="F34" s="814">
        <v>415367.62431303074</v>
      </c>
      <c r="G34" s="1902" t="s">
        <v>1474</v>
      </c>
      <c r="H34" s="1911"/>
      <c r="I34" s="1911"/>
      <c r="J34" s="1911"/>
      <c r="K34" s="1911"/>
    </row>
    <row r="35" spans="1:11" s="1888" customFormat="1" ht="15.75">
      <c r="A35" s="1913"/>
      <c r="B35" s="824"/>
      <c r="C35" s="815"/>
      <c r="D35" s="825"/>
      <c r="E35" s="819"/>
      <c r="F35" s="826"/>
      <c r="G35" s="1914"/>
      <c r="H35" s="1911"/>
      <c r="I35" s="1911"/>
      <c r="J35" s="1911"/>
      <c r="K35" s="1911"/>
    </row>
    <row r="36" spans="1:11" s="1888" customFormat="1" ht="15.75">
      <c r="A36" s="1913"/>
      <c r="B36" s="824"/>
      <c r="C36" s="812"/>
      <c r="D36" s="825"/>
      <c r="E36" s="821"/>
      <c r="F36" s="826"/>
      <c r="G36" s="1914"/>
      <c r="H36" s="1911"/>
      <c r="I36" s="1911"/>
      <c r="J36" s="1911"/>
      <c r="K36" s="1911"/>
    </row>
    <row r="37" spans="1:11" s="1888" customFormat="1" ht="14.25" customHeight="1">
      <c r="A37" s="824"/>
      <c r="B37" s="824"/>
      <c r="C37" s="812"/>
      <c r="D37" s="825"/>
      <c r="E37" s="821"/>
      <c r="F37" s="826"/>
      <c r="G37" s="1914"/>
      <c r="H37" s="1911"/>
      <c r="I37" s="1911"/>
      <c r="J37" s="1911"/>
      <c r="K37" s="1911"/>
    </row>
    <row r="38" spans="1:11" s="1888" customFormat="1" ht="12.95" customHeight="1">
      <c r="A38" s="824"/>
      <c r="B38" s="824"/>
      <c r="C38" s="812"/>
      <c r="D38" s="825"/>
      <c r="E38" s="821"/>
      <c r="F38" s="826"/>
      <c r="G38" s="1914"/>
      <c r="H38" s="1911"/>
      <c r="I38" s="1911"/>
      <c r="J38" s="1911"/>
      <c r="K38" s="1911"/>
    </row>
    <row r="39" spans="1:11" s="1888" customFormat="1" ht="12.95" customHeight="1">
      <c r="A39" s="824"/>
      <c r="B39" s="824"/>
      <c r="C39" s="818"/>
      <c r="D39" s="825"/>
      <c r="E39" s="821"/>
      <c r="F39" s="826"/>
      <c r="G39" s="1914"/>
      <c r="H39" s="1911"/>
      <c r="I39" s="1911"/>
      <c r="J39" s="1911"/>
      <c r="K39" s="1911"/>
    </row>
    <row r="40" spans="1:11" s="1888" customFormat="1" ht="16.5" customHeight="1">
      <c r="A40" s="824"/>
      <c r="B40" s="824"/>
      <c r="C40" s="820"/>
      <c r="D40" s="825"/>
      <c r="E40" s="823"/>
      <c r="F40" s="826"/>
      <c r="G40" s="1914"/>
      <c r="H40" s="1911"/>
      <c r="I40" s="1911"/>
      <c r="J40" s="1911"/>
      <c r="K40" s="1911"/>
    </row>
    <row r="41" spans="1:11" s="1888" customFormat="1" ht="16.5" customHeight="1">
      <c r="A41" s="824" t="s">
        <v>1477</v>
      </c>
      <c r="B41" s="824"/>
      <c r="C41" s="820"/>
      <c r="D41" s="825"/>
      <c r="E41" s="826"/>
      <c r="F41" s="826"/>
      <c r="G41" s="1915" t="s">
        <v>1478</v>
      </c>
      <c r="H41" s="1911"/>
      <c r="I41" s="1911"/>
      <c r="J41" s="1911"/>
      <c r="K41" s="1911"/>
    </row>
    <row r="42" spans="1:11" s="1888" customFormat="1" ht="16.5" customHeight="1">
      <c r="A42" s="824" t="s">
        <v>2350</v>
      </c>
      <c r="B42" s="824"/>
      <c r="C42" s="820"/>
      <c r="D42" s="825"/>
      <c r="E42" s="826"/>
      <c r="F42" s="826"/>
      <c r="G42" s="1915" t="s">
        <v>2349</v>
      </c>
      <c r="H42" s="1911"/>
      <c r="I42" s="1911"/>
      <c r="J42" s="1911"/>
      <c r="K42" s="1911"/>
    </row>
    <row r="43" spans="1:11" s="1888" customFormat="1" ht="14.25" customHeight="1">
      <c r="A43" s="1191"/>
      <c r="B43" s="1191"/>
      <c r="C43" s="1190"/>
      <c r="D43" s="1700"/>
      <c r="E43" s="1069"/>
      <c r="F43" s="1701"/>
      <c r="G43" s="1916"/>
      <c r="H43" s="1911"/>
      <c r="I43" s="1911"/>
      <c r="J43" s="1911"/>
      <c r="K43" s="1911"/>
    </row>
    <row r="44" spans="1:11" s="1888" customFormat="1" ht="12.95" customHeight="1">
      <c r="A44" s="1917" t="s">
        <v>1479</v>
      </c>
      <c r="B44" s="1917"/>
      <c r="C44" s="1917"/>
      <c r="D44" s="822"/>
      <c r="E44" s="822"/>
      <c r="F44" s="1067"/>
      <c r="G44" s="1918" t="s">
        <v>1480</v>
      </c>
      <c r="H44" s="1911"/>
      <c r="I44" s="1911"/>
      <c r="J44" s="1911"/>
      <c r="K44" s="1911"/>
    </row>
    <row r="45" spans="1:11" ht="12.95" customHeight="1">
      <c r="D45" s="825"/>
      <c r="E45" s="1919"/>
      <c r="F45" s="1920"/>
    </row>
    <row r="46" spans="1:11" ht="12.95" customHeight="1">
      <c r="D46" s="825"/>
      <c r="E46" s="1919"/>
      <c r="F46" s="1920"/>
    </row>
    <row r="47" spans="1:11" ht="12.95" customHeight="1">
      <c r="D47" s="822"/>
      <c r="E47" s="1922"/>
      <c r="F47" s="1920"/>
    </row>
    <row r="48" spans="1:11">
      <c r="D48" s="825"/>
      <c r="E48" s="1922"/>
      <c r="F48" s="1920"/>
    </row>
    <row r="49" spans="4:5">
      <c r="D49" s="825"/>
      <c r="E49" s="1922"/>
    </row>
    <row r="50" spans="4:5">
      <c r="D50" s="825"/>
      <c r="E50" s="1922"/>
    </row>
    <row r="51" spans="4:5">
      <c r="D51" s="825"/>
      <c r="E51" s="1922"/>
    </row>
    <row r="52" spans="4:5">
      <c r="D52" s="1924"/>
      <c r="E52" s="1925"/>
    </row>
  </sheetData>
  <mergeCells count="4">
    <mergeCell ref="A5:A8"/>
    <mergeCell ref="F5:F6"/>
    <mergeCell ref="B5:E6"/>
    <mergeCell ref="G5:G8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BST 4éme tr 2024 - 4éme tr 2025</vt:lpstr>
      <vt:lpstr>SOMMAIRE</vt:lpstr>
      <vt:lpstr>Pêche maritime</vt:lpstr>
      <vt:lpstr>ENERGIE et EAU</vt:lpstr>
      <vt:lpstr>MINES</vt:lpstr>
      <vt:lpstr>INDUSTRIE</vt:lpstr>
      <vt:lpstr>FONCIER</vt:lpstr>
      <vt:lpstr>TRANSPORT</vt:lpstr>
      <vt:lpstr>TOURISME</vt:lpstr>
      <vt:lpstr>IPP</vt:lpstr>
      <vt:lpstr>IPC</vt:lpstr>
      <vt:lpstr>EMPLOI</vt:lpstr>
      <vt:lpstr>COMMERCE EXTERIEUR</vt:lpstr>
      <vt:lpstr>MONNAIE ET CREDIT</vt:lpstr>
      <vt:lpstr>FINANCES PUBLIQUES</vt:lpstr>
      <vt:lpstr>BOURSE des VALEURS</vt:lpstr>
      <vt:lpstr>COMPTES DE LA NATION</vt:lpstr>
      <vt:lpstr>'BOURSE des VALEURS'!Zone_d_impression</vt:lpstr>
      <vt:lpstr>'BST 4éme tr 2024 - 4éme tr 2025'!Zone_d_impression</vt:lpstr>
      <vt:lpstr>'COMMERCE EXTERIEUR'!Zone_d_impression</vt:lpstr>
      <vt:lpstr>IPC!Zone_d_impression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SAKINA KADA</cp:lastModifiedBy>
  <cp:lastPrinted>2026-03-24T14:17:08Z</cp:lastPrinted>
  <dcterms:created xsi:type="dcterms:W3CDTF">2022-02-22T10:16:47Z</dcterms:created>
  <dcterms:modified xsi:type="dcterms:W3CDTF">2026-04-22T11:52:26Z</dcterms:modified>
</cp:coreProperties>
</file>