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3870" tabRatio="683" activeTab="1"/>
  </bookViews>
  <sheets>
    <sheet name="liste" sheetId="1" r:id="rId1"/>
    <sheet name="enegie " sheetId="2" r:id="rId2"/>
    <sheet name="Graph" sheetId="3" r:id="rId3"/>
  </sheets>
  <definedNames>
    <definedName name="_xlnm.Print_Area" localSheetId="1">'enegie '!$A$1:$J$240</definedName>
    <definedName name="_xlnm.Print_Area" localSheetId="2">'Graph'!$A$1:$J$20</definedName>
    <definedName name="_xlnm.Print_Area" localSheetId="0">'liste'!$A$1:$J$42</definedName>
  </definedNames>
  <calcPr fullCalcOnLoad="1"/>
</workbook>
</file>

<file path=xl/sharedStrings.xml><?xml version="1.0" encoding="utf-8"?>
<sst xmlns="http://schemas.openxmlformats.org/spreadsheetml/2006/main" count="652" uniqueCount="331">
  <si>
    <t>LISTE DES TABLEAUX :</t>
  </si>
  <si>
    <t>Tableau 1 :</t>
  </si>
  <si>
    <t>Tableau 2 :</t>
  </si>
  <si>
    <t>Tableau 3 :</t>
  </si>
  <si>
    <t>Tableau 4 :</t>
  </si>
  <si>
    <t>Tableau 5 :</t>
  </si>
  <si>
    <t>Tableau 6 :</t>
  </si>
  <si>
    <t>Tableau 7 :</t>
  </si>
  <si>
    <t>Tableau 8 :</t>
  </si>
  <si>
    <t>Tableau 9 :</t>
  </si>
  <si>
    <t>Tableau 12 :</t>
  </si>
  <si>
    <t>Tableau 13 :</t>
  </si>
  <si>
    <t>Tableau 14 :</t>
  </si>
  <si>
    <t>1- SECTEUR ELECTRICITE</t>
  </si>
  <si>
    <t>Total</t>
  </si>
  <si>
    <t>Tableau 11:</t>
  </si>
  <si>
    <t>1- قطاع الكهرباء</t>
  </si>
  <si>
    <t>المجموع</t>
  </si>
  <si>
    <t xml:space="preserve"> E N E R G I E    E T    E A U</t>
  </si>
  <si>
    <t>Tableau 10:</t>
  </si>
  <si>
    <t>الطاقة و الماء</t>
  </si>
  <si>
    <t xml:space="preserve">جدول 1: </t>
  </si>
  <si>
    <t xml:space="preserve">جدول 2: </t>
  </si>
  <si>
    <t xml:space="preserve">جدول 3: </t>
  </si>
  <si>
    <t xml:space="preserve">جدول 4: </t>
  </si>
  <si>
    <t xml:space="preserve">جدول 5: </t>
  </si>
  <si>
    <t xml:space="preserve">جدول 6 : </t>
  </si>
  <si>
    <t xml:space="preserve">جدول 8 : </t>
  </si>
  <si>
    <t xml:space="preserve">جدول 9 : </t>
  </si>
  <si>
    <t xml:space="preserve">جدول 10 : </t>
  </si>
  <si>
    <t xml:space="preserve">جدول 11 : </t>
  </si>
  <si>
    <t xml:space="preserve">جدول 12 : </t>
  </si>
  <si>
    <t xml:space="preserve">جدول 13 : </t>
  </si>
  <si>
    <t xml:space="preserve">جدول 14 : </t>
  </si>
  <si>
    <t>Mois</t>
  </si>
  <si>
    <t>الشهر</t>
  </si>
  <si>
    <t xml:space="preserve">Janvier </t>
  </si>
  <si>
    <t>يناير</t>
  </si>
  <si>
    <t xml:space="preserve">Février </t>
  </si>
  <si>
    <t>فبراير</t>
  </si>
  <si>
    <t xml:space="preserve">Mars </t>
  </si>
  <si>
    <t>مارس</t>
  </si>
  <si>
    <t>Avril</t>
  </si>
  <si>
    <t>أبريل</t>
  </si>
  <si>
    <t xml:space="preserve">Mai </t>
  </si>
  <si>
    <t>ماي</t>
  </si>
  <si>
    <t xml:space="preserve">Juin </t>
  </si>
  <si>
    <t>يونيو</t>
  </si>
  <si>
    <t>Juillet</t>
  </si>
  <si>
    <t>يوليوز</t>
  </si>
  <si>
    <t>Août</t>
  </si>
  <si>
    <t>غشت</t>
  </si>
  <si>
    <t>Septembre</t>
  </si>
  <si>
    <t>شتنبر</t>
  </si>
  <si>
    <t xml:space="preserve">Octobre </t>
  </si>
  <si>
    <t>أكتوبر</t>
  </si>
  <si>
    <t>Novembre</t>
  </si>
  <si>
    <t>نونبر</t>
  </si>
  <si>
    <t>Décembre</t>
  </si>
  <si>
    <t>دجنبر</t>
  </si>
  <si>
    <t>Ventes</t>
  </si>
  <si>
    <t xml:space="preserve">جدول 7 : </t>
  </si>
  <si>
    <t xml:space="preserve">  الخميسات</t>
  </si>
  <si>
    <t xml:space="preserve">  الرباط</t>
  </si>
  <si>
    <t xml:space="preserve">  الصخيرات ــ تمارة</t>
  </si>
  <si>
    <t xml:space="preserve">  سـلا </t>
  </si>
  <si>
    <t xml:space="preserve">Rabat </t>
  </si>
  <si>
    <t xml:space="preserve">Salé </t>
  </si>
  <si>
    <t xml:space="preserve">Skhirate-Témara </t>
  </si>
  <si>
    <t xml:space="preserve">Khémisset </t>
  </si>
  <si>
    <t>جدول 1:</t>
  </si>
  <si>
    <t>Tableau 10 :</t>
  </si>
  <si>
    <t>تموين الموزعين بالماء حسب الكمية و العمالة أو الإقليم</t>
  </si>
  <si>
    <t>FOURNITURES D'EAU POTABLE AUX DISTRIBUTEURS SELON LES QUANTITES ET PAR PREFECTURTE OU PROVINCE</t>
  </si>
  <si>
    <t xml:space="preserve"> BARRAGES COLLINAIRES DE LA REGION</t>
  </si>
  <si>
    <t>جدول 8:</t>
  </si>
  <si>
    <t>Bouknadel</t>
  </si>
  <si>
    <t>بوقنادل</t>
  </si>
  <si>
    <t>جدول 2:</t>
  </si>
  <si>
    <r>
      <t>DISTRIBUTION D'EAU DANS LA REGION EN 1000M</t>
    </r>
    <r>
      <rPr>
        <b/>
        <vertAlign val="superscript"/>
        <sz val="12"/>
        <rFont val="Times New Roman"/>
        <family val="1"/>
      </rPr>
      <t xml:space="preserve">3 </t>
    </r>
  </si>
  <si>
    <t>volume</t>
  </si>
  <si>
    <t>part en %</t>
  </si>
  <si>
    <t>volume normal 
en millions m3</t>
  </si>
  <si>
    <t xml:space="preserve"> Fonction</t>
  </si>
  <si>
    <t>Date de construction</t>
  </si>
  <si>
    <t>السد</t>
  </si>
  <si>
    <r>
      <t>الحجم الطبيعي 
(بمليون م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</si>
  <si>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إستعمالات السد</t>
  </si>
  <si>
    <t>تاريخ الإنشاء</t>
  </si>
  <si>
    <t>Barrage</t>
  </si>
  <si>
    <t>Rabat</t>
  </si>
  <si>
    <t>3- السدود</t>
  </si>
  <si>
    <t>3-BARRAGES</t>
  </si>
  <si>
    <t xml:space="preserve">  Total</t>
  </si>
  <si>
    <r>
      <t>Quantité (en 1000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)
</t>
    </r>
  </si>
  <si>
    <r>
      <t xml:space="preserve">
الكمية  (بألف م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</si>
  <si>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t>MOIS</t>
  </si>
  <si>
    <t>Quantité (en 1000 m3)</t>
  </si>
  <si>
    <t>الكمية  (بألف م3)</t>
  </si>
  <si>
    <t>Branchements sociaux</t>
  </si>
  <si>
    <t>Skhirat-Témara</t>
  </si>
  <si>
    <t>Salé</t>
  </si>
  <si>
    <t>الصخيرات-تمارة</t>
  </si>
  <si>
    <t>سلا</t>
  </si>
  <si>
    <t>الرباط</t>
  </si>
  <si>
    <t>Tableau 11 :</t>
  </si>
  <si>
    <t>sup ou égal à 300</t>
  </si>
  <si>
    <t>inf à 300</t>
  </si>
  <si>
    <t>أكثر من 300</t>
  </si>
  <si>
    <t>أقل من 300</t>
  </si>
  <si>
    <t>Longueur du Réseau</t>
  </si>
  <si>
    <t>réseau de diamètre</t>
  </si>
  <si>
    <t>شبكة بقطر</t>
  </si>
  <si>
    <t>طول الشبكة</t>
  </si>
  <si>
    <t>جدول 10:</t>
  </si>
  <si>
    <t>وسائل الإستغلال</t>
  </si>
  <si>
    <t>التوزيع</t>
  </si>
  <si>
    <t>Distribution</t>
  </si>
  <si>
    <t>البنية التحتية</t>
  </si>
  <si>
    <t>Infrastructure</t>
  </si>
  <si>
    <t>Communes Prefectures</t>
  </si>
  <si>
    <t>المراجع</t>
  </si>
  <si>
    <t>الجماعات و العمالات</t>
  </si>
  <si>
    <t>جدول 9:</t>
  </si>
  <si>
    <t xml:space="preserve">2- SECTEUR EAU </t>
  </si>
  <si>
    <t xml:space="preserve">أعوان التنفيد </t>
  </si>
  <si>
    <t>Exécutions (Cat 1-5)</t>
  </si>
  <si>
    <t xml:space="preserve"> أعوان الإشراف</t>
  </si>
  <si>
    <t>Maitrises   (Cat 6-9)</t>
  </si>
  <si>
    <t xml:space="preserve">الأطر </t>
  </si>
  <si>
    <t>Cadres      (Cat 10-14)</t>
  </si>
  <si>
    <t xml:space="preserve">خارج الإطار </t>
  </si>
  <si>
    <t>Hors cadre (cat 15 et plus)</t>
  </si>
  <si>
    <t>commun</t>
  </si>
  <si>
    <t>Assainissement</t>
  </si>
  <si>
    <t>Eau</t>
  </si>
  <si>
    <t>Eléctricité</t>
  </si>
  <si>
    <t>مشتركة</t>
  </si>
  <si>
    <t>التطهير</t>
  </si>
  <si>
    <t>الماء</t>
  </si>
  <si>
    <t>الكهرباء</t>
  </si>
  <si>
    <t>الصنف</t>
  </si>
  <si>
    <t>جدول 7:</t>
  </si>
  <si>
    <t>ثلاثة أشهر الرابعة</t>
  </si>
  <si>
    <t>4eme trimestre</t>
  </si>
  <si>
    <t>ثلاثة أشهر الثالثة</t>
  </si>
  <si>
    <t>3eme trimestre</t>
  </si>
  <si>
    <t>ثلاثة أشهر الثانية</t>
  </si>
  <si>
    <t>2eme trimestre</t>
  </si>
  <si>
    <t>ثلاثة أشهر الأولى</t>
  </si>
  <si>
    <t>1er trimestre</t>
  </si>
  <si>
    <t>Eléctricité BT</t>
  </si>
  <si>
    <t>Eléctricité MT</t>
  </si>
  <si>
    <t>كهرباء بتوتر منخفض</t>
  </si>
  <si>
    <t>كهرباء بتوتر متوسط</t>
  </si>
  <si>
    <t>Rubrique</t>
  </si>
  <si>
    <t>جدول 6:</t>
  </si>
  <si>
    <t>المبيعات</t>
  </si>
  <si>
    <t>جدول 5:</t>
  </si>
  <si>
    <t>زعير</t>
  </si>
  <si>
    <t>Zaers</t>
  </si>
  <si>
    <t>الصخيرات</t>
  </si>
  <si>
    <t>Skhirate</t>
  </si>
  <si>
    <t>الرياض</t>
  </si>
  <si>
    <t>Riad</t>
  </si>
  <si>
    <t>أكدال</t>
  </si>
  <si>
    <t>Agdal</t>
  </si>
  <si>
    <t>عامر</t>
  </si>
  <si>
    <t>Ameur</t>
  </si>
  <si>
    <t>تابريكت</t>
  </si>
  <si>
    <t>Tabriquet</t>
  </si>
  <si>
    <t xml:space="preserve">Valeur ( en 1000Dh)
</t>
  </si>
  <si>
    <t xml:space="preserve">Quantité ( en 1000 Kwh) 
</t>
  </si>
  <si>
    <t>القيمة (بألف درهم)</t>
  </si>
  <si>
    <t>الكمية (بألف  ك.و.س)</t>
  </si>
  <si>
    <t>الوكالة</t>
  </si>
  <si>
    <t>Régie</t>
  </si>
  <si>
    <t>جدول 4:</t>
  </si>
  <si>
    <t>الإشتراكات الإجتماعية</t>
  </si>
  <si>
    <t>جدول 3:</t>
  </si>
  <si>
    <t>Branchements normaux  BT</t>
  </si>
  <si>
    <t>الإشتراكات العادية توتر منخفض</t>
  </si>
  <si>
    <t>Branchements HTA</t>
  </si>
  <si>
    <t>جدول 12 :</t>
  </si>
  <si>
    <t>لائحة الجداول</t>
  </si>
  <si>
    <t xml:space="preserve">   2- قطاع الماء</t>
  </si>
  <si>
    <t>Kénitra</t>
  </si>
  <si>
    <t>Sidi Kacem</t>
  </si>
  <si>
    <t>Sidi Slimane</t>
  </si>
  <si>
    <t>القنيطرة</t>
  </si>
  <si>
    <t>سيدي قاسم</t>
  </si>
  <si>
    <t>سيدي سليمان</t>
  </si>
  <si>
    <t>PREFCTURE/PROVINCE</t>
  </si>
  <si>
    <t>العمالة/الإقليم</t>
  </si>
  <si>
    <t>الإشتراكات المرتفعة التوتر</t>
  </si>
  <si>
    <t>CATEGORIE</t>
  </si>
  <si>
    <t>Renouvellement</t>
  </si>
  <si>
    <t>التجديد</t>
  </si>
  <si>
    <t>Moyens d'exploitation</t>
  </si>
  <si>
    <t xml:space="preserve"> توزيع الماء بالجهة ,(بألف م3) 2015</t>
  </si>
  <si>
    <t>Wilaya</t>
  </si>
  <si>
    <t>الولاية</t>
  </si>
  <si>
    <t>-</t>
  </si>
  <si>
    <r>
      <rPr>
        <b/>
        <sz val="14"/>
        <rFont val="Times New Roman"/>
        <family val="1"/>
      </rPr>
      <t xml:space="preserve">إ.إ </t>
    </r>
    <r>
      <rPr>
        <b/>
        <sz val="12"/>
        <rFont val="Times New Roman"/>
        <family val="1"/>
      </rPr>
      <t>حضرية</t>
    </r>
  </si>
  <si>
    <r>
      <rPr>
        <b/>
        <sz val="14"/>
        <rFont val="Times New Roman"/>
        <family val="1"/>
      </rPr>
      <t xml:space="preserve">إ.إ </t>
    </r>
    <r>
      <rPr>
        <b/>
        <sz val="12"/>
        <rFont val="Times New Roman"/>
        <family val="1"/>
      </rPr>
      <t>قروية</t>
    </r>
  </si>
  <si>
    <r>
      <rPr>
        <b/>
        <sz val="14"/>
        <rFont val="Times New Roman"/>
        <family val="1"/>
      </rPr>
      <t>إ.إ</t>
    </r>
    <r>
      <rPr>
        <b/>
        <sz val="12"/>
        <rFont val="Times New Roman"/>
        <family val="1"/>
      </rPr>
      <t xml:space="preserve"> غير مشروعة </t>
    </r>
  </si>
  <si>
    <t>BS urbains</t>
  </si>
  <si>
    <t>BS ruraux</t>
  </si>
  <si>
    <t>BS illicites</t>
  </si>
  <si>
    <t>Plais royal bouznika/ONDA</t>
  </si>
  <si>
    <t>القصر الملكي بوزنيقة/ المكتب الوطني للمطارات</t>
  </si>
  <si>
    <t>Travaux avec participation</t>
  </si>
  <si>
    <t>الأشغال بالمشاركة</t>
  </si>
  <si>
    <t xml:space="preserve">Source : REDAL </t>
  </si>
  <si>
    <t xml:space="preserve">المصدر: ريضال </t>
  </si>
  <si>
    <t>Sidi Mohammed ben Abdellah</t>
  </si>
  <si>
    <t>EP -protection contre les crues</t>
  </si>
  <si>
    <t>Bouregreg</t>
  </si>
  <si>
    <t>سيدي محمد بن عبد الله</t>
  </si>
  <si>
    <t>El Kansra</t>
  </si>
  <si>
    <t>Beht</t>
  </si>
  <si>
    <t>القنصرة</t>
  </si>
  <si>
    <t>الإقليم او الجماعة</t>
  </si>
  <si>
    <t>الوادي</t>
  </si>
  <si>
    <t>Province ou commune</t>
  </si>
  <si>
    <t>Oued</t>
  </si>
  <si>
    <t>جدول 11 :</t>
  </si>
  <si>
    <t xml:space="preserve">Source :Annuaire statistique national  </t>
  </si>
  <si>
    <t>المصدر: النشرة الإحصائية السنوية</t>
  </si>
  <si>
    <t>Source : REDAL</t>
  </si>
  <si>
    <t>...</t>
  </si>
  <si>
    <t>Khémisset</t>
  </si>
  <si>
    <t>الإستثمار المنجز ( ب 1000 درهم )  حسب العمالات و الأقاليم، 2016</t>
  </si>
  <si>
    <t xml:space="preserve"> الاشتراكات المنجزة  حسب العمالات و الأقاليم ، 2016</t>
  </si>
  <si>
    <t xml:space="preserve"> المشتريات من  الطاقة الكهربائية بالقيمة و الكمية  حسب الوكالة، 2016</t>
  </si>
  <si>
    <t>عدد المشتركين الجدد حسب نوع التوتر و حسب ثلاث شهور ، 2016</t>
  </si>
  <si>
    <t xml:space="preserve"> عدد مستخدمي ريضال بالرباط  حسب الصنف و قطاع النشاط، 2016</t>
  </si>
  <si>
    <t>الإستثمارات المنجزة (ب 1000 درهم) حسب العمالات، 2016</t>
  </si>
  <si>
    <t xml:space="preserve"> طول شبكة التوزيع  (بالكيلمتر)  حسب العمالات ، 2016</t>
  </si>
  <si>
    <t>LONGUEUR DU RESEAU (en km)  SELON LES PREFECTURES ,2016</t>
  </si>
  <si>
    <t>INVESTISSEMENTS REALISES (en 1000 DH) PAR PREFECTURE , 2016</t>
  </si>
  <si>
    <t>EFFECTIF DU PERSONNEL DE REDAL A RABAT PAR CATEGORIE ET PAR SECTEUR D'ACTIVITE, 2016</t>
  </si>
  <si>
    <t>NOMBRE DES NOUVEAUX ABONNES PAR  TYPE DE TENSION  ET PAR TRIMESTRE , 2016</t>
  </si>
  <si>
    <t>ACHATS D'ENERGIE ELECTRIQUE EN QUANTITE ET VALEUR PAR REGIE , 2016</t>
  </si>
  <si>
    <t>BRANCHEMENTS EXECUTES PAR PREFECTURE OU PROVINCE, 2016</t>
  </si>
  <si>
    <t>INVESTISSEMENT REALISE (en 1000 dh) PAR PREFECTURE OU PROVINCE , 2016</t>
  </si>
  <si>
    <t>المشتريات من الماء الصالح للشرب بالكمية و القيمة حسب شهور السنة ، 2016</t>
  </si>
  <si>
    <t>ACHATS  D'EAU POTABLE EN QUANTITE ET VALEUR PAR MOIS ,2016</t>
  </si>
  <si>
    <t>مبيعات الماء الصالح للشرب  بالكمية حسب شهور السنة ، 2016</t>
  </si>
  <si>
    <t>VENTES D'EAU POTABLE EN QUANTITE  PAR MOIS ,2016</t>
  </si>
  <si>
    <t>المبيعات من الطاقة الكهربائية  (الكمية ب GWH) حسب شهور السنة، 2016</t>
  </si>
  <si>
    <t>VENTES D'ENERGIE  ELECTRIQUE (QUANTITE EN GWH) SELON LES MOIS , 2016</t>
  </si>
  <si>
    <t>تطور المبيعات من الطاقة الكهربائية  (مليون كيلواط الساعة) حسب العمالة أو الإقليم، 2014-2016</t>
  </si>
  <si>
    <t>EVOLUTION DES VENTES D'ENERGIE  ELECTRIQUE (EN MILLIONS KW HEURE) PAR PREFECTURE OU PROVINCE , 2014-2016</t>
  </si>
  <si>
    <t xml:space="preserve"> تطور المبيعات من الطاقة الكهربائية  (مليون كيلواط الساعة) حسب العمالة أو الإقليم 2014-2016</t>
  </si>
  <si>
    <t xml:space="preserve">EVOLUTION DES VENTES D'ENERGIE  ELECTRIQUE (EN MILLIONS KW HEURE) PAR PREFECTURE OU PROVINCE 2014-2016 </t>
  </si>
  <si>
    <t xml:space="preserve"> تطور إنتاج المياه السطحية (ب م3) 2014-2016</t>
  </si>
  <si>
    <t>Evolution de la production d'eau superficielle (en m3) 2014-2016</t>
  </si>
  <si>
    <t>سد</t>
  </si>
  <si>
    <t>Sidi Med Ben Abdellah</t>
  </si>
  <si>
    <t>محمد بن عبد الله</t>
  </si>
  <si>
    <t xml:space="preserve"> El Kansra</t>
  </si>
  <si>
    <t>10 972 539</t>
  </si>
  <si>
    <t>10 592 744</t>
  </si>
  <si>
    <t>9 948 951</t>
  </si>
  <si>
    <t>السدود الكبرى بالجهة ، 2016</t>
  </si>
  <si>
    <t>GRANDS BARRAGES DE LA REGION, 2016</t>
  </si>
  <si>
    <t>EVOLUTION DE LA PRODUCTION D'EAU SUPERFICIELLE (EN M3) 2014-2016</t>
  </si>
  <si>
    <r>
      <t>الحجم الطبيعي 
(ب م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</si>
  <si>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volume normal 
en m3</t>
  </si>
  <si>
    <t>Arid</t>
  </si>
  <si>
    <t>Rommani</t>
  </si>
  <si>
    <t>AC-EC-I</t>
  </si>
  <si>
    <t>عريض</t>
  </si>
  <si>
    <t>Petit Barrage Bouknadel</t>
  </si>
  <si>
    <t>Ezzhiliga</t>
  </si>
  <si>
    <t>AC</t>
  </si>
  <si>
    <t>Dfilat</t>
  </si>
  <si>
    <t>سد بوقنادل</t>
  </si>
  <si>
    <t>Petit Barrage Laghwalem</t>
  </si>
  <si>
    <t>Laghwalem</t>
  </si>
  <si>
    <t>Bridila</t>
  </si>
  <si>
    <t>سد لغوالم</t>
  </si>
  <si>
    <t>Ait Lmrabtia</t>
  </si>
  <si>
    <t>Boukchmir</t>
  </si>
  <si>
    <t>Assif Khannaza</t>
  </si>
  <si>
    <t>أيت لمرابطية</t>
  </si>
  <si>
    <t>Lac El Oulja</t>
  </si>
  <si>
    <t>El Ghandor</t>
  </si>
  <si>
    <t>El Oulja</t>
  </si>
  <si>
    <t>بحيرة الولجة</t>
  </si>
  <si>
    <t>Petit Barrage Ruidat</t>
  </si>
  <si>
    <t>Mqam Tolba</t>
  </si>
  <si>
    <t>I-AC</t>
  </si>
  <si>
    <t>Rwidat</t>
  </si>
  <si>
    <t>سد الرويضة</t>
  </si>
  <si>
    <t>Lac Nkhila</t>
  </si>
  <si>
    <t>Nkhila</t>
  </si>
  <si>
    <t>Sehb Si Halla</t>
  </si>
  <si>
    <t>بحيرة النخيلة</t>
  </si>
  <si>
    <t>السدود التلية  بالجهة ، 2016</t>
  </si>
  <si>
    <t xml:space="preserve"> BARRAGES COLLINAIRES DE LA REGION, 2016</t>
  </si>
  <si>
    <t>Source : REDAL et ONEE</t>
  </si>
  <si>
    <t>المصدر: ريضال والمكتب الوطني للماء والكهرباء</t>
  </si>
  <si>
    <t>المصدر: النشرة الإحصائية السنوية للمغرب 2017</t>
  </si>
  <si>
    <t>Source :  Annuaire statistique du Maroc 2017</t>
  </si>
  <si>
    <t xml:space="preserve">INVESTISSEMENT REALISE (en 1000 dh) PAR PREFECTURE OU PROVINCE, 2016 </t>
  </si>
  <si>
    <t xml:space="preserve">BRANCHEMENTS EXECUTES PAR PREFECTURE OU PROVINCE, 2016 </t>
  </si>
  <si>
    <t xml:space="preserve">EVOLUTION DES VENTES D'ENERGIE  ELECTRIQUE (EN MILLIONS KW HEURE) PAR PREFECTURE OU PROVINCE, 2014-2016 </t>
  </si>
  <si>
    <t xml:space="preserve">ACHATS D'ENERGIE ELECTRIQUE EN QUANTITE ET VALEUR PAR REGIE, 2016 </t>
  </si>
  <si>
    <t>NOMBRE DES NOUVEAUX ABONNES PAR  TYPE DE TENSION  ET PAR TRIMESTRE, 2016</t>
  </si>
  <si>
    <t xml:space="preserve">INVESTISSEMENTS REALISES (en 1000 DH) PAR PREFECTURE, 2016 </t>
  </si>
  <si>
    <t xml:space="preserve">LONGUEUR DU RESEAU (en km)  SELON LES PREFECTURES, 2016 </t>
  </si>
  <si>
    <t xml:space="preserve">VENTES D'EAU POTABLE EN QUANTITE  PAR MOIS, 2016 </t>
  </si>
  <si>
    <t>ACHATS  D'EAU POTABLE EN QUANTITE ET VALEUR PAR MOIS, 2016</t>
  </si>
  <si>
    <t xml:space="preserve">EVOLUTION DE LA PRODUCTION D'EAU SUPERFICIELLE (EN M3), 2016 </t>
  </si>
  <si>
    <t xml:space="preserve"> تطور إنتاج المياه السطحية (ب م3)، 2016 </t>
  </si>
  <si>
    <t xml:space="preserve">السدود الكبرى بالجهة، 2016 </t>
  </si>
  <si>
    <t xml:space="preserve">مبيعات الماء الصالح للشرب  بالكمية حسب شهور السنة، 2016 </t>
  </si>
  <si>
    <t xml:space="preserve">المشتريات من الماء الصالح للشرب بالكمية و القيمة حسب شهور السنة، 2016 </t>
  </si>
  <si>
    <t xml:space="preserve"> طول شبكة التوزيع  (بالكيلمتر)  حسب العمالات، 2016</t>
  </si>
  <si>
    <t>عدد المشتركين الجدد حسب نوع التوتر و حسب ثلاث شهور، 2016</t>
  </si>
  <si>
    <t xml:space="preserve"> الاشتراكات المنجزة  حسب العمالات و الأقاليم، 2016</t>
  </si>
  <si>
    <t>المصدر : النشرة الإحصائية السنوية</t>
  </si>
  <si>
    <t>Source :Annuaire Statistique National</t>
  </si>
  <si>
    <t>…</t>
  </si>
  <si>
    <t>… Données non disponibles</t>
  </si>
  <si>
    <t>EP- IE-IN*</t>
  </si>
  <si>
    <t>*E P : Eau Potable</t>
  </si>
  <si>
    <t>*I  E : Irrigation et Energie</t>
  </si>
  <si>
    <t>*I  N : Inondation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</si>
</sst>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 F&quot;;[Red]\-#,##0&quot; F&quot;"/>
    <numFmt numFmtId="187" formatCode="#,##0.00&quot; F&quot;;[Red]\-#,##0.00&quot; F&quot;"/>
    <numFmt numFmtId="188" formatCode="0_)"/>
    <numFmt numFmtId="189" formatCode="0.0_)"/>
    <numFmt numFmtId="190" formatCode="0.00_)"/>
    <numFmt numFmtId="191" formatCode="0.000_)"/>
    <numFmt numFmtId="192" formatCode="###\ ###\ ###.0"/>
    <numFmt numFmtId="193" formatCode="###\ ###.0"/>
    <numFmt numFmtId="194" formatCode="###\ ###"/>
    <numFmt numFmtId="195" formatCode="###\ ###\ ###"/>
    <numFmt numFmtId="196" formatCode="#####"/>
    <numFmt numFmtId="197" formatCode="####"/>
    <numFmt numFmtId="198" formatCode="####\ ###.0"/>
    <numFmt numFmtId="199" formatCode="#\ ##0"/>
    <numFmt numFmtId="200" formatCode="0.0%"/>
    <numFmt numFmtId="201" formatCode="&quot;Vrai&quot;;&quot;Vrai&quot;;&quot;Faux&quot;"/>
    <numFmt numFmtId="202" formatCode="&quot;Actif&quot;;&quot;Actif&quot;;&quot;Inactif&quot;"/>
    <numFmt numFmtId="203" formatCode="0.0"/>
    <numFmt numFmtId="204" formatCode="mmm/yyyy"/>
    <numFmt numFmtId="205" formatCode="0.000"/>
    <numFmt numFmtId="206" formatCode="#\ ###\ ###"/>
    <numFmt numFmtId="207" formatCode="General_)"/>
    <numFmt numFmtId="208" formatCode="#,##0.0"/>
    <numFmt numFmtId="209" formatCode="\ ####"/>
    <numFmt numFmtId="210" formatCode="###,###"/>
  </numFmts>
  <fonts count="9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2"/>
      <name val="Times New Roman"/>
      <family val="1"/>
    </font>
    <font>
      <sz val="12"/>
      <color indexed="52"/>
      <name val="Times New Roman"/>
      <family val="1"/>
    </font>
    <font>
      <sz val="10"/>
      <color indexed="52"/>
      <name val="Times New Roman"/>
      <family val="1"/>
    </font>
    <font>
      <b/>
      <sz val="14"/>
      <color indexed="5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20"/>
      <color indexed="63"/>
      <name val="Courier"/>
      <family val="3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u val="single"/>
      <sz val="12"/>
      <color indexed="63"/>
      <name val="Courier"/>
      <family val="3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4"/>
      <color indexed="63"/>
      <name val="Courier"/>
      <family val="3"/>
    </font>
    <font>
      <b/>
      <sz val="1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sz val="10"/>
      <color theme="5" tint="-0.4999699890613556"/>
      <name val="Times New Roman"/>
      <family val="1"/>
    </font>
    <font>
      <b/>
      <sz val="14"/>
      <color theme="7" tint="-0.24997000396251678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ourier"/>
      <family val="3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9900"/>
      <name val="Times New Roman"/>
      <family val="1"/>
    </font>
    <font>
      <b/>
      <sz val="14"/>
      <color rgb="FFFF9900"/>
      <name val="Times New Roman"/>
      <family val="1"/>
    </font>
    <font>
      <u val="single"/>
      <sz val="12"/>
      <color rgb="FFFF9900"/>
      <name val="Courier"/>
      <family val="3"/>
    </font>
    <font>
      <sz val="12"/>
      <color rgb="FFFF9900"/>
      <name val="Times New Roman"/>
      <family val="1"/>
    </font>
    <font>
      <b/>
      <sz val="10"/>
      <color rgb="FFFF9900"/>
      <name val="Times New Roman"/>
      <family val="1"/>
    </font>
    <font>
      <b/>
      <sz val="16"/>
      <color rgb="FFFF9900"/>
      <name val="Times New Roman"/>
      <family val="1"/>
    </font>
    <font>
      <b/>
      <i/>
      <sz val="20"/>
      <color rgb="FFFF9900"/>
      <name val="Courier"/>
      <family val="3"/>
    </font>
    <font>
      <b/>
      <sz val="14"/>
      <color rgb="FFFF9900"/>
      <name val="Courier"/>
      <family val="3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19" fillId="26" borderId="1" applyNumberFormat="0" applyAlignment="0" applyProtection="0"/>
    <xf numFmtId="0" fontId="18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190" fontId="0" fillId="0" borderId="0">
      <alignment/>
      <protection/>
    </xf>
    <xf numFmtId="207" fontId="0" fillId="0" borderId="0">
      <alignment/>
      <protection/>
    </xf>
    <xf numFmtId="0" fontId="25" fillId="0" borderId="0">
      <alignment/>
      <protection/>
    </xf>
    <xf numFmtId="9" fontId="4" fillId="0" borderId="0" applyFont="0" applyFill="0" applyBorder="0" applyAlignment="0" applyProtection="0"/>
    <xf numFmtId="0" fontId="69" fillId="31" borderId="0" applyNumberFormat="0" applyBorder="0" applyAlignment="0" applyProtection="0"/>
    <xf numFmtId="0" fontId="20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550">
    <xf numFmtId="188" fontId="0" fillId="0" borderId="0" xfId="0" applyNumberFormat="1" applyAlignment="1">
      <alignment/>
    </xf>
    <xf numFmtId="188" fontId="9" fillId="33" borderId="0" xfId="0" applyNumberFormat="1" applyFont="1" applyFill="1" applyAlignment="1">
      <alignment/>
    </xf>
    <xf numFmtId="188" fontId="9" fillId="33" borderId="0" xfId="0" applyNumberFormat="1" applyFont="1" applyFill="1" applyAlignment="1">
      <alignment horizontal="left"/>
    </xf>
    <xf numFmtId="188" fontId="9" fillId="33" borderId="0" xfId="0" applyNumberFormat="1" applyFont="1" applyFill="1" applyAlignment="1">
      <alignment horizontal="right" vertical="top" wrapText="1"/>
    </xf>
    <xf numFmtId="188" fontId="0" fillId="34" borderId="0" xfId="0" applyNumberFormat="1" applyFill="1" applyAlignment="1">
      <alignment/>
    </xf>
    <xf numFmtId="188" fontId="11" fillId="35" borderId="0" xfId="0" applyNumberFormat="1" applyFont="1" applyFill="1" applyAlignment="1">
      <alignment horizontal="right" vertical="center"/>
    </xf>
    <xf numFmtId="188" fontId="11" fillId="35" borderId="0" xfId="0" applyNumberFormat="1" applyFont="1" applyFill="1" applyAlignment="1">
      <alignment vertical="center"/>
    </xf>
    <xf numFmtId="188" fontId="6" fillId="35" borderId="0" xfId="0" applyNumberFormat="1" applyFont="1" applyFill="1" applyAlignment="1">
      <alignment/>
    </xf>
    <xf numFmtId="188" fontId="0" fillId="35" borderId="0" xfId="0" applyNumberFormat="1" applyFill="1" applyAlignment="1">
      <alignment/>
    </xf>
    <xf numFmtId="188" fontId="5" fillId="35" borderId="0" xfId="0" applyNumberFormat="1" applyFont="1" applyFill="1" applyAlignment="1">
      <alignment/>
    </xf>
    <xf numFmtId="188" fontId="0" fillId="35" borderId="0" xfId="0" applyNumberFormat="1" applyFill="1" applyBorder="1" applyAlignment="1">
      <alignment/>
    </xf>
    <xf numFmtId="188" fontId="6" fillId="35" borderId="0" xfId="0" applyNumberFormat="1" applyFont="1" applyFill="1" applyBorder="1" applyAlignment="1" applyProtection="1">
      <alignment horizontal="left"/>
      <protection/>
    </xf>
    <xf numFmtId="188" fontId="6" fillId="35" borderId="0" xfId="0" applyNumberFormat="1" applyFont="1" applyFill="1" applyBorder="1" applyAlignment="1">
      <alignment/>
    </xf>
    <xf numFmtId="188" fontId="10" fillId="35" borderId="0" xfId="0" applyNumberFormat="1" applyFont="1" applyFill="1" applyBorder="1" applyAlignment="1" quotePrefix="1">
      <alignment horizontal="left" vertical="center"/>
    </xf>
    <xf numFmtId="188" fontId="10" fillId="35" borderId="0" xfId="0" applyNumberFormat="1" applyFont="1" applyFill="1" applyBorder="1" applyAlignment="1" applyProtection="1">
      <alignment horizontal="center" vertical="center" wrapText="1"/>
      <protection/>
    </xf>
    <xf numFmtId="188" fontId="10" fillId="35" borderId="0" xfId="0" applyNumberFormat="1" applyFont="1" applyFill="1" applyBorder="1" applyAlignment="1" applyProtection="1">
      <alignment vertical="center" wrapText="1"/>
      <protection/>
    </xf>
    <xf numFmtId="188" fontId="10" fillId="35" borderId="0" xfId="0" applyNumberFormat="1" applyFont="1" applyFill="1" applyBorder="1" applyAlignment="1" applyProtection="1">
      <alignment horizontal="left" vertical="center"/>
      <protection/>
    </xf>
    <xf numFmtId="188" fontId="11" fillId="35" borderId="10" xfId="0" applyNumberFormat="1" applyFont="1" applyFill="1" applyBorder="1" applyAlignment="1">
      <alignment vertical="center"/>
    </xf>
    <xf numFmtId="3" fontId="11" fillId="35" borderId="0" xfId="0" applyNumberFormat="1" applyFont="1" applyFill="1" applyAlignment="1">
      <alignment vertical="center" wrapText="1"/>
    </xf>
    <xf numFmtId="193" fontId="11" fillId="35" borderId="0" xfId="0" applyNumberFormat="1" applyFont="1" applyFill="1" applyBorder="1" applyAlignment="1">
      <alignment horizontal="center" vertical="center"/>
    </xf>
    <xf numFmtId="189" fontId="11" fillId="35" borderId="0" xfId="0" applyNumberFormat="1" applyFont="1" applyFill="1" applyBorder="1" applyAlignment="1">
      <alignment horizontal="center" vertical="center"/>
    </xf>
    <xf numFmtId="188" fontId="11" fillId="35" borderId="0" xfId="0" applyNumberFormat="1" applyFont="1" applyFill="1" applyAlignment="1">
      <alignment horizontal="right" vertical="top" wrapText="1"/>
    </xf>
    <xf numFmtId="188" fontId="10" fillId="35" borderId="0" xfId="0" applyNumberFormat="1" applyFont="1" applyFill="1" applyAlignment="1" applyProtection="1">
      <alignment horizontal="right" vertical="top" wrapText="1"/>
      <protection/>
    </xf>
    <xf numFmtId="188" fontId="10" fillId="35" borderId="0" xfId="0" applyNumberFormat="1" applyFont="1" applyFill="1" applyAlignment="1">
      <alignment horizontal="right" vertical="top" wrapText="1"/>
    </xf>
    <xf numFmtId="188" fontId="13" fillId="35" borderId="0" xfId="0" applyNumberFormat="1" applyFont="1" applyFill="1" applyAlignment="1">
      <alignment horizontal="right" vertical="top" wrapText="1"/>
    </xf>
    <xf numFmtId="0" fontId="14" fillId="35" borderId="0" xfId="0" applyFont="1" applyFill="1" applyAlignment="1">
      <alignment horizontal="right" vertical="top" wrapText="1"/>
    </xf>
    <xf numFmtId="188" fontId="11" fillId="35" borderId="0" xfId="0" applyNumberFormat="1" applyFont="1" applyFill="1" applyBorder="1" applyAlignment="1" applyProtection="1" quotePrefix="1">
      <alignment horizontal="right" vertical="center" wrapText="1"/>
      <protection/>
    </xf>
    <xf numFmtId="188" fontId="13" fillId="35" borderId="0" xfId="0" applyNumberFormat="1" applyFont="1" applyFill="1" applyBorder="1" applyAlignment="1">
      <alignment vertical="center" wrapText="1"/>
    </xf>
    <xf numFmtId="188" fontId="11" fillId="35" borderId="0" xfId="0" applyNumberFormat="1" applyFont="1" applyFill="1" applyAlignment="1">
      <alignment vertical="center" wrapText="1"/>
    </xf>
    <xf numFmtId="188" fontId="12" fillId="35" borderId="0" xfId="0" applyNumberFormat="1" applyFont="1" applyFill="1" applyAlignment="1" applyProtection="1" quotePrefix="1">
      <alignment vertical="center" wrapText="1"/>
      <protection/>
    </xf>
    <xf numFmtId="188" fontId="10" fillId="35" borderId="10" xfId="52" applyNumberFormat="1" applyFont="1" applyFill="1" applyBorder="1" applyAlignment="1">
      <alignment horizontal="center" vertical="center"/>
    </xf>
    <xf numFmtId="206" fontId="11" fillId="35" borderId="0" xfId="52" applyNumberFormat="1" applyFont="1" applyFill="1" applyAlignment="1">
      <alignment horizontal="center" vertical="center"/>
    </xf>
    <xf numFmtId="188" fontId="10" fillId="35" borderId="0" xfId="52" applyNumberFormat="1" applyFont="1" applyFill="1" applyBorder="1" applyAlignment="1" applyProtection="1" quotePrefix="1">
      <alignment horizontal="left" vertical="center" wrapText="1"/>
      <protection/>
    </xf>
    <xf numFmtId="188" fontId="11" fillId="34" borderId="0" xfId="52" applyNumberFormat="1" applyFont="1" applyFill="1" applyAlignment="1">
      <alignment vertical="center"/>
    </xf>
    <xf numFmtId="188" fontId="11" fillId="36" borderId="0" xfId="52" applyNumberFormat="1" applyFont="1" applyFill="1" applyAlignment="1">
      <alignment vertical="center"/>
    </xf>
    <xf numFmtId="188" fontId="11" fillId="34" borderId="0" xfId="52" applyNumberFormat="1" applyFont="1" applyFill="1" applyAlignment="1">
      <alignment horizontal="right" vertical="center"/>
    </xf>
    <xf numFmtId="188" fontId="10" fillId="34" borderId="0" xfId="52" applyNumberFormat="1" applyFont="1" applyFill="1" applyAlignment="1">
      <alignment vertical="center"/>
    </xf>
    <xf numFmtId="188" fontId="9" fillId="34" borderId="0" xfId="52" applyNumberFormat="1" applyFont="1" applyFill="1" applyAlignment="1">
      <alignment vertical="center"/>
    </xf>
    <xf numFmtId="188" fontId="9" fillId="36" borderId="0" xfId="52" applyNumberFormat="1" applyFont="1" applyFill="1" applyAlignment="1">
      <alignment vertical="center"/>
    </xf>
    <xf numFmtId="188" fontId="9" fillId="35" borderId="0" xfId="52" applyNumberFormat="1" applyFont="1" applyFill="1" applyBorder="1" applyAlignment="1">
      <alignment vertical="center"/>
    </xf>
    <xf numFmtId="188" fontId="9" fillId="35" borderId="0" xfId="52" applyNumberFormat="1" applyFont="1" applyFill="1" applyAlignment="1">
      <alignment horizontal="right" vertical="center"/>
    </xf>
    <xf numFmtId="188" fontId="9" fillId="35" borderId="0" xfId="52" applyNumberFormat="1" applyFont="1" applyFill="1" applyAlignment="1" applyProtection="1">
      <alignment horizontal="center" vertical="center"/>
      <protection/>
    </xf>
    <xf numFmtId="188" fontId="9" fillId="35" borderId="0" xfId="52" applyNumberFormat="1" applyFont="1" applyFill="1" applyAlignment="1">
      <alignment vertical="center"/>
    </xf>
    <xf numFmtId="188" fontId="11" fillId="35" borderId="0" xfId="52" applyNumberFormat="1" applyFont="1" applyFill="1" applyAlignment="1" applyProtection="1">
      <alignment horizontal="right" vertical="center"/>
      <protection/>
    </xf>
    <xf numFmtId="1" fontId="11" fillId="35" borderId="0" xfId="52" applyNumberFormat="1" applyFont="1" applyFill="1" applyAlignment="1" applyProtection="1">
      <alignment horizontal="center" vertical="center"/>
      <protection/>
    </xf>
    <xf numFmtId="188" fontId="11" fillId="35" borderId="0" xfId="52" applyNumberFormat="1" applyFont="1" applyFill="1" applyAlignment="1">
      <alignment horizontal="center" vertical="center"/>
    </xf>
    <xf numFmtId="188" fontId="11" fillId="35" borderId="0" xfId="52" applyNumberFormat="1" applyFont="1" applyFill="1" applyAlignment="1" applyProtection="1">
      <alignment horizontal="center" vertical="center" wrapText="1"/>
      <protection/>
    </xf>
    <xf numFmtId="188" fontId="11" fillId="35" borderId="0" xfId="52" applyNumberFormat="1" applyFont="1" applyFill="1" applyAlignment="1" applyProtection="1" quotePrefix="1">
      <alignment horizontal="center" vertical="center"/>
      <protection/>
    </xf>
    <xf numFmtId="188" fontId="11" fillId="35" borderId="0" xfId="52" applyNumberFormat="1" applyFont="1" applyFill="1" applyAlignment="1" applyProtection="1">
      <alignment horizontal="center" vertical="center"/>
      <protection/>
    </xf>
    <xf numFmtId="188" fontId="10" fillId="35" borderId="0" xfId="52" applyNumberFormat="1" applyFont="1" applyFill="1" applyAlignment="1">
      <alignment vertical="center"/>
    </xf>
    <xf numFmtId="188" fontId="11" fillId="35" borderId="0" xfId="52" applyNumberFormat="1" applyFont="1" applyFill="1" applyAlignment="1">
      <alignment horizontal="right" vertical="center"/>
    </xf>
    <xf numFmtId="188" fontId="11" fillId="35" borderId="0" xfId="52" applyNumberFormat="1" applyFont="1" applyFill="1" applyAlignment="1" applyProtection="1">
      <alignment horizontal="left" vertical="center"/>
      <protection/>
    </xf>
    <xf numFmtId="188" fontId="11" fillId="35" borderId="0" xfId="52" applyNumberFormat="1" applyFont="1" applyFill="1" applyAlignment="1" applyProtection="1" quotePrefix="1">
      <alignment horizontal="left" vertical="center"/>
      <protection/>
    </xf>
    <xf numFmtId="188" fontId="16" fillId="35" borderId="0" xfId="52" applyNumberFormat="1" applyFont="1" applyFill="1" applyAlignment="1" applyProtection="1">
      <alignment horizontal="right" vertical="center"/>
      <protection/>
    </xf>
    <xf numFmtId="188" fontId="10" fillId="35" borderId="10" xfId="52" applyNumberFormat="1" applyFont="1" applyFill="1" applyBorder="1" applyAlignment="1">
      <alignment vertical="center"/>
    </xf>
    <xf numFmtId="188" fontId="10" fillId="35" borderId="0" xfId="52" applyNumberFormat="1" applyFont="1" applyFill="1" applyBorder="1" applyAlignment="1" applyProtection="1">
      <alignment horizontal="center" vertical="center" wrapText="1"/>
      <protection/>
    </xf>
    <xf numFmtId="188" fontId="10" fillId="35" borderId="0" xfId="52" applyNumberFormat="1" applyFont="1" applyFill="1" applyBorder="1" applyAlignment="1">
      <alignment horizontal="center" vertical="center" wrapText="1"/>
    </xf>
    <xf numFmtId="188" fontId="10" fillId="35" borderId="11" xfId="52" applyNumberFormat="1" applyFont="1" applyFill="1" applyBorder="1" applyAlignment="1" applyProtection="1">
      <alignment horizontal="center" vertical="center" wrapText="1"/>
      <protection/>
    </xf>
    <xf numFmtId="188" fontId="10" fillId="35" borderId="0" xfId="52" applyNumberFormat="1" applyFont="1" applyFill="1" applyBorder="1" applyAlignment="1">
      <alignment horizontal="right" vertical="center" wrapText="1"/>
    </xf>
    <xf numFmtId="188" fontId="11" fillId="35" borderId="0" xfId="52" applyNumberFormat="1" applyFont="1" applyFill="1" applyAlignment="1">
      <alignment vertical="center"/>
    </xf>
    <xf numFmtId="188" fontId="11" fillId="35" borderId="0" xfId="52" applyNumberFormat="1" applyFont="1" applyFill="1" applyBorder="1" applyAlignment="1">
      <alignment vertical="center" readingOrder="2"/>
    </xf>
    <xf numFmtId="188" fontId="11" fillId="35" borderId="0" xfId="52" applyNumberFormat="1" applyFont="1" applyFill="1" applyBorder="1" applyAlignment="1" applyProtection="1" quotePrefix="1">
      <alignment horizontal="right" vertical="center"/>
      <protection/>
    </xf>
    <xf numFmtId="189" fontId="11" fillId="35" borderId="0" xfId="52" applyNumberFormat="1" applyFont="1" applyFill="1" applyAlignment="1" applyProtection="1">
      <alignment horizontal="center" vertical="center"/>
      <protection/>
    </xf>
    <xf numFmtId="188" fontId="11" fillId="35" borderId="0" xfId="52" applyNumberFormat="1" applyFont="1" applyFill="1" applyAlignment="1" applyProtection="1">
      <alignment horizontal="right" vertical="center" readingOrder="2"/>
      <protection/>
    </xf>
    <xf numFmtId="188" fontId="10" fillId="36" borderId="0" xfId="52" applyNumberFormat="1" applyFont="1" applyFill="1" applyAlignment="1">
      <alignment vertical="center"/>
    </xf>
    <xf numFmtId="188" fontId="12" fillId="35" borderId="10" xfId="52" applyNumberFormat="1" applyFont="1" applyFill="1" applyBorder="1" applyAlignment="1" applyProtection="1">
      <alignment horizontal="center" vertical="center" wrapText="1"/>
      <protection/>
    </xf>
    <xf numFmtId="188" fontId="10" fillId="35" borderId="10" xfId="52" applyNumberFormat="1" applyFont="1" applyFill="1" applyBorder="1" applyAlignment="1" applyProtection="1">
      <alignment horizontal="center" vertical="center" wrapText="1"/>
      <protection/>
    </xf>
    <xf numFmtId="188" fontId="14" fillId="35" borderId="0" xfId="52" applyNumberFormat="1" applyFont="1" applyFill="1" applyAlignment="1" applyProtection="1">
      <alignment horizontal="right" vertical="center" readingOrder="2"/>
      <protection/>
    </xf>
    <xf numFmtId="188" fontId="14" fillId="35" borderId="0" xfId="52" applyNumberFormat="1" applyFont="1" applyFill="1" applyAlignment="1" applyProtection="1" quotePrefix="1">
      <alignment horizontal="right" vertical="center"/>
      <protection/>
    </xf>
    <xf numFmtId="188" fontId="14" fillId="35" borderId="0" xfId="52" applyNumberFormat="1" applyFont="1" applyFill="1" applyAlignment="1" applyProtection="1" quotePrefix="1">
      <alignment horizontal="left" vertical="center"/>
      <protection/>
    </xf>
    <xf numFmtId="188" fontId="11" fillId="35" borderId="0" xfId="52" applyNumberFormat="1" applyFont="1" applyFill="1" applyBorder="1" applyAlignment="1">
      <alignment horizontal="right" vertical="center" wrapText="1"/>
    </xf>
    <xf numFmtId="188" fontId="11" fillId="35" borderId="0" xfId="52" applyNumberFormat="1" applyFont="1" applyFill="1" applyBorder="1" applyAlignment="1">
      <alignment vertical="center" wrapText="1"/>
    </xf>
    <xf numFmtId="188" fontId="11" fillId="35" borderId="0" xfId="52" applyNumberFormat="1" applyFont="1" applyFill="1" applyBorder="1" applyAlignment="1" quotePrefix="1">
      <alignment vertical="center"/>
    </xf>
    <xf numFmtId="188" fontId="11" fillId="35" borderId="11" xfId="52" applyNumberFormat="1" applyFont="1" applyFill="1" applyBorder="1" applyAlignment="1" applyProtection="1">
      <alignment horizontal="right" vertical="center"/>
      <protection/>
    </xf>
    <xf numFmtId="3" fontId="11" fillId="35" borderId="12" xfId="52" applyNumberFormat="1" applyFont="1" applyFill="1" applyBorder="1" applyAlignment="1">
      <alignment vertical="center" wrapText="1"/>
    </xf>
    <xf numFmtId="188" fontId="11" fillId="35" borderId="11" xfId="52" applyNumberFormat="1" applyFont="1" applyFill="1" applyBorder="1" applyAlignment="1">
      <alignment horizontal="right" vertical="center"/>
    </xf>
    <xf numFmtId="188" fontId="11" fillId="35" borderId="12" xfId="52" applyNumberFormat="1" applyFont="1" applyFill="1" applyBorder="1" applyAlignment="1" applyProtection="1">
      <alignment horizontal="left" vertical="center"/>
      <protection/>
    </xf>
    <xf numFmtId="188" fontId="10" fillId="35" borderId="12" xfId="52" applyNumberFormat="1" applyFont="1" applyFill="1" applyBorder="1" applyAlignment="1" applyProtection="1">
      <alignment horizontal="left" vertical="center"/>
      <protection/>
    </xf>
    <xf numFmtId="188" fontId="11" fillId="35" borderId="0" xfId="52" applyNumberFormat="1" applyFont="1" applyFill="1" applyAlignment="1" applyProtection="1">
      <alignment vertical="center" wrapText="1"/>
      <protection/>
    </xf>
    <xf numFmtId="188" fontId="11" fillId="35" borderId="0" xfId="52" applyNumberFormat="1" applyFont="1" applyFill="1" applyBorder="1" applyAlignment="1">
      <alignment horizontal="center" vertical="center"/>
    </xf>
    <xf numFmtId="3" fontId="11" fillId="35" borderId="0" xfId="52" applyNumberFormat="1" applyFont="1" applyFill="1" applyBorder="1" applyAlignment="1">
      <alignment horizontal="center" vertical="center"/>
    </xf>
    <xf numFmtId="188" fontId="11" fillId="35" borderId="0" xfId="52" applyNumberFormat="1" applyFont="1" applyFill="1" applyBorder="1" applyAlignment="1">
      <alignment horizontal="right" vertical="center"/>
    </xf>
    <xf numFmtId="188" fontId="16" fillId="35" borderId="0" xfId="52" applyNumberFormat="1" applyFont="1" applyFill="1" applyBorder="1" applyAlignment="1" applyProtection="1">
      <alignment horizontal="right" vertical="center"/>
      <protection/>
    </xf>
    <xf numFmtId="188" fontId="11" fillId="35" borderId="0" xfId="52" applyNumberFormat="1" applyFont="1" applyFill="1" applyAlignment="1">
      <alignment horizontal="right" vertical="center" wrapText="1"/>
    </xf>
    <xf numFmtId="4" fontId="11" fillId="35" borderId="0" xfId="52" applyNumberFormat="1" applyFont="1" applyFill="1" applyAlignment="1">
      <alignment vertical="center" wrapText="1"/>
    </xf>
    <xf numFmtId="188" fontId="10" fillId="35" borderId="0" xfId="52" applyNumberFormat="1" applyFont="1" applyFill="1" applyAlignment="1" applyProtection="1">
      <alignment vertical="center"/>
      <protection/>
    </xf>
    <xf numFmtId="188" fontId="10" fillId="35" borderId="0" xfId="52" applyNumberFormat="1" applyFont="1" applyFill="1" applyAlignment="1" applyProtection="1">
      <alignment horizontal="left" vertical="center"/>
      <protection/>
    </xf>
    <xf numFmtId="188" fontId="10" fillId="35" borderId="10" xfId="52" applyNumberFormat="1" applyFont="1" applyFill="1" applyBorder="1" applyAlignment="1" applyProtection="1" quotePrefix="1">
      <alignment horizontal="center" vertical="center" wrapText="1"/>
      <protection/>
    </xf>
    <xf numFmtId="188" fontId="11" fillId="35" borderId="10" xfId="52" applyNumberFormat="1" applyFont="1" applyFill="1" applyBorder="1" applyAlignment="1">
      <alignment horizontal="right" vertical="center"/>
    </xf>
    <xf numFmtId="189" fontId="10" fillId="35" borderId="10" xfId="52" applyNumberFormat="1" applyFont="1" applyFill="1" applyBorder="1" applyAlignment="1" applyProtection="1">
      <alignment vertical="center"/>
      <protection/>
    </xf>
    <xf numFmtId="188" fontId="10" fillId="35" borderId="10" xfId="52" applyNumberFormat="1" applyFont="1" applyFill="1" applyBorder="1" applyAlignment="1" applyProtection="1">
      <alignment horizontal="left" vertical="center"/>
      <protection/>
    </xf>
    <xf numFmtId="189" fontId="10" fillId="35" borderId="0" xfId="52" applyNumberFormat="1" applyFont="1" applyFill="1" applyBorder="1" applyAlignment="1" applyProtection="1">
      <alignment vertical="center"/>
      <protection/>
    </xf>
    <xf numFmtId="188" fontId="11" fillId="35" borderId="0" xfId="52" applyNumberFormat="1" applyFont="1" applyFill="1" applyBorder="1" applyAlignment="1" quotePrefix="1">
      <alignment horizontal="left" vertical="center"/>
    </xf>
    <xf numFmtId="188" fontId="10" fillId="35" borderId="12" xfId="52" applyNumberFormat="1" applyFont="1" applyFill="1" applyBorder="1" applyAlignment="1" applyProtection="1">
      <alignment horizontal="right" vertical="center"/>
      <protection/>
    </xf>
    <xf numFmtId="188" fontId="11" fillId="35" borderId="0" xfId="52" applyNumberFormat="1" applyFont="1" applyFill="1" applyAlignment="1" applyProtection="1">
      <alignment horizontal="right" vertical="center" wrapText="1"/>
      <protection/>
    </xf>
    <xf numFmtId="4" fontId="11" fillId="35" borderId="0" xfId="52" applyNumberFormat="1" applyFont="1" applyFill="1" applyBorder="1" applyAlignment="1">
      <alignment horizontal="right" vertical="center" wrapText="1"/>
    </xf>
    <xf numFmtId="4" fontId="11" fillId="35" borderId="0" xfId="52" applyNumberFormat="1" applyFont="1" applyFill="1" applyAlignment="1">
      <alignment horizontal="right" vertical="center" wrapText="1"/>
    </xf>
    <xf numFmtId="188" fontId="13" fillId="35" borderId="0" xfId="52" applyNumberFormat="1" applyFont="1" applyFill="1" applyBorder="1" applyAlignment="1" applyProtection="1">
      <alignment horizontal="right" vertical="center"/>
      <protection/>
    </xf>
    <xf numFmtId="188" fontId="11" fillId="35" borderId="10" xfId="52" applyNumberFormat="1" applyFont="1" applyFill="1" applyBorder="1" applyAlignment="1">
      <alignment vertical="center"/>
    </xf>
    <xf numFmtId="188" fontId="10" fillId="35" borderId="0" xfId="52" applyNumberFormat="1" applyFont="1" applyFill="1" applyBorder="1" applyAlignment="1">
      <alignment vertical="center"/>
    </xf>
    <xf numFmtId="188" fontId="10" fillId="35" borderId="0" xfId="52" applyNumberFormat="1" applyFont="1" applyFill="1" applyBorder="1" applyAlignment="1" applyProtection="1">
      <alignment horizontal="left" vertical="center"/>
      <protection/>
    </xf>
    <xf numFmtId="188" fontId="10" fillId="35" borderId="0" xfId="52" applyNumberFormat="1" applyFont="1" applyFill="1" applyBorder="1" applyAlignment="1" applyProtection="1">
      <alignment horizontal="right" vertical="center" wrapText="1"/>
      <protection/>
    </xf>
    <xf numFmtId="188" fontId="11" fillId="35" borderId="0" xfId="52" applyNumberFormat="1" applyFont="1" applyFill="1" applyBorder="1" applyAlignment="1">
      <alignment vertical="center"/>
    </xf>
    <xf numFmtId="188" fontId="11" fillId="35" borderId="11" xfId="52" applyNumberFormat="1" applyFont="1" applyFill="1" applyBorder="1" applyAlignment="1" quotePrefix="1">
      <alignment vertical="center"/>
    </xf>
    <xf numFmtId="188" fontId="10" fillId="35" borderId="12" xfId="52" applyNumberFormat="1" applyFont="1" applyFill="1" applyBorder="1" applyAlignment="1" applyProtection="1">
      <alignment horizontal="right" vertical="center" wrapText="1"/>
      <protection/>
    </xf>
    <xf numFmtId="188" fontId="10" fillId="35" borderId="12" xfId="52" applyNumberFormat="1" applyFont="1" applyFill="1" applyBorder="1" applyAlignment="1" applyProtection="1">
      <alignment vertical="center" wrapText="1"/>
      <protection/>
    </xf>
    <xf numFmtId="188" fontId="12" fillId="35" borderId="0" xfId="52" applyNumberFormat="1" applyFont="1" applyFill="1" applyBorder="1" applyAlignment="1" applyProtection="1">
      <alignment horizontal="center" vertical="center" wrapText="1"/>
      <protection/>
    </xf>
    <xf numFmtId="188" fontId="10" fillId="35" borderId="0" xfId="52" applyNumberFormat="1" applyFont="1" applyFill="1" applyBorder="1" applyAlignment="1">
      <alignment horizontal="center" vertical="center"/>
    </xf>
    <xf numFmtId="188" fontId="10" fillId="35" borderId="0" xfId="52" applyNumberFormat="1" applyFont="1" applyFill="1" applyBorder="1" applyAlignment="1" applyProtection="1">
      <alignment horizontal="left" vertical="center" wrapText="1"/>
      <protection/>
    </xf>
    <xf numFmtId="188" fontId="10" fillId="35" borderId="11" xfId="52" applyNumberFormat="1" applyFont="1" applyFill="1" applyBorder="1" applyAlignment="1" applyProtection="1">
      <alignment vertical="center" wrapText="1"/>
      <protection/>
    </xf>
    <xf numFmtId="188" fontId="10" fillId="35" borderId="12" xfId="52" applyNumberFormat="1" applyFont="1" applyFill="1" applyBorder="1" applyAlignment="1" applyProtection="1">
      <alignment vertical="center"/>
      <protection/>
    </xf>
    <xf numFmtId="188" fontId="10" fillId="35" borderId="10" xfId="52" applyNumberFormat="1" applyFont="1" applyFill="1" applyBorder="1" applyAlignment="1">
      <alignment vertical="center" wrapText="1"/>
    </xf>
    <xf numFmtId="188" fontId="10" fillId="35" borderId="0" xfId="52" applyNumberFormat="1" applyFont="1" applyFill="1" applyBorder="1" applyAlignment="1" applyProtection="1">
      <alignment vertical="center" wrapText="1"/>
      <protection/>
    </xf>
    <xf numFmtId="188" fontId="10" fillId="35" borderId="11" xfId="52" applyNumberFormat="1" applyFont="1" applyFill="1" applyBorder="1" applyAlignment="1">
      <alignment vertical="center"/>
    </xf>
    <xf numFmtId="188" fontId="11" fillId="35" borderId="0" xfId="52" applyNumberFormat="1" applyFont="1" applyFill="1" applyBorder="1" applyAlignment="1" applyProtection="1">
      <alignment horizontal="left" vertical="center"/>
      <protection/>
    </xf>
    <xf numFmtId="188" fontId="11" fillId="35" borderId="0" xfId="52" applyNumberFormat="1" applyFont="1" applyFill="1" applyBorder="1" applyAlignment="1" quotePrefix="1">
      <alignment horizontal="right" vertical="center"/>
    </xf>
    <xf numFmtId="188" fontId="10" fillId="35" borderId="12" xfId="52" applyNumberFormat="1" applyFont="1" applyFill="1" applyBorder="1" applyAlignment="1">
      <alignment horizontal="right" vertical="center"/>
    </xf>
    <xf numFmtId="4" fontId="11" fillId="35" borderId="0" xfId="52" applyNumberFormat="1" applyFont="1" applyFill="1" applyAlignment="1">
      <alignment horizontal="right" vertical="center"/>
    </xf>
    <xf numFmtId="3" fontId="11" fillId="35" borderId="0" xfId="52" applyNumberFormat="1" applyFont="1" applyFill="1" applyAlignment="1" applyProtection="1">
      <alignment horizontal="center" vertical="center"/>
      <protection/>
    </xf>
    <xf numFmtId="3" fontId="11" fillId="35" borderId="0" xfId="52" applyNumberFormat="1" applyFont="1" applyFill="1" applyAlignment="1">
      <alignment horizontal="center" vertical="center"/>
    </xf>
    <xf numFmtId="189" fontId="10" fillId="35" borderId="0" xfId="52" applyNumberFormat="1" applyFont="1" applyFill="1" applyBorder="1" applyAlignment="1" applyProtection="1">
      <alignment horizontal="right" vertical="center" wrapText="1"/>
      <protection/>
    </xf>
    <xf numFmtId="188" fontId="10" fillId="35" borderId="11" xfId="52" applyNumberFormat="1" applyFont="1" applyFill="1" applyBorder="1" applyAlignment="1">
      <alignment horizontal="right" vertical="center"/>
    </xf>
    <xf numFmtId="188" fontId="10" fillId="35" borderId="0" xfId="52" applyNumberFormat="1" applyFont="1" applyFill="1" applyBorder="1" applyAlignment="1">
      <alignment horizontal="right" vertical="center"/>
    </xf>
    <xf numFmtId="188" fontId="10" fillId="35" borderId="10" xfId="52" applyNumberFormat="1" applyFont="1" applyFill="1" applyBorder="1" applyAlignment="1">
      <alignment horizontal="right" vertical="center"/>
    </xf>
    <xf numFmtId="189" fontId="10" fillId="35" borderId="0" xfId="52" applyNumberFormat="1" applyFont="1" applyFill="1" applyBorder="1" applyAlignment="1" applyProtection="1">
      <alignment vertical="center" wrapText="1"/>
      <protection/>
    </xf>
    <xf numFmtId="188" fontId="10" fillId="35" borderId="12" xfId="52" applyNumberFormat="1" applyFont="1" applyFill="1" applyBorder="1" applyAlignment="1">
      <alignment vertical="center"/>
    </xf>
    <xf numFmtId="3" fontId="11" fillId="35" borderId="0" xfId="52" applyNumberFormat="1" applyFont="1" applyFill="1" applyBorder="1" applyAlignment="1" applyProtection="1">
      <alignment horizontal="center" vertical="center"/>
      <protection/>
    </xf>
    <xf numFmtId="188" fontId="11" fillId="35" borderId="0" xfId="52" applyNumberFormat="1" applyFont="1" applyFill="1" applyAlignment="1" applyProtection="1">
      <alignment vertical="center"/>
      <protection/>
    </xf>
    <xf numFmtId="3" fontId="10" fillId="35" borderId="0" xfId="52" applyNumberFormat="1" applyFont="1" applyFill="1" applyBorder="1" applyAlignment="1" applyProtection="1">
      <alignment horizontal="center" vertical="center"/>
      <protection/>
    </xf>
    <xf numFmtId="188" fontId="11" fillId="35" borderId="0" xfId="52" applyNumberFormat="1" applyFont="1" applyFill="1" applyBorder="1" applyAlignment="1">
      <alignment horizontal="left" vertical="center"/>
    </xf>
    <xf numFmtId="188" fontId="10" fillId="35" borderId="0" xfId="52" applyNumberFormat="1" applyFont="1" applyFill="1" applyBorder="1" applyAlignment="1" applyProtection="1">
      <alignment horizontal="right" vertical="center"/>
      <protection/>
    </xf>
    <xf numFmtId="188" fontId="10" fillId="35" borderId="0" xfId="52" applyNumberFormat="1" applyFont="1" applyFill="1" applyBorder="1" applyAlignment="1" applyProtection="1" quotePrefix="1">
      <alignment horizontal="center" vertical="center"/>
      <protection/>
    </xf>
    <xf numFmtId="188" fontId="10" fillId="35" borderId="0" xfId="52" applyNumberFormat="1" applyFont="1" applyFill="1" applyBorder="1" applyAlignment="1" applyProtection="1">
      <alignment horizontal="center" vertical="center"/>
      <protection/>
    </xf>
    <xf numFmtId="188" fontId="10" fillId="35" borderId="0" xfId="52" applyNumberFormat="1" applyFont="1" applyFill="1" applyBorder="1" applyAlignment="1" applyProtection="1">
      <alignment vertical="center"/>
      <protection/>
    </xf>
    <xf numFmtId="188" fontId="11" fillId="35" borderId="12" xfId="52" applyNumberFormat="1" applyFont="1" applyFill="1" applyBorder="1" applyAlignment="1">
      <alignment vertical="center"/>
    </xf>
    <xf numFmtId="188" fontId="11" fillId="35" borderId="0" xfId="52" applyNumberFormat="1" applyFont="1" applyFill="1" applyBorder="1" applyAlignment="1" applyProtection="1">
      <alignment horizontal="right" vertical="center" wrapText="1"/>
      <protection/>
    </xf>
    <xf numFmtId="188" fontId="10" fillId="35" borderId="0" xfId="52" applyNumberFormat="1" applyFont="1" applyFill="1" applyBorder="1" applyAlignment="1" applyProtection="1">
      <alignment horizontal="right" vertical="center" wrapText="1" readingOrder="2"/>
      <protection/>
    </xf>
    <xf numFmtId="189" fontId="10" fillId="35" borderId="11" xfId="52" applyNumberFormat="1" applyFont="1" applyFill="1" applyBorder="1" applyAlignment="1" applyProtection="1">
      <alignment vertical="center"/>
      <protection/>
    </xf>
    <xf numFmtId="188" fontId="11" fillId="35" borderId="0" xfId="52" applyNumberFormat="1" applyFont="1" applyFill="1" applyAlignment="1">
      <alignment horizontal="right" vertical="center" readingOrder="2"/>
    </xf>
    <xf numFmtId="4" fontId="11" fillId="35" borderId="0" xfId="52" applyNumberFormat="1" applyFont="1" applyFill="1" applyAlignment="1" applyProtection="1">
      <alignment vertical="center"/>
      <protection/>
    </xf>
    <xf numFmtId="188" fontId="10" fillId="35" borderId="0" xfId="52" applyNumberFormat="1" applyFont="1" applyFill="1" applyAlignment="1" applyProtection="1">
      <alignment horizontal="right" vertical="center" wrapText="1"/>
      <protection/>
    </xf>
    <xf numFmtId="188" fontId="10" fillId="35" borderId="0" xfId="52" applyNumberFormat="1" applyFont="1" applyFill="1" applyBorder="1" applyAlignment="1" applyProtection="1" quotePrefix="1">
      <alignment horizontal="center" vertical="center" wrapText="1"/>
      <protection/>
    </xf>
    <xf numFmtId="188" fontId="10" fillId="35" borderId="0" xfId="52" applyNumberFormat="1" applyFont="1" applyFill="1" applyBorder="1" applyAlignment="1">
      <alignment vertical="center" wrapText="1"/>
    </xf>
    <xf numFmtId="188" fontId="10" fillId="35" borderId="10" xfId="52" applyNumberFormat="1" applyFont="1" applyFill="1" applyBorder="1" applyAlignment="1" applyProtection="1" quotePrefix="1">
      <alignment vertical="center" wrapText="1"/>
      <protection/>
    </xf>
    <xf numFmtId="188" fontId="0" fillId="35" borderId="10" xfId="52" applyNumberFormat="1" applyFill="1" applyBorder="1" applyAlignment="1">
      <alignment/>
    </xf>
    <xf numFmtId="188" fontId="11" fillId="35" borderId="10" xfId="52" applyNumberFormat="1" applyFont="1" applyFill="1" applyBorder="1" applyAlignment="1">
      <alignment horizontal="right" vertical="center" wrapText="1"/>
    </xf>
    <xf numFmtId="188" fontId="10" fillId="35" borderId="0" xfId="52" applyNumberFormat="1" applyFont="1" applyFill="1" applyBorder="1" applyAlignment="1" applyProtection="1" quotePrefix="1">
      <alignment vertical="center" wrapText="1"/>
      <protection/>
    </xf>
    <xf numFmtId="188" fontId="11" fillId="35" borderId="0" xfId="52" applyNumberFormat="1" applyFont="1" applyFill="1" applyBorder="1" applyAlignment="1" applyProtection="1" quotePrefix="1">
      <alignment horizontal="left" vertical="center"/>
      <protection/>
    </xf>
    <xf numFmtId="3" fontId="10" fillId="35" borderId="0" xfId="52" applyNumberFormat="1" applyFont="1" applyFill="1" applyAlignment="1">
      <alignment horizontal="center" vertical="center"/>
    </xf>
    <xf numFmtId="206" fontId="11" fillId="35" borderId="0" xfId="52" applyNumberFormat="1" applyFont="1" applyFill="1" applyBorder="1" applyAlignment="1">
      <alignment horizontal="center" vertical="center"/>
    </xf>
    <xf numFmtId="206" fontId="10" fillId="35" borderId="0" xfId="52" applyNumberFormat="1" applyFont="1" applyFill="1" applyAlignment="1">
      <alignment horizontal="center" vertical="center"/>
    </xf>
    <xf numFmtId="206" fontId="11" fillId="35" borderId="0" xfId="52" applyNumberFormat="1" applyFont="1" applyFill="1" applyAlignment="1" applyProtection="1">
      <alignment horizontal="center" vertical="center"/>
      <protection/>
    </xf>
    <xf numFmtId="206" fontId="10" fillId="35" borderId="12" xfId="52" applyNumberFormat="1" applyFont="1" applyFill="1" applyBorder="1" applyAlignment="1">
      <alignment horizontal="center" vertical="center"/>
    </xf>
    <xf numFmtId="206" fontId="11" fillId="35" borderId="0" xfId="52" applyNumberFormat="1" applyFont="1" applyFill="1" applyAlignment="1">
      <alignment horizontal="center" vertical="center" wrapText="1"/>
    </xf>
    <xf numFmtId="206" fontId="11" fillId="35" borderId="0" xfId="52" applyNumberFormat="1" applyFont="1" applyFill="1" applyBorder="1" applyAlignment="1">
      <alignment vertical="center" wrapText="1"/>
    </xf>
    <xf numFmtId="206" fontId="11" fillId="35" borderId="0" xfId="52" applyNumberFormat="1" applyFont="1" applyFill="1" applyBorder="1" applyAlignment="1" applyProtection="1" quotePrefix="1">
      <alignment vertical="center" wrapText="1"/>
      <protection/>
    </xf>
    <xf numFmtId="188" fontId="9" fillId="35" borderId="0" xfId="0" applyNumberFormat="1" applyFont="1" applyFill="1" applyAlignment="1">
      <alignment horizontal="left"/>
    </xf>
    <xf numFmtId="188" fontId="9" fillId="33" borderId="0" xfId="0" applyNumberFormat="1" applyFont="1" applyFill="1" applyBorder="1" applyAlignment="1">
      <alignment horizontal="left"/>
    </xf>
    <xf numFmtId="188" fontId="9" fillId="33" borderId="0" xfId="0" applyNumberFormat="1" applyFont="1" applyFill="1" applyBorder="1" applyAlignment="1">
      <alignment/>
    </xf>
    <xf numFmtId="188" fontId="10" fillId="37" borderId="0" xfId="52" applyNumberFormat="1" applyFont="1" applyFill="1" applyBorder="1" applyAlignment="1" applyProtection="1">
      <alignment vertical="center" wrapText="1"/>
      <protection/>
    </xf>
    <xf numFmtId="188" fontId="13" fillId="37" borderId="0" xfId="52" applyNumberFormat="1" applyFont="1" applyFill="1" applyBorder="1" applyAlignment="1">
      <alignment vertical="center" wrapText="1"/>
    </xf>
    <xf numFmtId="188" fontId="10" fillId="37" borderId="0" xfId="52" applyNumberFormat="1" applyFont="1" applyFill="1" applyBorder="1" applyAlignment="1" applyProtection="1" quotePrefix="1">
      <alignment vertical="center" wrapText="1"/>
      <protection/>
    </xf>
    <xf numFmtId="188" fontId="11" fillId="38" borderId="0" xfId="52" applyNumberFormat="1" applyFont="1" applyFill="1" applyAlignment="1">
      <alignment vertical="center"/>
    </xf>
    <xf numFmtId="188" fontId="11" fillId="38" borderId="0" xfId="52" applyNumberFormat="1" applyFont="1" applyFill="1" applyBorder="1" applyAlignment="1" applyProtection="1" quotePrefix="1">
      <alignment horizontal="right" vertical="center"/>
      <protection/>
    </xf>
    <xf numFmtId="188" fontId="11" fillId="38" borderId="0" xfId="52" applyNumberFormat="1" applyFont="1" applyFill="1" applyBorder="1" applyAlignment="1">
      <alignment vertical="center" readingOrder="2"/>
    </xf>
    <xf numFmtId="195" fontId="10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vertical="center"/>
    </xf>
    <xf numFmtId="1" fontId="10" fillId="35" borderId="12" xfId="0" applyNumberFormat="1" applyFont="1" applyFill="1" applyBorder="1" applyAlignment="1">
      <alignment horizontal="center" vertical="center"/>
    </xf>
    <xf numFmtId="188" fontId="77" fillId="35" borderId="0" xfId="0" applyNumberFormat="1" applyFont="1" applyFill="1" applyAlignment="1">
      <alignment horizontal="left"/>
    </xf>
    <xf numFmtId="188" fontId="78" fillId="35" borderId="0" xfId="0" applyNumberFormat="1" applyFont="1" applyFill="1" applyAlignment="1">
      <alignment horizontal="right" vertical="top" wrapText="1"/>
    </xf>
    <xf numFmtId="188" fontId="79" fillId="33" borderId="0" xfId="0" applyNumberFormat="1" applyFont="1" applyFill="1" applyAlignment="1">
      <alignment/>
    </xf>
    <xf numFmtId="188" fontId="77" fillId="37" borderId="0" xfId="52" applyNumberFormat="1" applyFont="1" applyFill="1" applyBorder="1" applyAlignment="1">
      <alignment vertical="center" wrapText="1"/>
    </xf>
    <xf numFmtId="188" fontId="78" fillId="38" borderId="0" xfId="52" applyNumberFormat="1" applyFont="1" applyFill="1" applyAlignment="1">
      <alignment vertical="center"/>
    </xf>
    <xf numFmtId="188" fontId="78" fillId="36" borderId="0" xfId="52" applyNumberFormat="1" applyFont="1" applyFill="1" applyAlignment="1">
      <alignment vertical="center"/>
    </xf>
    <xf numFmtId="188" fontId="78" fillId="34" borderId="0" xfId="52" applyNumberFormat="1" applyFont="1" applyFill="1" applyAlignment="1">
      <alignment vertical="center"/>
    </xf>
    <xf numFmtId="188" fontId="14" fillId="38" borderId="0" xfId="0" applyNumberFormat="1" applyFont="1" applyFill="1" applyAlignment="1" applyProtection="1">
      <alignment horizontal="left" vertical="center"/>
      <protection/>
    </xf>
    <xf numFmtId="188" fontId="10" fillId="38" borderId="0" xfId="0" applyNumberFormat="1" applyFont="1" applyFill="1" applyAlignment="1">
      <alignment horizontal="right" vertical="center"/>
    </xf>
    <xf numFmtId="188" fontId="14" fillId="38" borderId="0" xfId="0" applyNumberFormat="1" applyFont="1" applyFill="1" applyAlignment="1" applyProtection="1">
      <alignment horizontal="right" vertical="center" readingOrder="2"/>
      <protection/>
    </xf>
    <xf numFmtId="188" fontId="17" fillId="38" borderId="10" xfId="0" applyNumberFormat="1" applyFont="1" applyFill="1" applyBorder="1" applyAlignment="1">
      <alignment/>
    </xf>
    <xf numFmtId="188" fontId="11" fillId="38" borderId="10" xfId="0" applyNumberFormat="1" applyFont="1" applyFill="1" applyBorder="1" applyAlignment="1">
      <alignment vertical="center"/>
    </xf>
    <xf numFmtId="206" fontId="11" fillId="35" borderId="0" xfId="52" applyNumberFormat="1" applyFont="1" applyFill="1" applyBorder="1" applyAlignment="1">
      <alignment horizontal="center" vertical="center" wrapText="1"/>
    </xf>
    <xf numFmtId="206" fontId="11" fillId="35" borderId="0" xfId="52" applyNumberFormat="1" applyFont="1" applyFill="1" applyBorder="1" applyAlignment="1" applyProtection="1" quotePrefix="1">
      <alignment horizontal="center" vertical="center" wrapText="1"/>
      <protection/>
    </xf>
    <xf numFmtId="188" fontId="10" fillId="35" borderId="11" xfId="52" applyNumberFormat="1" applyFont="1" applyFill="1" applyBorder="1" applyAlignment="1">
      <alignment horizontal="center" vertical="center"/>
    </xf>
    <xf numFmtId="188" fontId="10" fillId="35" borderId="0" xfId="0" applyNumberFormat="1" applyFont="1" applyFill="1" applyBorder="1" applyAlignment="1">
      <alignment horizontal="center" vertical="center" wrapText="1"/>
    </xf>
    <xf numFmtId="188" fontId="10" fillId="35" borderId="10" xfId="0" applyNumberFormat="1" applyFont="1" applyFill="1" applyBorder="1" applyAlignment="1">
      <alignment horizontal="center" vertical="center" wrapText="1"/>
    </xf>
    <xf numFmtId="188" fontId="10" fillId="38" borderId="10" xfId="52" applyNumberFormat="1" applyFont="1" applyFill="1" applyBorder="1" applyAlignment="1" applyProtection="1">
      <alignment horizontal="center" vertical="center"/>
      <protection/>
    </xf>
    <xf numFmtId="188" fontId="11" fillId="35" borderId="0" xfId="52" applyNumberFormat="1" applyFont="1" applyFill="1" applyAlignment="1" applyProtection="1" quotePrefix="1">
      <alignment vertical="center"/>
      <protection/>
    </xf>
    <xf numFmtId="188" fontId="10" fillId="38" borderId="0" xfId="52" applyNumberFormat="1" applyFont="1" applyFill="1" applyBorder="1" applyAlignment="1">
      <alignment horizontal="left" vertical="center"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0" fillId="38" borderId="0" xfId="52" applyNumberFormat="1" applyFont="1" applyFill="1" applyBorder="1" applyAlignment="1">
      <alignment horizontal="right" vertical="center"/>
    </xf>
    <xf numFmtId="206" fontId="10" fillId="38" borderId="0" xfId="55" applyNumberFormat="1" applyFont="1" applyFill="1" applyBorder="1" applyAlignment="1" applyProtection="1">
      <alignment horizontal="right" vertical="center"/>
      <protection/>
    </xf>
    <xf numFmtId="188" fontId="11" fillId="38" borderId="11" xfId="52" applyNumberFormat="1" applyFont="1" applyFill="1" applyBorder="1" applyAlignment="1">
      <alignment vertical="center"/>
    </xf>
    <xf numFmtId="188" fontId="11" fillId="38" borderId="10" xfId="52" applyNumberFormat="1" applyFont="1" applyFill="1" applyBorder="1" applyAlignment="1">
      <alignment vertical="center"/>
    </xf>
    <xf numFmtId="190" fontId="10" fillId="35" borderId="0" xfId="0" applyNumberFormat="1" applyFont="1" applyFill="1" applyBorder="1" applyAlignment="1" applyProtection="1">
      <alignment horizontal="left" vertical="center"/>
      <protection/>
    </xf>
    <xf numFmtId="190" fontId="10" fillId="35" borderId="0" xfId="0" applyNumberFormat="1" applyFont="1" applyFill="1" applyBorder="1" applyAlignment="1" quotePrefix="1">
      <alignment vertical="center"/>
    </xf>
    <xf numFmtId="190" fontId="10" fillId="35" borderId="0" xfId="0" applyNumberFormat="1" applyFont="1" applyFill="1" applyBorder="1" applyAlignment="1">
      <alignment vertical="center"/>
    </xf>
    <xf numFmtId="188" fontId="10" fillId="38" borderId="0" xfId="52" applyNumberFormat="1" applyFont="1" applyFill="1" applyBorder="1" applyAlignment="1">
      <alignment vertical="center"/>
    </xf>
    <xf numFmtId="188" fontId="11" fillId="38" borderId="0" xfId="52" applyNumberFormat="1" applyFont="1" applyFill="1" applyBorder="1" applyAlignment="1">
      <alignment vertical="center" wrapText="1"/>
    </xf>
    <xf numFmtId="188" fontId="10" fillId="38" borderId="0" xfId="52" applyNumberFormat="1" applyFont="1" applyFill="1" applyBorder="1" applyAlignment="1" applyProtection="1">
      <alignment vertical="center" wrapText="1"/>
      <protection/>
    </xf>
    <xf numFmtId="188" fontId="10" fillId="38" borderId="0" xfId="52" applyNumberFormat="1" applyFont="1" applyFill="1" applyBorder="1" applyAlignment="1" applyProtection="1">
      <alignment horizontal="right" vertical="center" wrapText="1"/>
      <protection/>
    </xf>
    <xf numFmtId="188" fontId="10" fillId="38" borderId="10" xfId="52" applyNumberFormat="1" applyFont="1" applyFill="1" applyBorder="1" applyAlignment="1">
      <alignment vertical="center" wrapText="1"/>
    </xf>
    <xf numFmtId="188" fontId="12" fillId="38" borderId="10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 applyProtection="1">
      <alignment vertical="center" wrapText="1"/>
      <protection/>
    </xf>
    <xf numFmtId="188" fontId="10" fillId="38" borderId="0" xfId="52" applyNumberFormat="1" applyFont="1" applyFill="1" applyBorder="1" applyAlignment="1">
      <alignment horizontal="right" vertical="center" wrapText="1"/>
    </xf>
    <xf numFmtId="188" fontId="10" fillId="38" borderId="0" xfId="52" applyNumberFormat="1" applyFont="1" applyFill="1" applyBorder="1" applyAlignment="1" applyProtection="1">
      <alignment horizontal="center" vertical="center"/>
      <protection/>
    </xf>
    <xf numFmtId="188" fontId="10" fillId="38" borderId="0" xfId="52" applyNumberFormat="1" applyFont="1" applyFill="1" applyBorder="1" applyAlignment="1">
      <alignment vertical="center" wrapText="1"/>
    </xf>
    <xf numFmtId="188" fontId="10" fillId="38" borderId="10" xfId="52" applyNumberFormat="1" applyFont="1" applyFill="1" applyBorder="1" applyAlignment="1" applyProtection="1">
      <alignment horizontal="center" vertical="center"/>
      <protection/>
    </xf>
    <xf numFmtId="206" fontId="11" fillId="35" borderId="10" xfId="52" applyNumberFormat="1" applyFont="1" applyFill="1" applyBorder="1" applyAlignment="1">
      <alignment horizontal="center" vertical="center"/>
    </xf>
    <xf numFmtId="190" fontId="10" fillId="35" borderId="12" xfId="0" applyNumberFormat="1" applyFont="1" applyFill="1" applyBorder="1" applyAlignment="1" applyProtection="1">
      <alignment horizontal="left" vertical="center"/>
      <protection/>
    </xf>
    <xf numFmtId="193" fontId="10" fillId="35" borderId="12" xfId="0" applyNumberFormat="1" applyFont="1" applyFill="1" applyBorder="1" applyAlignment="1">
      <alignment horizontal="center" vertical="center"/>
    </xf>
    <xf numFmtId="208" fontId="10" fillId="35" borderId="12" xfId="0" applyNumberFormat="1" applyFont="1" applyFill="1" applyBorder="1" applyAlignment="1">
      <alignment horizontal="center" vertical="center"/>
    </xf>
    <xf numFmtId="189" fontId="10" fillId="35" borderId="12" xfId="0" applyNumberFormat="1" applyFont="1" applyFill="1" applyBorder="1" applyAlignment="1">
      <alignment horizontal="center" vertical="center"/>
    </xf>
    <xf numFmtId="190" fontId="10" fillId="35" borderId="12" xfId="0" applyNumberFormat="1" applyFont="1" applyFill="1" applyBorder="1" applyAlignment="1" quotePrefix="1">
      <alignment vertical="center"/>
    </xf>
    <xf numFmtId="188" fontId="10" fillId="38" borderId="10" xfId="52" applyNumberFormat="1" applyFont="1" applyFill="1" applyBorder="1" applyAlignment="1" applyProtection="1">
      <alignment horizontal="center" vertical="center"/>
      <protection/>
    </xf>
    <xf numFmtId="188" fontId="10" fillId="38" borderId="11" xfId="52" applyNumberFormat="1" applyFont="1" applyFill="1" applyBorder="1" applyAlignment="1" applyProtection="1">
      <alignment horizontal="center" vertical="center" wrapText="1"/>
      <protection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38" borderId="10" xfId="52" applyNumberFormat="1" applyFont="1" applyFill="1" applyBorder="1" applyAlignment="1">
      <alignment horizontal="center" vertical="center"/>
    </xf>
    <xf numFmtId="188" fontId="10" fillId="38" borderId="0" xfId="52" applyNumberFormat="1" applyFont="1" applyFill="1" applyBorder="1" applyAlignment="1">
      <alignment horizontal="right" vertical="center"/>
    </xf>
    <xf numFmtId="4" fontId="11" fillId="35" borderId="0" xfId="52" applyNumberFormat="1" applyFont="1" applyFill="1" applyAlignment="1">
      <alignment horizontal="center" vertical="center"/>
    </xf>
    <xf numFmtId="4" fontId="11" fillId="35" borderId="0" xfId="52" applyNumberFormat="1" applyFont="1" applyFill="1" applyBorder="1" applyAlignment="1">
      <alignment horizontal="center" vertical="center"/>
    </xf>
    <xf numFmtId="4" fontId="10" fillId="35" borderId="0" xfId="52" applyNumberFormat="1" applyFont="1" applyFill="1" applyAlignment="1">
      <alignment horizontal="center" vertical="center"/>
    </xf>
    <xf numFmtId="4" fontId="11" fillId="35" borderId="0" xfId="52" applyNumberFormat="1" applyFont="1" applyFill="1" applyAlignment="1" applyProtection="1">
      <alignment horizontal="center" vertical="center"/>
      <protection/>
    </xf>
    <xf numFmtId="4" fontId="10" fillId="35" borderId="12" xfId="52" applyNumberFormat="1" applyFont="1" applyFill="1" applyBorder="1" applyAlignment="1">
      <alignment horizontal="center" vertical="center"/>
    </xf>
    <xf numFmtId="206" fontId="11" fillId="35" borderId="11" xfId="52" applyNumberFormat="1" applyFont="1" applyFill="1" applyBorder="1" applyAlignment="1">
      <alignment horizontal="center" vertical="center"/>
    </xf>
    <xf numFmtId="206" fontId="10" fillId="35" borderId="11" xfId="52" applyNumberFormat="1" applyFont="1" applyFill="1" applyBorder="1" applyAlignment="1">
      <alignment horizontal="center" vertical="center"/>
    </xf>
    <xf numFmtId="206" fontId="10" fillId="35" borderId="0" xfId="52" applyNumberFormat="1" applyFont="1" applyFill="1" applyBorder="1" applyAlignment="1">
      <alignment horizontal="center" vertical="center"/>
    </xf>
    <xf numFmtId="4" fontId="10" fillId="35" borderId="0" xfId="52" applyNumberFormat="1" applyFont="1" applyFill="1" applyAlignment="1" applyProtection="1">
      <alignment horizontal="center" vertical="center"/>
      <protection/>
    </xf>
    <xf numFmtId="4" fontId="11" fillId="35" borderId="10" xfId="52" applyNumberFormat="1" applyFont="1" applyFill="1" applyBorder="1" applyAlignment="1">
      <alignment horizontal="center" vertical="center"/>
    </xf>
    <xf numFmtId="4" fontId="11" fillId="38" borderId="0" xfId="52" applyNumberFormat="1" applyFont="1" applyFill="1" applyAlignment="1">
      <alignment horizontal="center" vertical="center"/>
    </xf>
    <xf numFmtId="3" fontId="10" fillId="35" borderId="11" xfId="52" applyNumberFormat="1" applyFont="1" applyFill="1" applyBorder="1" applyAlignment="1">
      <alignment vertical="center" wrapText="1"/>
    </xf>
    <xf numFmtId="3" fontId="10" fillId="35" borderId="10" xfId="52" applyNumberFormat="1" applyFont="1" applyFill="1" applyBorder="1" applyAlignment="1">
      <alignment vertical="center" wrapText="1"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0" fillId="38" borderId="0" xfId="52" applyNumberFormat="1" applyFont="1" applyFill="1" applyBorder="1" applyAlignment="1" applyProtection="1">
      <alignment horizontal="right" vertical="center" wrapText="1"/>
      <protection/>
    </xf>
    <xf numFmtId="188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>
      <alignment horizontal="center" vertical="center"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38" borderId="0" xfId="52" applyNumberFormat="1" applyFont="1" applyFill="1" applyBorder="1" applyAlignment="1">
      <alignment horizontal="right" vertical="center"/>
    </xf>
    <xf numFmtId="188" fontId="11" fillId="38" borderId="0" xfId="52" applyNumberFormat="1" applyFont="1" applyFill="1" applyAlignment="1">
      <alignment horizontal="center" vertical="center"/>
    </xf>
    <xf numFmtId="188" fontId="12" fillId="35" borderId="11" xfId="52" applyNumberFormat="1" applyFont="1" applyFill="1" applyBorder="1" applyAlignment="1" applyProtection="1">
      <alignment horizontal="center" vertical="center" wrapText="1"/>
      <protection/>
    </xf>
    <xf numFmtId="188" fontId="12" fillId="35" borderId="10" xfId="52" applyNumberFormat="1" applyFont="1" applyFill="1" applyBorder="1" applyAlignment="1" applyProtection="1" quotePrefix="1">
      <alignment horizontal="center" wrapText="1" shrinkToFit="1"/>
      <protection/>
    </xf>
    <xf numFmtId="188" fontId="15" fillId="38" borderId="0" xfId="52" applyNumberFormat="1" applyFont="1" applyFill="1" applyBorder="1" applyAlignment="1" applyProtection="1">
      <alignment horizontal="left" vertical="center" wrapText="1"/>
      <protection/>
    </xf>
    <xf numFmtId="206" fontId="9" fillId="0" borderId="0" xfId="56" applyNumberFormat="1" applyFont="1" applyFill="1" applyAlignment="1" applyProtection="1">
      <alignment horizontal="left" vertical="center"/>
      <protection/>
    </xf>
    <xf numFmtId="0" fontId="9" fillId="0" borderId="0" xfId="56" applyFont="1" applyFill="1" applyAlignment="1">
      <alignment vertical="center"/>
      <protection/>
    </xf>
    <xf numFmtId="188" fontId="10" fillId="38" borderId="11" xfId="52" applyNumberFormat="1" applyFont="1" applyFill="1" applyBorder="1" applyAlignment="1" applyProtection="1">
      <alignment vertical="center" wrapText="1"/>
      <protection/>
    </xf>
    <xf numFmtId="206" fontId="24" fillId="38" borderId="0" xfId="52" applyNumberFormat="1" applyFont="1" applyFill="1" applyAlignment="1">
      <alignment horizontal="center" vertical="center"/>
    </xf>
    <xf numFmtId="206" fontId="24" fillId="38" borderId="0" xfId="52" applyNumberFormat="1" applyFont="1" applyFill="1" applyBorder="1" applyAlignment="1">
      <alignment horizontal="center" vertical="center"/>
    </xf>
    <xf numFmtId="208" fontId="24" fillId="38" borderId="0" xfId="0" applyNumberFormat="1" applyFont="1" applyFill="1" applyAlignment="1">
      <alignment horizontal="center" vertical="center"/>
    </xf>
    <xf numFmtId="3" fontId="26" fillId="0" borderId="0" xfId="52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5" fontId="24" fillId="0" borderId="0" xfId="53" applyNumberFormat="1" applyFont="1" applyFill="1" applyAlignment="1">
      <alignment horizontal="right" vertical="center"/>
      <protection/>
    </xf>
    <xf numFmtId="3" fontId="9" fillId="0" borderId="0" xfId="0" applyNumberFormat="1" applyFont="1" applyBorder="1" applyAlignment="1">
      <alignment horizontal="right"/>
    </xf>
    <xf numFmtId="206" fontId="12" fillId="0" borderId="0" xfId="54" applyNumberFormat="1" applyFont="1" applyAlignment="1">
      <alignment horizontal="right" vertical="center"/>
      <protection/>
    </xf>
    <xf numFmtId="206" fontId="9" fillId="0" borderId="0" xfId="54" applyNumberFormat="1" applyFont="1" applyAlignment="1">
      <alignment vertical="center"/>
      <protection/>
    </xf>
    <xf numFmtId="3" fontId="9" fillId="0" borderId="0" xfId="54" applyNumberFormat="1" applyFont="1" applyAlignment="1">
      <alignment horizontal="right" vertical="center"/>
      <protection/>
    </xf>
    <xf numFmtId="0" fontId="24" fillId="0" borderId="0" xfId="56" applyFont="1" applyFill="1" applyAlignment="1">
      <alignment horizontal="right" vertical="center"/>
      <protection/>
    </xf>
    <xf numFmtId="188" fontId="24" fillId="0" borderId="0" xfId="53" applyNumberFormat="1" applyFont="1" applyFill="1" applyBorder="1" applyAlignment="1" applyProtection="1">
      <alignment vertical="center"/>
      <protection/>
    </xf>
    <xf numFmtId="188" fontId="11" fillId="38" borderId="0" xfId="52" applyNumberFormat="1" applyFont="1" applyFill="1" applyAlignment="1" applyProtection="1">
      <alignment horizontal="left" vertical="center"/>
      <protection/>
    </xf>
    <xf numFmtId="1" fontId="10" fillId="35" borderId="0" xfId="52" applyNumberFormat="1" applyFont="1" applyFill="1" applyAlignment="1" applyProtection="1">
      <alignment horizontal="center" vertical="center"/>
      <protection/>
    </xf>
    <xf numFmtId="188" fontId="10" fillId="38" borderId="0" xfId="52" applyNumberFormat="1" applyFont="1" applyFill="1" applyAlignment="1">
      <alignment vertical="center"/>
    </xf>
    <xf numFmtId="188" fontId="10" fillId="38" borderId="10" xfId="52" applyNumberFormat="1" applyFont="1" applyFill="1" applyBorder="1" applyAlignment="1">
      <alignment vertical="center"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206" fontId="11" fillId="39" borderId="0" xfId="52" applyNumberFormat="1" applyFont="1" applyFill="1" applyBorder="1" applyAlignment="1">
      <alignment horizontal="center" vertical="center" wrapText="1"/>
    </xf>
    <xf numFmtId="206" fontId="11" fillId="39" borderId="0" xfId="52" applyNumberFormat="1" applyFont="1" applyFill="1" applyBorder="1" applyAlignment="1" applyProtection="1" quotePrefix="1">
      <alignment horizontal="center" vertical="center" wrapText="1"/>
      <protection/>
    </xf>
    <xf numFmtId="208" fontId="11" fillId="39" borderId="0" xfId="0" applyNumberFormat="1" applyFont="1" applyFill="1" applyBorder="1" applyAlignment="1">
      <alignment horizontal="center" vertical="center"/>
    </xf>
    <xf numFmtId="195" fontId="11" fillId="39" borderId="0" xfId="0" applyNumberFormat="1" applyFont="1" applyFill="1" applyBorder="1" applyAlignment="1">
      <alignment horizontal="center" vertical="center"/>
    </xf>
    <xf numFmtId="1" fontId="11" fillId="39" borderId="0" xfId="0" applyNumberFormat="1" applyFont="1" applyFill="1" applyAlignment="1">
      <alignment vertical="center"/>
    </xf>
    <xf numFmtId="1" fontId="11" fillId="39" borderId="0" xfId="0" applyNumberFormat="1" applyFont="1" applyFill="1" applyBorder="1" applyAlignment="1">
      <alignment horizontal="center" vertical="center"/>
    </xf>
    <xf numFmtId="188" fontId="11" fillId="17" borderId="0" xfId="52" applyNumberFormat="1" applyFont="1" applyFill="1" applyAlignment="1">
      <alignment vertical="center"/>
    </xf>
    <xf numFmtId="188" fontId="17" fillId="17" borderId="0" xfId="52" applyNumberFormat="1" applyFont="1" applyFill="1" applyAlignment="1">
      <alignment/>
    </xf>
    <xf numFmtId="188" fontId="10" fillId="17" borderId="0" xfId="52" applyNumberFormat="1" applyFont="1" applyFill="1" applyAlignment="1" applyProtection="1">
      <alignment vertical="center" wrapText="1"/>
      <protection/>
    </xf>
    <xf numFmtId="188" fontId="10" fillId="17" borderId="0" xfId="52" applyNumberFormat="1" applyFont="1" applyFill="1" applyAlignment="1" applyProtection="1" quotePrefix="1">
      <alignment horizontal="left" vertical="center"/>
      <protection/>
    </xf>
    <xf numFmtId="188" fontId="10" fillId="17" borderId="0" xfId="52" applyNumberFormat="1" applyFont="1" applyFill="1" applyAlignment="1" applyProtection="1">
      <alignment/>
      <protection/>
    </xf>
    <xf numFmtId="188" fontId="13" fillId="17" borderId="0" xfId="52" applyNumberFormat="1" applyFont="1" applyFill="1" applyAlignment="1">
      <alignment vertical="center" wrapText="1"/>
    </xf>
    <xf numFmtId="188" fontId="10" fillId="38" borderId="0" xfId="0" applyNumberFormat="1" applyFont="1" applyFill="1" applyBorder="1" applyAlignment="1" applyProtection="1">
      <alignment horizontal="left" vertical="center" wrapText="1"/>
      <protection/>
    </xf>
    <xf numFmtId="188" fontId="10" fillId="38" borderId="0" xfId="0" applyNumberFormat="1" applyFont="1" applyFill="1" applyBorder="1" applyAlignment="1" applyProtection="1" quotePrefix="1">
      <alignment horizontal="left" vertical="center" wrapText="1"/>
      <protection/>
    </xf>
    <xf numFmtId="188" fontId="9" fillId="38" borderId="0" xfId="0" applyNumberFormat="1" applyFont="1" applyFill="1" applyBorder="1" applyAlignment="1">
      <alignment horizontal="left" vertical="center"/>
    </xf>
    <xf numFmtId="188" fontId="11" fillId="38" borderId="0" xfId="0" applyNumberFormat="1" applyFont="1" applyFill="1" applyBorder="1" applyAlignment="1" quotePrefix="1">
      <alignment horizontal="right" vertical="center" wrapText="1"/>
    </xf>
    <xf numFmtId="188" fontId="11" fillId="38" borderId="0" xfId="0" applyNumberFormat="1" applyFont="1" applyFill="1" applyBorder="1" applyAlignment="1" applyProtection="1" quotePrefix="1">
      <alignment horizontal="right" vertical="center" wrapText="1"/>
      <protection/>
    </xf>
    <xf numFmtId="188" fontId="11" fillId="38" borderId="0" xfId="0" applyNumberFormat="1" applyFont="1" applyFill="1" applyBorder="1" applyAlignment="1" applyProtection="1">
      <alignment horizontal="right" vertical="center" wrapText="1"/>
      <protection/>
    </xf>
    <xf numFmtId="188" fontId="80" fillId="35" borderId="0" xfId="0" applyNumberFormat="1" applyFont="1" applyFill="1" applyAlignment="1">
      <alignment horizontal="right" vertical="top" wrapText="1"/>
    </xf>
    <xf numFmtId="206" fontId="11" fillId="38" borderId="0" xfId="52" applyNumberFormat="1" applyFont="1" applyFill="1" applyBorder="1" applyAlignment="1">
      <alignment horizontal="center" vertical="center" wrapText="1"/>
    </xf>
    <xf numFmtId="188" fontId="11" fillId="35" borderId="10" xfId="52" applyNumberFormat="1" applyFont="1" applyFill="1" applyBorder="1" applyAlignment="1" applyProtection="1">
      <alignment horizontal="right" vertical="center"/>
      <protection/>
    </xf>
    <xf numFmtId="188" fontId="11" fillId="35" borderId="10" xfId="52" applyNumberFormat="1" applyFont="1" applyFill="1" applyBorder="1" applyAlignment="1" applyProtection="1">
      <alignment horizontal="left" vertical="center"/>
      <protection/>
    </xf>
    <xf numFmtId="190" fontId="9" fillId="0" borderId="0" xfId="0" applyNumberFormat="1" applyFont="1" applyAlignment="1" applyProtection="1" quotePrefix="1">
      <alignment horizontal="left" vertical="center"/>
      <protection/>
    </xf>
    <xf numFmtId="190" fontId="12" fillId="0" borderId="0" xfId="0" applyNumberFormat="1" applyFont="1" applyAlignment="1">
      <alignment horizontal="right"/>
    </xf>
    <xf numFmtId="196" fontId="12" fillId="0" borderId="0" xfId="0" applyNumberFormat="1" applyFont="1" applyAlignment="1" applyProtection="1">
      <alignment horizontal="right" vertical="center"/>
      <protection/>
    </xf>
    <xf numFmtId="197" fontId="12" fillId="0" borderId="0" xfId="0" applyNumberFormat="1" applyFont="1" applyAlignment="1">
      <alignment horizontal="right" vertical="center" readingOrder="1"/>
    </xf>
    <xf numFmtId="190" fontId="9" fillId="0" borderId="0" xfId="0" applyNumberFormat="1" applyFont="1" applyAlignment="1">
      <alignment horizontal="right" vertical="center" readingOrder="2"/>
    </xf>
    <xf numFmtId="0" fontId="12" fillId="0" borderId="0" xfId="56" applyFont="1" applyFill="1" applyAlignment="1" quotePrefix="1">
      <alignment horizontal="left" vertical="center"/>
      <protection/>
    </xf>
    <xf numFmtId="208" fontId="12" fillId="0" borderId="0" xfId="0" applyNumberFormat="1" applyFont="1" applyAlignment="1">
      <alignment/>
    </xf>
    <xf numFmtId="190" fontId="15" fillId="0" borderId="0" xfId="0" applyNumberFormat="1" applyFont="1" applyAlignment="1" quotePrefix="1">
      <alignment horizontal="right" vertical="center"/>
    </xf>
    <xf numFmtId="208" fontId="9" fillId="0" borderId="0" xfId="0" applyNumberFormat="1" applyFont="1" applyAlignment="1">
      <alignment/>
    </xf>
    <xf numFmtId="190" fontId="24" fillId="0" borderId="0" xfId="0" applyNumberFormat="1" applyFont="1" applyAlignment="1" quotePrefix="1">
      <alignment horizontal="right" vertical="center"/>
    </xf>
    <xf numFmtId="190" fontId="24" fillId="0" borderId="0" xfId="0" applyNumberFormat="1" applyFont="1" applyAlignment="1">
      <alignment horizontal="right" vertical="center" readingOrder="2"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1" fillId="38" borderId="0" xfId="52" applyNumberFormat="1" applyFont="1" applyFill="1" applyAlignment="1">
      <alignment horizontal="center" vertical="center"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206" fontId="11" fillId="35" borderId="0" xfId="52" applyNumberFormat="1" applyFont="1" applyFill="1" applyBorder="1" applyAlignment="1" applyProtection="1">
      <alignment horizontal="center" vertical="center"/>
      <protection/>
    </xf>
    <xf numFmtId="188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10" fillId="38" borderId="0" xfId="52" applyNumberFormat="1" applyFont="1" applyFill="1" applyBorder="1" applyAlignment="1">
      <alignment horizontal="right" vertical="center"/>
    </xf>
    <xf numFmtId="188" fontId="10" fillId="38" borderId="0" xfId="52" applyNumberFormat="1" applyFont="1" applyFill="1" applyBorder="1" applyAlignment="1" applyProtection="1">
      <alignment horizontal="right" vertical="center" wrapText="1"/>
      <protection/>
    </xf>
    <xf numFmtId="188" fontId="13" fillId="17" borderId="0" xfId="52" applyNumberFormat="1" applyFont="1" applyFill="1" applyAlignment="1">
      <alignment horizontal="center" vertical="center" wrapText="1"/>
    </xf>
    <xf numFmtId="188" fontId="15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17" borderId="0" xfId="52" applyNumberFormat="1" applyFont="1" applyFill="1" applyAlignment="1" applyProtection="1">
      <alignment horizontal="center" vertical="center" wrapText="1"/>
      <protection/>
    </xf>
    <xf numFmtId="4" fontId="81" fillId="35" borderId="12" xfId="52" applyNumberFormat="1" applyFont="1" applyFill="1" applyBorder="1" applyAlignment="1">
      <alignment horizontal="center" vertical="center"/>
    </xf>
    <xf numFmtId="203" fontId="10" fillId="35" borderId="12" xfId="52" applyNumberFormat="1" applyFont="1" applyFill="1" applyBorder="1" applyAlignment="1">
      <alignment horizontal="center" vertical="center"/>
    </xf>
    <xf numFmtId="208" fontId="24" fillId="38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2" fillId="40" borderId="0" xfId="0" applyNumberFormat="1" applyFont="1" applyFill="1" applyBorder="1" applyAlignment="1">
      <alignment horizontal="center" vertical="center"/>
    </xf>
    <xf numFmtId="190" fontId="12" fillId="0" borderId="0" xfId="0" applyNumberFormat="1" applyFont="1" applyAlignment="1">
      <alignment horizontal="right" vertical="center" readingOrder="2"/>
    </xf>
    <xf numFmtId="0" fontId="12" fillId="40" borderId="0" xfId="0" applyNumberFormat="1" applyFont="1" applyFill="1" applyBorder="1" applyAlignment="1">
      <alignment horizontal="left" vertical="center" wrapText="1"/>
    </xf>
    <xf numFmtId="0" fontId="12" fillId="40" borderId="0" xfId="0" applyNumberFormat="1" applyFont="1" applyFill="1" applyBorder="1" applyAlignment="1">
      <alignment horizontal="right" vertical="center" wrapText="1"/>
    </xf>
    <xf numFmtId="190" fontId="15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90" fontId="24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right" vertical="center"/>
    </xf>
    <xf numFmtId="190" fontId="24" fillId="0" borderId="0" xfId="0" applyNumberFormat="1" applyFont="1" applyAlignment="1">
      <alignment vertical="center"/>
    </xf>
    <xf numFmtId="4" fontId="82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center"/>
    </xf>
    <xf numFmtId="188" fontId="10" fillId="17" borderId="0" xfId="52" applyNumberFormat="1" applyFont="1" applyFill="1" applyAlignment="1" quotePrefix="1">
      <alignment horizontal="left"/>
    </xf>
    <xf numFmtId="188" fontId="83" fillId="17" borderId="0" xfId="52" applyNumberFormat="1" applyFont="1" applyFill="1" applyAlignment="1">
      <alignment vertical="center"/>
    </xf>
    <xf numFmtId="188" fontId="83" fillId="17" borderId="0" xfId="52" applyNumberFormat="1" applyFont="1" applyFill="1" applyAlignment="1">
      <alignment horizontal="right" vertical="center"/>
    </xf>
    <xf numFmtId="188" fontId="83" fillId="17" borderId="0" xfId="52" applyNumberFormat="1" applyFont="1" applyFill="1" applyAlignment="1" applyProtection="1">
      <alignment horizontal="center" vertical="center"/>
      <protection/>
    </xf>
    <xf numFmtId="188" fontId="84" fillId="17" borderId="0" xfId="52" applyNumberFormat="1" applyFont="1" applyFill="1" applyAlignment="1">
      <alignment/>
    </xf>
    <xf numFmtId="188" fontId="85" fillId="17" borderId="0" xfId="52" applyNumberFormat="1" applyFont="1" applyFill="1" applyAlignment="1" applyProtection="1">
      <alignment vertical="center" wrapText="1"/>
      <protection/>
    </xf>
    <xf numFmtId="188" fontId="85" fillId="35" borderId="11" xfId="52" applyNumberFormat="1" applyFont="1" applyFill="1" applyBorder="1" applyAlignment="1" applyProtection="1">
      <alignment vertical="center" wrapText="1"/>
      <protection/>
    </xf>
    <xf numFmtId="188" fontId="85" fillId="35" borderId="11" xfId="52" applyNumberFormat="1" applyFont="1" applyFill="1" applyBorder="1" applyAlignment="1" applyProtection="1">
      <alignment horizontal="center" vertical="center" wrapText="1"/>
      <protection/>
    </xf>
    <xf numFmtId="188" fontId="85" fillId="35" borderId="0" xfId="52" applyNumberFormat="1" applyFont="1" applyFill="1" applyBorder="1" applyAlignment="1" applyProtection="1">
      <alignment vertical="center" wrapText="1"/>
      <protection/>
    </xf>
    <xf numFmtId="188" fontId="85" fillId="35" borderId="0" xfId="52" applyNumberFormat="1" applyFont="1" applyFill="1" applyBorder="1" applyAlignment="1" applyProtection="1">
      <alignment horizontal="center" vertical="center" wrapText="1"/>
      <protection/>
    </xf>
    <xf numFmtId="189" fontId="85" fillId="35" borderId="10" xfId="52" applyNumberFormat="1" applyFont="1" applyFill="1" applyBorder="1" applyAlignment="1" applyProtection="1">
      <alignment vertical="center"/>
      <protection/>
    </xf>
    <xf numFmtId="188" fontId="83" fillId="35" borderId="10" xfId="52" applyNumberFormat="1" applyFont="1" applyFill="1" applyBorder="1" applyAlignment="1">
      <alignment horizontal="right" vertical="center"/>
    </xf>
    <xf numFmtId="188" fontId="85" fillId="35" borderId="10" xfId="52" applyNumberFormat="1" applyFont="1" applyFill="1" applyBorder="1" applyAlignment="1" applyProtection="1" quotePrefix="1">
      <alignment horizontal="center" vertical="center" wrapText="1"/>
      <protection/>
    </xf>
    <xf numFmtId="188" fontId="85" fillId="35" borderId="10" xfId="52" applyNumberFormat="1" applyFont="1" applyFill="1" applyBorder="1" applyAlignment="1" applyProtection="1">
      <alignment horizontal="center" vertical="center" wrapText="1"/>
      <protection/>
    </xf>
    <xf numFmtId="188" fontId="86" fillId="35" borderId="10" xfId="52" applyNumberFormat="1" applyFont="1" applyFill="1" applyBorder="1" applyAlignment="1">
      <alignment horizontal="center" vertical="center" wrapText="1"/>
    </xf>
    <xf numFmtId="188" fontId="85" fillId="35" borderId="0" xfId="52" applyNumberFormat="1" applyFont="1" applyFill="1" applyBorder="1" applyAlignment="1" applyProtection="1">
      <alignment vertical="center"/>
      <protection/>
    </xf>
    <xf numFmtId="188" fontId="83" fillId="35" borderId="0" xfId="52" applyNumberFormat="1" applyFont="1" applyFill="1" applyAlignment="1">
      <alignment vertical="center"/>
    </xf>
    <xf numFmtId="188" fontId="83" fillId="35" borderId="0" xfId="52" applyNumberFormat="1" applyFont="1" applyFill="1" applyBorder="1" applyAlignment="1">
      <alignment horizontal="right" vertical="center"/>
    </xf>
    <xf numFmtId="188" fontId="83" fillId="35" borderId="0" xfId="52" applyNumberFormat="1" applyFont="1" applyFill="1" applyBorder="1" applyAlignment="1">
      <alignment vertical="center"/>
    </xf>
    <xf numFmtId="188" fontId="83" fillId="35" borderId="0" xfId="52" applyNumberFormat="1" applyFont="1" applyFill="1" applyBorder="1" applyAlignment="1" applyProtection="1">
      <alignment horizontal="right" vertical="center"/>
      <protection/>
    </xf>
    <xf numFmtId="188" fontId="83" fillId="35" borderId="0" xfId="52" applyNumberFormat="1" applyFont="1" applyFill="1" applyAlignment="1" applyProtection="1" quotePrefix="1">
      <alignment horizontal="left" vertical="center"/>
      <protection/>
    </xf>
    <xf numFmtId="188" fontId="85" fillId="35" borderId="0" xfId="52" applyNumberFormat="1" applyFont="1" applyFill="1" applyAlignment="1" applyProtection="1">
      <alignment horizontal="left" vertical="center"/>
      <protection/>
    </xf>
    <xf numFmtId="188" fontId="85" fillId="35" borderId="0" xfId="52" applyNumberFormat="1" applyFont="1" applyFill="1" applyBorder="1" applyAlignment="1">
      <alignment horizontal="right" vertical="center"/>
    </xf>
    <xf numFmtId="188" fontId="85" fillId="35" borderId="0" xfId="52" applyNumberFormat="1" applyFont="1" applyFill="1" applyAlignment="1">
      <alignment vertical="center"/>
    </xf>
    <xf numFmtId="188" fontId="87" fillId="35" borderId="0" xfId="52" applyNumberFormat="1" applyFont="1" applyFill="1" applyBorder="1" applyAlignment="1" applyProtection="1">
      <alignment horizontal="right" vertical="center"/>
      <protection/>
    </xf>
    <xf numFmtId="188" fontId="83" fillId="35" borderId="0" xfId="52" applyNumberFormat="1" applyFont="1" applyFill="1" applyAlignment="1" applyProtection="1">
      <alignment horizontal="left" vertical="center"/>
      <protection/>
    </xf>
    <xf numFmtId="188" fontId="83" fillId="35" borderId="0" xfId="52" applyNumberFormat="1" applyFont="1" applyFill="1" applyBorder="1" applyAlignment="1" applyProtection="1">
      <alignment horizontal="left" vertical="center"/>
      <protection/>
    </xf>
    <xf numFmtId="188" fontId="87" fillId="35" borderId="0" xfId="52" applyNumberFormat="1" applyFont="1" applyFill="1" applyBorder="1" applyAlignment="1">
      <alignment horizontal="right" vertical="center"/>
    </xf>
    <xf numFmtId="2" fontId="83" fillId="35" borderId="0" xfId="52" applyNumberFormat="1" applyFont="1" applyFill="1" applyBorder="1" applyAlignment="1" applyProtection="1">
      <alignment horizontal="right" vertical="center"/>
      <protection/>
    </xf>
    <xf numFmtId="188" fontId="83" fillId="35" borderId="0" xfId="52" applyNumberFormat="1" applyFont="1" applyFill="1" applyAlignment="1" applyProtection="1">
      <alignment vertical="center" wrapText="1"/>
      <protection/>
    </xf>
    <xf numFmtId="188" fontId="85" fillId="35" borderId="11" xfId="52" applyNumberFormat="1" applyFont="1" applyFill="1" applyBorder="1" applyAlignment="1">
      <alignment vertical="center"/>
    </xf>
    <xf numFmtId="188" fontId="85" fillId="35" borderId="11" xfId="52" applyNumberFormat="1" applyFont="1" applyFill="1" applyBorder="1" applyAlignment="1">
      <alignment horizontal="right" vertical="center"/>
    </xf>
    <xf numFmtId="188" fontId="83" fillId="35" borderId="11" xfId="52" applyNumberFormat="1" applyFont="1" applyFill="1" applyBorder="1" applyAlignment="1" applyProtection="1">
      <alignment horizontal="right" vertical="center"/>
      <protection/>
    </xf>
    <xf numFmtId="188" fontId="85" fillId="35" borderId="10" xfId="52" applyNumberFormat="1" applyFont="1" applyFill="1" applyBorder="1" applyAlignment="1">
      <alignment vertical="center"/>
    </xf>
    <xf numFmtId="188" fontId="85" fillId="35" borderId="10" xfId="52" applyNumberFormat="1" applyFont="1" applyFill="1" applyBorder="1" applyAlignment="1">
      <alignment horizontal="right" vertical="center"/>
    </xf>
    <xf numFmtId="188" fontId="10" fillId="38" borderId="10" xfId="52" applyNumberFormat="1" applyFont="1" applyFill="1" applyBorder="1" applyAlignment="1">
      <alignment horizontal="center" vertical="center"/>
    </xf>
    <xf numFmtId="188" fontId="11" fillId="38" borderId="0" xfId="52" applyNumberFormat="1" applyFont="1" applyFill="1" applyAlignment="1">
      <alignment horizontal="center" vertical="center"/>
    </xf>
    <xf numFmtId="188" fontId="12" fillId="35" borderId="10" xfId="52" applyNumberFormat="1" applyFont="1" applyFill="1" applyBorder="1" applyAlignment="1" applyProtection="1">
      <alignment horizontal="center" wrapText="1"/>
      <protection/>
    </xf>
    <xf numFmtId="188" fontId="11" fillId="35" borderId="10" xfId="52" applyNumberFormat="1" applyFont="1" applyFill="1" applyBorder="1" applyAlignment="1" applyProtection="1" quotePrefix="1">
      <alignment horizontal="left" vertical="center"/>
      <protection/>
    </xf>
    <xf numFmtId="0" fontId="11" fillId="35" borderId="11" xfId="0" applyFont="1" applyFill="1" applyBorder="1" applyAlignment="1" applyProtection="1">
      <alignment vertical="top"/>
      <protection/>
    </xf>
    <xf numFmtId="0" fontId="11" fillId="35" borderId="0" xfId="0" applyFont="1" applyFill="1" applyBorder="1" applyAlignment="1" applyProtection="1">
      <alignment horizontal="left" vertical="top"/>
      <protection/>
    </xf>
    <xf numFmtId="188" fontId="88" fillId="35" borderId="0" xfId="0" applyNumberFormat="1" applyFont="1" applyFill="1" applyAlignment="1">
      <alignment vertical="top"/>
    </xf>
    <xf numFmtId="188" fontId="89" fillId="35" borderId="0" xfId="0" applyNumberFormat="1" applyFont="1" applyFill="1" applyAlignment="1">
      <alignment horizontal="left" vertical="top"/>
    </xf>
    <xf numFmtId="188" fontId="90" fillId="35" borderId="0" xfId="45" applyNumberFormat="1" applyFont="1" applyFill="1" applyAlignment="1" applyProtection="1">
      <alignment horizontal="left" vertical="center"/>
      <protection/>
    </xf>
    <xf numFmtId="188" fontId="88" fillId="35" borderId="0" xfId="0" applyNumberFormat="1" applyFont="1" applyFill="1" applyAlignment="1">
      <alignment horizontal="left" vertical="center"/>
    </xf>
    <xf numFmtId="188" fontId="90" fillId="35" borderId="0" xfId="45" applyNumberFormat="1" applyFont="1" applyFill="1" applyAlignment="1" applyProtection="1">
      <alignment vertical="center"/>
      <protection/>
    </xf>
    <xf numFmtId="188" fontId="88" fillId="35" borderId="0" xfId="0" applyNumberFormat="1" applyFont="1" applyFill="1" applyAlignment="1">
      <alignment vertical="center"/>
    </xf>
    <xf numFmtId="188" fontId="91" fillId="35" borderId="0" xfId="0" applyNumberFormat="1" applyFont="1" applyFill="1" applyAlignment="1">
      <alignment vertical="center" wrapText="1"/>
    </xf>
    <xf numFmtId="188" fontId="90" fillId="35" borderId="0" xfId="45" applyNumberFormat="1" applyFont="1" applyFill="1" applyAlignment="1" applyProtection="1" quotePrefix="1">
      <alignment horizontal="left" vertical="center"/>
      <protection/>
    </xf>
    <xf numFmtId="188" fontId="88" fillId="35" borderId="0" xfId="0" applyNumberFormat="1" applyFont="1" applyFill="1" applyAlignment="1" quotePrefix="1">
      <alignment horizontal="left" vertical="center"/>
    </xf>
    <xf numFmtId="188" fontId="90" fillId="35" borderId="0" xfId="45" applyNumberFormat="1" applyFont="1" applyFill="1" applyBorder="1" applyAlignment="1" applyProtection="1">
      <alignment vertical="center" wrapText="1"/>
      <protection/>
    </xf>
    <xf numFmtId="188" fontId="88" fillId="35" borderId="0" xfId="0" applyNumberFormat="1" applyFont="1" applyFill="1" applyBorder="1" applyAlignment="1" applyProtection="1">
      <alignment vertical="center" wrapText="1"/>
      <protection/>
    </xf>
    <xf numFmtId="188" fontId="90" fillId="35" borderId="0" xfId="45" applyNumberFormat="1" applyFont="1" applyFill="1" applyAlignment="1" applyProtection="1" quotePrefix="1">
      <alignment horizontal="left" vertical="center" wrapText="1"/>
      <protection/>
    </xf>
    <xf numFmtId="188" fontId="88" fillId="35" borderId="0" xfId="0" applyNumberFormat="1" applyFont="1" applyFill="1" applyAlignment="1" quotePrefix="1">
      <alignment horizontal="left" vertical="center" wrapText="1"/>
    </xf>
    <xf numFmtId="188" fontId="90" fillId="35" borderId="0" xfId="45" applyNumberFormat="1" applyFont="1" applyFill="1" applyAlignment="1" applyProtection="1" quotePrefix="1">
      <alignment vertical="center" wrapText="1"/>
      <protection/>
    </xf>
    <xf numFmtId="188" fontId="88" fillId="35" borderId="0" xfId="0" applyNumberFormat="1" applyFont="1" applyFill="1" applyAlignment="1" quotePrefix="1">
      <alignment vertical="center" wrapText="1"/>
    </xf>
    <xf numFmtId="188" fontId="91" fillId="35" borderId="0" xfId="0" applyNumberFormat="1" applyFont="1" applyFill="1" applyAlignment="1">
      <alignment vertical="center"/>
    </xf>
    <xf numFmtId="188" fontId="88" fillId="33" borderId="0" xfId="0" applyNumberFormat="1" applyFont="1" applyFill="1" applyAlignment="1">
      <alignment horizontal="left" vertical="top"/>
    </xf>
    <xf numFmtId="188" fontId="92" fillId="33" borderId="0" xfId="0" applyNumberFormat="1" applyFont="1" applyFill="1" applyAlignment="1">
      <alignment vertical="top"/>
    </xf>
    <xf numFmtId="188" fontId="92" fillId="35" borderId="0" xfId="0" applyNumberFormat="1" applyFont="1" applyFill="1" applyAlignment="1">
      <alignment/>
    </xf>
    <xf numFmtId="188" fontId="88" fillId="35" borderId="0" xfId="0" applyNumberFormat="1" applyFont="1" applyFill="1" applyAlignment="1">
      <alignment horizontal="left" vertical="center" wrapText="1"/>
    </xf>
    <xf numFmtId="188" fontId="91" fillId="35" borderId="0" xfId="0" applyNumberFormat="1" applyFont="1" applyFill="1" applyAlignment="1" applyProtection="1" quotePrefix="1">
      <alignment horizontal="left" vertical="center" wrapText="1"/>
      <protection/>
    </xf>
    <xf numFmtId="188" fontId="88" fillId="35" borderId="0" xfId="0" applyNumberFormat="1" applyFont="1" applyFill="1" applyAlignment="1" applyProtection="1" quotePrefix="1">
      <alignment horizontal="left" vertical="center" wrapText="1"/>
      <protection/>
    </xf>
    <xf numFmtId="188" fontId="91" fillId="35" borderId="0" xfId="0" applyNumberFormat="1" applyFont="1" applyFill="1" applyAlignment="1" applyProtection="1">
      <alignment horizontal="left" vertical="center" wrapText="1"/>
      <protection/>
    </xf>
    <xf numFmtId="188" fontId="88" fillId="35" borderId="0" xfId="0" applyNumberFormat="1" applyFont="1" applyFill="1" applyAlignment="1" applyProtection="1">
      <alignment horizontal="left" vertical="center" wrapText="1"/>
      <protection/>
    </xf>
    <xf numFmtId="188" fontId="91" fillId="35" borderId="0" xfId="0" applyNumberFormat="1" applyFont="1" applyFill="1" applyAlignment="1" quotePrefix="1">
      <alignment horizontal="left" vertical="center" wrapText="1"/>
    </xf>
    <xf numFmtId="188" fontId="91" fillId="35" borderId="0" xfId="0" applyNumberFormat="1" applyFont="1" applyFill="1" applyAlignment="1">
      <alignment horizontal="left" vertical="center"/>
    </xf>
    <xf numFmtId="188" fontId="90" fillId="35" borderId="0" xfId="45" applyNumberFormat="1" applyFont="1" applyFill="1" applyAlignment="1" applyProtection="1">
      <alignment horizontal="left" vertical="center" wrapText="1"/>
      <protection/>
    </xf>
    <xf numFmtId="188" fontId="91" fillId="35" borderId="0" xfId="0" applyNumberFormat="1" applyFont="1" applyFill="1" applyAlignment="1" applyProtection="1" quotePrefix="1">
      <alignment horizontal="left" vertical="center"/>
      <protection/>
    </xf>
    <xf numFmtId="188" fontId="88" fillId="35" borderId="0" xfId="0" applyNumberFormat="1" applyFont="1" applyFill="1" applyAlignment="1" applyProtection="1" quotePrefix="1">
      <alignment horizontal="left" vertical="center"/>
      <protection/>
    </xf>
    <xf numFmtId="188" fontId="91" fillId="35" borderId="0" xfId="0" applyNumberFormat="1" applyFont="1" applyFill="1" applyAlignment="1" applyProtection="1" quotePrefix="1">
      <alignment vertical="center"/>
      <protection/>
    </xf>
    <xf numFmtId="188" fontId="91" fillId="35" borderId="0" xfId="0" applyNumberFormat="1" applyFont="1" applyFill="1" applyAlignment="1" applyProtection="1" quotePrefix="1">
      <alignment vertical="center" wrapText="1"/>
      <protection/>
    </xf>
    <xf numFmtId="188" fontId="91" fillId="33" borderId="0" xfId="0" applyNumberFormat="1" applyFont="1" applyFill="1" applyAlignment="1">
      <alignment horizontal="left" vertical="center" wrapText="1"/>
    </xf>
    <xf numFmtId="188" fontId="92" fillId="33" borderId="0" xfId="0" applyNumberFormat="1" applyFont="1" applyFill="1" applyAlignment="1">
      <alignment/>
    </xf>
    <xf numFmtId="188" fontId="93" fillId="38" borderId="0" xfId="52" applyNumberFormat="1" applyFont="1" applyFill="1" applyAlignment="1" applyProtection="1">
      <alignment horizontal="right" vertical="center" readingOrder="2"/>
      <protection/>
    </xf>
    <xf numFmtId="188" fontId="93" fillId="38" borderId="0" xfId="52" applyNumberFormat="1" applyFont="1" applyFill="1" applyAlignment="1" applyProtection="1" quotePrefix="1">
      <alignment horizontal="left" vertical="center"/>
      <protection/>
    </xf>
    <xf numFmtId="188" fontId="88" fillId="38" borderId="0" xfId="52" applyNumberFormat="1" applyFont="1" applyFill="1" applyAlignment="1">
      <alignment horizontal="right" vertical="center"/>
    </xf>
    <xf numFmtId="188" fontId="91" fillId="38" borderId="0" xfId="52" applyNumberFormat="1" applyFont="1" applyFill="1" applyAlignment="1">
      <alignment vertical="center"/>
    </xf>
    <xf numFmtId="188" fontId="93" fillId="38" borderId="0" xfId="52" applyNumberFormat="1" applyFont="1" applyFill="1" applyAlignment="1" applyProtection="1">
      <alignment vertical="center" readingOrder="2"/>
      <protection/>
    </xf>
    <xf numFmtId="188" fontId="91" fillId="36" borderId="0" xfId="52" applyNumberFormat="1" applyFont="1" applyFill="1" applyAlignment="1">
      <alignment vertical="center"/>
    </xf>
    <xf numFmtId="188" fontId="91" fillId="34" borderId="0" xfId="52" applyNumberFormat="1" applyFont="1" applyFill="1" applyAlignment="1">
      <alignment vertical="center"/>
    </xf>
    <xf numFmtId="188" fontId="93" fillId="38" borderId="0" xfId="52" applyNumberFormat="1" applyFont="1" applyFill="1" applyAlignment="1" applyProtection="1" quotePrefix="1">
      <alignment horizontal="right" vertical="center"/>
      <protection/>
    </xf>
    <xf numFmtId="188" fontId="91" fillId="38" borderId="0" xfId="52" applyNumberFormat="1" applyFont="1" applyFill="1" applyAlignment="1">
      <alignment horizontal="right" vertical="center"/>
    </xf>
    <xf numFmtId="188" fontId="10" fillId="41" borderId="0" xfId="52" applyNumberFormat="1" applyFont="1" applyFill="1" applyAlignment="1">
      <alignment vertical="center" wrapText="1"/>
    </xf>
    <xf numFmtId="188" fontId="11" fillId="41" borderId="0" xfId="52" applyNumberFormat="1" applyFont="1" applyFill="1" applyAlignment="1">
      <alignment vertical="center"/>
    </xf>
    <xf numFmtId="188" fontId="17" fillId="41" borderId="10" xfId="52" applyNumberFormat="1" applyFont="1" applyFill="1" applyBorder="1" applyAlignment="1">
      <alignment/>
    </xf>
    <xf numFmtId="188" fontId="10" fillId="41" borderId="0" xfId="52" applyNumberFormat="1" applyFont="1" applyFill="1" applyAlignment="1">
      <alignment vertical="center"/>
    </xf>
    <xf numFmtId="188" fontId="17" fillId="41" borderId="0" xfId="52" applyNumberFormat="1" applyFont="1" applyFill="1" applyAlignment="1">
      <alignment/>
    </xf>
    <xf numFmtId="188" fontId="13" fillId="41" borderId="0" xfId="52" applyNumberFormat="1" applyFont="1" applyFill="1" applyAlignment="1">
      <alignment vertical="center" wrapText="1"/>
    </xf>
    <xf numFmtId="188" fontId="10" fillId="41" borderId="0" xfId="52" applyNumberFormat="1" applyFont="1" applyFill="1" applyAlignment="1" applyProtection="1">
      <alignment vertical="center" wrapText="1"/>
      <protection/>
    </xf>
    <xf numFmtId="188" fontId="17" fillId="41" borderId="0" xfId="52" applyNumberFormat="1" applyFont="1" applyFill="1" applyAlignment="1">
      <alignment horizontal="left"/>
    </xf>
    <xf numFmtId="188" fontId="17" fillId="41" borderId="0" xfId="52" applyNumberFormat="1" applyFont="1" applyFill="1" applyAlignment="1">
      <alignment horizontal="right"/>
    </xf>
    <xf numFmtId="188" fontId="11" fillId="41" borderId="0" xfId="52" applyNumberFormat="1" applyFont="1" applyFill="1" applyBorder="1" applyAlignment="1" quotePrefix="1">
      <alignment horizontal="left" vertical="center"/>
    </xf>
    <xf numFmtId="188" fontId="10" fillId="41" borderId="0" xfId="52" applyNumberFormat="1" applyFont="1" applyFill="1" applyAlignment="1" applyProtection="1" quotePrefix="1">
      <alignment horizontal="left" vertical="center"/>
      <protection/>
    </xf>
    <xf numFmtId="188" fontId="10" fillId="41" borderId="0" xfId="52" applyNumberFormat="1" applyFont="1" applyFill="1" applyAlignment="1">
      <alignment/>
    </xf>
    <xf numFmtId="188" fontId="10" fillId="41" borderId="0" xfId="52" applyNumberFormat="1" applyFont="1" applyFill="1" applyAlignment="1" applyProtection="1">
      <alignment/>
      <protection/>
    </xf>
    <xf numFmtId="188" fontId="10" fillId="41" borderId="0" xfId="52" applyNumberFormat="1" applyFont="1" applyFill="1" applyAlignment="1" quotePrefix="1">
      <alignment horizontal="left"/>
    </xf>
    <xf numFmtId="188" fontId="10" fillId="42" borderId="0" xfId="52" applyNumberFormat="1" applyFont="1" applyFill="1" applyBorder="1" applyAlignment="1" applyProtection="1">
      <alignment horizontal="center" vertical="center"/>
      <protection/>
    </xf>
    <xf numFmtId="188" fontId="13" fillId="37" borderId="0" xfId="52" applyNumberFormat="1" applyFont="1" applyFill="1" applyBorder="1" applyAlignment="1">
      <alignment horizontal="center" vertical="center" wrapText="1"/>
    </xf>
    <xf numFmtId="188" fontId="10" fillId="37" borderId="0" xfId="52" applyNumberFormat="1" applyFont="1" applyFill="1" applyBorder="1" applyAlignment="1" applyProtection="1">
      <alignment horizontal="center" vertical="center" wrapText="1"/>
      <protection/>
    </xf>
    <xf numFmtId="188" fontId="13" fillId="42" borderId="0" xfId="52" applyNumberFormat="1" applyFont="1" applyFill="1" applyBorder="1" applyAlignment="1">
      <alignment horizontal="center" vertical="center" wrapText="1"/>
    </xf>
    <xf numFmtId="188" fontId="10" fillId="37" borderId="0" xfId="52" applyNumberFormat="1" applyFont="1" applyFill="1" applyBorder="1" applyAlignment="1" applyProtection="1">
      <alignment horizontal="center" vertical="center"/>
      <protection/>
    </xf>
    <xf numFmtId="188" fontId="10" fillId="33" borderId="0" xfId="0" applyNumberFormat="1" applyFont="1" applyFill="1" applyAlignment="1">
      <alignment horizontal="left" vertical="center" wrapText="1"/>
    </xf>
    <xf numFmtId="188" fontId="94" fillId="35" borderId="0" xfId="0" applyNumberFormat="1" applyFont="1" applyFill="1" applyAlignment="1" applyProtection="1">
      <alignment horizontal="center"/>
      <protection/>
    </xf>
    <xf numFmtId="188" fontId="94" fillId="35" borderId="0" xfId="0" applyNumberFormat="1" applyFont="1" applyFill="1" applyAlignment="1">
      <alignment horizontal="center" vertical="center"/>
    </xf>
    <xf numFmtId="0" fontId="95" fillId="35" borderId="0" xfId="0" applyFont="1" applyFill="1" applyAlignment="1">
      <alignment horizontal="center"/>
    </xf>
    <xf numFmtId="188" fontId="95" fillId="35" borderId="0" xfId="0" applyNumberFormat="1" applyFont="1" applyFill="1" applyAlignment="1">
      <alignment horizontal="left"/>
    </xf>
    <xf numFmtId="188" fontId="7" fillId="35" borderId="0" xfId="45" applyNumberFormat="1" applyFill="1" applyAlignment="1" applyProtection="1">
      <alignment horizontal="center" vertical="top" wrapText="1"/>
      <protection/>
    </xf>
    <xf numFmtId="188" fontId="11" fillId="33" borderId="0" xfId="0" applyNumberFormat="1" applyFont="1" applyFill="1" applyAlignment="1">
      <alignment horizontal="left" vertical="center" wrapText="1"/>
    </xf>
    <xf numFmtId="188" fontId="10" fillId="38" borderId="0" xfId="0" applyNumberFormat="1" applyFont="1" applyFill="1" applyBorder="1" applyAlignment="1" applyProtection="1">
      <alignment horizontal="left" vertical="center"/>
      <protection/>
    </xf>
    <xf numFmtId="188" fontId="10" fillId="38" borderId="0" xfId="0" applyNumberFormat="1" applyFont="1" applyFill="1" applyBorder="1" applyAlignment="1" applyProtection="1">
      <alignment horizontal="left" vertical="center" wrapText="1"/>
      <protection/>
    </xf>
    <xf numFmtId="188" fontId="13" fillId="35" borderId="0" xfId="0" applyNumberFormat="1" applyFont="1" applyFill="1" applyBorder="1" applyAlignment="1">
      <alignment horizontal="right" vertical="center" wrapText="1"/>
    </xf>
    <xf numFmtId="188" fontId="13" fillId="38" borderId="0" xfId="52" applyNumberFormat="1" applyFont="1" applyFill="1" applyBorder="1" applyAlignment="1">
      <alignment horizontal="right" vertical="center" wrapText="1"/>
    </xf>
    <xf numFmtId="188" fontId="10" fillId="38" borderId="0" xfId="52" applyNumberFormat="1" applyFont="1" applyFill="1" applyBorder="1" applyAlignment="1" applyProtection="1" quotePrefix="1">
      <alignment horizontal="left" vertical="center" wrapText="1"/>
      <protection/>
    </xf>
    <xf numFmtId="188" fontId="10" fillId="38" borderId="0" xfId="52" applyNumberFormat="1" applyFont="1" applyFill="1" applyBorder="1" applyAlignment="1" applyProtection="1">
      <alignment horizontal="left" vertical="center" wrapText="1"/>
      <protection/>
    </xf>
    <xf numFmtId="188" fontId="13" fillId="38" borderId="0" xfId="52" applyNumberFormat="1" applyFont="1" applyFill="1" applyAlignment="1">
      <alignment horizontal="right" vertical="center" wrapText="1"/>
    </xf>
    <xf numFmtId="188" fontId="10" fillId="38" borderId="0" xfId="52" applyNumberFormat="1" applyFont="1" applyFill="1" applyAlignment="1" applyProtection="1">
      <alignment horizontal="left" vertical="center" wrapText="1"/>
      <protection/>
    </xf>
    <xf numFmtId="188" fontId="10" fillId="38" borderId="0" xfId="52" applyNumberFormat="1" applyFont="1" applyFill="1" applyBorder="1" applyAlignment="1">
      <alignment horizontal="left" vertical="center" wrapText="1"/>
    </xf>
    <xf numFmtId="188" fontId="10" fillId="38" borderId="0" xfId="52" applyNumberFormat="1" applyFont="1" applyFill="1" applyBorder="1" applyAlignment="1" applyProtection="1">
      <alignment horizontal="left" vertical="center"/>
      <protection/>
    </xf>
    <xf numFmtId="188" fontId="10" fillId="35" borderId="10" xfId="52" applyNumberFormat="1" applyFont="1" applyFill="1" applyBorder="1" applyAlignment="1" applyProtection="1">
      <alignment horizontal="center" wrapText="1"/>
      <protection/>
    </xf>
    <xf numFmtId="188" fontId="11" fillId="38" borderId="0" xfId="52" applyNumberFormat="1" applyFont="1" applyFill="1" applyAlignment="1">
      <alignment horizontal="center" vertical="center"/>
    </xf>
    <xf numFmtId="188" fontId="10" fillId="35" borderId="11" xfId="52" applyNumberFormat="1" applyFont="1" applyFill="1" applyBorder="1" applyAlignment="1" applyProtection="1">
      <alignment horizontal="right" vertical="center" wrapText="1" readingOrder="2"/>
      <protection/>
    </xf>
    <xf numFmtId="188" fontId="10" fillId="35" borderId="10" xfId="52" applyNumberFormat="1" applyFont="1" applyFill="1" applyBorder="1" applyAlignment="1" applyProtection="1">
      <alignment horizontal="right" vertical="center" wrapText="1" readingOrder="2"/>
      <protection/>
    </xf>
    <xf numFmtId="206" fontId="11" fillId="35" borderId="0" xfId="52" applyNumberFormat="1" applyFont="1" applyFill="1" applyBorder="1" applyAlignment="1">
      <alignment horizontal="center" vertical="center"/>
    </xf>
    <xf numFmtId="206" fontId="11" fillId="35" borderId="0" xfId="52" applyNumberFormat="1" applyFont="1" applyFill="1" applyBorder="1" applyAlignment="1" applyProtection="1">
      <alignment horizontal="center" vertical="center"/>
      <protection/>
    </xf>
    <xf numFmtId="206" fontId="10" fillId="35" borderId="0" xfId="52" applyNumberFormat="1" applyFont="1" applyFill="1" applyBorder="1" applyAlignment="1" applyProtection="1">
      <alignment horizontal="center" vertical="center"/>
      <protection/>
    </xf>
    <xf numFmtId="188" fontId="10" fillId="38" borderId="11" xfId="52" applyNumberFormat="1" applyFont="1" applyFill="1" applyBorder="1" applyAlignment="1" applyProtection="1">
      <alignment horizontal="center" vertical="center" wrapText="1"/>
      <protection/>
    </xf>
    <xf numFmtId="188" fontId="10" fillId="38" borderId="10" xfId="52" applyNumberFormat="1" applyFont="1" applyFill="1" applyBorder="1" applyAlignment="1" applyProtection="1">
      <alignment horizontal="center" vertical="center" wrapText="1"/>
      <protection/>
    </xf>
    <xf numFmtId="188" fontId="13" fillId="41" borderId="0" xfId="52" applyNumberFormat="1" applyFont="1" applyFill="1" applyAlignment="1">
      <alignment horizontal="center" vertical="center" wrapText="1"/>
    </xf>
    <xf numFmtId="188" fontId="10" fillId="38" borderId="0" xfId="52" applyNumberFormat="1" applyFont="1" applyFill="1" applyBorder="1" applyAlignment="1" applyProtection="1">
      <alignment horizontal="right" vertical="center" wrapText="1"/>
      <protection/>
    </xf>
    <xf numFmtId="188" fontId="10" fillId="38" borderId="10" xfId="52" applyNumberFormat="1" applyFont="1" applyFill="1" applyBorder="1" applyAlignment="1" applyProtection="1">
      <alignment horizontal="right" vertical="center" wrapText="1"/>
      <protection/>
    </xf>
    <xf numFmtId="188" fontId="10" fillId="35" borderId="0" xfId="52" applyNumberFormat="1" applyFont="1" applyFill="1" applyAlignment="1">
      <alignment horizontal="center" vertical="center"/>
    </xf>
    <xf numFmtId="3" fontId="11" fillId="35" borderId="0" xfId="52" applyNumberFormat="1" applyFont="1" applyFill="1" applyAlignment="1">
      <alignment horizontal="center" vertical="center" wrapText="1"/>
    </xf>
    <xf numFmtId="3" fontId="10" fillId="35" borderId="12" xfId="52" applyNumberFormat="1" applyFont="1" applyFill="1" applyBorder="1" applyAlignment="1">
      <alignment horizontal="center" vertical="center"/>
    </xf>
    <xf numFmtId="188" fontId="10" fillId="41" borderId="10" xfId="52" applyNumberFormat="1" applyFont="1" applyFill="1" applyBorder="1" applyAlignment="1" applyProtection="1">
      <alignment horizontal="center" vertical="center"/>
      <protection/>
    </xf>
    <xf numFmtId="188" fontId="10" fillId="35" borderId="0" xfId="0" applyNumberFormat="1" applyFont="1" applyFill="1" applyBorder="1" applyAlignment="1">
      <alignment horizontal="center" vertical="center" wrapText="1"/>
    </xf>
    <xf numFmtId="188" fontId="10" fillId="35" borderId="10" xfId="0" applyNumberFormat="1" applyFont="1" applyFill="1" applyBorder="1" applyAlignment="1">
      <alignment horizontal="center" vertical="center" wrapText="1"/>
    </xf>
    <xf numFmtId="188" fontId="10" fillId="38" borderId="0" xfId="52" applyNumberFormat="1" applyFont="1" applyFill="1" applyBorder="1" applyAlignment="1" applyProtection="1">
      <alignment horizontal="center" vertical="center"/>
      <protection/>
    </xf>
    <xf numFmtId="188" fontId="15" fillId="35" borderId="11" xfId="52" applyNumberFormat="1" applyFont="1" applyFill="1" applyBorder="1" applyAlignment="1" applyProtection="1">
      <alignment horizontal="left" vertical="center" wrapText="1"/>
      <protection/>
    </xf>
    <xf numFmtId="188" fontId="15" fillId="35" borderId="10" xfId="52" applyNumberFormat="1" applyFont="1" applyFill="1" applyBorder="1" applyAlignment="1" applyProtection="1">
      <alignment horizontal="left" vertical="center" wrapText="1"/>
      <protection/>
    </xf>
    <xf numFmtId="188" fontId="11" fillId="35" borderId="0" xfId="52" applyNumberFormat="1" applyFont="1" applyFill="1" applyAlignment="1" applyProtection="1">
      <alignment horizontal="center" vertical="center"/>
      <protection/>
    </xf>
    <xf numFmtId="188" fontId="10" fillId="38" borderId="0" xfId="52" applyNumberFormat="1" applyFont="1" applyFill="1" applyBorder="1" applyAlignment="1" applyProtection="1">
      <alignment horizontal="center" vertical="center" wrapText="1"/>
      <protection/>
    </xf>
    <xf numFmtId="188" fontId="10" fillId="38" borderId="11" xfId="52" applyNumberFormat="1" applyFont="1" applyFill="1" applyBorder="1" applyAlignment="1" applyProtection="1">
      <alignment horizontal="right" vertical="center" wrapText="1"/>
      <protection/>
    </xf>
    <xf numFmtId="188" fontId="10" fillId="38" borderId="10" xfId="52" applyNumberFormat="1" applyFont="1" applyFill="1" applyBorder="1" applyAlignment="1">
      <alignment horizontal="center" vertical="center"/>
    </xf>
    <xf numFmtId="188" fontId="85" fillId="35" borderId="11" xfId="52" applyNumberFormat="1" applyFont="1" applyFill="1" applyBorder="1" applyAlignment="1" applyProtection="1">
      <alignment horizontal="left" vertical="center"/>
      <protection/>
    </xf>
    <xf numFmtId="188" fontId="85" fillId="35" borderId="10" xfId="52" applyNumberFormat="1" applyFont="1" applyFill="1" applyBorder="1" applyAlignment="1" applyProtection="1">
      <alignment horizontal="left" vertical="center"/>
      <protection/>
    </xf>
    <xf numFmtId="3" fontId="85" fillId="35" borderId="11" xfId="52" applyNumberFormat="1" applyFont="1" applyFill="1" applyBorder="1" applyAlignment="1">
      <alignment horizontal="center" vertical="center"/>
    </xf>
    <xf numFmtId="3" fontId="85" fillId="35" borderId="10" xfId="52" applyNumberFormat="1" applyFont="1" applyFill="1" applyBorder="1" applyAlignment="1">
      <alignment horizontal="center" vertical="center"/>
    </xf>
    <xf numFmtId="3" fontId="85" fillId="35" borderId="0" xfId="52" applyNumberFormat="1" applyFont="1" applyFill="1" applyBorder="1" applyAlignment="1">
      <alignment horizontal="center" vertical="center"/>
    </xf>
    <xf numFmtId="188" fontId="85" fillId="35" borderId="11" xfId="52" applyNumberFormat="1" applyFont="1" applyFill="1" applyBorder="1" applyAlignment="1" applyProtection="1">
      <alignment horizontal="left" vertical="center" wrapText="1"/>
      <protection/>
    </xf>
    <xf numFmtId="188" fontId="85" fillId="38" borderId="0" xfId="52" applyNumberFormat="1" applyFont="1" applyFill="1" applyBorder="1" applyAlignment="1" applyProtection="1">
      <alignment horizontal="left" vertical="center" wrapText="1"/>
      <protection/>
    </xf>
    <xf numFmtId="188" fontId="85" fillId="35" borderId="10" xfId="52" applyNumberFormat="1" applyFont="1" applyFill="1" applyBorder="1" applyAlignment="1" applyProtection="1" quotePrefix="1">
      <alignment horizontal="left" vertical="center" wrapText="1"/>
      <protection/>
    </xf>
    <xf numFmtId="188" fontId="85" fillId="38" borderId="11" xfId="52" applyNumberFormat="1" applyFont="1" applyFill="1" applyBorder="1" applyAlignment="1" applyProtection="1">
      <alignment horizontal="center" vertical="center" wrapText="1"/>
      <protection/>
    </xf>
    <xf numFmtId="188" fontId="85" fillId="35" borderId="11" xfId="52" applyNumberFormat="1" applyFont="1" applyFill="1" applyBorder="1" applyAlignment="1">
      <alignment horizontal="right" vertical="center"/>
    </xf>
    <xf numFmtId="188" fontId="85" fillId="38" borderId="0" xfId="52" applyNumberFormat="1" applyFont="1" applyFill="1" applyBorder="1" applyAlignment="1">
      <alignment horizontal="right" vertical="center"/>
    </xf>
    <xf numFmtId="188" fontId="85" fillId="35" borderId="10" xfId="52" applyNumberFormat="1" applyFont="1" applyFill="1" applyBorder="1" applyAlignment="1">
      <alignment horizontal="right" vertical="center"/>
    </xf>
    <xf numFmtId="188" fontId="85" fillId="38" borderId="0" xfId="52" applyNumberFormat="1" applyFont="1" applyFill="1" applyBorder="1" applyAlignment="1" applyProtection="1">
      <alignment horizontal="center" vertical="center" wrapText="1"/>
      <protection/>
    </xf>
    <xf numFmtId="4" fontId="10" fillId="35" borderId="12" xfId="52" applyNumberFormat="1" applyFont="1" applyFill="1" applyBorder="1" applyAlignment="1">
      <alignment horizontal="center" vertical="center"/>
    </xf>
    <xf numFmtId="4" fontId="11" fillId="38" borderId="0" xfId="52" applyNumberFormat="1" applyFont="1" applyFill="1" applyAlignment="1">
      <alignment horizontal="center" vertical="center"/>
    </xf>
    <xf numFmtId="4" fontId="11" fillId="35" borderId="0" xfId="52" applyNumberFormat="1" applyFont="1" applyFill="1" applyBorder="1" applyAlignment="1">
      <alignment horizontal="center" vertical="center"/>
    </xf>
    <xf numFmtId="4" fontId="10" fillId="35" borderId="0" xfId="52" applyNumberFormat="1" applyFont="1" applyFill="1" applyAlignment="1">
      <alignment horizontal="center" vertical="center"/>
    </xf>
    <xf numFmtId="188" fontId="10" fillId="38" borderId="10" xfId="52" applyNumberFormat="1" applyFont="1" applyFill="1" applyBorder="1" applyAlignment="1" applyProtection="1">
      <alignment horizontal="center" vertical="center"/>
      <protection/>
    </xf>
    <xf numFmtId="206" fontId="11" fillId="38" borderId="0" xfId="52" applyNumberFormat="1" applyFont="1" applyFill="1" applyBorder="1" applyAlignment="1">
      <alignment horizontal="center" vertical="center" wrapText="1"/>
    </xf>
    <xf numFmtId="188" fontId="93" fillId="38" borderId="0" xfId="52" applyNumberFormat="1" applyFont="1" applyFill="1" applyAlignment="1" applyProtection="1" quotePrefix="1">
      <alignment horizontal="left" vertical="center"/>
      <protection/>
    </xf>
    <xf numFmtId="188" fontId="10" fillId="41" borderId="10" xfId="52" applyNumberFormat="1" applyFont="1" applyFill="1" applyBorder="1" applyAlignment="1" applyProtection="1" quotePrefix="1">
      <alignment horizontal="center" vertical="center" wrapText="1"/>
      <protection/>
    </xf>
    <xf numFmtId="188" fontId="15" fillId="38" borderId="0" xfId="52" applyNumberFormat="1" applyFont="1" applyFill="1" applyBorder="1" applyAlignment="1" applyProtection="1">
      <alignment horizontal="left" vertical="center" wrapText="1"/>
      <protection/>
    </xf>
    <xf numFmtId="188" fontId="10" fillId="41" borderId="10" xfId="52" applyNumberFormat="1" applyFont="1" applyFill="1" applyBorder="1" applyAlignment="1" applyProtection="1">
      <alignment horizontal="center" vertical="center" wrapText="1"/>
      <protection/>
    </xf>
    <xf numFmtId="188" fontId="10" fillId="35" borderId="0" xfId="52" applyNumberFormat="1" applyFont="1" applyFill="1" applyBorder="1" applyAlignment="1" applyProtection="1" quotePrefix="1">
      <alignment horizontal="center" vertical="center" wrapText="1"/>
      <protection/>
    </xf>
    <xf numFmtId="188" fontId="10" fillId="35" borderId="0" xfId="52" applyNumberFormat="1" applyFont="1" applyFill="1" applyBorder="1" applyAlignment="1">
      <alignment horizontal="center" vertical="center" wrapText="1"/>
    </xf>
    <xf numFmtId="188" fontId="10" fillId="38" borderId="10" xfId="52" applyNumberFormat="1" applyFont="1" applyFill="1" applyBorder="1" applyAlignment="1">
      <alignment horizontal="center" vertical="center" wrapText="1"/>
    </xf>
    <xf numFmtId="206" fontId="11" fillId="38" borderId="0" xfId="52" applyNumberFormat="1" applyFont="1" applyFill="1" applyBorder="1" applyAlignment="1" applyProtection="1" quotePrefix="1">
      <alignment horizontal="center" vertical="center" wrapText="1"/>
      <protection/>
    </xf>
    <xf numFmtId="188" fontId="10" fillId="35" borderId="11" xfId="52" applyNumberFormat="1" applyFont="1" applyFill="1" applyBorder="1" applyAlignment="1" applyProtection="1">
      <alignment horizontal="left" vertical="center" wrapText="1"/>
      <protection/>
    </xf>
    <xf numFmtId="188" fontId="10" fillId="35" borderId="10" xfId="52" applyNumberFormat="1" applyFont="1" applyFill="1" applyBorder="1" applyAlignment="1" applyProtection="1">
      <alignment horizontal="left" vertical="center" wrapText="1"/>
      <protection/>
    </xf>
    <xf numFmtId="188" fontId="10" fillId="35" borderId="11" xfId="52" applyNumberFormat="1" applyFont="1" applyFill="1" applyBorder="1" applyAlignment="1">
      <alignment horizontal="right" vertical="center"/>
    </xf>
    <xf numFmtId="188" fontId="10" fillId="38" borderId="0" xfId="52" applyNumberFormat="1" applyFont="1" applyFill="1" applyBorder="1" applyAlignment="1">
      <alignment horizontal="right" vertical="center"/>
    </xf>
    <xf numFmtId="188" fontId="10" fillId="35" borderId="10" xfId="52" applyNumberFormat="1" applyFont="1" applyFill="1" applyBorder="1" applyAlignment="1">
      <alignment horizontal="right" vertical="center"/>
    </xf>
    <xf numFmtId="4" fontId="11" fillId="35" borderId="10" xfId="52" applyNumberFormat="1" applyFont="1" applyFill="1" applyBorder="1" applyAlignment="1">
      <alignment horizontal="center" vertical="center"/>
    </xf>
    <xf numFmtId="206" fontId="10" fillId="35" borderId="12" xfId="52" applyNumberFormat="1" applyFont="1" applyFill="1" applyBorder="1" applyAlignment="1">
      <alignment horizontal="center" vertical="center"/>
    </xf>
    <xf numFmtId="206" fontId="10" fillId="35" borderId="12" xfId="52" applyNumberFormat="1" applyFont="1" applyFill="1" applyBorder="1" applyAlignment="1" applyProtection="1">
      <alignment horizontal="center" vertical="center"/>
      <protection/>
    </xf>
    <xf numFmtId="206" fontId="11" fillId="35" borderId="0" xfId="52" applyNumberFormat="1" applyFont="1" applyFill="1" applyAlignment="1">
      <alignment horizontal="center" vertical="center"/>
    </xf>
    <xf numFmtId="188" fontId="10" fillId="41" borderId="10" xfId="52" applyNumberFormat="1" applyFont="1" applyFill="1" applyBorder="1" applyAlignment="1">
      <alignment horizontal="center" vertical="center" wrapText="1"/>
    </xf>
    <xf numFmtId="188" fontId="10" fillId="35" borderId="11" xfId="52" applyNumberFormat="1" applyFont="1" applyFill="1" applyBorder="1" applyAlignment="1" applyProtection="1" quotePrefix="1">
      <alignment horizontal="left" vertical="center" wrapText="1"/>
      <protection/>
    </xf>
    <xf numFmtId="188" fontId="10" fillId="35" borderId="10" xfId="52" applyNumberFormat="1" applyFont="1" applyFill="1" applyBorder="1" applyAlignment="1" applyProtection="1" quotePrefix="1">
      <alignment horizontal="left" vertical="center" wrapText="1"/>
      <protection/>
    </xf>
    <xf numFmtId="188" fontId="10" fillId="38" borderId="11" xfId="52" applyNumberFormat="1" applyFont="1" applyFill="1" applyBorder="1" applyAlignment="1">
      <alignment horizontal="center" vertical="center"/>
    </xf>
    <xf numFmtId="188" fontId="10" fillId="35" borderId="0" xfId="0" applyNumberFormat="1" applyFont="1" applyFill="1" applyBorder="1" applyAlignment="1">
      <alignment horizontal="right" vertical="center" wrapText="1"/>
    </xf>
    <xf numFmtId="188" fontId="10" fillId="35" borderId="10" xfId="0" applyNumberFormat="1" applyFont="1" applyFill="1" applyBorder="1" applyAlignment="1">
      <alignment horizontal="right" vertical="center" wrapText="1"/>
    </xf>
    <xf numFmtId="188" fontId="13" fillId="38" borderId="0" xfId="0" applyNumberFormat="1" applyFont="1" applyFill="1" applyAlignment="1" applyProtection="1">
      <alignment horizontal="center" vertical="center" readingOrder="2"/>
      <protection/>
    </xf>
    <xf numFmtId="188" fontId="10" fillId="38" borderId="10" xfId="0" applyNumberFormat="1" applyFont="1" applyFill="1" applyBorder="1" applyAlignment="1" applyProtection="1">
      <alignment horizontal="center" vertical="center" readingOrder="2"/>
      <protection/>
    </xf>
    <xf numFmtId="188" fontId="10" fillId="35" borderId="11" xfId="0" applyNumberFormat="1" applyFont="1" applyFill="1" applyBorder="1" applyAlignment="1">
      <alignment horizontal="right" vertical="center" wrapText="1"/>
    </xf>
    <xf numFmtId="3" fontId="11" fillId="35" borderId="0" xfId="52" applyNumberFormat="1" applyFont="1" applyFill="1" applyBorder="1" applyAlignment="1" applyProtection="1">
      <alignment horizontal="center" vertical="center"/>
      <protection/>
    </xf>
    <xf numFmtId="3" fontId="10" fillId="35" borderId="11" xfId="52" applyNumberFormat="1" applyFont="1" applyFill="1" applyBorder="1" applyAlignment="1">
      <alignment horizontal="center" vertical="center" wrapText="1"/>
    </xf>
    <xf numFmtId="188" fontId="85" fillId="17" borderId="0" xfId="52" applyNumberFormat="1" applyFont="1" applyFill="1" applyAlignment="1" applyProtection="1">
      <alignment horizontal="center" vertical="center" wrapText="1"/>
      <protection/>
    </xf>
    <xf numFmtId="188" fontId="10" fillId="35" borderId="11" xfId="52" applyNumberFormat="1" applyFont="1" applyFill="1" applyBorder="1" applyAlignment="1" applyProtection="1">
      <alignment horizontal="left" vertical="center"/>
      <protection/>
    </xf>
    <xf numFmtId="188" fontId="11" fillId="35" borderId="11" xfId="52" applyNumberFormat="1" applyFont="1" applyFill="1" applyBorder="1" applyAlignment="1" applyProtection="1" quotePrefix="1">
      <alignment horizontal="left" vertical="center" wrapText="1"/>
      <protection/>
    </xf>
    <xf numFmtId="3" fontId="11" fillId="35" borderId="0" xfId="52" applyNumberFormat="1" applyFont="1" applyFill="1" applyBorder="1" applyAlignment="1">
      <alignment horizontal="center" vertical="center" wrapText="1"/>
    </xf>
    <xf numFmtId="3" fontId="10" fillId="35" borderId="10" xfId="52" applyNumberFormat="1" applyFont="1" applyFill="1" applyBorder="1" applyAlignment="1">
      <alignment horizontal="center" vertical="center" wrapText="1"/>
    </xf>
    <xf numFmtId="188" fontId="11" fillId="35" borderId="10" xfId="52" applyNumberFormat="1" applyFont="1" applyFill="1" applyBorder="1" applyAlignment="1" applyProtection="1" quotePrefix="1">
      <alignment horizontal="left" vertical="center" wrapText="1"/>
      <protection/>
    </xf>
    <xf numFmtId="188" fontId="10" fillId="35" borderId="10" xfId="52" applyNumberFormat="1" applyFont="1" applyFill="1" applyBorder="1" applyAlignment="1" applyProtection="1">
      <alignment horizontal="left" vertical="center"/>
      <protection/>
    </xf>
    <xf numFmtId="206" fontId="11" fillId="35" borderId="10" xfId="52" applyNumberFormat="1" applyFont="1" applyFill="1" applyBorder="1" applyAlignment="1">
      <alignment horizontal="center" vertical="center"/>
    </xf>
    <xf numFmtId="206" fontId="11" fillId="35" borderId="0" xfId="52" applyNumberFormat="1" applyFont="1" applyFill="1" applyAlignment="1">
      <alignment horizontal="center" vertical="center" wrapText="1"/>
    </xf>
    <xf numFmtId="188" fontId="12" fillId="35" borderId="10" xfId="52" applyNumberFormat="1" applyFont="1" applyFill="1" applyBorder="1" applyAlignment="1" applyProtection="1">
      <alignment horizontal="center" vertical="top" wrapText="1"/>
      <protection/>
    </xf>
    <xf numFmtId="188" fontId="93" fillId="38" borderId="0" xfId="52" applyNumberFormat="1" applyFont="1" applyFill="1" applyAlignment="1" applyProtection="1">
      <alignment horizontal="right" vertical="center" readingOrder="2"/>
      <protection/>
    </xf>
    <xf numFmtId="188" fontId="13" fillId="17" borderId="0" xfId="52" applyNumberFormat="1" applyFont="1" applyFill="1" applyAlignment="1">
      <alignment horizontal="center" vertical="center" wrapText="1"/>
    </xf>
    <xf numFmtId="188" fontId="10" fillId="17" borderId="10" xfId="52" applyNumberFormat="1" applyFont="1" applyFill="1" applyBorder="1" applyAlignment="1" applyProtection="1">
      <alignment horizontal="center" vertical="center"/>
      <protection/>
    </xf>
    <xf numFmtId="188" fontId="85" fillId="38" borderId="11" xfId="52" applyNumberFormat="1" applyFont="1" applyFill="1" applyBorder="1" applyAlignment="1" applyProtection="1">
      <alignment horizontal="right" vertical="center" wrapText="1"/>
      <protection/>
    </xf>
    <xf numFmtId="188" fontId="85" fillId="38" borderId="10" xfId="52" applyNumberFormat="1" applyFont="1" applyFill="1" applyBorder="1" applyAlignment="1" applyProtection="1">
      <alignment horizontal="right" vertical="center" wrapText="1"/>
      <protection/>
    </xf>
    <xf numFmtId="188" fontId="10" fillId="35" borderId="11" xfId="52" applyNumberFormat="1" applyFont="1" applyFill="1" applyBorder="1" applyAlignment="1" applyProtection="1">
      <alignment horizontal="center" wrapText="1"/>
      <protection/>
    </xf>
    <xf numFmtId="188" fontId="10" fillId="41" borderId="0" xfId="52" applyNumberFormat="1" applyFont="1" applyFill="1" applyAlignment="1" applyProtection="1">
      <alignment horizontal="center" vertical="center" wrapText="1"/>
      <protection/>
    </xf>
    <xf numFmtId="4" fontId="11" fillId="35" borderId="0" xfId="52" applyNumberFormat="1" applyFont="1" applyFill="1" applyAlignment="1" applyProtection="1">
      <alignment horizontal="center" vertical="center"/>
      <protection/>
    </xf>
    <xf numFmtId="190" fontId="96" fillId="0" borderId="0" xfId="0" applyNumberFormat="1" applyFont="1" applyAlignment="1">
      <alignment horizontal="center"/>
    </xf>
    <xf numFmtId="190" fontId="97" fillId="0" borderId="0" xfId="0" applyNumberFormat="1" applyFont="1" applyAlignment="1">
      <alignment horizontal="center"/>
    </xf>
    <xf numFmtId="188" fontId="10" fillId="35" borderId="11" xfId="52" applyNumberFormat="1" applyFont="1" applyFill="1" applyBorder="1" applyAlignment="1">
      <alignment horizontal="center" vertical="center" wrapText="1"/>
    </xf>
    <xf numFmtId="3" fontId="24" fillId="38" borderId="0" xfId="0" applyNumberFormat="1" applyFont="1" applyFill="1" applyAlignment="1">
      <alignment horizontal="center" vertical="center"/>
    </xf>
    <xf numFmtId="188" fontId="11" fillId="35" borderId="0" xfId="52" applyNumberFormat="1" applyFont="1" applyFill="1" applyAlignment="1" applyProtection="1" quotePrefix="1">
      <alignment horizontal="center" vertical="center"/>
      <protection/>
    </xf>
    <xf numFmtId="188" fontId="98" fillId="17" borderId="0" xfId="52" applyNumberFormat="1" applyFont="1" applyFill="1" applyAlignment="1">
      <alignment horizontal="center" vertical="center" wrapText="1"/>
    </xf>
    <xf numFmtId="4" fontId="10" fillId="35" borderId="11" xfId="52" applyNumberFormat="1" applyFont="1" applyFill="1" applyBorder="1" applyAlignment="1">
      <alignment horizontal="center" vertical="center"/>
    </xf>
    <xf numFmtId="4" fontId="10" fillId="35" borderId="10" xfId="52" applyNumberFormat="1" applyFont="1" applyFill="1" applyBorder="1" applyAlignment="1">
      <alignment horizontal="center" vertical="center"/>
    </xf>
    <xf numFmtId="190" fontId="24" fillId="38" borderId="0" xfId="0" applyNumberFormat="1" applyFont="1" applyFill="1" applyAlignment="1">
      <alignment horizontal="center" vertical="center"/>
    </xf>
    <xf numFmtId="188" fontId="16" fillId="35" borderId="0" xfId="52" applyNumberFormat="1" applyFont="1" applyFill="1" applyAlignment="1">
      <alignment horizontal="center" vertical="center" wrapText="1"/>
    </xf>
    <xf numFmtId="188" fontId="24" fillId="35" borderId="0" xfId="52" applyNumberFormat="1" applyFont="1" applyFill="1" applyBorder="1" applyAlignment="1" applyProtection="1">
      <alignment horizontal="center" vertical="center" wrapText="1"/>
      <protection/>
    </xf>
    <xf numFmtId="188" fontId="6" fillId="35" borderId="0" xfId="0" applyNumberFormat="1" applyFont="1" applyFill="1" applyAlignment="1" applyProtection="1" quotePrefix="1">
      <alignment horizontal="center"/>
      <protection/>
    </xf>
    <xf numFmtId="188" fontId="6" fillId="35" borderId="0" xfId="0" applyNumberFormat="1" applyFont="1" applyFill="1" applyAlignment="1" applyProtection="1">
      <alignment horizontal="center"/>
      <protection/>
    </xf>
    <xf numFmtId="188" fontId="10" fillId="35" borderId="0" xfId="52" applyNumberFormat="1" applyFont="1" applyFill="1" applyAlignment="1" applyProtection="1">
      <alignment horizontal="center" vertical="center"/>
      <protection/>
    </xf>
    <xf numFmtId="188" fontId="10" fillId="35" borderId="0" xfId="52" applyNumberFormat="1" applyFont="1" applyFill="1" applyAlignment="1" applyProtection="1">
      <alignment horizontal="left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1" xfId="55"/>
    <cellStyle name="Normal_Feuil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27825"/>
          <c:w val="0.9665"/>
          <c:h val="0.08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C0C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smGrid">
              <a:fgClr>
                <a:srgbClr val="C0C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Graph!#REF!</c:f>
              <c:numCache>
                <c:ptCount val="1"/>
                <c:pt idx="0">
                  <c:v>1</c:v>
                </c:pt>
              </c:numCache>
            </c:numRef>
          </c:val>
        </c:ser>
        <c:axId val="56116338"/>
        <c:axId val="35284995"/>
      </c:barChart>
      <c:catAx>
        <c:axId val="561163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r"/>
        <c:delete val="1"/>
        <c:majorTickMark val="out"/>
        <c:minorTickMark val="none"/>
        <c:tickLblPos val="nextTo"/>
        <c:crossAx val="56116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Graph!$M$1</c:f>
              <c:strCache>
                <c:ptCount val="1"/>
                <c:pt idx="0">
                  <c:v>2014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Graph!$L$2:$L$7</c:f>
              <c:strCache/>
            </c:strRef>
          </c:cat>
          <c:val>
            <c:numRef>
              <c:f>Graph!$M$2:$M$7</c:f>
              <c:numCache/>
            </c:numRef>
          </c:val>
        </c:ser>
        <c:ser>
          <c:idx val="1"/>
          <c:order val="1"/>
          <c:tx>
            <c:strRef>
              <c:f>Graph!$N$1</c:f>
              <c:strCache>
                <c:ptCount val="1"/>
                <c:pt idx="0">
                  <c:v>2015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Graph!$L$2:$L$7</c:f>
              <c:strCache/>
            </c:strRef>
          </c:cat>
          <c:val>
            <c:numRef>
              <c:f>Graph!$N$2:$N$7</c:f>
              <c:numCache/>
            </c:numRef>
          </c:val>
        </c:ser>
        <c:ser>
          <c:idx val="2"/>
          <c:order val="2"/>
          <c:tx>
            <c:strRef>
              <c:f>Graph!$O$1</c:f>
              <c:strCache>
                <c:ptCount val="1"/>
                <c:pt idx="0">
                  <c:v>2016 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Graph!$L$2:$L$7</c:f>
              <c:strCache/>
            </c:strRef>
          </c:cat>
          <c:val>
            <c:numRef>
              <c:f>Graph!$O$2:$O$7</c:f>
              <c:numCache/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04525"/>
          <c:w val="0.0732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8</xdr:col>
      <xdr:colOff>47625</xdr:colOff>
      <xdr:row>5</xdr:row>
      <xdr:rowOff>228600</xdr:rowOff>
    </xdr:to>
    <xdr:graphicFrame>
      <xdr:nvGraphicFramePr>
        <xdr:cNvPr id="1" name="Graphique 8"/>
        <xdr:cNvGraphicFramePr/>
      </xdr:nvGraphicFramePr>
      <xdr:xfrm>
        <a:off x="923925" y="1933575"/>
        <a:ext cx="5876925" cy="22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1</xdr:row>
      <xdr:rowOff>457200</xdr:rowOff>
    </xdr:from>
    <xdr:to>
      <xdr:col>9</xdr:col>
      <xdr:colOff>104775</xdr:colOff>
      <xdr:row>15</xdr:row>
      <xdr:rowOff>47625</xdr:rowOff>
    </xdr:to>
    <xdr:graphicFrame>
      <xdr:nvGraphicFramePr>
        <xdr:cNvPr id="2" name="Chart 152"/>
        <xdr:cNvGraphicFramePr/>
      </xdr:nvGraphicFramePr>
      <xdr:xfrm>
        <a:off x="1114425" y="847725"/>
        <a:ext cx="63341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R214"/>
  <sheetViews>
    <sheetView view="pageBreakPreview" zoomScale="75" zoomScaleSheetLayoutView="75" workbookViewId="0" topLeftCell="A22">
      <selection activeCell="A6" sqref="A6:C6"/>
    </sheetView>
  </sheetViews>
  <sheetFormatPr defaultColWidth="11.50390625" defaultRowHeight="12.75"/>
  <cols>
    <col min="1" max="1" width="23.375" style="384" customWidth="1"/>
    <col min="2" max="2" width="15.625" style="3" customWidth="1"/>
    <col min="3" max="3" width="14.75390625" style="3" customWidth="1"/>
    <col min="4" max="4" width="14.625" style="3" customWidth="1"/>
    <col min="5" max="5" width="16.125" style="3" customWidth="1"/>
    <col min="6" max="6" width="14.375" style="3" customWidth="1"/>
    <col min="7" max="7" width="13.00390625" style="3" customWidth="1"/>
    <col min="8" max="8" width="9.375" style="3" customWidth="1"/>
    <col min="9" max="9" width="9.50390625" style="3" customWidth="1"/>
    <col min="10" max="10" width="15.75390625" style="399" customWidth="1"/>
    <col min="11" max="16384" width="11.50390625" style="1" customWidth="1"/>
  </cols>
  <sheetData>
    <row r="1" spans="1:10" ht="30.75" customHeight="1">
      <c r="A1" s="430" t="s">
        <v>20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36" customHeight="1">
      <c r="A2" s="429" t="s">
        <v>18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8" ht="15.75">
      <c r="A3" s="367"/>
      <c r="B3" s="21"/>
      <c r="C3" s="22"/>
      <c r="D3" s="22"/>
      <c r="E3" s="22"/>
      <c r="F3" s="23"/>
      <c r="G3" s="21"/>
      <c r="H3" s="21"/>
      <c r="I3" s="21"/>
      <c r="J3" s="385"/>
      <c r="L3" s="158"/>
      <c r="M3" s="158"/>
      <c r="N3" s="158"/>
      <c r="O3" s="158"/>
      <c r="P3" s="158"/>
      <c r="Q3" s="158"/>
      <c r="R3" s="158"/>
    </row>
    <row r="4" spans="1:18" ht="18.75">
      <c r="A4" s="367"/>
      <c r="B4" s="21"/>
      <c r="C4" s="22"/>
      <c r="D4" s="22"/>
      <c r="E4" s="22"/>
      <c r="F4" s="23"/>
      <c r="G4" s="21"/>
      <c r="H4" s="21"/>
      <c r="I4" s="21"/>
      <c r="J4" s="385"/>
      <c r="L4" s="160"/>
      <c r="M4" s="160"/>
      <c r="N4" s="160"/>
      <c r="O4" s="160"/>
      <c r="P4" s="160"/>
      <c r="Q4" s="160"/>
      <c r="R4" s="160"/>
    </row>
    <row r="5" spans="1:18" ht="15.75">
      <c r="A5" s="367"/>
      <c r="B5" s="21"/>
      <c r="C5" s="21"/>
      <c r="D5" s="21"/>
      <c r="E5" s="21"/>
      <c r="F5" s="21"/>
      <c r="G5" s="21"/>
      <c r="H5" s="21"/>
      <c r="I5" s="21"/>
      <c r="J5" s="385"/>
      <c r="L5" s="161"/>
      <c r="M5" s="161"/>
      <c r="N5" s="161"/>
      <c r="O5" s="161"/>
      <c r="P5" s="161"/>
      <c r="Q5" s="161"/>
      <c r="R5" s="161"/>
    </row>
    <row r="6" spans="1:18" s="170" customFormat="1" ht="18.75">
      <c r="A6" s="432" t="s">
        <v>0</v>
      </c>
      <c r="B6" s="432"/>
      <c r="C6" s="432"/>
      <c r="D6" s="168"/>
      <c r="E6" s="168"/>
      <c r="F6" s="169"/>
      <c r="G6" s="431" t="s">
        <v>184</v>
      </c>
      <c r="H6" s="431"/>
      <c r="I6" s="431"/>
      <c r="J6" s="431"/>
      <c r="L6" s="171"/>
      <c r="M6" s="171"/>
      <c r="N6" s="171"/>
      <c r="O6" s="171"/>
      <c r="P6" s="171"/>
      <c r="Q6" s="171"/>
      <c r="R6" s="171"/>
    </row>
    <row r="7" spans="1:18" ht="30.75" customHeight="1">
      <c r="A7" s="368"/>
      <c r="B7" s="24"/>
      <c r="C7" s="24"/>
      <c r="D7" s="281"/>
      <c r="E7" s="24"/>
      <c r="F7" s="433"/>
      <c r="G7" s="433"/>
      <c r="H7" s="25"/>
      <c r="I7" s="25"/>
      <c r="J7" s="385"/>
      <c r="L7" s="159"/>
      <c r="M7" s="159"/>
      <c r="N7" s="159"/>
      <c r="O7" s="159"/>
      <c r="P7" s="159"/>
      <c r="Q7" s="159"/>
      <c r="R7" s="159"/>
    </row>
    <row r="8" spans="1:10" ht="30.75" customHeight="1">
      <c r="A8" s="368"/>
      <c r="B8" s="438" t="s">
        <v>232</v>
      </c>
      <c r="C8" s="438"/>
      <c r="D8" s="438"/>
      <c r="E8" s="438"/>
      <c r="F8" s="438"/>
      <c r="G8" s="438"/>
      <c r="H8" s="438"/>
      <c r="I8" s="438"/>
      <c r="J8" s="369" t="s">
        <v>21</v>
      </c>
    </row>
    <row r="9" spans="1:10" s="2" customFormat="1" ht="29.25" customHeight="1">
      <c r="A9" s="369" t="s">
        <v>1</v>
      </c>
      <c r="B9" s="439" t="s">
        <v>306</v>
      </c>
      <c r="C9" s="439"/>
      <c r="D9" s="439"/>
      <c r="E9" s="439"/>
      <c r="F9" s="439"/>
      <c r="G9" s="439"/>
      <c r="H9" s="439"/>
      <c r="I9" s="439"/>
      <c r="J9" s="386"/>
    </row>
    <row r="10" spans="1:10" s="2" customFormat="1" ht="29.25" customHeight="1">
      <c r="A10" s="369"/>
      <c r="B10" s="275"/>
      <c r="C10" s="276"/>
      <c r="D10" s="276"/>
      <c r="E10" s="276"/>
      <c r="F10" s="276"/>
      <c r="G10" s="276"/>
      <c r="H10" s="276"/>
      <c r="I10" s="276"/>
      <c r="J10" s="386"/>
    </row>
    <row r="11" spans="1:10" s="2" customFormat="1" ht="27" customHeight="1">
      <c r="A11" s="370"/>
      <c r="B11" s="438" t="s">
        <v>322</v>
      </c>
      <c r="C11" s="438"/>
      <c r="D11" s="438"/>
      <c r="E11" s="438"/>
      <c r="F11" s="438"/>
      <c r="G11" s="438"/>
      <c r="H11" s="438"/>
      <c r="I11" s="438"/>
      <c r="J11" s="369" t="s">
        <v>22</v>
      </c>
    </row>
    <row r="12" spans="1:10" s="2" customFormat="1" ht="39.75" customHeight="1">
      <c r="A12" s="371" t="s">
        <v>2</v>
      </c>
      <c r="B12" s="440" t="s">
        <v>307</v>
      </c>
      <c r="C12" s="440"/>
      <c r="D12" s="440"/>
      <c r="E12" s="440"/>
      <c r="F12" s="440"/>
      <c r="G12" s="440"/>
      <c r="H12" s="440"/>
      <c r="I12" s="440"/>
      <c r="J12" s="387"/>
    </row>
    <row r="13" spans="1:10" s="2" customFormat="1" ht="15.75" customHeight="1">
      <c r="A13" s="372"/>
      <c r="B13" s="277"/>
      <c r="C13" s="277"/>
      <c r="D13" s="277"/>
      <c r="E13" s="277"/>
      <c r="F13" s="277"/>
      <c r="G13" s="277"/>
      <c r="H13" s="277"/>
      <c r="I13" s="277"/>
      <c r="J13" s="388"/>
    </row>
    <row r="14" spans="1:10" s="2" customFormat="1" ht="27.75" customHeight="1">
      <c r="A14" s="370"/>
      <c r="B14" s="438" t="s">
        <v>234</v>
      </c>
      <c r="C14" s="438"/>
      <c r="D14" s="438"/>
      <c r="E14" s="438"/>
      <c r="F14" s="438"/>
      <c r="G14" s="438"/>
      <c r="H14" s="438"/>
      <c r="I14" s="438"/>
      <c r="J14" s="369" t="s">
        <v>23</v>
      </c>
    </row>
    <row r="15" spans="1:10" s="2" customFormat="1" ht="41.25" customHeight="1">
      <c r="A15" s="371" t="s">
        <v>3</v>
      </c>
      <c r="B15" s="440" t="s">
        <v>309</v>
      </c>
      <c r="C15" s="440"/>
      <c r="D15" s="440"/>
      <c r="E15" s="440"/>
      <c r="F15" s="440"/>
      <c r="G15" s="440"/>
      <c r="H15" s="440"/>
      <c r="I15" s="440"/>
      <c r="J15" s="387"/>
    </row>
    <row r="16" spans="1:10" s="2" customFormat="1" ht="15.75" customHeight="1">
      <c r="A16" s="372"/>
      <c r="B16" s="277"/>
      <c r="C16" s="277"/>
      <c r="D16" s="277"/>
      <c r="E16" s="277"/>
      <c r="F16" s="277"/>
      <c r="G16" s="277"/>
      <c r="H16" s="277"/>
      <c r="I16" s="277"/>
      <c r="J16" s="388"/>
    </row>
    <row r="17" spans="1:10" s="2" customFormat="1" ht="27.75" customHeight="1">
      <c r="A17" s="373"/>
      <c r="B17" s="441" t="s">
        <v>252</v>
      </c>
      <c r="C17" s="441"/>
      <c r="D17" s="441"/>
      <c r="E17" s="441"/>
      <c r="F17" s="441"/>
      <c r="G17" s="441"/>
      <c r="H17" s="441"/>
      <c r="I17" s="441"/>
      <c r="J17" s="369" t="s">
        <v>24</v>
      </c>
    </row>
    <row r="18" spans="1:10" s="2" customFormat="1" ht="38.25" customHeight="1">
      <c r="A18" s="374" t="s">
        <v>4</v>
      </c>
      <c r="B18" s="442" t="s">
        <v>308</v>
      </c>
      <c r="C18" s="442"/>
      <c r="D18" s="442"/>
      <c r="E18" s="442"/>
      <c r="F18" s="442"/>
      <c r="G18" s="442"/>
      <c r="H18" s="442"/>
      <c r="I18" s="442"/>
      <c r="J18" s="389"/>
    </row>
    <row r="19" spans="1:10" s="2" customFormat="1" ht="15.75" customHeight="1">
      <c r="A19" s="375"/>
      <c r="B19" s="277"/>
      <c r="C19" s="277"/>
      <c r="D19" s="277"/>
      <c r="E19" s="277"/>
      <c r="F19" s="277"/>
      <c r="G19" s="277"/>
      <c r="H19" s="277"/>
      <c r="I19" s="277"/>
      <c r="J19" s="390"/>
    </row>
    <row r="20" spans="1:10" s="2" customFormat="1" ht="26.25" customHeight="1">
      <c r="A20" s="373"/>
      <c r="B20" s="438" t="s">
        <v>321</v>
      </c>
      <c r="C20" s="438"/>
      <c r="D20" s="438"/>
      <c r="E20" s="438"/>
      <c r="F20" s="438"/>
      <c r="G20" s="438"/>
      <c r="H20" s="438"/>
      <c r="I20" s="438"/>
      <c r="J20" s="369" t="s">
        <v>25</v>
      </c>
    </row>
    <row r="21" spans="1:10" s="2" customFormat="1" ht="39" customHeight="1">
      <c r="A21" s="376" t="s">
        <v>5</v>
      </c>
      <c r="B21" s="443" t="s">
        <v>310</v>
      </c>
      <c r="C21" s="443"/>
      <c r="D21" s="443"/>
      <c r="E21" s="443"/>
      <c r="F21" s="443"/>
      <c r="G21" s="443"/>
      <c r="H21" s="443"/>
      <c r="I21" s="443"/>
      <c r="J21" s="391"/>
    </row>
    <row r="22" spans="1:10" s="2" customFormat="1" ht="15.75" customHeight="1">
      <c r="A22" s="377"/>
      <c r="B22" s="278"/>
      <c r="C22" s="278"/>
      <c r="D22" s="278"/>
      <c r="E22" s="278"/>
      <c r="F22" s="278"/>
      <c r="G22" s="278"/>
      <c r="H22" s="278"/>
      <c r="I22" s="278"/>
      <c r="J22" s="379"/>
    </row>
    <row r="23" spans="1:10" s="2" customFormat="1" ht="35.25" customHeight="1">
      <c r="A23" s="370"/>
      <c r="B23" s="438" t="s">
        <v>236</v>
      </c>
      <c r="C23" s="438"/>
      <c r="D23" s="438"/>
      <c r="E23" s="438"/>
      <c r="F23" s="438"/>
      <c r="G23" s="438"/>
      <c r="H23" s="438"/>
      <c r="I23" s="438"/>
      <c r="J23" s="369" t="s">
        <v>26</v>
      </c>
    </row>
    <row r="24" spans="1:10" s="2" customFormat="1" ht="38.25" customHeight="1">
      <c r="A24" s="374" t="s">
        <v>6</v>
      </c>
      <c r="B24" s="439" t="s">
        <v>241</v>
      </c>
      <c r="C24" s="439"/>
      <c r="D24" s="439"/>
      <c r="E24" s="439"/>
      <c r="F24" s="439"/>
      <c r="G24" s="439"/>
      <c r="H24" s="439"/>
      <c r="I24" s="439"/>
      <c r="J24" s="391"/>
    </row>
    <row r="25" spans="1:10" s="2" customFormat="1" ht="15.75" customHeight="1">
      <c r="A25" s="375"/>
      <c r="B25" s="278"/>
      <c r="C25" s="278"/>
      <c r="D25" s="278"/>
      <c r="E25" s="278"/>
      <c r="F25" s="278"/>
      <c r="G25" s="277"/>
      <c r="H25" s="277"/>
      <c r="I25" s="277"/>
      <c r="J25" s="392"/>
    </row>
    <row r="26" spans="1:10" s="2" customFormat="1" ht="30" customHeight="1">
      <c r="A26" s="373"/>
      <c r="B26" s="438" t="s">
        <v>237</v>
      </c>
      <c r="C26" s="438"/>
      <c r="D26" s="438"/>
      <c r="E26" s="438"/>
      <c r="F26" s="438"/>
      <c r="G26" s="438"/>
      <c r="H26" s="438"/>
      <c r="I26" s="438"/>
      <c r="J26" s="369" t="s">
        <v>61</v>
      </c>
    </row>
    <row r="27" spans="1:10" s="2" customFormat="1" ht="30" customHeight="1">
      <c r="A27" s="378" t="s">
        <v>7</v>
      </c>
      <c r="B27" s="439" t="s">
        <v>311</v>
      </c>
      <c r="C27" s="439"/>
      <c r="D27" s="439"/>
      <c r="E27" s="439"/>
      <c r="F27" s="439"/>
      <c r="G27" s="439"/>
      <c r="H27" s="439"/>
      <c r="I27" s="439"/>
      <c r="J27" s="387"/>
    </row>
    <row r="28" spans="1:10" s="2" customFormat="1" ht="15.75" customHeight="1">
      <c r="A28" s="379"/>
      <c r="B28" s="279"/>
      <c r="C28" s="279"/>
      <c r="D28" s="279"/>
      <c r="E28" s="279"/>
      <c r="F28" s="279"/>
      <c r="G28" s="279"/>
      <c r="H28" s="279"/>
      <c r="I28" s="279"/>
      <c r="J28" s="388"/>
    </row>
    <row r="29" spans="1:10" s="2" customFormat="1" ht="21.75" customHeight="1">
      <c r="A29" s="373"/>
      <c r="B29" s="438" t="s">
        <v>320</v>
      </c>
      <c r="C29" s="438"/>
      <c r="D29" s="438"/>
      <c r="E29" s="438"/>
      <c r="F29" s="438"/>
      <c r="G29" s="438"/>
      <c r="H29" s="438"/>
      <c r="I29" s="438"/>
      <c r="J29" s="393" t="s">
        <v>27</v>
      </c>
    </row>
    <row r="30" spans="1:10" s="2" customFormat="1" ht="30" customHeight="1">
      <c r="A30" s="380" t="s">
        <v>8</v>
      </c>
      <c r="B30" s="443" t="s">
        <v>312</v>
      </c>
      <c r="C30" s="443"/>
      <c r="D30" s="443"/>
      <c r="E30" s="443"/>
      <c r="F30" s="443"/>
      <c r="G30" s="443"/>
      <c r="H30" s="443"/>
      <c r="I30" s="443"/>
      <c r="J30" s="389"/>
    </row>
    <row r="31" spans="1:10" s="2" customFormat="1" ht="15.75" customHeight="1">
      <c r="A31" s="381"/>
      <c r="B31" s="277"/>
      <c r="C31" s="277"/>
      <c r="D31" s="277"/>
      <c r="E31" s="277"/>
      <c r="F31" s="277"/>
      <c r="G31" s="277"/>
      <c r="H31" s="277"/>
      <c r="I31" s="277"/>
      <c r="J31" s="390"/>
    </row>
    <row r="32" spans="1:18" s="2" customFormat="1" ht="39" customHeight="1">
      <c r="A32" s="373"/>
      <c r="B32" s="438" t="s">
        <v>319</v>
      </c>
      <c r="C32" s="438"/>
      <c r="D32" s="438"/>
      <c r="E32" s="438"/>
      <c r="F32" s="438"/>
      <c r="G32" s="438"/>
      <c r="H32" s="438"/>
      <c r="I32" s="438"/>
      <c r="J32" s="393" t="s">
        <v>28</v>
      </c>
      <c r="L32" s="424"/>
      <c r="M32" s="424"/>
      <c r="N32" s="424"/>
      <c r="O32" s="424"/>
      <c r="P32" s="424"/>
      <c r="Q32" s="424"/>
      <c r="R32" s="424"/>
    </row>
    <row r="33" spans="1:18" s="2" customFormat="1" ht="37.5" customHeight="1">
      <c r="A33" s="374" t="s">
        <v>9</v>
      </c>
      <c r="B33" s="444" t="s">
        <v>314</v>
      </c>
      <c r="C33" s="444"/>
      <c r="D33" s="444"/>
      <c r="E33" s="444"/>
      <c r="F33" s="444"/>
      <c r="G33" s="444"/>
      <c r="H33" s="444"/>
      <c r="I33" s="444"/>
      <c r="J33" s="389"/>
      <c r="L33" s="427"/>
      <c r="M33" s="427"/>
      <c r="N33" s="427"/>
      <c r="O33" s="427"/>
      <c r="P33" s="427"/>
      <c r="Q33" s="427"/>
      <c r="R33" s="427"/>
    </row>
    <row r="34" spans="1:18" s="2" customFormat="1" ht="15.75" customHeight="1">
      <c r="A34" s="375"/>
      <c r="B34" s="280"/>
      <c r="C34" s="280"/>
      <c r="D34" s="280"/>
      <c r="E34" s="280"/>
      <c r="F34" s="280"/>
      <c r="G34" s="280"/>
      <c r="H34" s="280"/>
      <c r="I34" s="280"/>
      <c r="J34" s="390"/>
      <c r="L34" s="424"/>
      <c r="M34" s="424"/>
      <c r="N34" s="424"/>
      <c r="O34" s="424"/>
      <c r="P34" s="424"/>
      <c r="Q34" s="424"/>
      <c r="R34" s="424"/>
    </row>
    <row r="35" spans="1:18" s="2" customFormat="1" ht="22.5" customHeight="1">
      <c r="A35" s="382"/>
      <c r="B35" s="438" t="s">
        <v>318</v>
      </c>
      <c r="C35" s="438"/>
      <c r="D35" s="438"/>
      <c r="E35" s="438"/>
      <c r="F35" s="438"/>
      <c r="G35" s="438"/>
      <c r="H35" s="438"/>
      <c r="I35" s="438"/>
      <c r="J35" s="369" t="s">
        <v>29</v>
      </c>
      <c r="L35" s="425"/>
      <c r="M35" s="425"/>
      <c r="N35" s="425"/>
      <c r="O35" s="425"/>
      <c r="P35" s="425"/>
      <c r="Q35" s="425"/>
      <c r="R35" s="425"/>
    </row>
    <row r="36" spans="1:18" s="2" customFormat="1" ht="34.5" customHeight="1">
      <c r="A36" s="374" t="s">
        <v>19</v>
      </c>
      <c r="B36" s="440" t="s">
        <v>313</v>
      </c>
      <c r="C36" s="440"/>
      <c r="D36" s="440"/>
      <c r="E36" s="440"/>
      <c r="F36" s="440"/>
      <c r="G36" s="440"/>
      <c r="H36" s="440"/>
      <c r="I36" s="440"/>
      <c r="J36" s="389"/>
      <c r="L36" s="426"/>
      <c r="M36" s="426"/>
      <c r="N36" s="426"/>
      <c r="O36" s="426"/>
      <c r="P36" s="426"/>
      <c r="Q36" s="426"/>
      <c r="R36" s="426"/>
    </row>
    <row r="37" spans="1:18" s="2" customFormat="1" ht="15.75" customHeight="1">
      <c r="A37" s="375"/>
      <c r="B37" s="280"/>
      <c r="C37" s="280"/>
      <c r="D37" s="280"/>
      <c r="E37" s="280"/>
      <c r="F37" s="280"/>
      <c r="G37" s="280"/>
      <c r="H37" s="280"/>
      <c r="I37" s="280"/>
      <c r="J37" s="390"/>
      <c r="L37" s="423"/>
      <c r="M37" s="423"/>
      <c r="N37" s="423"/>
      <c r="O37" s="423"/>
      <c r="P37" s="423"/>
      <c r="Q37" s="423"/>
      <c r="R37" s="423"/>
    </row>
    <row r="38" spans="1:18" s="2" customFormat="1" ht="21" customHeight="1">
      <c r="A38" s="370"/>
      <c r="B38" s="438" t="s">
        <v>317</v>
      </c>
      <c r="C38" s="438"/>
      <c r="D38" s="438"/>
      <c r="E38" s="438"/>
      <c r="F38" s="438"/>
      <c r="G38" s="438"/>
      <c r="H38" s="438"/>
      <c r="I38" s="438"/>
      <c r="J38" s="369" t="s">
        <v>30</v>
      </c>
      <c r="L38" s="426"/>
      <c r="M38" s="426"/>
      <c r="N38" s="426"/>
      <c r="O38" s="426"/>
      <c r="P38" s="426"/>
      <c r="Q38" s="426"/>
      <c r="R38" s="426"/>
    </row>
    <row r="39" spans="1:18" s="2" customFormat="1" ht="24" customHeight="1">
      <c r="A39" s="374" t="s">
        <v>15</v>
      </c>
      <c r="B39" s="444" t="s">
        <v>266</v>
      </c>
      <c r="C39" s="444"/>
      <c r="D39" s="444"/>
      <c r="E39" s="444"/>
      <c r="F39" s="444"/>
      <c r="G39" s="444"/>
      <c r="H39" s="444"/>
      <c r="I39" s="444"/>
      <c r="J39" s="389"/>
      <c r="L39" s="423"/>
      <c r="M39" s="423"/>
      <c r="N39" s="423"/>
      <c r="O39" s="423"/>
      <c r="P39" s="423"/>
      <c r="Q39" s="423"/>
      <c r="R39" s="423"/>
    </row>
    <row r="40" spans="1:18" s="2" customFormat="1" ht="15.75" customHeight="1">
      <c r="A40" s="375"/>
      <c r="B40" s="280"/>
      <c r="C40" s="280"/>
      <c r="D40" s="280"/>
      <c r="E40" s="280"/>
      <c r="F40" s="280"/>
      <c r="G40" s="280"/>
      <c r="H40" s="280"/>
      <c r="I40" s="280"/>
      <c r="J40" s="390"/>
      <c r="L40" s="157"/>
      <c r="M40" s="157"/>
      <c r="N40" s="157"/>
      <c r="O40" s="157"/>
      <c r="P40" s="157"/>
      <c r="Q40" s="157"/>
      <c r="R40" s="157"/>
    </row>
    <row r="41" spans="1:18" s="2" customFormat="1" ht="25.5" customHeight="1">
      <c r="A41" s="370"/>
      <c r="B41" s="441" t="s">
        <v>316</v>
      </c>
      <c r="C41" s="441"/>
      <c r="D41" s="441"/>
      <c r="E41" s="441"/>
      <c r="F41" s="441"/>
      <c r="G41" s="441"/>
      <c r="H41" s="441"/>
      <c r="I41" s="441"/>
      <c r="J41" s="369" t="s">
        <v>31</v>
      </c>
      <c r="L41" s="157"/>
      <c r="M41" s="157"/>
      <c r="N41" s="157"/>
      <c r="O41" s="157"/>
      <c r="P41" s="157"/>
      <c r="Q41" s="157"/>
      <c r="R41" s="157"/>
    </row>
    <row r="42" spans="1:18" s="2" customFormat="1" ht="28.5" customHeight="1">
      <c r="A42" s="374" t="s">
        <v>10</v>
      </c>
      <c r="B42" s="444" t="s">
        <v>315</v>
      </c>
      <c r="C42" s="444"/>
      <c r="D42" s="444"/>
      <c r="E42" s="444"/>
      <c r="F42" s="444"/>
      <c r="G42" s="444"/>
      <c r="H42" s="444"/>
      <c r="I42" s="444"/>
      <c r="J42" s="394"/>
      <c r="L42" s="157"/>
      <c r="M42" s="157"/>
      <c r="N42" s="157"/>
      <c r="O42" s="157"/>
      <c r="P42" s="157"/>
      <c r="Q42" s="157"/>
      <c r="R42" s="157"/>
    </row>
    <row r="43" spans="1:10" s="2" customFormat="1" ht="15.75" customHeight="1">
      <c r="A43" s="375"/>
      <c r="B43" s="156"/>
      <c r="C43" s="156"/>
      <c r="D43" s="156"/>
      <c r="E43" s="156"/>
      <c r="F43" s="156"/>
      <c r="G43" s="156"/>
      <c r="H43" s="156"/>
      <c r="I43" s="156"/>
      <c r="J43" s="395"/>
    </row>
    <row r="44" spans="1:10" s="2" customFormat="1" ht="21.75" customHeight="1">
      <c r="A44" s="370"/>
      <c r="B44" s="27"/>
      <c r="C44" s="27"/>
      <c r="D44" s="27"/>
      <c r="E44" s="27"/>
      <c r="F44" s="27"/>
      <c r="G44" s="27"/>
      <c r="H44" s="27"/>
      <c r="I44" s="27"/>
      <c r="J44" s="369" t="s">
        <v>32</v>
      </c>
    </row>
    <row r="45" spans="1:10" s="2" customFormat="1" ht="24.75" customHeight="1">
      <c r="A45" s="374" t="s">
        <v>11</v>
      </c>
      <c r="B45" s="435" t="s">
        <v>74</v>
      </c>
      <c r="C45" s="435"/>
      <c r="D45" s="435"/>
      <c r="E45" s="435"/>
      <c r="F45" s="435"/>
      <c r="G45" s="435"/>
      <c r="H45" s="435"/>
      <c r="I45" s="435"/>
      <c r="J45" s="396"/>
    </row>
    <row r="46" spans="1:10" s="2" customFormat="1" ht="15.75" customHeight="1">
      <c r="A46" s="375"/>
      <c r="B46" s="26"/>
      <c r="C46" s="26"/>
      <c r="D46" s="26"/>
      <c r="E46" s="26"/>
      <c r="F46" s="26"/>
      <c r="G46" s="26"/>
      <c r="H46" s="26"/>
      <c r="I46" s="26"/>
      <c r="J46" s="395"/>
    </row>
    <row r="47" spans="1:10" s="2" customFormat="1" ht="19.5" customHeight="1">
      <c r="A47" s="370"/>
      <c r="J47" s="371" t="s">
        <v>33</v>
      </c>
    </row>
    <row r="48" spans="1:10" s="2" customFormat="1" ht="36.75" customHeight="1">
      <c r="A48" s="374" t="s">
        <v>12</v>
      </c>
      <c r="J48" s="397"/>
    </row>
    <row r="49" spans="1:10" s="2" customFormat="1" ht="15.75">
      <c r="A49" s="383"/>
      <c r="B49" s="434"/>
      <c r="C49" s="434"/>
      <c r="D49" s="434"/>
      <c r="E49" s="434"/>
      <c r="F49" s="434"/>
      <c r="G49" s="434"/>
      <c r="H49" s="434"/>
      <c r="I49" s="434"/>
      <c r="J49" s="434"/>
    </row>
    <row r="50" spans="1:10" s="2" customFormat="1" ht="15.75">
      <c r="A50" s="383"/>
      <c r="B50" s="434"/>
      <c r="C50" s="434"/>
      <c r="D50" s="434"/>
      <c r="E50" s="434"/>
      <c r="F50" s="434"/>
      <c r="G50" s="434"/>
      <c r="H50" s="434"/>
      <c r="I50" s="434"/>
      <c r="J50" s="434"/>
    </row>
    <row r="51" spans="1:10" s="2" customFormat="1" ht="18.75">
      <c r="A51" s="383"/>
      <c r="B51" s="437" t="s">
        <v>72</v>
      </c>
      <c r="C51" s="437"/>
      <c r="D51" s="437"/>
      <c r="E51" s="437"/>
      <c r="F51" s="437"/>
      <c r="G51" s="437"/>
      <c r="H51" s="437"/>
      <c r="I51" s="437"/>
      <c r="J51" s="398"/>
    </row>
    <row r="52" spans="1:10" s="2" customFormat="1" ht="15.75">
      <c r="A52" s="383"/>
      <c r="B52" s="436" t="s">
        <v>73</v>
      </c>
      <c r="C52" s="436"/>
      <c r="D52" s="436"/>
      <c r="E52" s="436"/>
      <c r="F52" s="436"/>
      <c r="G52" s="436"/>
      <c r="H52" s="436"/>
      <c r="I52" s="436"/>
      <c r="J52" s="398"/>
    </row>
    <row r="53" spans="1:10" s="2" customFormat="1" ht="15.75">
      <c r="A53" s="383"/>
      <c r="B53" s="436"/>
      <c r="C53" s="436"/>
      <c r="D53" s="436"/>
      <c r="E53" s="436"/>
      <c r="F53" s="436"/>
      <c r="G53" s="436"/>
      <c r="H53" s="436"/>
      <c r="I53" s="436"/>
      <c r="J53" s="398"/>
    </row>
    <row r="54" spans="1:10" s="2" customFormat="1" ht="15.75">
      <c r="A54" s="383"/>
      <c r="B54" s="434"/>
      <c r="C54" s="434"/>
      <c r="D54" s="434"/>
      <c r="E54" s="434"/>
      <c r="F54" s="434"/>
      <c r="G54" s="434"/>
      <c r="H54" s="434"/>
      <c r="I54" s="434"/>
      <c r="J54" s="434"/>
    </row>
    <row r="55" spans="1:10" s="2" customFormat="1" ht="15.75">
      <c r="A55" s="383"/>
      <c r="B55" s="434"/>
      <c r="C55" s="434"/>
      <c r="D55" s="434"/>
      <c r="E55" s="434"/>
      <c r="F55" s="434"/>
      <c r="G55" s="434"/>
      <c r="H55" s="434"/>
      <c r="I55" s="434"/>
      <c r="J55" s="434"/>
    </row>
    <row r="56" spans="1:10" s="2" customFormat="1" ht="15.75">
      <c r="A56" s="383"/>
      <c r="B56" s="434"/>
      <c r="C56" s="434"/>
      <c r="D56" s="434"/>
      <c r="E56" s="434"/>
      <c r="F56" s="434"/>
      <c r="G56" s="434"/>
      <c r="H56" s="434"/>
      <c r="I56" s="434"/>
      <c r="J56" s="434"/>
    </row>
    <row r="57" spans="1:10" s="2" customFormat="1" ht="15.75">
      <c r="A57" s="383"/>
      <c r="B57" s="434"/>
      <c r="C57" s="434"/>
      <c r="D57" s="434"/>
      <c r="E57" s="434"/>
      <c r="F57" s="434"/>
      <c r="G57" s="434"/>
      <c r="H57" s="434"/>
      <c r="I57" s="434"/>
      <c r="J57" s="434"/>
    </row>
    <row r="58" spans="1:10" s="2" customFormat="1" ht="15.75">
      <c r="A58" s="383"/>
      <c r="B58" s="434"/>
      <c r="C58" s="434"/>
      <c r="D58" s="434"/>
      <c r="E58" s="434"/>
      <c r="F58" s="434"/>
      <c r="G58" s="434"/>
      <c r="H58" s="434"/>
      <c r="I58" s="434"/>
      <c r="J58" s="434"/>
    </row>
    <row r="59" spans="1:10" s="2" customFormat="1" ht="15.75">
      <c r="A59" s="383"/>
      <c r="B59" s="434"/>
      <c r="C59" s="434"/>
      <c r="D59" s="434"/>
      <c r="E59" s="434"/>
      <c r="F59" s="434"/>
      <c r="G59" s="434"/>
      <c r="H59" s="434"/>
      <c r="I59" s="434"/>
      <c r="J59" s="434"/>
    </row>
    <row r="60" spans="1:10" s="2" customFormat="1" ht="15.75">
      <c r="A60" s="383"/>
      <c r="B60" s="434"/>
      <c r="C60" s="434"/>
      <c r="D60" s="434"/>
      <c r="E60" s="434"/>
      <c r="F60" s="434"/>
      <c r="G60" s="434"/>
      <c r="H60" s="434"/>
      <c r="I60" s="434"/>
      <c r="J60" s="434"/>
    </row>
    <row r="61" spans="1:10" s="2" customFormat="1" ht="15.75">
      <c r="A61" s="383"/>
      <c r="B61" s="434"/>
      <c r="C61" s="434"/>
      <c r="D61" s="434"/>
      <c r="E61" s="434"/>
      <c r="F61" s="434"/>
      <c r="G61" s="434"/>
      <c r="H61" s="434"/>
      <c r="I61" s="434"/>
      <c r="J61" s="434"/>
    </row>
    <row r="62" spans="1:10" s="2" customFormat="1" ht="15.75">
      <c r="A62" s="383"/>
      <c r="B62" s="434"/>
      <c r="C62" s="434"/>
      <c r="D62" s="434"/>
      <c r="E62" s="434"/>
      <c r="F62" s="434"/>
      <c r="G62" s="434"/>
      <c r="H62" s="434"/>
      <c r="I62" s="434"/>
      <c r="J62" s="434"/>
    </row>
    <row r="63" spans="1:10" s="2" customFormat="1" ht="15.75">
      <c r="A63" s="383"/>
      <c r="B63" s="434"/>
      <c r="C63" s="434"/>
      <c r="D63" s="434"/>
      <c r="E63" s="434"/>
      <c r="F63" s="434"/>
      <c r="G63" s="434"/>
      <c r="H63" s="434"/>
      <c r="I63" s="434"/>
      <c r="J63" s="434"/>
    </row>
    <row r="64" spans="1:10" s="2" customFormat="1" ht="15.75">
      <c r="A64" s="383"/>
      <c r="B64" s="434"/>
      <c r="C64" s="434"/>
      <c r="D64" s="434"/>
      <c r="E64" s="434"/>
      <c r="F64" s="434"/>
      <c r="G64" s="434"/>
      <c r="H64" s="434"/>
      <c r="I64" s="434"/>
      <c r="J64" s="434"/>
    </row>
    <row r="65" spans="1:10" s="2" customFormat="1" ht="15.75">
      <c r="A65" s="383"/>
      <c r="B65" s="434"/>
      <c r="C65" s="434"/>
      <c r="D65" s="434"/>
      <c r="E65" s="434"/>
      <c r="F65" s="434"/>
      <c r="G65" s="434"/>
      <c r="H65" s="434"/>
      <c r="I65" s="434"/>
      <c r="J65" s="434"/>
    </row>
    <row r="66" spans="1:10" s="2" customFormat="1" ht="15.75">
      <c r="A66" s="383"/>
      <c r="B66" s="434"/>
      <c r="C66" s="434"/>
      <c r="D66" s="434"/>
      <c r="E66" s="434"/>
      <c r="F66" s="434"/>
      <c r="G66" s="434"/>
      <c r="H66" s="434"/>
      <c r="I66" s="434"/>
      <c r="J66" s="434"/>
    </row>
    <row r="67" spans="1:10" s="2" customFormat="1" ht="15.75">
      <c r="A67" s="383"/>
      <c r="B67" s="434"/>
      <c r="C67" s="434"/>
      <c r="D67" s="434"/>
      <c r="E67" s="434"/>
      <c r="F67" s="434"/>
      <c r="G67" s="434"/>
      <c r="H67" s="434"/>
      <c r="I67" s="434"/>
      <c r="J67" s="434"/>
    </row>
    <row r="68" spans="1:10" s="2" customFormat="1" ht="15.75">
      <c r="A68" s="383"/>
      <c r="B68" s="434"/>
      <c r="C68" s="434"/>
      <c r="D68" s="434"/>
      <c r="E68" s="434"/>
      <c r="F68" s="434"/>
      <c r="G68" s="434"/>
      <c r="H68" s="434"/>
      <c r="I68" s="434"/>
      <c r="J68" s="434"/>
    </row>
    <row r="69" spans="1:10" s="2" customFormat="1" ht="15.75">
      <c r="A69" s="383"/>
      <c r="B69" s="434"/>
      <c r="C69" s="434"/>
      <c r="D69" s="434"/>
      <c r="E69" s="434"/>
      <c r="F69" s="434"/>
      <c r="G69" s="434"/>
      <c r="H69" s="434"/>
      <c r="I69" s="434"/>
      <c r="J69" s="434"/>
    </row>
    <row r="70" spans="1:10" s="2" customFormat="1" ht="15.75">
      <c r="A70" s="383"/>
      <c r="B70" s="434"/>
      <c r="C70" s="434"/>
      <c r="D70" s="434"/>
      <c r="E70" s="434"/>
      <c r="F70" s="434"/>
      <c r="G70" s="434"/>
      <c r="H70" s="434"/>
      <c r="I70" s="434"/>
      <c r="J70" s="434"/>
    </row>
    <row r="71" spans="1:10" s="2" customFormat="1" ht="15.75">
      <c r="A71" s="383"/>
      <c r="B71" s="434"/>
      <c r="C71" s="434"/>
      <c r="D71" s="434"/>
      <c r="E71" s="434"/>
      <c r="F71" s="434"/>
      <c r="G71" s="434"/>
      <c r="H71" s="434"/>
      <c r="I71" s="434"/>
      <c r="J71" s="434"/>
    </row>
    <row r="72" spans="1:10" s="2" customFormat="1" ht="15.75">
      <c r="A72" s="383"/>
      <c r="B72" s="434"/>
      <c r="C72" s="434"/>
      <c r="D72" s="434"/>
      <c r="E72" s="434"/>
      <c r="F72" s="434"/>
      <c r="G72" s="434"/>
      <c r="H72" s="434"/>
      <c r="I72" s="434"/>
      <c r="J72" s="434"/>
    </row>
    <row r="73" spans="1:10" s="2" customFormat="1" ht="15.75">
      <c r="A73" s="383"/>
      <c r="B73" s="434"/>
      <c r="C73" s="434"/>
      <c r="D73" s="434"/>
      <c r="E73" s="434"/>
      <c r="F73" s="434"/>
      <c r="G73" s="434"/>
      <c r="H73" s="434"/>
      <c r="I73" s="434"/>
      <c r="J73" s="434"/>
    </row>
    <row r="74" spans="1:10" s="2" customFormat="1" ht="15.75">
      <c r="A74" s="383"/>
      <c r="B74" s="434"/>
      <c r="C74" s="434"/>
      <c r="D74" s="434"/>
      <c r="E74" s="434"/>
      <c r="F74" s="434"/>
      <c r="G74" s="434"/>
      <c r="H74" s="434"/>
      <c r="I74" s="434"/>
      <c r="J74" s="434"/>
    </row>
    <row r="75" spans="1:10" s="2" customFormat="1" ht="15.75">
      <c r="A75" s="383"/>
      <c r="B75" s="434"/>
      <c r="C75" s="434"/>
      <c r="D75" s="434"/>
      <c r="E75" s="434"/>
      <c r="F75" s="434"/>
      <c r="G75" s="434"/>
      <c r="H75" s="434"/>
      <c r="I75" s="434"/>
      <c r="J75" s="434"/>
    </row>
    <row r="76" spans="1:10" s="2" customFormat="1" ht="15.75">
      <c r="A76" s="383"/>
      <c r="B76" s="434"/>
      <c r="C76" s="434"/>
      <c r="D76" s="434"/>
      <c r="E76" s="434"/>
      <c r="F76" s="434"/>
      <c r="G76" s="434"/>
      <c r="H76" s="434"/>
      <c r="I76" s="434"/>
      <c r="J76" s="434"/>
    </row>
    <row r="77" spans="1:10" s="2" customFormat="1" ht="15.75">
      <c r="A77" s="383"/>
      <c r="B77" s="434"/>
      <c r="C77" s="434"/>
      <c r="D77" s="434"/>
      <c r="E77" s="434"/>
      <c r="F77" s="434"/>
      <c r="G77" s="434"/>
      <c r="H77" s="434"/>
      <c r="I77" s="434"/>
      <c r="J77" s="434"/>
    </row>
    <row r="78" spans="1:10" s="2" customFormat="1" ht="15.75">
      <c r="A78" s="383"/>
      <c r="B78" s="434"/>
      <c r="C78" s="434"/>
      <c r="D78" s="434"/>
      <c r="E78" s="434"/>
      <c r="F78" s="434"/>
      <c r="G78" s="434"/>
      <c r="H78" s="434"/>
      <c r="I78" s="434"/>
      <c r="J78" s="434"/>
    </row>
    <row r="79" spans="1:10" s="2" customFormat="1" ht="15.75">
      <c r="A79" s="383"/>
      <c r="B79" s="434"/>
      <c r="C79" s="434"/>
      <c r="D79" s="434"/>
      <c r="E79" s="434"/>
      <c r="F79" s="434"/>
      <c r="G79" s="434"/>
      <c r="H79" s="434"/>
      <c r="I79" s="434"/>
      <c r="J79" s="434"/>
    </row>
    <row r="80" spans="1:10" s="2" customFormat="1" ht="15.75">
      <c r="A80" s="383"/>
      <c r="B80" s="434"/>
      <c r="C80" s="434"/>
      <c r="D80" s="434"/>
      <c r="E80" s="434"/>
      <c r="F80" s="434"/>
      <c r="G80" s="434"/>
      <c r="H80" s="434"/>
      <c r="I80" s="434"/>
      <c r="J80" s="434"/>
    </row>
    <row r="81" spans="1:10" s="2" customFormat="1" ht="15.75">
      <c r="A81" s="383"/>
      <c r="B81" s="434"/>
      <c r="C81" s="434"/>
      <c r="D81" s="434"/>
      <c r="E81" s="434"/>
      <c r="F81" s="434"/>
      <c r="G81" s="434"/>
      <c r="H81" s="434"/>
      <c r="I81" s="434"/>
      <c r="J81" s="434"/>
    </row>
    <row r="82" spans="1:10" s="2" customFormat="1" ht="15.75">
      <c r="A82" s="383"/>
      <c r="B82" s="434"/>
      <c r="C82" s="434"/>
      <c r="D82" s="434"/>
      <c r="E82" s="434"/>
      <c r="F82" s="434"/>
      <c r="G82" s="434"/>
      <c r="H82" s="434"/>
      <c r="I82" s="434"/>
      <c r="J82" s="434"/>
    </row>
    <row r="83" spans="1:10" s="2" customFormat="1" ht="15.75">
      <c r="A83" s="383"/>
      <c r="B83" s="434"/>
      <c r="C83" s="434"/>
      <c r="D83" s="434"/>
      <c r="E83" s="434"/>
      <c r="F83" s="434"/>
      <c r="G83" s="434"/>
      <c r="H83" s="434"/>
      <c r="I83" s="434"/>
      <c r="J83" s="434"/>
    </row>
    <row r="84" spans="1:10" s="2" customFormat="1" ht="15.75">
      <c r="A84" s="383"/>
      <c r="B84" s="434"/>
      <c r="C84" s="434"/>
      <c r="D84" s="434"/>
      <c r="E84" s="434"/>
      <c r="F84" s="434"/>
      <c r="G84" s="434"/>
      <c r="H84" s="434"/>
      <c r="I84" s="434"/>
      <c r="J84" s="434"/>
    </row>
    <row r="85" spans="1:10" s="2" customFormat="1" ht="15.75">
      <c r="A85" s="383"/>
      <c r="B85" s="428"/>
      <c r="C85" s="428"/>
      <c r="D85" s="428"/>
      <c r="E85" s="428"/>
      <c r="F85" s="428"/>
      <c r="G85" s="428"/>
      <c r="H85" s="428"/>
      <c r="I85" s="428"/>
      <c r="J85" s="428"/>
    </row>
    <row r="86" spans="1:10" s="2" customFormat="1" ht="15.75">
      <c r="A86" s="383"/>
      <c r="B86" s="428"/>
      <c r="C86" s="428"/>
      <c r="D86" s="428"/>
      <c r="E86" s="428"/>
      <c r="F86" s="428"/>
      <c r="G86" s="428"/>
      <c r="H86" s="428"/>
      <c r="I86" s="428"/>
      <c r="J86" s="428"/>
    </row>
    <row r="87" spans="1:10" s="2" customFormat="1" ht="15.75">
      <c r="A87" s="383"/>
      <c r="B87" s="428"/>
      <c r="C87" s="428"/>
      <c r="D87" s="428"/>
      <c r="E87" s="428"/>
      <c r="F87" s="428"/>
      <c r="G87" s="428"/>
      <c r="H87" s="428"/>
      <c r="I87" s="428"/>
      <c r="J87" s="428"/>
    </row>
    <row r="88" spans="1:10" s="2" customFormat="1" ht="15.75">
      <c r="A88" s="383"/>
      <c r="B88" s="428"/>
      <c r="C88" s="428"/>
      <c r="D88" s="428"/>
      <c r="E88" s="428"/>
      <c r="F88" s="428"/>
      <c r="G88" s="428"/>
      <c r="H88" s="428"/>
      <c r="I88" s="428"/>
      <c r="J88" s="428"/>
    </row>
    <row r="89" spans="1:10" s="2" customFormat="1" ht="15.75">
      <c r="A89" s="383"/>
      <c r="B89" s="428"/>
      <c r="C89" s="428"/>
      <c r="D89" s="428"/>
      <c r="E89" s="428"/>
      <c r="F89" s="428"/>
      <c r="G89" s="428"/>
      <c r="H89" s="428"/>
      <c r="I89" s="428"/>
      <c r="J89" s="428"/>
    </row>
    <row r="90" spans="1:10" s="2" customFormat="1" ht="15.75">
      <c r="A90" s="383"/>
      <c r="B90" s="428"/>
      <c r="C90" s="428"/>
      <c r="D90" s="428"/>
      <c r="E90" s="428"/>
      <c r="F90" s="428"/>
      <c r="G90" s="428"/>
      <c r="H90" s="428"/>
      <c r="I90" s="428"/>
      <c r="J90" s="428"/>
    </row>
    <row r="91" spans="1:10" s="2" customFormat="1" ht="15.75">
      <c r="A91" s="383"/>
      <c r="B91" s="428"/>
      <c r="C91" s="428"/>
      <c r="D91" s="428"/>
      <c r="E91" s="428"/>
      <c r="F91" s="428"/>
      <c r="G91" s="428"/>
      <c r="H91" s="428"/>
      <c r="I91" s="428"/>
      <c r="J91" s="428"/>
    </row>
    <row r="92" spans="1:10" s="2" customFormat="1" ht="15.75">
      <c r="A92" s="383"/>
      <c r="B92" s="428"/>
      <c r="C92" s="428"/>
      <c r="D92" s="428"/>
      <c r="E92" s="428"/>
      <c r="F92" s="428"/>
      <c r="G92" s="428"/>
      <c r="H92" s="428"/>
      <c r="I92" s="428"/>
      <c r="J92" s="428"/>
    </row>
    <row r="93" spans="1:10" s="2" customFormat="1" ht="15.75">
      <c r="A93" s="383"/>
      <c r="B93" s="428"/>
      <c r="C93" s="428"/>
      <c r="D93" s="428"/>
      <c r="E93" s="428"/>
      <c r="F93" s="428"/>
      <c r="G93" s="428"/>
      <c r="H93" s="428"/>
      <c r="I93" s="428"/>
      <c r="J93" s="428"/>
    </row>
    <row r="94" spans="1:10" s="2" customFormat="1" ht="15.75">
      <c r="A94" s="383"/>
      <c r="B94" s="428"/>
      <c r="C94" s="428"/>
      <c r="D94" s="428"/>
      <c r="E94" s="428"/>
      <c r="F94" s="428"/>
      <c r="G94" s="428"/>
      <c r="H94" s="428"/>
      <c r="I94" s="428"/>
      <c r="J94" s="428"/>
    </row>
    <row r="95" spans="1:10" s="2" customFormat="1" ht="15.75">
      <c r="A95" s="383"/>
      <c r="B95" s="428"/>
      <c r="C95" s="428"/>
      <c r="D95" s="428"/>
      <c r="E95" s="428"/>
      <c r="F95" s="428"/>
      <c r="G95" s="428"/>
      <c r="H95" s="428"/>
      <c r="I95" s="428"/>
      <c r="J95" s="428"/>
    </row>
    <row r="96" spans="1:10" s="2" customFormat="1" ht="15.75">
      <c r="A96" s="383"/>
      <c r="B96" s="428"/>
      <c r="C96" s="428"/>
      <c r="D96" s="428"/>
      <c r="E96" s="428"/>
      <c r="F96" s="428"/>
      <c r="G96" s="428"/>
      <c r="H96" s="428"/>
      <c r="I96" s="428"/>
      <c r="J96" s="428"/>
    </row>
    <row r="97" spans="1:10" s="2" customFormat="1" ht="15.75">
      <c r="A97" s="383"/>
      <c r="B97" s="428"/>
      <c r="C97" s="428"/>
      <c r="D97" s="428"/>
      <c r="E97" s="428"/>
      <c r="F97" s="428"/>
      <c r="G97" s="428"/>
      <c r="H97" s="428"/>
      <c r="I97" s="428"/>
      <c r="J97" s="428"/>
    </row>
    <row r="98" spans="1:10" s="2" customFormat="1" ht="15.75">
      <c r="A98" s="383"/>
      <c r="B98" s="428"/>
      <c r="C98" s="428"/>
      <c r="D98" s="428"/>
      <c r="E98" s="428"/>
      <c r="F98" s="428"/>
      <c r="G98" s="428"/>
      <c r="H98" s="428"/>
      <c r="I98" s="428"/>
      <c r="J98" s="428"/>
    </row>
    <row r="99" spans="1:10" s="2" customFormat="1" ht="15.75">
      <c r="A99" s="383"/>
      <c r="B99" s="428"/>
      <c r="C99" s="428"/>
      <c r="D99" s="428"/>
      <c r="E99" s="428"/>
      <c r="F99" s="428"/>
      <c r="G99" s="428"/>
      <c r="H99" s="428"/>
      <c r="I99" s="428"/>
      <c r="J99" s="428"/>
    </row>
    <row r="100" spans="1:10" s="2" customFormat="1" ht="15.75">
      <c r="A100" s="383"/>
      <c r="B100" s="428"/>
      <c r="C100" s="428"/>
      <c r="D100" s="428"/>
      <c r="E100" s="428"/>
      <c r="F100" s="428"/>
      <c r="G100" s="428"/>
      <c r="H100" s="428"/>
      <c r="I100" s="428"/>
      <c r="J100" s="428"/>
    </row>
    <row r="101" spans="1:10" s="2" customFormat="1" ht="15.75">
      <c r="A101" s="383"/>
      <c r="B101" s="428"/>
      <c r="C101" s="428"/>
      <c r="D101" s="428"/>
      <c r="E101" s="428"/>
      <c r="F101" s="428"/>
      <c r="G101" s="428"/>
      <c r="H101" s="428"/>
      <c r="I101" s="428"/>
      <c r="J101" s="428"/>
    </row>
    <row r="102" spans="1:10" s="2" customFormat="1" ht="15.75">
      <c r="A102" s="383"/>
      <c r="B102" s="428"/>
      <c r="C102" s="428"/>
      <c r="D102" s="428"/>
      <c r="E102" s="428"/>
      <c r="F102" s="428"/>
      <c r="G102" s="428"/>
      <c r="H102" s="428"/>
      <c r="I102" s="428"/>
      <c r="J102" s="428"/>
    </row>
    <row r="103" spans="1:10" s="2" customFormat="1" ht="15.75">
      <c r="A103" s="383"/>
      <c r="B103" s="428"/>
      <c r="C103" s="428"/>
      <c r="D103" s="428"/>
      <c r="E103" s="428"/>
      <c r="F103" s="428"/>
      <c r="G103" s="428"/>
      <c r="H103" s="428"/>
      <c r="I103" s="428"/>
      <c r="J103" s="428"/>
    </row>
    <row r="104" spans="1:10" s="2" customFormat="1" ht="15.75">
      <c r="A104" s="383"/>
      <c r="B104" s="428"/>
      <c r="C104" s="428"/>
      <c r="D104" s="428"/>
      <c r="E104" s="428"/>
      <c r="F104" s="428"/>
      <c r="G104" s="428"/>
      <c r="H104" s="428"/>
      <c r="I104" s="428"/>
      <c r="J104" s="428"/>
    </row>
    <row r="105" spans="1:10" s="2" customFormat="1" ht="15.75">
      <c r="A105" s="383"/>
      <c r="B105" s="428"/>
      <c r="C105" s="428"/>
      <c r="D105" s="428"/>
      <c r="E105" s="428"/>
      <c r="F105" s="428"/>
      <c r="G105" s="428"/>
      <c r="H105" s="428"/>
      <c r="I105" s="428"/>
      <c r="J105" s="428"/>
    </row>
    <row r="106" spans="1:10" s="2" customFormat="1" ht="15.75">
      <c r="A106" s="383"/>
      <c r="B106" s="428"/>
      <c r="C106" s="428"/>
      <c r="D106" s="428"/>
      <c r="E106" s="428"/>
      <c r="F106" s="428"/>
      <c r="G106" s="428"/>
      <c r="H106" s="428"/>
      <c r="I106" s="428"/>
      <c r="J106" s="428"/>
    </row>
    <row r="107" spans="1:10" s="2" customFormat="1" ht="15.75">
      <c r="A107" s="383"/>
      <c r="B107" s="428"/>
      <c r="C107" s="428"/>
      <c r="D107" s="428"/>
      <c r="E107" s="428"/>
      <c r="F107" s="428"/>
      <c r="G107" s="428"/>
      <c r="H107" s="428"/>
      <c r="I107" s="428"/>
      <c r="J107" s="428"/>
    </row>
    <row r="108" spans="1:10" s="2" customFormat="1" ht="15.75">
      <c r="A108" s="383"/>
      <c r="B108" s="428"/>
      <c r="C108" s="428"/>
      <c r="D108" s="428"/>
      <c r="E108" s="428"/>
      <c r="F108" s="428"/>
      <c r="G108" s="428"/>
      <c r="H108" s="428"/>
      <c r="I108" s="428"/>
      <c r="J108" s="428"/>
    </row>
    <row r="109" spans="1:10" s="2" customFormat="1" ht="15.75">
      <c r="A109" s="383"/>
      <c r="B109" s="428"/>
      <c r="C109" s="428"/>
      <c r="D109" s="428"/>
      <c r="E109" s="428"/>
      <c r="F109" s="428"/>
      <c r="G109" s="428"/>
      <c r="H109" s="428"/>
      <c r="I109" s="428"/>
      <c r="J109" s="428"/>
    </row>
    <row r="110" spans="1:10" s="2" customFormat="1" ht="15.75">
      <c r="A110" s="383"/>
      <c r="B110" s="428"/>
      <c r="C110" s="428"/>
      <c r="D110" s="428"/>
      <c r="E110" s="428"/>
      <c r="F110" s="428"/>
      <c r="G110" s="428"/>
      <c r="H110" s="428"/>
      <c r="I110" s="428"/>
      <c r="J110" s="428"/>
    </row>
    <row r="111" spans="1:10" s="2" customFormat="1" ht="15.75">
      <c r="A111" s="383"/>
      <c r="B111" s="428"/>
      <c r="C111" s="428"/>
      <c r="D111" s="428"/>
      <c r="E111" s="428"/>
      <c r="F111" s="428"/>
      <c r="G111" s="428"/>
      <c r="H111" s="428"/>
      <c r="I111" s="428"/>
      <c r="J111" s="428"/>
    </row>
    <row r="112" spans="1:10" s="2" customFormat="1" ht="15.75">
      <c r="A112" s="383"/>
      <c r="B112" s="428"/>
      <c r="C112" s="428"/>
      <c r="D112" s="428"/>
      <c r="E112" s="428"/>
      <c r="F112" s="428"/>
      <c r="G112" s="428"/>
      <c r="H112" s="428"/>
      <c r="I112" s="428"/>
      <c r="J112" s="428"/>
    </row>
    <row r="113" spans="1:10" s="2" customFormat="1" ht="15.75">
      <c r="A113" s="383"/>
      <c r="B113" s="428"/>
      <c r="C113" s="428"/>
      <c r="D113" s="428"/>
      <c r="E113" s="428"/>
      <c r="F113" s="428"/>
      <c r="G113" s="428"/>
      <c r="H113" s="428"/>
      <c r="I113" s="428"/>
      <c r="J113" s="428"/>
    </row>
    <row r="114" spans="1:10" s="2" customFormat="1" ht="15.75">
      <c r="A114" s="383"/>
      <c r="B114" s="428"/>
      <c r="C114" s="428"/>
      <c r="D114" s="428"/>
      <c r="E114" s="428"/>
      <c r="F114" s="428"/>
      <c r="G114" s="428"/>
      <c r="H114" s="428"/>
      <c r="I114" s="428"/>
      <c r="J114" s="428"/>
    </row>
    <row r="115" spans="1:10" s="2" customFormat="1" ht="15.75">
      <c r="A115" s="383"/>
      <c r="B115" s="428"/>
      <c r="C115" s="428"/>
      <c r="D115" s="428"/>
      <c r="E115" s="428"/>
      <c r="F115" s="428"/>
      <c r="G115" s="428"/>
      <c r="H115" s="428"/>
      <c r="I115" s="428"/>
      <c r="J115" s="428"/>
    </row>
    <row r="116" spans="1:10" s="2" customFormat="1" ht="15.75">
      <c r="A116" s="383"/>
      <c r="B116" s="428"/>
      <c r="C116" s="428"/>
      <c r="D116" s="428"/>
      <c r="E116" s="428"/>
      <c r="F116" s="428"/>
      <c r="G116" s="428"/>
      <c r="H116" s="428"/>
      <c r="I116" s="428"/>
      <c r="J116" s="428"/>
    </row>
    <row r="117" spans="1:10" s="2" customFormat="1" ht="15.75">
      <c r="A117" s="383"/>
      <c r="B117" s="428"/>
      <c r="C117" s="428"/>
      <c r="D117" s="428"/>
      <c r="E117" s="428"/>
      <c r="F117" s="428"/>
      <c r="G117" s="428"/>
      <c r="H117" s="428"/>
      <c r="I117" s="428"/>
      <c r="J117" s="428"/>
    </row>
    <row r="118" spans="1:10" s="2" customFormat="1" ht="15.75">
      <c r="A118" s="383"/>
      <c r="B118" s="428"/>
      <c r="C118" s="428"/>
      <c r="D118" s="428"/>
      <c r="E118" s="428"/>
      <c r="F118" s="428"/>
      <c r="G118" s="428"/>
      <c r="H118" s="428"/>
      <c r="I118" s="428"/>
      <c r="J118" s="428"/>
    </row>
    <row r="119" spans="1:10" s="2" customFormat="1" ht="15.75">
      <c r="A119" s="383"/>
      <c r="B119" s="428"/>
      <c r="C119" s="428"/>
      <c r="D119" s="428"/>
      <c r="E119" s="428"/>
      <c r="F119" s="428"/>
      <c r="G119" s="428"/>
      <c r="H119" s="428"/>
      <c r="I119" s="428"/>
      <c r="J119" s="428"/>
    </row>
    <row r="120" spans="1:10" s="2" customFormat="1" ht="15.75">
      <c r="A120" s="383"/>
      <c r="B120" s="428"/>
      <c r="C120" s="428"/>
      <c r="D120" s="428"/>
      <c r="E120" s="428"/>
      <c r="F120" s="428"/>
      <c r="G120" s="428"/>
      <c r="H120" s="428"/>
      <c r="I120" s="428"/>
      <c r="J120" s="428"/>
    </row>
    <row r="121" spans="1:10" s="2" customFormat="1" ht="15.75">
      <c r="A121" s="383"/>
      <c r="B121" s="428"/>
      <c r="C121" s="428"/>
      <c r="D121" s="428"/>
      <c r="E121" s="428"/>
      <c r="F121" s="428"/>
      <c r="G121" s="428"/>
      <c r="H121" s="428"/>
      <c r="I121" s="428"/>
      <c r="J121" s="428"/>
    </row>
    <row r="122" spans="1:10" s="2" customFormat="1" ht="15.75">
      <c r="A122" s="383"/>
      <c r="B122" s="428"/>
      <c r="C122" s="428"/>
      <c r="D122" s="428"/>
      <c r="E122" s="428"/>
      <c r="F122" s="428"/>
      <c r="G122" s="428"/>
      <c r="H122" s="428"/>
      <c r="I122" s="428"/>
      <c r="J122" s="428"/>
    </row>
    <row r="123" spans="1:10" s="2" customFormat="1" ht="15.75">
      <c r="A123" s="383"/>
      <c r="B123" s="428"/>
      <c r="C123" s="428"/>
      <c r="D123" s="428"/>
      <c r="E123" s="428"/>
      <c r="F123" s="428"/>
      <c r="G123" s="428"/>
      <c r="H123" s="428"/>
      <c r="I123" s="428"/>
      <c r="J123" s="428"/>
    </row>
    <row r="124" spans="1:10" s="2" customFormat="1" ht="15.75">
      <c r="A124" s="383"/>
      <c r="B124" s="428"/>
      <c r="C124" s="428"/>
      <c r="D124" s="428"/>
      <c r="E124" s="428"/>
      <c r="F124" s="428"/>
      <c r="G124" s="428"/>
      <c r="H124" s="428"/>
      <c r="I124" s="428"/>
      <c r="J124" s="428"/>
    </row>
    <row r="125" spans="1:10" s="2" customFormat="1" ht="15.75">
      <c r="A125" s="383"/>
      <c r="B125" s="428"/>
      <c r="C125" s="428"/>
      <c r="D125" s="428"/>
      <c r="E125" s="428"/>
      <c r="F125" s="428"/>
      <c r="G125" s="428"/>
      <c r="H125" s="428"/>
      <c r="I125" s="428"/>
      <c r="J125" s="428"/>
    </row>
    <row r="126" spans="1:10" s="2" customFormat="1" ht="15.75">
      <c r="A126" s="383"/>
      <c r="B126" s="428"/>
      <c r="C126" s="428"/>
      <c r="D126" s="428"/>
      <c r="E126" s="428"/>
      <c r="F126" s="428"/>
      <c r="G126" s="428"/>
      <c r="H126" s="428"/>
      <c r="I126" s="428"/>
      <c r="J126" s="428"/>
    </row>
    <row r="127" spans="1:10" s="2" customFormat="1" ht="15.75">
      <c r="A127" s="383"/>
      <c r="B127" s="428"/>
      <c r="C127" s="428"/>
      <c r="D127" s="428"/>
      <c r="E127" s="428"/>
      <c r="F127" s="428"/>
      <c r="G127" s="428"/>
      <c r="H127" s="428"/>
      <c r="I127" s="428"/>
      <c r="J127" s="428"/>
    </row>
    <row r="128" spans="1:10" s="2" customFormat="1" ht="15.75">
      <c r="A128" s="383"/>
      <c r="B128" s="428"/>
      <c r="C128" s="428"/>
      <c r="D128" s="428"/>
      <c r="E128" s="428"/>
      <c r="F128" s="428"/>
      <c r="G128" s="428"/>
      <c r="H128" s="428"/>
      <c r="I128" s="428"/>
      <c r="J128" s="428"/>
    </row>
    <row r="129" spans="1:10" s="2" customFormat="1" ht="15.75">
      <c r="A129" s="383"/>
      <c r="B129" s="428"/>
      <c r="C129" s="428"/>
      <c r="D129" s="428"/>
      <c r="E129" s="428"/>
      <c r="F129" s="428"/>
      <c r="G129" s="428"/>
      <c r="H129" s="428"/>
      <c r="I129" s="428"/>
      <c r="J129" s="428"/>
    </row>
    <row r="130" spans="1:10" s="2" customFormat="1" ht="15.75">
      <c r="A130" s="383"/>
      <c r="B130" s="428"/>
      <c r="C130" s="428"/>
      <c r="D130" s="428"/>
      <c r="E130" s="428"/>
      <c r="F130" s="428"/>
      <c r="G130" s="428"/>
      <c r="H130" s="428"/>
      <c r="I130" s="428"/>
      <c r="J130" s="428"/>
    </row>
    <row r="131" spans="1:10" s="2" customFormat="1" ht="15.75">
      <c r="A131" s="383"/>
      <c r="B131" s="428"/>
      <c r="C131" s="428"/>
      <c r="D131" s="428"/>
      <c r="E131" s="428"/>
      <c r="F131" s="428"/>
      <c r="G131" s="428"/>
      <c r="H131" s="428"/>
      <c r="I131" s="428"/>
      <c r="J131" s="428"/>
    </row>
    <row r="132" spans="1:10" s="2" customFormat="1" ht="15.75">
      <c r="A132" s="383"/>
      <c r="B132" s="428"/>
      <c r="C132" s="428"/>
      <c r="D132" s="428"/>
      <c r="E132" s="428"/>
      <c r="F132" s="428"/>
      <c r="G132" s="428"/>
      <c r="H132" s="428"/>
      <c r="I132" s="428"/>
      <c r="J132" s="428"/>
    </row>
    <row r="133" spans="1:10" s="2" customFormat="1" ht="15.75">
      <c r="A133" s="383"/>
      <c r="B133" s="428"/>
      <c r="C133" s="428"/>
      <c r="D133" s="428"/>
      <c r="E133" s="428"/>
      <c r="F133" s="428"/>
      <c r="G133" s="428"/>
      <c r="H133" s="428"/>
      <c r="I133" s="428"/>
      <c r="J133" s="428"/>
    </row>
    <row r="134" spans="1:10" s="2" customFormat="1" ht="15.75">
      <c r="A134" s="383"/>
      <c r="B134" s="428"/>
      <c r="C134" s="428"/>
      <c r="D134" s="428"/>
      <c r="E134" s="428"/>
      <c r="F134" s="428"/>
      <c r="G134" s="428"/>
      <c r="H134" s="428"/>
      <c r="I134" s="428"/>
      <c r="J134" s="428"/>
    </row>
    <row r="135" spans="1:10" s="2" customFormat="1" ht="15.75">
      <c r="A135" s="383"/>
      <c r="B135" s="428"/>
      <c r="C135" s="428"/>
      <c r="D135" s="428"/>
      <c r="E135" s="428"/>
      <c r="F135" s="428"/>
      <c r="G135" s="428"/>
      <c r="H135" s="428"/>
      <c r="I135" s="428"/>
      <c r="J135" s="428"/>
    </row>
    <row r="136" spans="1:10" s="2" customFormat="1" ht="15.75">
      <c r="A136" s="383"/>
      <c r="B136" s="428"/>
      <c r="C136" s="428"/>
      <c r="D136" s="428"/>
      <c r="E136" s="428"/>
      <c r="F136" s="428"/>
      <c r="G136" s="428"/>
      <c r="H136" s="428"/>
      <c r="I136" s="428"/>
      <c r="J136" s="428"/>
    </row>
    <row r="137" spans="1:10" s="2" customFormat="1" ht="15.75">
      <c r="A137" s="383"/>
      <c r="B137" s="428"/>
      <c r="C137" s="428"/>
      <c r="D137" s="428"/>
      <c r="E137" s="428"/>
      <c r="F137" s="428"/>
      <c r="G137" s="428"/>
      <c r="H137" s="428"/>
      <c r="I137" s="428"/>
      <c r="J137" s="428"/>
    </row>
    <row r="138" spans="1:10" s="2" customFormat="1" ht="15.75">
      <c r="A138" s="383"/>
      <c r="B138" s="428"/>
      <c r="C138" s="428"/>
      <c r="D138" s="428"/>
      <c r="E138" s="428"/>
      <c r="F138" s="428"/>
      <c r="G138" s="428"/>
      <c r="H138" s="428"/>
      <c r="I138" s="428"/>
      <c r="J138" s="428"/>
    </row>
    <row r="139" spans="1:10" s="2" customFormat="1" ht="15.75">
      <c r="A139" s="383"/>
      <c r="B139" s="428"/>
      <c r="C139" s="428"/>
      <c r="D139" s="428"/>
      <c r="E139" s="428"/>
      <c r="F139" s="428"/>
      <c r="G139" s="428"/>
      <c r="H139" s="428"/>
      <c r="I139" s="428"/>
      <c r="J139" s="428"/>
    </row>
    <row r="140" spans="1:10" s="2" customFormat="1" ht="15.75">
      <c r="A140" s="383"/>
      <c r="B140" s="428"/>
      <c r="C140" s="428"/>
      <c r="D140" s="428"/>
      <c r="E140" s="428"/>
      <c r="F140" s="428"/>
      <c r="G140" s="428"/>
      <c r="H140" s="428"/>
      <c r="I140" s="428"/>
      <c r="J140" s="428"/>
    </row>
    <row r="141" spans="1:10" s="2" customFormat="1" ht="15.75">
      <c r="A141" s="383"/>
      <c r="B141" s="428"/>
      <c r="C141" s="428"/>
      <c r="D141" s="428"/>
      <c r="E141" s="428"/>
      <c r="F141" s="428"/>
      <c r="G141" s="428"/>
      <c r="H141" s="428"/>
      <c r="I141" s="428"/>
      <c r="J141" s="428"/>
    </row>
    <row r="142" spans="1:10" s="2" customFormat="1" ht="15.75">
      <c r="A142" s="383"/>
      <c r="B142" s="428"/>
      <c r="C142" s="428"/>
      <c r="D142" s="428"/>
      <c r="E142" s="428"/>
      <c r="F142" s="428"/>
      <c r="G142" s="428"/>
      <c r="H142" s="428"/>
      <c r="I142" s="428"/>
      <c r="J142" s="428"/>
    </row>
    <row r="143" spans="1:10" s="2" customFormat="1" ht="15.75">
      <c r="A143" s="383"/>
      <c r="B143" s="428"/>
      <c r="C143" s="428"/>
      <c r="D143" s="428"/>
      <c r="E143" s="428"/>
      <c r="F143" s="428"/>
      <c r="G143" s="428"/>
      <c r="H143" s="428"/>
      <c r="I143" s="428"/>
      <c r="J143" s="428"/>
    </row>
    <row r="144" spans="1:10" s="2" customFormat="1" ht="15.75">
      <c r="A144" s="383"/>
      <c r="B144" s="428"/>
      <c r="C144" s="428"/>
      <c r="D144" s="428"/>
      <c r="E144" s="428"/>
      <c r="F144" s="428"/>
      <c r="G144" s="428"/>
      <c r="H144" s="428"/>
      <c r="I144" s="428"/>
      <c r="J144" s="428"/>
    </row>
    <row r="145" spans="1:10" s="2" customFormat="1" ht="15.75">
      <c r="A145" s="383"/>
      <c r="B145" s="428"/>
      <c r="C145" s="428"/>
      <c r="D145" s="428"/>
      <c r="E145" s="428"/>
      <c r="F145" s="428"/>
      <c r="G145" s="428"/>
      <c r="H145" s="428"/>
      <c r="I145" s="428"/>
      <c r="J145" s="428"/>
    </row>
    <row r="146" spans="1:10" s="2" customFormat="1" ht="15.75">
      <c r="A146" s="383"/>
      <c r="B146" s="428"/>
      <c r="C146" s="428"/>
      <c r="D146" s="428"/>
      <c r="E146" s="428"/>
      <c r="F146" s="428"/>
      <c r="G146" s="428"/>
      <c r="H146" s="428"/>
      <c r="I146" s="428"/>
      <c r="J146" s="428"/>
    </row>
    <row r="147" spans="1:10" s="2" customFormat="1" ht="15.75">
      <c r="A147" s="383"/>
      <c r="B147" s="428"/>
      <c r="C147" s="428"/>
      <c r="D147" s="428"/>
      <c r="E147" s="428"/>
      <c r="F147" s="428"/>
      <c r="G147" s="428"/>
      <c r="H147" s="428"/>
      <c r="I147" s="428"/>
      <c r="J147" s="428"/>
    </row>
    <row r="148" spans="1:10" s="2" customFormat="1" ht="15.75">
      <c r="A148" s="383"/>
      <c r="B148" s="428"/>
      <c r="C148" s="428"/>
      <c r="D148" s="428"/>
      <c r="E148" s="428"/>
      <c r="F148" s="428"/>
      <c r="G148" s="428"/>
      <c r="H148" s="428"/>
      <c r="I148" s="428"/>
      <c r="J148" s="428"/>
    </row>
    <row r="149" spans="1:10" s="2" customFormat="1" ht="15.75">
      <c r="A149" s="383"/>
      <c r="B149" s="428"/>
      <c r="C149" s="428"/>
      <c r="D149" s="428"/>
      <c r="E149" s="428"/>
      <c r="F149" s="428"/>
      <c r="G149" s="428"/>
      <c r="H149" s="428"/>
      <c r="I149" s="428"/>
      <c r="J149" s="428"/>
    </row>
    <row r="150" spans="1:10" s="2" customFormat="1" ht="15.75">
      <c r="A150" s="383"/>
      <c r="B150" s="428"/>
      <c r="C150" s="428"/>
      <c r="D150" s="428"/>
      <c r="E150" s="428"/>
      <c r="F150" s="428"/>
      <c r="G150" s="428"/>
      <c r="H150" s="428"/>
      <c r="I150" s="428"/>
      <c r="J150" s="428"/>
    </row>
    <row r="151" spans="1:10" s="2" customFormat="1" ht="15.75">
      <c r="A151" s="383"/>
      <c r="B151" s="428"/>
      <c r="C151" s="428"/>
      <c r="D151" s="428"/>
      <c r="E151" s="428"/>
      <c r="F151" s="428"/>
      <c r="G151" s="428"/>
      <c r="H151" s="428"/>
      <c r="I151" s="428"/>
      <c r="J151" s="428"/>
    </row>
    <row r="152" spans="1:10" s="2" customFormat="1" ht="15.75">
      <c r="A152" s="383"/>
      <c r="B152" s="428"/>
      <c r="C152" s="428"/>
      <c r="D152" s="428"/>
      <c r="E152" s="428"/>
      <c r="F152" s="428"/>
      <c r="G152" s="428"/>
      <c r="H152" s="428"/>
      <c r="I152" s="428"/>
      <c r="J152" s="428"/>
    </row>
    <row r="153" spans="1:10" s="2" customFormat="1" ht="15.75">
      <c r="A153" s="383"/>
      <c r="B153" s="428"/>
      <c r="C153" s="428"/>
      <c r="D153" s="428"/>
      <c r="E153" s="428"/>
      <c r="F153" s="428"/>
      <c r="G153" s="428"/>
      <c r="H153" s="428"/>
      <c r="I153" s="428"/>
      <c r="J153" s="428"/>
    </row>
    <row r="154" spans="1:10" s="2" customFormat="1" ht="15.75">
      <c r="A154" s="383"/>
      <c r="B154" s="428"/>
      <c r="C154" s="428"/>
      <c r="D154" s="428"/>
      <c r="E154" s="428"/>
      <c r="F154" s="428"/>
      <c r="G154" s="428"/>
      <c r="H154" s="428"/>
      <c r="I154" s="428"/>
      <c r="J154" s="428"/>
    </row>
    <row r="155" spans="1:10" s="2" customFormat="1" ht="15.75">
      <c r="A155" s="383"/>
      <c r="B155" s="428"/>
      <c r="C155" s="428"/>
      <c r="D155" s="428"/>
      <c r="E155" s="428"/>
      <c r="F155" s="428"/>
      <c r="G155" s="428"/>
      <c r="H155" s="428"/>
      <c r="I155" s="428"/>
      <c r="J155" s="428"/>
    </row>
    <row r="156" spans="1:10" s="2" customFormat="1" ht="15.75">
      <c r="A156" s="383"/>
      <c r="B156" s="428"/>
      <c r="C156" s="428"/>
      <c r="D156" s="428"/>
      <c r="E156" s="428"/>
      <c r="F156" s="428"/>
      <c r="G156" s="428"/>
      <c r="H156" s="428"/>
      <c r="I156" s="428"/>
      <c r="J156" s="428"/>
    </row>
    <row r="157" spans="1:10" s="2" customFormat="1" ht="15.75">
      <c r="A157" s="383"/>
      <c r="B157" s="428"/>
      <c r="C157" s="428"/>
      <c r="D157" s="428"/>
      <c r="E157" s="428"/>
      <c r="F157" s="428"/>
      <c r="G157" s="428"/>
      <c r="H157" s="428"/>
      <c r="I157" s="428"/>
      <c r="J157" s="428"/>
    </row>
    <row r="158" spans="1:10" s="2" customFormat="1" ht="15.75">
      <c r="A158" s="383"/>
      <c r="B158" s="428"/>
      <c r="C158" s="428"/>
      <c r="D158" s="428"/>
      <c r="E158" s="428"/>
      <c r="F158" s="428"/>
      <c r="G158" s="428"/>
      <c r="H158" s="428"/>
      <c r="I158" s="428"/>
      <c r="J158" s="428"/>
    </row>
    <row r="159" spans="1:10" s="2" customFormat="1" ht="15.75">
      <c r="A159" s="383"/>
      <c r="B159" s="428"/>
      <c r="C159" s="428"/>
      <c r="D159" s="428"/>
      <c r="E159" s="428"/>
      <c r="F159" s="428"/>
      <c r="G159" s="428"/>
      <c r="H159" s="428"/>
      <c r="I159" s="428"/>
      <c r="J159" s="428"/>
    </row>
    <row r="160" spans="1:10" s="2" customFormat="1" ht="15.75">
      <c r="A160" s="383"/>
      <c r="B160" s="428"/>
      <c r="C160" s="428"/>
      <c r="D160" s="428"/>
      <c r="E160" s="428"/>
      <c r="F160" s="428"/>
      <c r="G160" s="428"/>
      <c r="H160" s="428"/>
      <c r="I160" s="428"/>
      <c r="J160" s="428"/>
    </row>
    <row r="161" spans="1:10" s="2" customFormat="1" ht="15.75">
      <c r="A161" s="383"/>
      <c r="B161" s="428"/>
      <c r="C161" s="428"/>
      <c r="D161" s="428"/>
      <c r="E161" s="428"/>
      <c r="F161" s="428"/>
      <c r="G161" s="428"/>
      <c r="H161" s="428"/>
      <c r="I161" s="428"/>
      <c r="J161" s="428"/>
    </row>
    <row r="162" spans="1:10" s="2" customFormat="1" ht="15.75">
      <c r="A162" s="383"/>
      <c r="B162" s="428"/>
      <c r="C162" s="428"/>
      <c r="D162" s="428"/>
      <c r="E162" s="428"/>
      <c r="F162" s="428"/>
      <c r="G162" s="428"/>
      <c r="H162" s="428"/>
      <c r="I162" s="428"/>
      <c r="J162" s="428"/>
    </row>
    <row r="163" spans="1:10" s="2" customFormat="1" ht="15.75">
      <c r="A163" s="383"/>
      <c r="B163" s="428"/>
      <c r="C163" s="428"/>
      <c r="D163" s="428"/>
      <c r="E163" s="428"/>
      <c r="F163" s="428"/>
      <c r="G163" s="428"/>
      <c r="H163" s="428"/>
      <c r="I163" s="428"/>
      <c r="J163" s="428"/>
    </row>
    <row r="164" spans="1:10" s="2" customFormat="1" ht="15.75">
      <c r="A164" s="383"/>
      <c r="B164" s="428"/>
      <c r="C164" s="428"/>
      <c r="D164" s="428"/>
      <c r="E164" s="428"/>
      <c r="F164" s="428"/>
      <c r="G164" s="428"/>
      <c r="H164" s="428"/>
      <c r="I164" s="428"/>
      <c r="J164" s="428"/>
    </row>
    <row r="165" spans="1:10" s="2" customFormat="1" ht="15.75">
      <c r="A165" s="383"/>
      <c r="B165" s="428"/>
      <c r="C165" s="428"/>
      <c r="D165" s="428"/>
      <c r="E165" s="428"/>
      <c r="F165" s="428"/>
      <c r="G165" s="428"/>
      <c r="H165" s="428"/>
      <c r="I165" s="428"/>
      <c r="J165" s="428"/>
    </row>
    <row r="166" spans="1:10" s="2" customFormat="1" ht="15.75">
      <c r="A166" s="383"/>
      <c r="B166" s="428"/>
      <c r="C166" s="428"/>
      <c r="D166" s="428"/>
      <c r="E166" s="428"/>
      <c r="F166" s="428"/>
      <c r="G166" s="428"/>
      <c r="H166" s="428"/>
      <c r="I166" s="428"/>
      <c r="J166" s="428"/>
    </row>
    <row r="167" spans="1:10" s="2" customFormat="1" ht="15.75">
      <c r="A167" s="383"/>
      <c r="B167" s="428"/>
      <c r="C167" s="428"/>
      <c r="D167" s="428"/>
      <c r="E167" s="428"/>
      <c r="F167" s="428"/>
      <c r="G167" s="428"/>
      <c r="H167" s="428"/>
      <c r="I167" s="428"/>
      <c r="J167" s="428"/>
    </row>
    <row r="168" spans="1:10" s="2" customFormat="1" ht="15.75">
      <c r="A168" s="383"/>
      <c r="B168" s="428"/>
      <c r="C168" s="428"/>
      <c r="D168" s="428"/>
      <c r="E168" s="428"/>
      <c r="F168" s="428"/>
      <c r="G168" s="428"/>
      <c r="H168" s="428"/>
      <c r="I168" s="428"/>
      <c r="J168" s="428"/>
    </row>
    <row r="169" spans="1:10" s="2" customFormat="1" ht="15.75">
      <c r="A169" s="383"/>
      <c r="B169" s="428"/>
      <c r="C169" s="428"/>
      <c r="D169" s="428"/>
      <c r="E169" s="428"/>
      <c r="F169" s="428"/>
      <c r="G169" s="428"/>
      <c r="H169" s="428"/>
      <c r="I169" s="428"/>
      <c r="J169" s="428"/>
    </row>
    <row r="170" spans="1:10" s="2" customFormat="1" ht="15.75">
      <c r="A170" s="383"/>
      <c r="B170" s="428"/>
      <c r="C170" s="428"/>
      <c r="D170" s="428"/>
      <c r="E170" s="428"/>
      <c r="F170" s="428"/>
      <c r="G170" s="428"/>
      <c r="H170" s="428"/>
      <c r="I170" s="428"/>
      <c r="J170" s="428"/>
    </row>
    <row r="171" spans="1:10" s="2" customFormat="1" ht="15.75">
      <c r="A171" s="383"/>
      <c r="B171" s="428"/>
      <c r="C171" s="428"/>
      <c r="D171" s="428"/>
      <c r="E171" s="428"/>
      <c r="F171" s="428"/>
      <c r="G171" s="428"/>
      <c r="H171" s="428"/>
      <c r="I171" s="428"/>
      <c r="J171" s="428"/>
    </row>
    <row r="172" spans="1:10" s="2" customFormat="1" ht="15.75">
      <c r="A172" s="383"/>
      <c r="B172" s="428"/>
      <c r="C172" s="428"/>
      <c r="D172" s="428"/>
      <c r="E172" s="428"/>
      <c r="F172" s="428"/>
      <c r="G172" s="428"/>
      <c r="H172" s="428"/>
      <c r="I172" s="428"/>
      <c r="J172" s="428"/>
    </row>
    <row r="173" spans="1:10" s="2" customFormat="1" ht="15.75">
      <c r="A173" s="383"/>
      <c r="B173" s="428"/>
      <c r="C173" s="428"/>
      <c r="D173" s="428"/>
      <c r="E173" s="428"/>
      <c r="F173" s="428"/>
      <c r="G173" s="428"/>
      <c r="H173" s="428"/>
      <c r="I173" s="428"/>
      <c r="J173" s="428"/>
    </row>
    <row r="174" spans="1:10" s="2" customFormat="1" ht="15.75">
      <c r="A174" s="383"/>
      <c r="B174" s="428"/>
      <c r="C174" s="428"/>
      <c r="D174" s="428"/>
      <c r="E174" s="428"/>
      <c r="F174" s="428"/>
      <c r="G174" s="428"/>
      <c r="H174" s="428"/>
      <c r="I174" s="428"/>
      <c r="J174" s="428"/>
    </row>
    <row r="175" spans="1:10" s="2" customFormat="1" ht="15.75">
      <c r="A175" s="383"/>
      <c r="B175" s="428"/>
      <c r="C175" s="428"/>
      <c r="D175" s="428"/>
      <c r="E175" s="428"/>
      <c r="F175" s="428"/>
      <c r="G175" s="428"/>
      <c r="H175" s="428"/>
      <c r="I175" s="428"/>
      <c r="J175" s="428"/>
    </row>
    <row r="176" spans="1:10" s="2" customFormat="1" ht="15.75">
      <c r="A176" s="383"/>
      <c r="B176" s="428"/>
      <c r="C176" s="428"/>
      <c r="D176" s="428"/>
      <c r="E176" s="428"/>
      <c r="F176" s="428"/>
      <c r="G176" s="428"/>
      <c r="H176" s="428"/>
      <c r="I176" s="428"/>
      <c r="J176" s="428"/>
    </row>
    <row r="177" spans="1:10" s="2" customFormat="1" ht="15.75">
      <c r="A177" s="383"/>
      <c r="B177" s="428"/>
      <c r="C177" s="428"/>
      <c r="D177" s="428"/>
      <c r="E177" s="428"/>
      <c r="F177" s="428"/>
      <c r="G177" s="428"/>
      <c r="H177" s="428"/>
      <c r="I177" s="428"/>
      <c r="J177" s="428"/>
    </row>
    <row r="178" spans="1:10" s="2" customFormat="1" ht="15.75">
      <c r="A178" s="383"/>
      <c r="B178" s="428"/>
      <c r="C178" s="428"/>
      <c r="D178" s="428"/>
      <c r="E178" s="428"/>
      <c r="F178" s="428"/>
      <c r="G178" s="428"/>
      <c r="H178" s="428"/>
      <c r="I178" s="428"/>
      <c r="J178" s="428"/>
    </row>
    <row r="179" spans="1:10" s="2" customFormat="1" ht="15.75">
      <c r="A179" s="383"/>
      <c r="B179" s="428"/>
      <c r="C179" s="428"/>
      <c r="D179" s="428"/>
      <c r="E179" s="428"/>
      <c r="F179" s="428"/>
      <c r="G179" s="428"/>
      <c r="H179" s="428"/>
      <c r="I179" s="428"/>
      <c r="J179" s="428"/>
    </row>
    <row r="180" spans="1:10" s="2" customFormat="1" ht="15.75">
      <c r="A180" s="383"/>
      <c r="B180" s="428"/>
      <c r="C180" s="428"/>
      <c r="D180" s="428"/>
      <c r="E180" s="428"/>
      <c r="F180" s="428"/>
      <c r="G180" s="428"/>
      <c r="H180" s="428"/>
      <c r="I180" s="428"/>
      <c r="J180" s="428"/>
    </row>
    <row r="181" spans="1:10" s="2" customFormat="1" ht="15.75">
      <c r="A181" s="383"/>
      <c r="B181" s="428"/>
      <c r="C181" s="428"/>
      <c r="D181" s="428"/>
      <c r="E181" s="428"/>
      <c r="F181" s="428"/>
      <c r="G181" s="428"/>
      <c r="H181" s="428"/>
      <c r="I181" s="428"/>
      <c r="J181" s="428"/>
    </row>
    <row r="182" spans="1:10" s="2" customFormat="1" ht="15.75">
      <c r="A182" s="383"/>
      <c r="B182" s="428"/>
      <c r="C182" s="428"/>
      <c r="D182" s="428"/>
      <c r="E182" s="428"/>
      <c r="F182" s="428"/>
      <c r="G182" s="428"/>
      <c r="H182" s="428"/>
      <c r="I182" s="428"/>
      <c r="J182" s="428"/>
    </row>
    <row r="183" spans="1:10" s="2" customFormat="1" ht="15.75">
      <c r="A183" s="383"/>
      <c r="B183" s="428"/>
      <c r="C183" s="428"/>
      <c r="D183" s="428"/>
      <c r="E183" s="428"/>
      <c r="F183" s="428"/>
      <c r="G183" s="428"/>
      <c r="H183" s="428"/>
      <c r="I183" s="428"/>
      <c r="J183" s="428"/>
    </row>
    <row r="184" spans="1:10" s="2" customFormat="1" ht="15.75">
      <c r="A184" s="383"/>
      <c r="B184" s="428"/>
      <c r="C184" s="428"/>
      <c r="D184" s="428"/>
      <c r="E184" s="428"/>
      <c r="F184" s="428"/>
      <c r="G184" s="428"/>
      <c r="H184" s="428"/>
      <c r="I184" s="428"/>
      <c r="J184" s="428"/>
    </row>
    <row r="185" spans="1:10" s="2" customFormat="1" ht="15.75">
      <c r="A185" s="383"/>
      <c r="B185" s="428"/>
      <c r="C185" s="428"/>
      <c r="D185" s="428"/>
      <c r="E185" s="428"/>
      <c r="F185" s="428"/>
      <c r="G185" s="428"/>
      <c r="H185" s="428"/>
      <c r="I185" s="428"/>
      <c r="J185" s="428"/>
    </row>
    <row r="186" spans="1:10" s="2" customFormat="1" ht="15.75">
      <c r="A186" s="383"/>
      <c r="B186" s="428"/>
      <c r="C186" s="428"/>
      <c r="D186" s="428"/>
      <c r="E186" s="428"/>
      <c r="F186" s="428"/>
      <c r="G186" s="428"/>
      <c r="H186" s="428"/>
      <c r="I186" s="428"/>
      <c r="J186" s="428"/>
    </row>
    <row r="187" spans="1:10" s="2" customFormat="1" ht="15.75">
      <c r="A187" s="383"/>
      <c r="B187" s="428"/>
      <c r="C187" s="428"/>
      <c r="D187" s="428"/>
      <c r="E187" s="428"/>
      <c r="F187" s="428"/>
      <c r="G187" s="428"/>
      <c r="H187" s="428"/>
      <c r="I187" s="428"/>
      <c r="J187" s="428"/>
    </row>
    <row r="188" spans="1:10" s="2" customFormat="1" ht="15.75">
      <c r="A188" s="383"/>
      <c r="B188" s="428"/>
      <c r="C188" s="428"/>
      <c r="D188" s="428"/>
      <c r="E188" s="428"/>
      <c r="F188" s="428"/>
      <c r="G188" s="428"/>
      <c r="H188" s="428"/>
      <c r="I188" s="428"/>
      <c r="J188" s="428"/>
    </row>
    <row r="189" spans="1:10" s="2" customFormat="1" ht="15.75">
      <c r="A189" s="383"/>
      <c r="B189" s="428"/>
      <c r="C189" s="428"/>
      <c r="D189" s="428"/>
      <c r="E189" s="428"/>
      <c r="F189" s="428"/>
      <c r="G189" s="428"/>
      <c r="H189" s="428"/>
      <c r="I189" s="428"/>
      <c r="J189" s="428"/>
    </row>
    <row r="190" spans="1:10" s="2" customFormat="1" ht="15.75">
      <c r="A190" s="383"/>
      <c r="B190" s="428"/>
      <c r="C190" s="428"/>
      <c r="D190" s="428"/>
      <c r="E190" s="428"/>
      <c r="F190" s="428"/>
      <c r="G190" s="428"/>
      <c r="H190" s="428"/>
      <c r="I190" s="428"/>
      <c r="J190" s="428"/>
    </row>
    <row r="191" spans="1:10" s="2" customFormat="1" ht="15.75">
      <c r="A191" s="383"/>
      <c r="B191" s="428"/>
      <c r="C191" s="428"/>
      <c r="D191" s="428"/>
      <c r="E191" s="428"/>
      <c r="F191" s="428"/>
      <c r="G191" s="428"/>
      <c r="H191" s="428"/>
      <c r="I191" s="428"/>
      <c r="J191" s="428"/>
    </row>
    <row r="192" spans="1:10" s="2" customFormat="1" ht="15.75">
      <c r="A192" s="383"/>
      <c r="B192" s="428"/>
      <c r="C192" s="428"/>
      <c r="D192" s="428"/>
      <c r="E192" s="428"/>
      <c r="F192" s="428"/>
      <c r="G192" s="428"/>
      <c r="H192" s="428"/>
      <c r="I192" s="428"/>
      <c r="J192" s="428"/>
    </row>
    <row r="193" spans="1:10" s="2" customFormat="1" ht="15.75">
      <c r="A193" s="383"/>
      <c r="B193" s="428"/>
      <c r="C193" s="428"/>
      <c r="D193" s="428"/>
      <c r="E193" s="428"/>
      <c r="F193" s="428"/>
      <c r="G193" s="428"/>
      <c r="H193" s="428"/>
      <c r="I193" s="428"/>
      <c r="J193" s="428"/>
    </row>
    <row r="194" spans="1:10" s="2" customFormat="1" ht="15.75">
      <c r="A194" s="383"/>
      <c r="B194" s="428"/>
      <c r="C194" s="428"/>
      <c r="D194" s="428"/>
      <c r="E194" s="428"/>
      <c r="F194" s="428"/>
      <c r="G194" s="428"/>
      <c r="H194" s="428"/>
      <c r="I194" s="428"/>
      <c r="J194" s="428"/>
    </row>
    <row r="195" spans="1:10" s="2" customFormat="1" ht="15.75">
      <c r="A195" s="383"/>
      <c r="B195" s="428"/>
      <c r="C195" s="428"/>
      <c r="D195" s="428"/>
      <c r="E195" s="428"/>
      <c r="F195" s="428"/>
      <c r="G195" s="428"/>
      <c r="H195" s="428"/>
      <c r="I195" s="428"/>
      <c r="J195" s="428"/>
    </row>
    <row r="196" spans="1:10" s="2" customFormat="1" ht="15.75">
      <c r="A196" s="383"/>
      <c r="B196" s="428"/>
      <c r="C196" s="428"/>
      <c r="D196" s="428"/>
      <c r="E196" s="428"/>
      <c r="F196" s="428"/>
      <c r="G196" s="428"/>
      <c r="H196" s="428"/>
      <c r="I196" s="428"/>
      <c r="J196" s="428"/>
    </row>
    <row r="197" spans="1:10" s="2" customFormat="1" ht="15.75">
      <c r="A197" s="383"/>
      <c r="B197" s="428"/>
      <c r="C197" s="428"/>
      <c r="D197" s="428"/>
      <c r="E197" s="428"/>
      <c r="F197" s="428"/>
      <c r="G197" s="428"/>
      <c r="H197" s="428"/>
      <c r="I197" s="428"/>
      <c r="J197" s="428"/>
    </row>
    <row r="198" spans="1:10" s="2" customFormat="1" ht="15.75">
      <c r="A198" s="383"/>
      <c r="B198" s="428"/>
      <c r="C198" s="428"/>
      <c r="D198" s="428"/>
      <c r="E198" s="428"/>
      <c r="F198" s="428"/>
      <c r="G198" s="428"/>
      <c r="H198" s="428"/>
      <c r="I198" s="428"/>
      <c r="J198" s="428"/>
    </row>
    <row r="199" spans="1:10" s="2" customFormat="1" ht="15.75">
      <c r="A199" s="383"/>
      <c r="B199" s="428"/>
      <c r="C199" s="428"/>
      <c r="D199" s="428"/>
      <c r="E199" s="428"/>
      <c r="F199" s="428"/>
      <c r="G199" s="428"/>
      <c r="H199" s="428"/>
      <c r="I199" s="428"/>
      <c r="J199" s="428"/>
    </row>
    <row r="200" spans="1:10" s="2" customFormat="1" ht="15.75">
      <c r="A200" s="383"/>
      <c r="B200" s="428"/>
      <c r="C200" s="428"/>
      <c r="D200" s="428"/>
      <c r="E200" s="428"/>
      <c r="F200" s="428"/>
      <c r="G200" s="428"/>
      <c r="H200" s="428"/>
      <c r="I200" s="428"/>
      <c r="J200" s="428"/>
    </row>
    <row r="201" spans="1:10" s="2" customFormat="1" ht="15.75">
      <c r="A201" s="383"/>
      <c r="B201" s="428"/>
      <c r="C201" s="428"/>
      <c r="D201" s="428"/>
      <c r="E201" s="428"/>
      <c r="F201" s="428"/>
      <c r="G201" s="428"/>
      <c r="H201" s="428"/>
      <c r="I201" s="428"/>
      <c r="J201" s="428"/>
    </row>
    <row r="202" spans="1:10" s="2" customFormat="1" ht="15.75">
      <c r="A202" s="383"/>
      <c r="B202" s="428"/>
      <c r="C202" s="428"/>
      <c r="D202" s="428"/>
      <c r="E202" s="428"/>
      <c r="F202" s="428"/>
      <c r="G202" s="428"/>
      <c r="H202" s="428"/>
      <c r="I202" s="428"/>
      <c r="J202" s="428"/>
    </row>
    <row r="203" spans="1:10" s="2" customFormat="1" ht="15.75">
      <c r="A203" s="383"/>
      <c r="B203" s="428"/>
      <c r="C203" s="428"/>
      <c r="D203" s="428"/>
      <c r="E203" s="428"/>
      <c r="F203" s="428"/>
      <c r="G203" s="428"/>
      <c r="H203" s="428"/>
      <c r="I203" s="428"/>
      <c r="J203" s="428"/>
    </row>
    <row r="204" spans="1:10" s="2" customFormat="1" ht="15.75">
      <c r="A204" s="383"/>
      <c r="B204" s="428"/>
      <c r="C204" s="428"/>
      <c r="D204" s="428"/>
      <c r="E204" s="428"/>
      <c r="F204" s="428"/>
      <c r="G204" s="428"/>
      <c r="H204" s="428"/>
      <c r="I204" s="428"/>
      <c r="J204" s="428"/>
    </row>
    <row r="205" spans="1:10" s="2" customFormat="1" ht="15.75">
      <c r="A205" s="383"/>
      <c r="B205" s="428"/>
      <c r="C205" s="428"/>
      <c r="D205" s="428"/>
      <c r="E205" s="428"/>
      <c r="F205" s="428"/>
      <c r="G205" s="428"/>
      <c r="H205" s="428"/>
      <c r="I205" s="428"/>
      <c r="J205" s="428"/>
    </row>
    <row r="206" spans="1:10" s="2" customFormat="1" ht="15.75">
      <c r="A206" s="383"/>
      <c r="B206" s="428"/>
      <c r="C206" s="428"/>
      <c r="D206" s="428"/>
      <c r="E206" s="428"/>
      <c r="F206" s="428"/>
      <c r="G206" s="428"/>
      <c r="H206" s="428"/>
      <c r="I206" s="428"/>
      <c r="J206" s="428"/>
    </row>
    <row r="207" spans="1:10" s="2" customFormat="1" ht="15.75">
      <c r="A207" s="383"/>
      <c r="B207" s="428"/>
      <c r="C207" s="428"/>
      <c r="D207" s="428"/>
      <c r="E207" s="428"/>
      <c r="F207" s="428"/>
      <c r="G207" s="428"/>
      <c r="H207" s="428"/>
      <c r="I207" s="428"/>
      <c r="J207" s="428"/>
    </row>
    <row r="208" spans="1:10" s="2" customFormat="1" ht="15.75">
      <c r="A208" s="383"/>
      <c r="B208" s="428"/>
      <c r="C208" s="428"/>
      <c r="D208" s="428"/>
      <c r="E208" s="428"/>
      <c r="F208" s="428"/>
      <c r="G208" s="428"/>
      <c r="H208" s="428"/>
      <c r="I208" s="428"/>
      <c r="J208" s="428"/>
    </row>
    <row r="209" spans="1:10" s="2" customFormat="1" ht="15.75">
      <c r="A209" s="383"/>
      <c r="B209" s="428"/>
      <c r="C209" s="428"/>
      <c r="D209" s="428"/>
      <c r="E209" s="428"/>
      <c r="F209" s="428"/>
      <c r="G209" s="428"/>
      <c r="H209" s="428"/>
      <c r="I209" s="428"/>
      <c r="J209" s="428"/>
    </row>
    <row r="210" spans="1:10" s="2" customFormat="1" ht="15.75">
      <c r="A210" s="383"/>
      <c r="B210" s="428"/>
      <c r="C210" s="428"/>
      <c r="D210" s="428"/>
      <c r="E210" s="428"/>
      <c r="F210" s="428"/>
      <c r="G210" s="428"/>
      <c r="H210" s="428"/>
      <c r="I210" s="428"/>
      <c r="J210" s="428"/>
    </row>
    <row r="211" spans="1:10" s="2" customFormat="1" ht="15.75">
      <c r="A211" s="383"/>
      <c r="B211" s="428"/>
      <c r="C211" s="428"/>
      <c r="D211" s="428"/>
      <c r="E211" s="428"/>
      <c r="F211" s="428"/>
      <c r="G211" s="428"/>
      <c r="H211" s="428"/>
      <c r="I211" s="428"/>
      <c r="J211" s="428"/>
    </row>
    <row r="212" spans="1:10" s="2" customFormat="1" ht="15.75">
      <c r="A212" s="383"/>
      <c r="B212" s="428"/>
      <c r="C212" s="428"/>
      <c r="D212" s="428"/>
      <c r="E212" s="428"/>
      <c r="F212" s="428"/>
      <c r="G212" s="428"/>
      <c r="H212" s="428"/>
      <c r="I212" s="428"/>
      <c r="J212" s="428"/>
    </row>
    <row r="213" spans="1:10" s="2" customFormat="1" ht="15.75">
      <c r="A213" s="383"/>
      <c r="B213" s="428"/>
      <c r="C213" s="428"/>
      <c r="D213" s="428"/>
      <c r="E213" s="428"/>
      <c r="F213" s="428"/>
      <c r="G213" s="428"/>
      <c r="H213" s="428"/>
      <c r="I213" s="428"/>
      <c r="J213" s="428"/>
    </row>
    <row r="214" spans="1:10" s="2" customFormat="1" ht="15.75">
      <c r="A214" s="383"/>
      <c r="B214" s="428"/>
      <c r="C214" s="428"/>
      <c r="D214" s="428"/>
      <c r="E214" s="428"/>
      <c r="F214" s="428"/>
      <c r="G214" s="428"/>
      <c r="H214" s="428"/>
      <c r="I214" s="428"/>
      <c r="J214" s="428"/>
    </row>
  </sheetData>
  <sheetProtection/>
  <mergeCells count="203">
    <mergeCell ref="B35:I35"/>
    <mergeCell ref="B36:I36"/>
    <mergeCell ref="B38:I38"/>
    <mergeCell ref="B39:I39"/>
    <mergeCell ref="B41:I41"/>
    <mergeCell ref="B42:I42"/>
    <mergeCell ref="B26:I26"/>
    <mergeCell ref="B27:I27"/>
    <mergeCell ref="B29:I29"/>
    <mergeCell ref="B30:I30"/>
    <mergeCell ref="B32:I32"/>
    <mergeCell ref="B33:I33"/>
    <mergeCell ref="B17:I17"/>
    <mergeCell ref="B18:I18"/>
    <mergeCell ref="B20:I20"/>
    <mergeCell ref="B21:I21"/>
    <mergeCell ref="B23:I23"/>
    <mergeCell ref="B24:I24"/>
    <mergeCell ref="B8:I8"/>
    <mergeCell ref="B9:I9"/>
    <mergeCell ref="B11:I11"/>
    <mergeCell ref="B12:I12"/>
    <mergeCell ref="B14:I14"/>
    <mergeCell ref="B15:I15"/>
    <mergeCell ref="B50:J50"/>
    <mergeCell ref="B45:I45"/>
    <mergeCell ref="B49:J49"/>
    <mergeCell ref="B56:J56"/>
    <mergeCell ref="B57:J57"/>
    <mergeCell ref="B58:J58"/>
    <mergeCell ref="B54:J54"/>
    <mergeCell ref="B55:J55"/>
    <mergeCell ref="B52:I53"/>
    <mergeCell ref="B51:I51"/>
    <mergeCell ref="B63:J63"/>
    <mergeCell ref="B64:J64"/>
    <mergeCell ref="B65:J65"/>
    <mergeCell ref="B66:J66"/>
    <mergeCell ref="B59:J59"/>
    <mergeCell ref="B60:J60"/>
    <mergeCell ref="B61:J61"/>
    <mergeCell ref="B62:J62"/>
    <mergeCell ref="B71:J71"/>
    <mergeCell ref="B72:J72"/>
    <mergeCell ref="B73:J73"/>
    <mergeCell ref="B74:J74"/>
    <mergeCell ref="B67:J67"/>
    <mergeCell ref="B68:J68"/>
    <mergeCell ref="B69:J69"/>
    <mergeCell ref="B70:J70"/>
    <mergeCell ref="B79:J79"/>
    <mergeCell ref="B80:J80"/>
    <mergeCell ref="B81:J81"/>
    <mergeCell ref="B82:J82"/>
    <mergeCell ref="B75:J75"/>
    <mergeCell ref="B76:J76"/>
    <mergeCell ref="B77:J77"/>
    <mergeCell ref="B78:J78"/>
    <mergeCell ref="B87:J87"/>
    <mergeCell ref="B88:J88"/>
    <mergeCell ref="B89:J89"/>
    <mergeCell ref="B90:J90"/>
    <mergeCell ref="B83:J83"/>
    <mergeCell ref="B84:J84"/>
    <mergeCell ref="B85:J85"/>
    <mergeCell ref="B86:J86"/>
    <mergeCell ref="B95:J95"/>
    <mergeCell ref="B96:J96"/>
    <mergeCell ref="B97:J97"/>
    <mergeCell ref="B98:J98"/>
    <mergeCell ref="B91:J91"/>
    <mergeCell ref="B92:J92"/>
    <mergeCell ref="B93:J93"/>
    <mergeCell ref="B94:J94"/>
    <mergeCell ref="B103:J103"/>
    <mergeCell ref="B104:J104"/>
    <mergeCell ref="B105:J105"/>
    <mergeCell ref="B106:J106"/>
    <mergeCell ref="B99:J99"/>
    <mergeCell ref="B100:J100"/>
    <mergeCell ref="B101:J101"/>
    <mergeCell ref="B102:J102"/>
    <mergeCell ref="B111:J111"/>
    <mergeCell ref="B112:J112"/>
    <mergeCell ref="B113:J113"/>
    <mergeCell ref="B114:J114"/>
    <mergeCell ref="B107:J107"/>
    <mergeCell ref="B108:J108"/>
    <mergeCell ref="B109:J109"/>
    <mergeCell ref="B110:J110"/>
    <mergeCell ref="B119:J119"/>
    <mergeCell ref="B120:J120"/>
    <mergeCell ref="B121:J121"/>
    <mergeCell ref="B122:J122"/>
    <mergeCell ref="B115:J115"/>
    <mergeCell ref="B116:J116"/>
    <mergeCell ref="B117:J117"/>
    <mergeCell ref="B118:J118"/>
    <mergeCell ref="B127:J127"/>
    <mergeCell ref="B128:J128"/>
    <mergeCell ref="B129:J129"/>
    <mergeCell ref="B130:J130"/>
    <mergeCell ref="B123:J123"/>
    <mergeCell ref="B124:J124"/>
    <mergeCell ref="B125:J125"/>
    <mergeCell ref="B126:J126"/>
    <mergeCell ref="B135:J135"/>
    <mergeCell ref="B136:J136"/>
    <mergeCell ref="B137:J137"/>
    <mergeCell ref="B138:J138"/>
    <mergeCell ref="B131:J131"/>
    <mergeCell ref="B132:J132"/>
    <mergeCell ref="B133:J133"/>
    <mergeCell ref="B134:J134"/>
    <mergeCell ref="B143:J143"/>
    <mergeCell ref="B144:J144"/>
    <mergeCell ref="B145:J145"/>
    <mergeCell ref="B146:J146"/>
    <mergeCell ref="B139:J139"/>
    <mergeCell ref="B140:J140"/>
    <mergeCell ref="B141:J141"/>
    <mergeCell ref="B142:J142"/>
    <mergeCell ref="B151:J151"/>
    <mergeCell ref="B152:J152"/>
    <mergeCell ref="B153:J153"/>
    <mergeCell ref="B154:J154"/>
    <mergeCell ref="B147:J147"/>
    <mergeCell ref="B148:J148"/>
    <mergeCell ref="B149:J149"/>
    <mergeCell ref="B150:J150"/>
    <mergeCell ref="B159:J159"/>
    <mergeCell ref="B160:J160"/>
    <mergeCell ref="B161:J161"/>
    <mergeCell ref="B162:J162"/>
    <mergeCell ref="B155:J155"/>
    <mergeCell ref="B156:J156"/>
    <mergeCell ref="B157:J157"/>
    <mergeCell ref="B158:J158"/>
    <mergeCell ref="B167:J167"/>
    <mergeCell ref="B168:J168"/>
    <mergeCell ref="B169:J169"/>
    <mergeCell ref="B170:J170"/>
    <mergeCell ref="B163:J163"/>
    <mergeCell ref="B164:J164"/>
    <mergeCell ref="B165:J165"/>
    <mergeCell ref="B166:J166"/>
    <mergeCell ref="B175:J175"/>
    <mergeCell ref="B176:J176"/>
    <mergeCell ref="B177:J177"/>
    <mergeCell ref="B178:J178"/>
    <mergeCell ref="B171:J171"/>
    <mergeCell ref="B172:J172"/>
    <mergeCell ref="B173:J173"/>
    <mergeCell ref="B174:J174"/>
    <mergeCell ref="B184:J184"/>
    <mergeCell ref="B185:J185"/>
    <mergeCell ref="B186:J186"/>
    <mergeCell ref="B179:J179"/>
    <mergeCell ref="B180:J180"/>
    <mergeCell ref="B181:J181"/>
    <mergeCell ref="B182:J182"/>
    <mergeCell ref="B183:J183"/>
    <mergeCell ref="B214:J214"/>
    <mergeCell ref="B207:J207"/>
    <mergeCell ref="B208:J208"/>
    <mergeCell ref="B209:J209"/>
    <mergeCell ref="B210:J210"/>
    <mergeCell ref="B211:J211"/>
    <mergeCell ref="B212:J212"/>
    <mergeCell ref="B205:J205"/>
    <mergeCell ref="B203:J203"/>
    <mergeCell ref="B200:J200"/>
    <mergeCell ref="B192:J192"/>
    <mergeCell ref="B193:J193"/>
    <mergeCell ref="B213:J213"/>
    <mergeCell ref="B198:J198"/>
    <mergeCell ref="A2:J2"/>
    <mergeCell ref="A1:J1"/>
    <mergeCell ref="G6:J6"/>
    <mergeCell ref="A6:C6"/>
    <mergeCell ref="F7:G7"/>
    <mergeCell ref="B206:J206"/>
    <mergeCell ref="B199:J199"/>
    <mergeCell ref="B204:J204"/>
    <mergeCell ref="B201:J201"/>
    <mergeCell ref="B202:J202"/>
    <mergeCell ref="B187:J187"/>
    <mergeCell ref="B188:J188"/>
    <mergeCell ref="B189:J189"/>
    <mergeCell ref="B197:J197"/>
    <mergeCell ref="B190:J190"/>
    <mergeCell ref="B194:J194"/>
    <mergeCell ref="B195:J195"/>
    <mergeCell ref="B196:J196"/>
    <mergeCell ref="B191:J191"/>
    <mergeCell ref="L39:R39"/>
    <mergeCell ref="L34:R34"/>
    <mergeCell ref="L35:R35"/>
    <mergeCell ref="L36:R36"/>
    <mergeCell ref="L37:R37"/>
    <mergeCell ref="L32:R32"/>
    <mergeCell ref="L33:R33"/>
    <mergeCell ref="L38:R38"/>
  </mergeCells>
  <hyperlinks>
    <hyperlink ref="A9" location="enegie!A5" display="Tableau 1 :"/>
    <hyperlink ref="A12" location="enegie!A28" display="Tableau 2 :"/>
    <hyperlink ref="A15" location="enegie!A51" display="Tableau 3 :"/>
    <hyperlink ref="A18" location="enegie!A66" display="Tableau 4 :"/>
    <hyperlink ref="A21" location="enegie!A83" display="Tableau 5 :"/>
    <hyperlink ref="A24" location="enegie!A96" display="Tableau 6 :"/>
    <hyperlink ref="A27" location="enegie!A109" display="Tableau 7 :"/>
    <hyperlink ref="A30" location="enegie!A125" display="Tableau 8 :"/>
    <hyperlink ref="A33" location="enegie!A139" display="Tableau 9 :"/>
    <hyperlink ref="A36" location="enegie!A161" display="Tableau 10:"/>
    <hyperlink ref="A39" location="enegie!A176" display="Tableau 11:"/>
    <hyperlink ref="A42" location="enegie!A206" display="Tableau 12 :"/>
    <hyperlink ref="A45" location="enegie!A223" display="Tableau 13 :"/>
    <hyperlink ref="A48" location="enegie!A234" display="Tableau 14 :"/>
    <hyperlink ref="J11" location="enegie!I27" display="جدول 2: "/>
    <hyperlink ref="J14" location="enegie!I50" display="جدول 3: "/>
    <hyperlink ref="J17" location="enegie!I65" display="جدول 4: "/>
    <hyperlink ref="J20" location="enegie!I82" display="جدول 5: "/>
    <hyperlink ref="J23" location="enegie!I95" display="جدول 6 : "/>
    <hyperlink ref="J29" location="enegie!I124" display="جدول 8 : "/>
    <hyperlink ref="J32" location="enegie!I138" display="جدول 9 : "/>
    <hyperlink ref="J35" location="enegie!I160" display="جدول 10 : "/>
    <hyperlink ref="J38" location="enegie!I175" display="جدول 11 : "/>
    <hyperlink ref="J41" location="enegie!I205" display="جدول 12 : "/>
    <hyperlink ref="J44" location="enegie!I222" display="جدول 13 : "/>
    <hyperlink ref="J47" location="enegie!I233" display="جدول 14 : "/>
    <hyperlink ref="J26" location="enegie!I95" display="جدول 6 : "/>
    <hyperlink ref="J8" location="enegie!I27" display="جدول 2: "/>
  </hyperlinks>
  <printOptions horizontalCentered="1"/>
  <pageMargins left="0.15748031496062992" right="0.15748031496062992" top="0.31496062992125984" bottom="0.3937007874015748" header="0.1968503937007874" footer="0.1968503937007874"/>
  <pageSetup firstPageNumber="45" useFirstPageNumber="1" horizontalDpi="600" verticalDpi="600" orientation="portrait" paperSize="9" scale="66" r:id="rId1"/>
  <headerFooter alignWithMargins="0">
    <oddFooter>&amp;C&amp;"Arial,Normal"&amp;12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E523"/>
  <sheetViews>
    <sheetView tabSelected="1" view="pageBreakPreview" zoomScale="77" zoomScaleSheetLayoutView="77" zoomScalePageLayoutView="0" workbookViewId="0" topLeftCell="A100">
      <selection activeCell="O113" sqref="O113"/>
    </sheetView>
  </sheetViews>
  <sheetFormatPr defaultColWidth="11.00390625" defaultRowHeight="15.75" customHeight="1"/>
  <cols>
    <col min="1" max="1" width="23.375" style="33" customWidth="1"/>
    <col min="2" max="2" width="14.375" style="33" customWidth="1"/>
    <col min="3" max="4" width="18.00390625" style="33" customWidth="1"/>
    <col min="5" max="5" width="15.00390625" style="33" customWidth="1"/>
    <col min="6" max="6" width="19.75390625" style="33" customWidth="1"/>
    <col min="7" max="7" width="14.00390625" style="33" customWidth="1"/>
    <col min="8" max="8" width="18.375" style="33" customWidth="1"/>
    <col min="9" max="9" width="13.00390625" style="33" customWidth="1"/>
    <col min="10" max="10" width="20.25390625" style="33" customWidth="1"/>
    <col min="11" max="31" width="11.00390625" style="34" customWidth="1"/>
    <col min="32" max="16384" width="11.00390625" style="33" customWidth="1"/>
  </cols>
  <sheetData>
    <row r="1" spans="1:31" s="174" customFormat="1" ht="32.25" customHeight="1">
      <c r="A1" s="489" t="s">
        <v>13</v>
      </c>
      <c r="B1" s="489"/>
      <c r="C1" s="489"/>
      <c r="D1" s="489"/>
      <c r="E1" s="489"/>
      <c r="F1" s="172"/>
      <c r="G1" s="172"/>
      <c r="H1" s="172"/>
      <c r="I1" s="172"/>
      <c r="J1" s="400" t="s">
        <v>16</v>
      </c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10" ht="15.75" customHeight="1">
      <c r="A2" s="52"/>
      <c r="B2" s="92"/>
      <c r="C2" s="102"/>
      <c r="D2" s="102"/>
      <c r="E2" s="50"/>
      <c r="F2" s="50"/>
      <c r="G2" s="50"/>
      <c r="H2" s="50"/>
      <c r="I2" s="50"/>
      <c r="J2" s="59"/>
    </row>
    <row r="3" spans="1:10" ht="30" customHeight="1">
      <c r="A3" s="409"/>
      <c r="B3" s="454" t="s">
        <v>232</v>
      </c>
      <c r="C3" s="454"/>
      <c r="D3" s="454"/>
      <c r="E3" s="454"/>
      <c r="F3" s="454"/>
      <c r="G3" s="454"/>
      <c r="H3" s="454"/>
      <c r="I3" s="454"/>
      <c r="J3" s="410"/>
    </row>
    <row r="4" spans="1:10" ht="36" customHeight="1">
      <c r="A4" s="411" t="s">
        <v>1</v>
      </c>
      <c r="B4" s="490" t="s">
        <v>245</v>
      </c>
      <c r="C4" s="490"/>
      <c r="D4" s="490"/>
      <c r="E4" s="490"/>
      <c r="F4" s="490"/>
      <c r="G4" s="490"/>
      <c r="H4" s="490"/>
      <c r="I4" s="490"/>
      <c r="J4" s="411" t="s">
        <v>70</v>
      </c>
    </row>
    <row r="5" spans="1:10" ht="30" customHeight="1">
      <c r="A5" s="491" t="s">
        <v>192</v>
      </c>
      <c r="B5" s="192"/>
      <c r="C5" s="57" t="s">
        <v>118</v>
      </c>
      <c r="D5" s="452" t="s">
        <v>116</v>
      </c>
      <c r="E5" s="452"/>
      <c r="F5" s="57" t="s">
        <v>197</v>
      </c>
      <c r="G5" s="452" t="s">
        <v>115</v>
      </c>
      <c r="H5" s="452"/>
      <c r="I5" s="57" t="s">
        <v>17</v>
      </c>
      <c r="J5" s="455" t="s">
        <v>193</v>
      </c>
    </row>
    <row r="6" spans="1:10" ht="34.5" customHeight="1">
      <c r="A6" s="465"/>
      <c r="B6" s="193"/>
      <c r="C6" s="185" t="s">
        <v>119</v>
      </c>
      <c r="D6" s="487" t="s">
        <v>117</v>
      </c>
      <c r="E6" s="487"/>
      <c r="F6" s="207" t="s">
        <v>196</v>
      </c>
      <c r="G6" s="469" t="s">
        <v>198</v>
      </c>
      <c r="H6" s="469"/>
      <c r="I6" s="66" t="s">
        <v>14</v>
      </c>
      <c r="J6" s="456"/>
    </row>
    <row r="7" spans="1:10" ht="15" customHeight="1">
      <c r="A7" s="108"/>
      <c r="B7" s="124"/>
      <c r="C7" s="107"/>
      <c r="D7" s="107"/>
      <c r="E7" s="55"/>
      <c r="F7" s="55"/>
      <c r="G7" s="55"/>
      <c r="H7" s="55"/>
      <c r="I7" s="106"/>
      <c r="J7" s="101"/>
    </row>
    <row r="8" spans="1:10" ht="30" customHeight="1">
      <c r="A8" s="187" t="s">
        <v>90</v>
      </c>
      <c r="B8" s="49"/>
      <c r="C8" s="219">
        <v>3505.33</v>
      </c>
      <c r="D8" s="484">
        <v>8919.24</v>
      </c>
      <c r="E8" s="484"/>
      <c r="F8" s="220">
        <v>5121.5</v>
      </c>
      <c r="G8" s="485" t="s">
        <v>202</v>
      </c>
      <c r="H8" s="485"/>
      <c r="I8" s="221">
        <f>C8+D8+F8</f>
        <v>17546.07</v>
      </c>
      <c r="J8" s="190" t="s">
        <v>104</v>
      </c>
    </row>
    <row r="9" spans="1:10" ht="30" customHeight="1">
      <c r="A9" s="188" t="s">
        <v>101</v>
      </c>
      <c r="B9" s="49"/>
      <c r="C9" s="219">
        <v>13962.38</v>
      </c>
      <c r="D9" s="484">
        <v>9773.45</v>
      </c>
      <c r="E9" s="484"/>
      <c r="F9" s="220">
        <v>4106.58</v>
      </c>
      <c r="G9" s="485" t="s">
        <v>202</v>
      </c>
      <c r="H9" s="485"/>
      <c r="I9" s="221">
        <f>C9+D9+F9</f>
        <v>27842.410000000003</v>
      </c>
      <c r="J9" s="190" t="s">
        <v>103</v>
      </c>
    </row>
    <row r="10" spans="1:10" ht="30" customHeight="1">
      <c r="A10" s="188" t="s">
        <v>100</v>
      </c>
      <c r="B10" s="49"/>
      <c r="C10" s="219">
        <v>35.23</v>
      </c>
      <c r="D10" s="484">
        <v>3330.91</v>
      </c>
      <c r="E10" s="484"/>
      <c r="F10" s="220">
        <v>817.39</v>
      </c>
      <c r="G10" s="485" t="s">
        <v>202</v>
      </c>
      <c r="H10" s="485"/>
      <c r="I10" s="221">
        <f>C10+D10+F10</f>
        <v>4183.53</v>
      </c>
      <c r="J10" s="190" t="s">
        <v>102</v>
      </c>
    </row>
    <row r="11" spans="1:10" ht="30" customHeight="1">
      <c r="A11" s="189" t="s">
        <v>186</v>
      </c>
      <c r="B11" s="49"/>
      <c r="C11" s="221" t="s">
        <v>230</v>
      </c>
      <c r="D11" s="486" t="s">
        <v>230</v>
      </c>
      <c r="E11" s="486"/>
      <c r="F11" s="221" t="s">
        <v>230</v>
      </c>
      <c r="G11" s="486" t="s">
        <v>230</v>
      </c>
      <c r="H11" s="486"/>
      <c r="I11" s="221" t="s">
        <v>230</v>
      </c>
      <c r="J11" s="191" t="s">
        <v>189</v>
      </c>
    </row>
    <row r="12" spans="1:10" ht="30" customHeight="1">
      <c r="A12" s="189" t="s">
        <v>187</v>
      </c>
      <c r="B12" s="49"/>
      <c r="C12" s="221" t="s">
        <v>230</v>
      </c>
      <c r="D12" s="486" t="s">
        <v>230</v>
      </c>
      <c r="E12" s="486"/>
      <c r="F12" s="221" t="s">
        <v>230</v>
      </c>
      <c r="G12" s="486" t="s">
        <v>230</v>
      </c>
      <c r="H12" s="486"/>
      <c r="I12" s="221" t="s">
        <v>230</v>
      </c>
      <c r="J12" s="191" t="s">
        <v>190</v>
      </c>
    </row>
    <row r="13" spans="1:10" ht="30" customHeight="1">
      <c r="A13" s="188" t="s">
        <v>200</v>
      </c>
      <c r="B13" s="59"/>
      <c r="C13" s="219">
        <v>6026.59</v>
      </c>
      <c r="D13" s="484">
        <v>5569.2</v>
      </c>
      <c r="E13" s="484"/>
      <c r="F13" s="220">
        <v>6491.69</v>
      </c>
      <c r="G13" s="485">
        <v>2163.73</v>
      </c>
      <c r="H13" s="485"/>
      <c r="I13" s="221">
        <f>G13+F13+D13+C13</f>
        <v>20251.21</v>
      </c>
      <c r="J13" s="190" t="s">
        <v>201</v>
      </c>
    </row>
    <row r="14" spans="1:10" ht="12.75" customHeight="1">
      <c r="A14" s="51"/>
      <c r="B14" s="59"/>
      <c r="C14" s="117"/>
      <c r="D14" s="117"/>
      <c r="E14" s="219"/>
      <c r="F14" s="219"/>
      <c r="G14" s="222"/>
      <c r="H14" s="222"/>
      <c r="I14" s="221"/>
      <c r="J14" s="94"/>
    </row>
    <row r="15" spans="1:10" ht="30" customHeight="1">
      <c r="A15" s="77" t="s">
        <v>14</v>
      </c>
      <c r="B15" s="125"/>
      <c r="C15" s="223">
        <f>C8+C9+C10+C13</f>
        <v>23529.53</v>
      </c>
      <c r="D15" s="483">
        <f>SUM(D8:E13)</f>
        <v>27592.800000000003</v>
      </c>
      <c r="E15" s="483"/>
      <c r="F15" s="223">
        <f>F8+F9+F10+F13</f>
        <v>16537.16</v>
      </c>
      <c r="G15" s="483">
        <f>SUM(G8:H13)</f>
        <v>2163.73</v>
      </c>
      <c r="H15" s="483"/>
      <c r="I15" s="223">
        <f>I8+I9+I10+I13</f>
        <v>69823.22</v>
      </c>
      <c r="J15" s="104" t="s">
        <v>17</v>
      </c>
    </row>
    <row r="16" spans="1:10" ht="15.75" customHeight="1">
      <c r="A16" s="72" t="s">
        <v>229</v>
      </c>
      <c r="B16" s="103"/>
      <c r="C16" s="103"/>
      <c r="D16" s="103"/>
      <c r="E16" s="103"/>
      <c r="F16" s="103"/>
      <c r="G16" s="103"/>
      <c r="H16" s="103"/>
      <c r="I16" s="103"/>
      <c r="J16" s="59" t="s">
        <v>214</v>
      </c>
    </row>
    <row r="17" spans="1:10" ht="15.75" customHeight="1">
      <c r="A17" s="72"/>
      <c r="B17" s="72"/>
      <c r="C17" s="72"/>
      <c r="D17" s="72"/>
      <c r="E17" s="72"/>
      <c r="F17" s="72"/>
      <c r="G17" s="72"/>
      <c r="H17" s="72"/>
      <c r="I17" s="72"/>
      <c r="J17" s="59"/>
    </row>
    <row r="18" spans="1:10" ht="15.75" customHeight="1">
      <c r="A18" s="72"/>
      <c r="B18" s="72"/>
      <c r="C18" s="72"/>
      <c r="D18" s="72"/>
      <c r="E18" s="72"/>
      <c r="F18" s="72"/>
      <c r="G18" s="72"/>
      <c r="H18" s="72"/>
      <c r="I18" s="72"/>
      <c r="J18" s="59"/>
    </row>
    <row r="19" spans="1:10" ht="15.75" customHeight="1">
      <c r="A19" s="72"/>
      <c r="B19" s="72"/>
      <c r="C19" s="72"/>
      <c r="D19" s="72"/>
      <c r="E19" s="72"/>
      <c r="F19" s="72"/>
      <c r="G19" s="72"/>
      <c r="H19" s="72"/>
      <c r="I19" s="72"/>
      <c r="J19" s="59"/>
    </row>
    <row r="20" spans="1:10" ht="15.75" customHeight="1">
      <c r="A20" s="72"/>
      <c r="B20" s="72"/>
      <c r="C20" s="72"/>
      <c r="D20" s="72"/>
      <c r="E20" s="72"/>
      <c r="F20" s="72"/>
      <c r="G20" s="72"/>
      <c r="H20" s="72"/>
      <c r="I20" s="72"/>
      <c r="J20" s="59"/>
    </row>
    <row r="21" spans="1:10" ht="12" customHeight="1">
      <c r="A21" s="147"/>
      <c r="B21" s="59"/>
      <c r="C21" s="50"/>
      <c r="D21" s="50"/>
      <c r="E21" s="50"/>
      <c r="F21" s="50"/>
      <c r="G21" s="50"/>
      <c r="H21" s="50"/>
      <c r="I21" s="50"/>
      <c r="J21" s="59"/>
    </row>
    <row r="22" spans="1:10" ht="30" customHeight="1">
      <c r="A22" s="409"/>
      <c r="B22" s="454" t="s">
        <v>233</v>
      </c>
      <c r="C22" s="454"/>
      <c r="D22" s="454"/>
      <c r="E22" s="454"/>
      <c r="F22" s="454"/>
      <c r="G22" s="454"/>
      <c r="H22" s="454"/>
      <c r="I22" s="454"/>
      <c r="J22" s="410"/>
    </row>
    <row r="23" spans="1:10" ht="30" customHeight="1">
      <c r="A23" s="411" t="s">
        <v>2</v>
      </c>
      <c r="B23" s="492" t="s">
        <v>244</v>
      </c>
      <c r="C23" s="492"/>
      <c r="D23" s="492"/>
      <c r="E23" s="492"/>
      <c r="F23" s="492"/>
      <c r="G23" s="492"/>
      <c r="H23" s="492"/>
      <c r="I23" s="492"/>
      <c r="J23" s="411" t="s">
        <v>78</v>
      </c>
    </row>
    <row r="24" spans="1:10" ht="34.5" customHeight="1">
      <c r="A24" s="464" t="s">
        <v>192</v>
      </c>
      <c r="B24" s="182"/>
      <c r="C24" s="452" t="s">
        <v>181</v>
      </c>
      <c r="D24" s="452" t="s">
        <v>178</v>
      </c>
      <c r="E24" s="452"/>
      <c r="F24" s="452"/>
      <c r="G24" s="452"/>
      <c r="H24" s="452" t="s">
        <v>194</v>
      </c>
      <c r="I24" s="57"/>
      <c r="J24" s="468" t="s">
        <v>193</v>
      </c>
    </row>
    <row r="25" spans="1:10" ht="15.75">
      <c r="A25" s="491"/>
      <c r="B25" s="107"/>
      <c r="C25" s="467"/>
      <c r="D25" s="453" t="s">
        <v>99</v>
      </c>
      <c r="E25" s="453"/>
      <c r="F25" s="453"/>
      <c r="G25" s="453"/>
      <c r="H25" s="467"/>
      <c r="I25" s="55"/>
      <c r="J25" s="455"/>
    </row>
    <row r="26" spans="1:10" ht="31.5" customHeight="1">
      <c r="A26" s="491"/>
      <c r="B26" s="107"/>
      <c r="C26" s="467" t="s">
        <v>180</v>
      </c>
      <c r="D26" s="55" t="s">
        <v>203</v>
      </c>
      <c r="E26" s="55" t="s">
        <v>204</v>
      </c>
      <c r="F26" s="55" t="s">
        <v>205</v>
      </c>
      <c r="G26" s="55" t="s">
        <v>17</v>
      </c>
      <c r="H26" s="467" t="s">
        <v>182</v>
      </c>
      <c r="I26" s="55"/>
      <c r="J26" s="455"/>
    </row>
    <row r="27" spans="1:10" ht="15.75">
      <c r="A27" s="465"/>
      <c r="B27" s="30"/>
      <c r="C27" s="453"/>
      <c r="D27" s="66" t="s">
        <v>206</v>
      </c>
      <c r="E27" s="66" t="s">
        <v>207</v>
      </c>
      <c r="F27" s="66" t="s">
        <v>208</v>
      </c>
      <c r="G27" s="66" t="s">
        <v>14</v>
      </c>
      <c r="H27" s="453"/>
      <c r="I27" s="66"/>
      <c r="J27" s="456"/>
    </row>
    <row r="28" spans="1:10" ht="33.75" customHeight="1">
      <c r="A28" s="187" t="s">
        <v>90</v>
      </c>
      <c r="B28" s="49"/>
      <c r="C28" s="150">
        <v>389</v>
      </c>
      <c r="D28" s="31" t="s">
        <v>202</v>
      </c>
      <c r="E28" s="149" t="s">
        <v>202</v>
      </c>
      <c r="F28" s="224">
        <v>92</v>
      </c>
      <c r="G28" s="225">
        <f>SUM(D28:F28)</f>
        <v>92</v>
      </c>
      <c r="H28" s="149" t="s">
        <v>202</v>
      </c>
      <c r="I28" s="150"/>
      <c r="J28" s="190" t="s">
        <v>104</v>
      </c>
    </row>
    <row r="29" spans="1:10" ht="33.75" customHeight="1">
      <c r="A29" s="188" t="s">
        <v>101</v>
      </c>
      <c r="B29" s="49"/>
      <c r="C29" s="150">
        <v>645</v>
      </c>
      <c r="D29" s="31">
        <v>804</v>
      </c>
      <c r="E29" s="149">
        <v>2</v>
      </c>
      <c r="F29" s="149">
        <v>76</v>
      </c>
      <c r="G29" s="226">
        <f>SUM(D29:F29)</f>
        <v>882</v>
      </c>
      <c r="H29" s="149" t="s">
        <v>202</v>
      </c>
      <c r="I29" s="150"/>
      <c r="J29" s="190" t="s">
        <v>103</v>
      </c>
    </row>
    <row r="30" spans="1:10" ht="33.75" customHeight="1">
      <c r="A30" s="188" t="s">
        <v>100</v>
      </c>
      <c r="B30" s="49"/>
      <c r="C30" s="150">
        <v>1349</v>
      </c>
      <c r="D30" s="31">
        <v>6</v>
      </c>
      <c r="E30" s="149">
        <v>166</v>
      </c>
      <c r="F30" s="149">
        <v>492</v>
      </c>
      <c r="G30" s="226">
        <f>SUM(D30:F30)</f>
        <v>664</v>
      </c>
      <c r="H30" s="149" t="s">
        <v>202</v>
      </c>
      <c r="I30" s="150"/>
      <c r="J30" s="190" t="s">
        <v>102</v>
      </c>
    </row>
    <row r="31" spans="1:10" ht="33.75" customHeight="1">
      <c r="A31" s="189" t="s">
        <v>186</v>
      </c>
      <c r="B31" s="49"/>
      <c r="C31" s="31" t="s">
        <v>202</v>
      </c>
      <c r="D31" s="31" t="s">
        <v>202</v>
      </c>
      <c r="E31" s="149" t="s">
        <v>202</v>
      </c>
      <c r="F31" s="149" t="s">
        <v>202</v>
      </c>
      <c r="G31" s="149" t="s">
        <v>202</v>
      </c>
      <c r="H31" s="149" t="s">
        <v>202</v>
      </c>
      <c r="I31" s="150"/>
      <c r="J31" s="191" t="s">
        <v>189</v>
      </c>
    </row>
    <row r="32" spans="1:10" ht="33.75" customHeight="1">
      <c r="A32" s="189" t="s">
        <v>187</v>
      </c>
      <c r="B32" s="49"/>
      <c r="C32" s="31" t="s">
        <v>202</v>
      </c>
      <c r="D32" s="31" t="s">
        <v>202</v>
      </c>
      <c r="E32" s="149" t="s">
        <v>202</v>
      </c>
      <c r="F32" s="149" t="s">
        <v>202</v>
      </c>
      <c r="G32" s="149" t="s">
        <v>202</v>
      </c>
      <c r="H32" s="149" t="s">
        <v>202</v>
      </c>
      <c r="I32" s="150"/>
      <c r="J32" s="191" t="s">
        <v>190</v>
      </c>
    </row>
    <row r="33" spans="1:10" ht="33.75" customHeight="1">
      <c r="A33" s="189" t="s">
        <v>188</v>
      </c>
      <c r="B33" s="49"/>
      <c r="C33" s="31" t="s">
        <v>202</v>
      </c>
      <c r="D33" s="31" t="s">
        <v>202</v>
      </c>
      <c r="E33" s="149" t="s">
        <v>202</v>
      </c>
      <c r="F33" s="149" t="s">
        <v>202</v>
      </c>
      <c r="G33" s="149" t="s">
        <v>202</v>
      </c>
      <c r="H33" s="149" t="s">
        <v>202</v>
      </c>
      <c r="I33" s="150"/>
      <c r="J33" s="191" t="s">
        <v>191</v>
      </c>
    </row>
    <row r="34" spans="1:10" ht="33.75" customHeight="1">
      <c r="A34" s="188" t="s">
        <v>120</v>
      </c>
      <c r="B34" s="59"/>
      <c r="C34" s="31" t="s">
        <v>202</v>
      </c>
      <c r="D34" s="31" t="s">
        <v>202</v>
      </c>
      <c r="E34" s="149" t="s">
        <v>202</v>
      </c>
      <c r="F34" s="208" t="s">
        <v>202</v>
      </c>
      <c r="G34" s="208" t="s">
        <v>202</v>
      </c>
      <c r="H34" s="151" t="s">
        <v>202</v>
      </c>
      <c r="I34" s="150"/>
      <c r="J34" s="190" t="s">
        <v>122</v>
      </c>
    </row>
    <row r="35" spans="1:10" ht="30" customHeight="1">
      <c r="A35" s="77" t="s">
        <v>14</v>
      </c>
      <c r="B35" s="125"/>
      <c r="C35" s="152">
        <f>C28+C29+C30</f>
        <v>2383</v>
      </c>
      <c r="D35" s="152">
        <f>D29+D30</f>
        <v>810</v>
      </c>
      <c r="E35" s="152">
        <f>E29+E30</f>
        <v>168</v>
      </c>
      <c r="F35" s="152">
        <f>F28+F29+F30</f>
        <v>660</v>
      </c>
      <c r="G35" s="152">
        <f>G28+G29+G30</f>
        <v>1638</v>
      </c>
      <c r="H35" s="152" t="s">
        <v>202</v>
      </c>
      <c r="I35" s="152"/>
      <c r="J35" s="104" t="s">
        <v>17</v>
      </c>
    </row>
    <row r="36" spans="1:10" ht="15.75" customHeight="1">
      <c r="A36" s="72" t="s">
        <v>213</v>
      </c>
      <c r="B36" s="103"/>
      <c r="C36" s="103"/>
      <c r="D36" s="103"/>
      <c r="E36" s="103"/>
      <c r="F36" s="103"/>
      <c r="G36" s="103"/>
      <c r="H36" s="103"/>
      <c r="I36" s="103"/>
      <c r="J36" s="59" t="s">
        <v>214</v>
      </c>
    </row>
    <row r="37" spans="1:10" ht="15.75" customHeight="1">
      <c r="A37" s="72"/>
      <c r="B37" s="72"/>
      <c r="C37" s="72"/>
      <c r="D37" s="72"/>
      <c r="E37" s="72"/>
      <c r="F37" s="72"/>
      <c r="G37" s="72"/>
      <c r="H37" s="72"/>
      <c r="I37" s="72"/>
      <c r="J37" s="59"/>
    </row>
    <row r="38" spans="1:10" ht="15.75" customHeight="1">
      <c r="A38" s="72"/>
      <c r="B38" s="72"/>
      <c r="C38" s="72"/>
      <c r="D38" s="72"/>
      <c r="E38" s="72"/>
      <c r="F38" s="72"/>
      <c r="G38" s="72"/>
      <c r="H38" s="72"/>
      <c r="I38" s="72"/>
      <c r="J38" s="59"/>
    </row>
    <row r="39" spans="1:10" ht="15.75" customHeight="1">
      <c r="A39" s="72"/>
      <c r="B39" s="72"/>
      <c r="C39" s="72"/>
      <c r="D39" s="72"/>
      <c r="E39" s="72"/>
      <c r="F39" s="72"/>
      <c r="G39" s="72"/>
      <c r="H39" s="72"/>
      <c r="I39" s="72"/>
      <c r="J39" s="59"/>
    </row>
    <row r="40" spans="1:10" ht="15.75" customHeight="1">
      <c r="A40" s="72"/>
      <c r="B40" s="72"/>
      <c r="C40" s="72"/>
      <c r="D40" s="72"/>
      <c r="E40" s="72"/>
      <c r="F40" s="72"/>
      <c r="G40" s="72"/>
      <c r="H40" s="72"/>
      <c r="I40" s="72"/>
      <c r="J40" s="59"/>
    </row>
    <row r="41" spans="1:10" ht="15.75" customHeight="1">
      <c r="A41" s="72"/>
      <c r="B41" s="72"/>
      <c r="C41" s="72"/>
      <c r="D41" s="72"/>
      <c r="E41" s="72"/>
      <c r="F41" s="72"/>
      <c r="G41" s="72"/>
      <c r="H41" s="72"/>
      <c r="I41" s="72"/>
      <c r="J41" s="59"/>
    </row>
    <row r="42" spans="1:10" ht="15.75" customHeight="1">
      <c r="A42" s="51"/>
      <c r="B42" s="92"/>
      <c r="C42" s="102"/>
      <c r="D42" s="102"/>
      <c r="E42" s="50"/>
      <c r="F42" s="50"/>
      <c r="G42" s="50"/>
      <c r="H42" s="50"/>
      <c r="I42" s="50"/>
      <c r="J42" s="138"/>
    </row>
    <row r="43" spans="1:10" ht="28.5" customHeight="1">
      <c r="A43" s="412"/>
      <c r="B43" s="454" t="s">
        <v>234</v>
      </c>
      <c r="C43" s="454"/>
      <c r="D43" s="454"/>
      <c r="E43" s="454"/>
      <c r="F43" s="454"/>
      <c r="G43" s="454"/>
      <c r="H43" s="454"/>
      <c r="I43" s="454"/>
      <c r="J43" s="410"/>
    </row>
    <row r="44" spans="1:10" ht="27" customHeight="1">
      <c r="A44" s="413" t="s">
        <v>3</v>
      </c>
      <c r="B44" s="492" t="s">
        <v>243</v>
      </c>
      <c r="C44" s="492"/>
      <c r="D44" s="492"/>
      <c r="E44" s="492"/>
      <c r="F44" s="492"/>
      <c r="G44" s="492"/>
      <c r="H44" s="492"/>
      <c r="I44" s="492"/>
      <c r="J44" s="413" t="s">
        <v>179</v>
      </c>
    </row>
    <row r="45" spans="1:10" ht="7.5" customHeight="1">
      <c r="A45" s="497" t="s">
        <v>176</v>
      </c>
      <c r="B45" s="91"/>
      <c r="C45" s="81"/>
      <c r="D45" s="81"/>
      <c r="E45" s="81"/>
      <c r="F45" s="59"/>
      <c r="G45" s="112"/>
      <c r="H45" s="59"/>
      <c r="I45" s="112"/>
      <c r="J45" s="499" t="s">
        <v>175</v>
      </c>
    </row>
    <row r="46" spans="1:10" ht="30" customHeight="1">
      <c r="A46" s="440"/>
      <c r="B46" s="91"/>
      <c r="C46" s="467" t="s">
        <v>174</v>
      </c>
      <c r="D46" s="467"/>
      <c r="E46" s="467"/>
      <c r="F46" s="467"/>
      <c r="G46" s="467" t="s">
        <v>173</v>
      </c>
      <c r="H46" s="467"/>
      <c r="I46" s="112"/>
      <c r="J46" s="500"/>
    </row>
    <row r="47" spans="1:10" ht="30" customHeight="1">
      <c r="A47" s="440"/>
      <c r="B47" s="124"/>
      <c r="C47" s="493" t="s">
        <v>172</v>
      </c>
      <c r="D47" s="493"/>
      <c r="E47" s="493"/>
      <c r="F47" s="493"/>
      <c r="G47" s="494" t="s">
        <v>171</v>
      </c>
      <c r="H47" s="494"/>
      <c r="I47" s="146"/>
      <c r="J47" s="500"/>
    </row>
    <row r="48" spans="1:10" ht="9" customHeight="1">
      <c r="A48" s="498"/>
      <c r="B48" s="111"/>
      <c r="C48" s="145"/>
      <c r="D48" s="145"/>
      <c r="E48" s="145"/>
      <c r="F48" s="144"/>
      <c r="G48" s="495"/>
      <c r="H48" s="495"/>
      <c r="I48" s="143"/>
      <c r="J48" s="501"/>
    </row>
    <row r="49" spans="1:10" ht="30" customHeight="1">
      <c r="A49" s="108" t="s">
        <v>170</v>
      </c>
      <c r="B49" s="142"/>
      <c r="C49" s="488">
        <v>481278657</v>
      </c>
      <c r="D49" s="488"/>
      <c r="E49" s="488"/>
      <c r="F49" s="488"/>
      <c r="G49" s="496">
        <v>395229621</v>
      </c>
      <c r="H49" s="496"/>
      <c r="I49" s="141"/>
      <c r="J49" s="122" t="s">
        <v>169</v>
      </c>
    </row>
    <row r="50" spans="1:10" ht="30" customHeight="1">
      <c r="A50" s="108" t="s">
        <v>168</v>
      </c>
      <c r="B50" s="142"/>
      <c r="C50" s="488">
        <v>229256233</v>
      </c>
      <c r="D50" s="488"/>
      <c r="E50" s="488"/>
      <c r="F50" s="488"/>
      <c r="G50" s="496">
        <v>377316055</v>
      </c>
      <c r="H50" s="496"/>
      <c r="I50" s="141"/>
      <c r="J50" s="122" t="s">
        <v>167</v>
      </c>
    </row>
    <row r="51" spans="1:10" ht="30" customHeight="1">
      <c r="A51" s="108" t="s">
        <v>166</v>
      </c>
      <c r="B51" s="142"/>
      <c r="C51" s="488">
        <v>512175656</v>
      </c>
      <c r="D51" s="488"/>
      <c r="E51" s="488"/>
      <c r="F51" s="488"/>
      <c r="G51" s="496">
        <v>180818605</v>
      </c>
      <c r="H51" s="496"/>
      <c r="I51" s="141"/>
      <c r="J51" s="122" t="s">
        <v>165</v>
      </c>
    </row>
    <row r="52" spans="1:10" ht="30" customHeight="1">
      <c r="A52" s="108" t="s">
        <v>164</v>
      </c>
      <c r="B52" s="142"/>
      <c r="C52" s="488">
        <v>756651511</v>
      </c>
      <c r="D52" s="488"/>
      <c r="E52" s="488"/>
      <c r="F52" s="488"/>
      <c r="G52" s="496">
        <v>585377947</v>
      </c>
      <c r="H52" s="496"/>
      <c r="I52" s="141"/>
      <c r="J52" s="122" t="s">
        <v>163</v>
      </c>
    </row>
    <row r="53" spans="1:10" ht="30" customHeight="1">
      <c r="A53" s="108" t="s">
        <v>162</v>
      </c>
      <c r="B53" s="142"/>
      <c r="C53" s="488">
        <v>202453629</v>
      </c>
      <c r="D53" s="488"/>
      <c r="E53" s="488"/>
      <c r="F53" s="488"/>
      <c r="G53" s="496">
        <v>156936101</v>
      </c>
      <c r="H53" s="496"/>
      <c r="I53" s="141"/>
      <c r="J53" s="122" t="s">
        <v>161</v>
      </c>
    </row>
    <row r="54" spans="1:10" ht="30" customHeight="1">
      <c r="A54" s="86" t="s">
        <v>160</v>
      </c>
      <c r="B54" s="59"/>
      <c r="C54" s="488">
        <v>17868280</v>
      </c>
      <c r="D54" s="488"/>
      <c r="E54" s="488"/>
      <c r="F54" s="488"/>
      <c r="G54" s="496">
        <v>14252048</v>
      </c>
      <c r="H54" s="496"/>
      <c r="I54" s="127"/>
      <c r="J54" s="140" t="s">
        <v>159</v>
      </c>
    </row>
    <row r="55" spans="1:10" ht="31.5">
      <c r="A55" s="86" t="s">
        <v>209</v>
      </c>
      <c r="B55" s="59"/>
      <c r="C55" s="488">
        <v>1615164</v>
      </c>
      <c r="D55" s="488"/>
      <c r="E55" s="488"/>
      <c r="F55" s="488"/>
      <c r="G55" s="496">
        <v>1255967</v>
      </c>
      <c r="H55" s="496"/>
      <c r="I55" s="127"/>
      <c r="J55" s="140" t="s">
        <v>210</v>
      </c>
    </row>
    <row r="56" spans="1:10" ht="30" customHeight="1">
      <c r="A56" s="189" t="s">
        <v>186</v>
      </c>
      <c r="B56" s="59"/>
      <c r="C56" s="282"/>
      <c r="D56" s="548" t="s">
        <v>325</v>
      </c>
      <c r="E56" s="548"/>
      <c r="F56" s="127"/>
      <c r="G56" s="548" t="s">
        <v>325</v>
      </c>
      <c r="H56" s="548"/>
      <c r="I56" s="127"/>
      <c r="J56" s="191" t="s">
        <v>189</v>
      </c>
    </row>
    <row r="57" spans="1:10" ht="30" customHeight="1">
      <c r="A57" s="189" t="s">
        <v>187</v>
      </c>
      <c r="B57" s="59"/>
      <c r="C57" s="282"/>
      <c r="D57" s="548" t="s">
        <v>325</v>
      </c>
      <c r="E57" s="548"/>
      <c r="F57" s="127"/>
      <c r="G57" s="548" t="s">
        <v>325</v>
      </c>
      <c r="H57" s="548"/>
      <c r="I57" s="127"/>
      <c r="J57" s="191" t="s">
        <v>190</v>
      </c>
    </row>
    <row r="58" spans="1:10" ht="30" customHeight="1">
      <c r="A58" s="189" t="s">
        <v>188</v>
      </c>
      <c r="B58" s="59"/>
      <c r="C58" s="282"/>
      <c r="D58" s="548" t="s">
        <v>325</v>
      </c>
      <c r="E58" s="548"/>
      <c r="F58" s="127"/>
      <c r="G58" s="548" t="s">
        <v>325</v>
      </c>
      <c r="H58" s="548"/>
      <c r="I58" s="127"/>
      <c r="J58" s="191" t="s">
        <v>191</v>
      </c>
    </row>
    <row r="59" spans="1:10" ht="9.75" customHeight="1">
      <c r="A59" s="51"/>
      <c r="B59" s="59"/>
      <c r="C59" s="117"/>
      <c r="D59" s="117"/>
      <c r="E59" s="117"/>
      <c r="F59" s="139"/>
      <c r="G59" s="139"/>
      <c r="H59" s="139"/>
      <c r="I59" s="127"/>
      <c r="J59" s="78"/>
    </row>
    <row r="60" spans="1:10" ht="30" customHeight="1">
      <c r="A60" s="77" t="s">
        <v>14</v>
      </c>
      <c r="B60" s="125"/>
      <c r="C60" s="503">
        <f>C49+C50+C51+C52+C53+C54+C55</f>
        <v>2201299130</v>
      </c>
      <c r="D60" s="503"/>
      <c r="E60" s="503"/>
      <c r="F60" s="503"/>
      <c r="G60" s="504">
        <f>G49+G50+G51+G52+G53+G54+G55</f>
        <v>1711186344</v>
      </c>
      <c r="H60" s="504"/>
      <c r="I60" s="110"/>
      <c r="J60" s="93" t="s">
        <v>17</v>
      </c>
    </row>
    <row r="61" spans="1:10" ht="15.75" customHeight="1">
      <c r="A61" s="72" t="s">
        <v>213</v>
      </c>
      <c r="B61" s="103"/>
      <c r="C61" s="103"/>
      <c r="D61" s="103"/>
      <c r="E61" s="103"/>
      <c r="F61" s="103"/>
      <c r="G61" s="103"/>
      <c r="H61" s="103"/>
      <c r="I61" s="103"/>
      <c r="J61" s="59" t="s">
        <v>214</v>
      </c>
    </row>
    <row r="62" spans="1:10" ht="15.75" customHeight="1">
      <c r="A62" s="549" t="s">
        <v>326</v>
      </c>
      <c r="B62" s="549"/>
      <c r="C62" s="72"/>
      <c r="D62" s="72"/>
      <c r="E62" s="72"/>
      <c r="F62" s="72"/>
      <c r="G62" s="72"/>
      <c r="H62" s="72"/>
      <c r="I62" s="72"/>
      <c r="J62" s="59"/>
    </row>
    <row r="63" spans="1:10" ht="15.75" customHeight="1">
      <c r="A63" s="72"/>
      <c r="B63" s="72"/>
      <c r="C63" s="72"/>
      <c r="D63" s="72"/>
      <c r="E63" s="72"/>
      <c r="F63" s="72"/>
      <c r="G63" s="72"/>
      <c r="H63" s="72"/>
      <c r="I63" s="72"/>
      <c r="J63" s="59"/>
    </row>
    <row r="64" spans="1:10" ht="27" customHeight="1">
      <c r="A64" s="410"/>
      <c r="B64" s="454" t="s">
        <v>252</v>
      </c>
      <c r="C64" s="454"/>
      <c r="D64" s="454"/>
      <c r="E64" s="454"/>
      <c r="F64" s="454"/>
      <c r="G64" s="454"/>
      <c r="H64" s="454"/>
      <c r="I64" s="454"/>
      <c r="J64" s="414"/>
    </row>
    <row r="65" spans="1:10" ht="29.25" customHeight="1">
      <c r="A65" s="410"/>
      <c r="B65" s="533" t="s">
        <v>253</v>
      </c>
      <c r="C65" s="533"/>
      <c r="D65" s="533"/>
      <c r="E65" s="533"/>
      <c r="F65" s="533"/>
      <c r="G65" s="533"/>
      <c r="H65" s="533"/>
      <c r="I65" s="533"/>
      <c r="J65" s="415"/>
    </row>
    <row r="66" spans="1:10" ht="15.75" customHeight="1">
      <c r="A66" s="413" t="s">
        <v>4</v>
      </c>
      <c r="B66" s="415"/>
      <c r="C66" s="415"/>
      <c r="D66" s="415"/>
      <c r="E66" s="415"/>
      <c r="F66" s="415"/>
      <c r="G66" s="415"/>
      <c r="H66" s="415"/>
      <c r="I66" s="415"/>
      <c r="J66" s="413" t="s">
        <v>177</v>
      </c>
    </row>
    <row r="67" spans="1:10" ht="24" customHeight="1">
      <c r="A67" s="464" t="s">
        <v>192</v>
      </c>
      <c r="B67" s="182"/>
      <c r="C67" s="452">
        <v>2014</v>
      </c>
      <c r="D67" s="244"/>
      <c r="E67" s="452">
        <v>2015</v>
      </c>
      <c r="F67" s="244"/>
      <c r="G67" s="452">
        <v>2016</v>
      </c>
      <c r="H67" s="452"/>
      <c r="I67" s="57"/>
      <c r="J67" s="468" t="s">
        <v>193</v>
      </c>
    </row>
    <row r="68" spans="1:10" ht="28.5" customHeight="1">
      <c r="A68" s="465"/>
      <c r="B68" s="30"/>
      <c r="C68" s="453"/>
      <c r="D68" s="203"/>
      <c r="E68" s="453"/>
      <c r="F68" s="203"/>
      <c r="G68" s="453"/>
      <c r="H68" s="453"/>
      <c r="I68" s="66"/>
      <c r="J68" s="456"/>
    </row>
    <row r="69" spans="1:16" ht="13.5" customHeight="1">
      <c r="A69" s="241"/>
      <c r="B69" s="107"/>
      <c r="C69" s="55"/>
      <c r="D69" s="199"/>
      <c r="E69" s="55"/>
      <c r="F69" s="199"/>
      <c r="G69" s="55"/>
      <c r="H69" s="234"/>
      <c r="I69" s="55"/>
      <c r="J69" s="233"/>
      <c r="L69" s="285"/>
      <c r="M69" s="288"/>
      <c r="N69" s="287"/>
      <c r="O69" s="286"/>
      <c r="P69" s="289"/>
    </row>
    <row r="70" spans="1:31" s="36" customFormat="1" ht="30" customHeight="1">
      <c r="A70" s="187" t="s">
        <v>90</v>
      </c>
      <c r="B70" s="49"/>
      <c r="C70" s="247">
        <v>576.1</v>
      </c>
      <c r="D70" s="245"/>
      <c r="E70" s="247">
        <v>561.5</v>
      </c>
      <c r="F70" s="246"/>
      <c r="G70" s="247">
        <v>610</v>
      </c>
      <c r="H70" s="226"/>
      <c r="I70" s="150"/>
      <c r="J70" s="237" t="s">
        <v>104</v>
      </c>
      <c r="K70" s="64"/>
      <c r="L70" s="242"/>
      <c r="M70" s="293"/>
      <c r="N70" s="293"/>
      <c r="O70" s="293"/>
      <c r="P70" s="29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1:16" ht="30" customHeight="1">
      <c r="A71" s="236" t="s">
        <v>101</v>
      </c>
      <c r="B71" s="49"/>
      <c r="C71" s="247">
        <v>719.1</v>
      </c>
      <c r="D71" s="245"/>
      <c r="E71" s="247">
        <v>738.4</v>
      </c>
      <c r="F71" s="246"/>
      <c r="G71" s="247">
        <v>744</v>
      </c>
      <c r="H71" s="226"/>
      <c r="I71" s="150"/>
      <c r="J71" s="237" t="s">
        <v>103</v>
      </c>
      <c r="L71" s="243"/>
      <c r="M71" s="293"/>
      <c r="N71" s="293"/>
      <c r="O71" s="293"/>
      <c r="P71" s="295"/>
    </row>
    <row r="72" spans="1:16" ht="30" customHeight="1">
      <c r="A72" s="236" t="s">
        <v>100</v>
      </c>
      <c r="B72" s="49"/>
      <c r="C72" s="247">
        <v>1227.7</v>
      </c>
      <c r="D72" s="245"/>
      <c r="E72" s="247">
        <v>1270.7</v>
      </c>
      <c r="F72" s="246"/>
      <c r="G72" s="247">
        <v>1219</v>
      </c>
      <c r="H72" s="226"/>
      <c r="I72" s="150"/>
      <c r="J72" s="237" t="s">
        <v>102</v>
      </c>
      <c r="L72" s="242"/>
      <c r="M72" s="293"/>
      <c r="N72" s="293"/>
      <c r="O72" s="293"/>
      <c r="P72" s="294"/>
    </row>
    <row r="73" spans="1:16" ht="30" customHeight="1">
      <c r="A73" s="194" t="s">
        <v>69</v>
      </c>
      <c r="B73" s="162"/>
      <c r="C73" s="247">
        <v>251.6</v>
      </c>
      <c r="D73" s="245"/>
      <c r="E73" s="247">
        <v>263.9</v>
      </c>
      <c r="F73" s="246"/>
      <c r="G73" s="247">
        <v>277</v>
      </c>
      <c r="H73" s="149"/>
      <c r="I73" s="150"/>
      <c r="J73" s="195" t="s">
        <v>62</v>
      </c>
      <c r="L73" s="242"/>
      <c r="M73" s="293"/>
      <c r="N73" s="293"/>
      <c r="O73" s="293"/>
      <c r="P73" s="294"/>
    </row>
    <row r="74" spans="1:31" s="36" customFormat="1" ht="30" customHeight="1">
      <c r="A74" s="232" t="s">
        <v>186</v>
      </c>
      <c r="B74" s="49"/>
      <c r="C74" s="247">
        <v>928.4</v>
      </c>
      <c r="D74" s="245"/>
      <c r="E74" s="247">
        <v>946.7</v>
      </c>
      <c r="F74" s="246"/>
      <c r="G74" s="247">
        <v>1005</v>
      </c>
      <c r="H74" s="149"/>
      <c r="I74" s="150"/>
      <c r="J74" s="191" t="s">
        <v>189</v>
      </c>
      <c r="K74" s="64"/>
      <c r="L74" s="242"/>
      <c r="M74" s="293"/>
      <c r="N74" s="293"/>
      <c r="O74" s="293"/>
      <c r="P74" s="29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</row>
    <row r="75" spans="1:16" ht="30" customHeight="1">
      <c r="A75" s="232" t="s">
        <v>187</v>
      </c>
      <c r="B75" s="49"/>
      <c r="C75" s="247">
        <v>269.4</v>
      </c>
      <c r="D75" s="245"/>
      <c r="E75" s="247">
        <v>272.5</v>
      </c>
      <c r="F75" s="246"/>
      <c r="G75" s="247">
        <v>283</v>
      </c>
      <c r="H75" s="149"/>
      <c r="I75" s="150"/>
      <c r="J75" s="191" t="s">
        <v>190</v>
      </c>
      <c r="L75" s="242"/>
      <c r="M75" s="293"/>
      <c r="N75" s="293"/>
      <c r="O75" s="293"/>
      <c r="P75" s="294"/>
    </row>
    <row r="76" spans="1:10" ht="12" customHeight="1">
      <c r="A76" s="236"/>
      <c r="B76" s="59"/>
      <c r="C76" s="149"/>
      <c r="D76" s="31"/>
      <c r="E76" s="208"/>
      <c r="F76" s="208"/>
      <c r="G76" s="208"/>
      <c r="H76" s="151"/>
      <c r="I76" s="150"/>
      <c r="J76" s="237"/>
    </row>
    <row r="77" spans="1:10" ht="30" customHeight="1">
      <c r="A77" s="77" t="s">
        <v>14</v>
      </c>
      <c r="B77" s="125"/>
      <c r="C77" s="308">
        <f>C70+C71+C72+C73+C74+C75</f>
        <v>3972.3</v>
      </c>
      <c r="D77" s="152"/>
      <c r="E77" s="308">
        <f>E70+E71+E72+E73+E74+E75</f>
        <v>4053.7000000000007</v>
      </c>
      <c r="F77" s="152"/>
      <c r="G77" s="308">
        <f>G70+G71+G72+G73+G74+G75</f>
        <v>4138</v>
      </c>
      <c r="H77" s="152"/>
      <c r="I77" s="152"/>
      <c r="J77" s="104" t="s">
        <v>17</v>
      </c>
    </row>
    <row r="78" spans="1:10" ht="15.75" customHeight="1">
      <c r="A78" s="72" t="s">
        <v>305</v>
      </c>
      <c r="B78" s="103"/>
      <c r="C78" s="103"/>
      <c r="D78" s="103"/>
      <c r="E78" s="103"/>
      <c r="F78" s="103"/>
      <c r="G78" s="103"/>
      <c r="H78" s="103"/>
      <c r="I78" s="103"/>
      <c r="J78" s="59" t="s">
        <v>304</v>
      </c>
    </row>
    <row r="79" spans="1:10" ht="15.75" customHeight="1">
      <c r="A79" s="72"/>
      <c r="B79" s="72"/>
      <c r="C79" s="72"/>
      <c r="D79" s="72"/>
      <c r="E79" s="72"/>
      <c r="F79" s="72"/>
      <c r="G79" s="72"/>
      <c r="H79" s="72"/>
      <c r="I79" s="72"/>
      <c r="J79" s="59"/>
    </row>
    <row r="80" spans="1:16" ht="15.75" customHeight="1">
      <c r="A80" s="72"/>
      <c r="B80" s="72"/>
      <c r="C80" s="72"/>
      <c r="D80" s="72"/>
      <c r="E80" s="72"/>
      <c r="F80" s="72"/>
      <c r="G80" s="72"/>
      <c r="H80" s="72"/>
      <c r="I80" s="72"/>
      <c r="J80" s="59"/>
      <c r="L80" s="290"/>
      <c r="M80" s="291"/>
      <c r="N80" s="291"/>
      <c r="O80" s="291"/>
      <c r="P80" s="292"/>
    </row>
    <row r="81" spans="1:10" ht="15.75" customHeight="1">
      <c r="A81" s="72"/>
      <c r="B81" s="72"/>
      <c r="C81" s="72"/>
      <c r="D81" s="72"/>
      <c r="E81" s="72"/>
      <c r="F81" s="72"/>
      <c r="G81" s="72"/>
      <c r="H81" s="72"/>
      <c r="I81" s="72"/>
      <c r="J81" s="59"/>
    </row>
    <row r="82" spans="1:10" ht="15.75" customHeight="1">
      <c r="A82" s="72"/>
      <c r="B82" s="72"/>
      <c r="C82" s="72"/>
      <c r="D82" s="72"/>
      <c r="E82" s="72"/>
      <c r="F82" s="72"/>
      <c r="G82" s="72"/>
      <c r="H82" s="72"/>
      <c r="I82" s="72"/>
      <c r="J82" s="59"/>
    </row>
    <row r="83" spans="1:10" ht="15.75" customHeight="1">
      <c r="A83" s="72"/>
      <c r="B83" s="72"/>
      <c r="C83" s="72"/>
      <c r="D83" s="72"/>
      <c r="E83" s="72"/>
      <c r="F83" s="72"/>
      <c r="G83" s="72"/>
      <c r="H83" s="72"/>
      <c r="I83" s="72"/>
      <c r="J83" s="59"/>
    </row>
    <row r="84" spans="1:10" ht="15.75" customHeight="1">
      <c r="A84" s="72"/>
      <c r="B84" s="72"/>
      <c r="C84" s="72"/>
      <c r="D84" s="72"/>
      <c r="E84" s="72"/>
      <c r="F84" s="72"/>
      <c r="G84" s="72"/>
      <c r="H84" s="72"/>
      <c r="I84" s="72"/>
      <c r="J84" s="59"/>
    </row>
    <row r="85" spans="1:10" ht="15.75" customHeight="1">
      <c r="A85" s="72"/>
      <c r="B85" s="72"/>
      <c r="C85" s="72"/>
      <c r="D85" s="72"/>
      <c r="E85" s="72"/>
      <c r="F85" s="72"/>
      <c r="G85" s="72"/>
      <c r="H85" s="72"/>
      <c r="I85" s="72"/>
      <c r="J85" s="59"/>
    </row>
    <row r="86" spans="1:10" ht="15.75" customHeight="1">
      <c r="A86" s="72"/>
      <c r="B86" s="72"/>
      <c r="C86" s="72"/>
      <c r="D86" s="72"/>
      <c r="E86" s="72"/>
      <c r="F86" s="72"/>
      <c r="G86" s="72"/>
      <c r="H86" s="72"/>
      <c r="I86" s="72"/>
      <c r="J86" s="59"/>
    </row>
    <row r="87" spans="1:10" ht="15.75" customHeight="1">
      <c r="A87" s="72"/>
      <c r="B87" s="72"/>
      <c r="C87" s="72"/>
      <c r="D87" s="72"/>
      <c r="E87" s="72"/>
      <c r="F87" s="72"/>
      <c r="G87" s="72"/>
      <c r="H87" s="72"/>
      <c r="I87" s="72"/>
      <c r="J87" s="59"/>
    </row>
    <row r="88" spans="1:10" ht="15.75" customHeight="1">
      <c r="A88" s="72"/>
      <c r="B88" s="72"/>
      <c r="C88" s="72"/>
      <c r="D88" s="72"/>
      <c r="E88" s="72"/>
      <c r="F88" s="72"/>
      <c r="G88" s="72"/>
      <c r="H88" s="72"/>
      <c r="I88" s="72"/>
      <c r="J88" s="59"/>
    </row>
    <row r="89" spans="1:10" ht="27" customHeight="1">
      <c r="A89" s="412"/>
      <c r="B89" s="454" t="s">
        <v>235</v>
      </c>
      <c r="C89" s="454"/>
      <c r="D89" s="454"/>
      <c r="E89" s="454"/>
      <c r="F89" s="454"/>
      <c r="G89" s="454"/>
      <c r="H89" s="454"/>
      <c r="I89" s="454"/>
      <c r="J89" s="410"/>
    </row>
    <row r="90" spans="1:10" ht="25.5" customHeight="1">
      <c r="A90" s="416" t="s">
        <v>5</v>
      </c>
      <c r="B90" s="506" t="s">
        <v>242</v>
      </c>
      <c r="C90" s="506"/>
      <c r="D90" s="506"/>
      <c r="E90" s="506"/>
      <c r="F90" s="506"/>
      <c r="G90" s="506"/>
      <c r="H90" s="506"/>
      <c r="I90" s="506"/>
      <c r="J90" s="417" t="s">
        <v>158</v>
      </c>
    </row>
    <row r="91" spans="1:10" ht="33" customHeight="1">
      <c r="A91" s="507" t="s">
        <v>155</v>
      </c>
      <c r="B91" s="137"/>
      <c r="C91" s="509" t="s">
        <v>154</v>
      </c>
      <c r="D91" s="509"/>
      <c r="E91" s="509"/>
      <c r="F91" s="509" t="s">
        <v>153</v>
      </c>
      <c r="G91" s="509"/>
      <c r="H91" s="452" t="s">
        <v>14</v>
      </c>
      <c r="I91" s="452"/>
      <c r="J91" s="447" t="s">
        <v>121</v>
      </c>
    </row>
    <row r="92" spans="1:10" ht="21.75" customHeight="1">
      <c r="A92" s="508"/>
      <c r="B92" s="98"/>
      <c r="C92" s="469" t="s">
        <v>152</v>
      </c>
      <c r="D92" s="469"/>
      <c r="E92" s="469"/>
      <c r="F92" s="453" t="s">
        <v>151</v>
      </c>
      <c r="G92" s="453"/>
      <c r="H92" s="453"/>
      <c r="I92" s="453"/>
      <c r="J92" s="448"/>
    </row>
    <row r="93" spans="1:10" ht="16.5" customHeight="1">
      <c r="A93" s="32"/>
      <c r="B93" s="102"/>
      <c r="C93" s="107"/>
      <c r="D93" s="107"/>
      <c r="E93" s="107"/>
      <c r="F93" s="55"/>
      <c r="G93" s="55"/>
      <c r="H93" s="55"/>
      <c r="I93" s="55"/>
      <c r="J93" s="136"/>
    </row>
    <row r="94" spans="1:10" ht="30" customHeight="1">
      <c r="A94" s="114" t="s">
        <v>150</v>
      </c>
      <c r="B94" s="102"/>
      <c r="C94" s="449">
        <v>1030</v>
      </c>
      <c r="D94" s="449"/>
      <c r="E94" s="449"/>
      <c r="F94" s="450">
        <v>611777</v>
      </c>
      <c r="G94" s="450"/>
      <c r="H94" s="451">
        <f>F94+C94</f>
        <v>612807</v>
      </c>
      <c r="I94" s="451"/>
      <c r="J94" s="135" t="s">
        <v>149</v>
      </c>
    </row>
    <row r="95" spans="1:10" ht="30" customHeight="1">
      <c r="A95" s="51" t="s">
        <v>148</v>
      </c>
      <c r="B95" s="59"/>
      <c r="C95" s="505">
        <v>1034</v>
      </c>
      <c r="D95" s="505"/>
      <c r="E95" s="505"/>
      <c r="F95" s="450">
        <v>618276</v>
      </c>
      <c r="G95" s="450"/>
      <c r="H95" s="451">
        <f>F95+C95</f>
        <v>619310</v>
      </c>
      <c r="I95" s="451"/>
      <c r="J95" s="94" t="s">
        <v>147</v>
      </c>
    </row>
    <row r="96" spans="1:10" ht="30" customHeight="1">
      <c r="A96" s="51" t="s">
        <v>146</v>
      </c>
      <c r="B96" s="59"/>
      <c r="C96" s="505">
        <v>1038</v>
      </c>
      <c r="D96" s="505"/>
      <c r="E96" s="505"/>
      <c r="F96" s="450">
        <v>624863</v>
      </c>
      <c r="G96" s="450"/>
      <c r="H96" s="451">
        <f>F96+C96</f>
        <v>625901</v>
      </c>
      <c r="I96" s="451"/>
      <c r="J96" s="94" t="s">
        <v>145</v>
      </c>
    </row>
    <row r="97" spans="1:10" ht="30" customHeight="1">
      <c r="A97" s="51" t="s">
        <v>144</v>
      </c>
      <c r="B97" s="59"/>
      <c r="C97" s="505">
        <v>1051</v>
      </c>
      <c r="D97" s="505"/>
      <c r="E97" s="505"/>
      <c r="F97" s="450">
        <v>631401</v>
      </c>
      <c r="G97" s="450"/>
      <c r="H97" s="451">
        <f>F97+C97</f>
        <v>632452</v>
      </c>
      <c r="I97" s="451"/>
      <c r="J97" s="94" t="s">
        <v>143</v>
      </c>
    </row>
    <row r="98" spans="1:10" ht="27" customHeight="1">
      <c r="A98" s="110" t="s">
        <v>14</v>
      </c>
      <c r="B98" s="134"/>
      <c r="C98" s="503">
        <f>C94+C95+C96+C97</f>
        <v>4153</v>
      </c>
      <c r="D98" s="503"/>
      <c r="E98" s="503"/>
      <c r="F98" s="503">
        <f>F94+F95+F96+F97</f>
        <v>2486317</v>
      </c>
      <c r="G98" s="503"/>
      <c r="H98" s="503">
        <f>H94+H95+H96+H97</f>
        <v>2490470</v>
      </c>
      <c r="I98" s="503"/>
      <c r="J98" s="105" t="s">
        <v>17</v>
      </c>
    </row>
    <row r="99" spans="1:10" ht="15.75" customHeight="1">
      <c r="A99" s="72" t="s">
        <v>213</v>
      </c>
      <c r="B99" s="103"/>
      <c r="C99" s="103"/>
      <c r="D99" s="103"/>
      <c r="E99" s="103"/>
      <c r="F99" s="103"/>
      <c r="G99" s="103"/>
      <c r="H99" s="103"/>
      <c r="I99" s="103"/>
      <c r="J99" s="59" t="s">
        <v>214</v>
      </c>
    </row>
    <row r="100" spans="1:10" ht="15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59"/>
    </row>
    <row r="101" spans="1:10" ht="15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59"/>
    </row>
    <row r="102" spans="1:10" ht="15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59"/>
    </row>
    <row r="103" spans="1:10" ht="15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59"/>
    </row>
    <row r="104" spans="1:10" ht="15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59"/>
    </row>
    <row r="105" spans="1:10" ht="15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59"/>
    </row>
    <row r="106" spans="1:10" ht="15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59"/>
    </row>
    <row r="107" spans="1:10" ht="15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59"/>
    </row>
    <row r="108" spans="1:10" ht="15.75" customHeight="1">
      <c r="A108" s="72"/>
      <c r="B108" s="115"/>
      <c r="C108" s="115"/>
      <c r="D108" s="115"/>
      <c r="E108" s="115"/>
      <c r="F108" s="115"/>
      <c r="G108" s="115"/>
      <c r="H108" s="115"/>
      <c r="I108" s="115"/>
      <c r="J108" s="59"/>
    </row>
    <row r="109" spans="1:10" ht="15.75" customHeight="1">
      <c r="A109" s="72"/>
      <c r="B109" s="115"/>
      <c r="C109" s="115"/>
      <c r="D109" s="115"/>
      <c r="E109" s="115"/>
      <c r="F109" s="115"/>
      <c r="G109" s="115"/>
      <c r="H109" s="115"/>
      <c r="I109" s="115"/>
      <c r="J109" s="59"/>
    </row>
    <row r="110" spans="1:10" ht="15.75" customHeight="1">
      <c r="A110" s="72"/>
      <c r="B110" s="115"/>
      <c r="C110" s="115"/>
      <c r="D110" s="115"/>
      <c r="E110" s="115"/>
      <c r="F110" s="115"/>
      <c r="G110" s="115"/>
      <c r="H110" s="115"/>
      <c r="I110" s="115"/>
      <c r="J110" s="59"/>
    </row>
    <row r="111" spans="1:10" ht="15.75" customHeight="1">
      <c r="A111" s="133"/>
      <c r="B111" s="72"/>
      <c r="C111" s="72"/>
      <c r="D111" s="72"/>
      <c r="E111" s="72"/>
      <c r="F111" s="72"/>
      <c r="G111" s="72"/>
      <c r="H111" s="72"/>
      <c r="I111" s="72"/>
      <c r="J111" s="112"/>
    </row>
    <row r="112" spans="1:10" ht="30" customHeight="1">
      <c r="A112" s="412"/>
      <c r="B112" s="454" t="s">
        <v>236</v>
      </c>
      <c r="C112" s="454"/>
      <c r="D112" s="454"/>
      <c r="E112" s="454"/>
      <c r="F112" s="454"/>
      <c r="G112" s="454"/>
      <c r="H112" s="454"/>
      <c r="I112" s="454"/>
      <c r="J112" s="410"/>
    </row>
    <row r="113" spans="1:10" ht="36" customHeight="1">
      <c r="A113" s="411" t="s">
        <v>6</v>
      </c>
      <c r="B113" s="490" t="s">
        <v>241</v>
      </c>
      <c r="C113" s="490"/>
      <c r="D113" s="490"/>
      <c r="E113" s="490"/>
      <c r="F113" s="490"/>
      <c r="G113" s="490"/>
      <c r="H113" s="490"/>
      <c r="I113" s="490"/>
      <c r="J113" s="411" t="s">
        <v>156</v>
      </c>
    </row>
    <row r="114" spans="1:10" ht="30" customHeight="1">
      <c r="A114" s="440" t="s">
        <v>195</v>
      </c>
      <c r="B114" s="107"/>
      <c r="C114" s="107" t="s">
        <v>140</v>
      </c>
      <c r="D114" s="107" t="s">
        <v>139</v>
      </c>
      <c r="E114" s="509" t="s">
        <v>138</v>
      </c>
      <c r="F114" s="509"/>
      <c r="G114" s="107" t="s">
        <v>137</v>
      </c>
      <c r="H114" s="107" t="s">
        <v>17</v>
      </c>
      <c r="I114" s="107"/>
      <c r="J114" s="455" t="s">
        <v>141</v>
      </c>
    </row>
    <row r="115" spans="1:10" ht="30" customHeight="1">
      <c r="A115" s="508"/>
      <c r="B115" s="54"/>
      <c r="C115" s="30" t="s">
        <v>136</v>
      </c>
      <c r="D115" s="30" t="s">
        <v>135</v>
      </c>
      <c r="E115" s="469" t="s">
        <v>134</v>
      </c>
      <c r="F115" s="469"/>
      <c r="G115" s="30" t="s">
        <v>133</v>
      </c>
      <c r="H115" s="30" t="s">
        <v>14</v>
      </c>
      <c r="I115" s="87"/>
      <c r="J115" s="456"/>
    </row>
    <row r="116" spans="1:10" ht="11.25" customHeight="1">
      <c r="A116" s="100"/>
      <c r="B116" s="99"/>
      <c r="C116" s="81"/>
      <c r="D116" s="81"/>
      <c r="E116" s="130"/>
      <c r="F116" s="132"/>
      <c r="G116" s="100"/>
      <c r="H116" s="131"/>
      <c r="I116" s="130"/>
      <c r="J116" s="59"/>
    </row>
    <row r="117" spans="1:10" ht="30" customHeight="1">
      <c r="A117" s="129" t="s">
        <v>132</v>
      </c>
      <c r="B117" s="129"/>
      <c r="C117" s="80">
        <v>8</v>
      </c>
      <c r="D117" s="80">
        <v>7</v>
      </c>
      <c r="E117" s="515">
        <v>2</v>
      </c>
      <c r="F117" s="515"/>
      <c r="G117" s="126">
        <v>34</v>
      </c>
      <c r="H117" s="128">
        <f>+G117+E117+D117+C117</f>
        <v>51</v>
      </c>
      <c r="I117" s="81"/>
      <c r="J117" s="127" t="s">
        <v>131</v>
      </c>
    </row>
    <row r="118" spans="1:10" ht="30" customHeight="1">
      <c r="A118" s="186" t="s">
        <v>130</v>
      </c>
      <c r="B118" s="186"/>
      <c r="C118" s="119">
        <v>27</v>
      </c>
      <c r="D118" s="119">
        <v>44</v>
      </c>
      <c r="E118" s="515">
        <v>8</v>
      </c>
      <c r="F118" s="515"/>
      <c r="G118" s="118">
        <v>141</v>
      </c>
      <c r="H118" s="128">
        <f>+G118+E118+D118+C118</f>
        <v>220</v>
      </c>
      <c r="I118" s="81"/>
      <c r="J118" s="127" t="s">
        <v>129</v>
      </c>
    </row>
    <row r="119" spans="1:10" ht="30" customHeight="1">
      <c r="A119" s="186" t="s">
        <v>128</v>
      </c>
      <c r="B119" s="186"/>
      <c r="C119" s="119">
        <v>130</v>
      </c>
      <c r="D119" s="119">
        <v>98</v>
      </c>
      <c r="E119" s="515">
        <v>44</v>
      </c>
      <c r="F119" s="515"/>
      <c r="G119" s="118">
        <v>378</v>
      </c>
      <c r="H119" s="128">
        <f>+G119+E119+D119+C119</f>
        <v>650</v>
      </c>
      <c r="I119" s="81"/>
      <c r="J119" s="43" t="s">
        <v>127</v>
      </c>
    </row>
    <row r="120" spans="1:10" ht="30" customHeight="1">
      <c r="A120" s="127" t="s">
        <v>126</v>
      </c>
      <c r="B120" s="127"/>
      <c r="C120" s="119">
        <v>181</v>
      </c>
      <c r="D120" s="119">
        <v>128</v>
      </c>
      <c r="E120" s="515">
        <v>33</v>
      </c>
      <c r="F120" s="515"/>
      <c r="G120" s="118">
        <v>411</v>
      </c>
      <c r="H120" s="128">
        <f>+G120+E120+D120+C120</f>
        <v>753</v>
      </c>
      <c r="I120" s="81"/>
      <c r="J120" s="127" t="s">
        <v>125</v>
      </c>
    </row>
    <row r="121" spans="1:10" ht="15.75" customHeight="1">
      <c r="A121" s="59"/>
      <c r="B121" s="59"/>
      <c r="C121" s="98"/>
      <c r="D121" s="98"/>
      <c r="E121" s="98"/>
      <c r="F121" s="98"/>
      <c r="G121" s="98"/>
      <c r="H121" s="98"/>
      <c r="I121" s="50"/>
      <c r="J121" s="59"/>
    </row>
    <row r="122" spans="1:10" ht="30" customHeight="1">
      <c r="A122" s="77" t="s">
        <v>14</v>
      </c>
      <c r="B122" s="125"/>
      <c r="C122" s="148">
        <f>C117+C118+C119+C120</f>
        <v>346</v>
      </c>
      <c r="D122" s="148">
        <f>D117+D118+D119+D120</f>
        <v>277</v>
      </c>
      <c r="E122" s="459">
        <f>E117+E118+E119+E120</f>
        <v>87</v>
      </c>
      <c r="F122" s="459"/>
      <c r="G122" s="148">
        <f>G117+G118+G119+G120</f>
        <v>964</v>
      </c>
      <c r="H122" s="148">
        <f>H117+H118+H119+H120</f>
        <v>1674</v>
      </c>
      <c r="I122" s="93"/>
      <c r="J122" s="93" t="s">
        <v>17</v>
      </c>
    </row>
    <row r="123" spans="1:10" ht="15.75" customHeight="1">
      <c r="A123" s="72" t="s">
        <v>213</v>
      </c>
      <c r="B123" s="103"/>
      <c r="C123" s="103"/>
      <c r="D123" s="103"/>
      <c r="E123" s="103"/>
      <c r="F123" s="103"/>
      <c r="G123" s="103"/>
      <c r="H123" s="103"/>
      <c r="I123" s="103"/>
      <c r="J123" s="59" t="s">
        <v>214</v>
      </c>
    </row>
    <row r="124" spans="1:31" s="406" customFormat="1" ht="33.75" customHeight="1">
      <c r="A124" s="401" t="s">
        <v>124</v>
      </c>
      <c r="B124" s="402"/>
      <c r="C124" s="403"/>
      <c r="D124" s="403"/>
      <c r="E124" s="404"/>
      <c r="F124" s="404"/>
      <c r="G124" s="404"/>
      <c r="H124" s="404"/>
      <c r="I124" s="404"/>
      <c r="J124" s="400" t="s">
        <v>185</v>
      </c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5"/>
      <c r="AC124" s="405"/>
      <c r="AD124" s="405"/>
      <c r="AE124" s="405"/>
    </row>
    <row r="125" spans="1:16" ht="21" customHeight="1">
      <c r="A125" s="412"/>
      <c r="B125" s="454" t="s">
        <v>237</v>
      </c>
      <c r="C125" s="454"/>
      <c r="D125" s="454"/>
      <c r="E125" s="454"/>
      <c r="F125" s="454"/>
      <c r="G125" s="454"/>
      <c r="H125" s="454"/>
      <c r="I125" s="454"/>
      <c r="J125" s="410"/>
      <c r="K125" s="242"/>
      <c r="L125" s="252"/>
      <c r="M125" s="253"/>
      <c r="N125" s="253"/>
      <c r="O125" s="253"/>
      <c r="P125" s="250"/>
    </row>
    <row r="126" spans="1:16" ht="33.75" customHeight="1">
      <c r="A126" s="411" t="s">
        <v>7</v>
      </c>
      <c r="B126" s="490" t="s">
        <v>240</v>
      </c>
      <c r="C126" s="490"/>
      <c r="D126" s="490"/>
      <c r="E126" s="490"/>
      <c r="F126" s="490"/>
      <c r="G126" s="490"/>
      <c r="H126" s="490"/>
      <c r="I126" s="490"/>
      <c r="J126" s="411" t="s">
        <v>142</v>
      </c>
      <c r="K126" s="243"/>
      <c r="L126" s="248"/>
      <c r="M126" s="249"/>
      <c r="N126" s="254"/>
      <c r="O126" s="251"/>
      <c r="P126" s="255"/>
    </row>
    <row r="127" spans="1:16" ht="30" customHeight="1">
      <c r="A127" s="491" t="s">
        <v>192</v>
      </c>
      <c r="B127" s="192"/>
      <c r="C127" s="57" t="s">
        <v>118</v>
      </c>
      <c r="D127" s="215" t="s">
        <v>116</v>
      </c>
      <c r="E127" s="57" t="s">
        <v>197</v>
      </c>
      <c r="F127" s="215" t="s">
        <v>115</v>
      </c>
      <c r="G127" s="452" t="s">
        <v>212</v>
      </c>
      <c r="H127" s="452"/>
      <c r="I127" s="57" t="s">
        <v>17</v>
      </c>
      <c r="J127" s="455" t="s">
        <v>193</v>
      </c>
      <c r="K127" s="242"/>
      <c r="L127" s="248"/>
      <c r="M127" s="249"/>
      <c r="N127" s="254"/>
      <c r="O127" s="249"/>
      <c r="P127" s="256"/>
    </row>
    <row r="128" spans="1:16" ht="30" customHeight="1">
      <c r="A128" s="465"/>
      <c r="B128" s="193"/>
      <c r="C128" s="214" t="s">
        <v>119</v>
      </c>
      <c r="D128" s="214" t="s">
        <v>117</v>
      </c>
      <c r="E128" s="214" t="s">
        <v>196</v>
      </c>
      <c r="F128" s="217" t="s">
        <v>198</v>
      </c>
      <c r="G128" s="469" t="s">
        <v>211</v>
      </c>
      <c r="H128" s="469"/>
      <c r="I128" s="66" t="s">
        <v>14</v>
      </c>
      <c r="J128" s="456"/>
      <c r="K128" s="242"/>
      <c r="L128" s="248"/>
      <c r="M128" s="249"/>
      <c r="N128" s="254"/>
      <c r="O128" s="249"/>
      <c r="P128" s="256"/>
    </row>
    <row r="129" spans="1:16" ht="18" customHeight="1">
      <c r="A129" s="71"/>
      <c r="B129" s="120"/>
      <c r="C129" s="107"/>
      <c r="D129" s="107"/>
      <c r="E129" s="55"/>
      <c r="F129" s="55"/>
      <c r="G129" s="55"/>
      <c r="H129" s="55"/>
      <c r="I129" s="106"/>
      <c r="J129" s="101"/>
      <c r="K129" s="242"/>
      <c r="L129" s="248"/>
      <c r="M129" s="249"/>
      <c r="N129" s="254"/>
      <c r="O129" s="251"/>
      <c r="P129" s="256"/>
    </row>
    <row r="130" spans="1:10" ht="30" customHeight="1">
      <c r="A130" s="194" t="s">
        <v>66</v>
      </c>
      <c r="B130" s="50"/>
      <c r="C130" s="219">
        <v>227.7</v>
      </c>
      <c r="D130" s="219">
        <v>1451.68</v>
      </c>
      <c r="E130" s="297" t="s">
        <v>202</v>
      </c>
      <c r="F130" s="222">
        <v>19092.9</v>
      </c>
      <c r="G130" s="534" t="s">
        <v>202</v>
      </c>
      <c r="H130" s="534"/>
      <c r="I130" s="227">
        <f>C130+D130+F130</f>
        <v>20772.280000000002</v>
      </c>
      <c r="J130" s="195" t="s">
        <v>63</v>
      </c>
    </row>
    <row r="131" spans="1:10" ht="30" customHeight="1">
      <c r="A131" s="194" t="s">
        <v>67</v>
      </c>
      <c r="B131" s="50"/>
      <c r="C131" s="219">
        <v>15746.8</v>
      </c>
      <c r="D131" s="219">
        <v>13524.05</v>
      </c>
      <c r="E131" s="297" t="s">
        <v>202</v>
      </c>
      <c r="F131" s="222">
        <v>7049.22</v>
      </c>
      <c r="G131" s="446" t="s">
        <v>202</v>
      </c>
      <c r="H131" s="446"/>
      <c r="I131" s="227">
        <f>C131+D131+F131</f>
        <v>36320.07</v>
      </c>
      <c r="J131" s="195" t="s">
        <v>65</v>
      </c>
    </row>
    <row r="132" spans="1:10" ht="30" customHeight="1">
      <c r="A132" s="194" t="s">
        <v>76</v>
      </c>
      <c r="B132" s="50"/>
      <c r="C132" s="229" t="s">
        <v>202</v>
      </c>
      <c r="D132" s="229" t="s">
        <v>202</v>
      </c>
      <c r="E132" s="297" t="s">
        <v>202</v>
      </c>
      <c r="F132" s="229" t="s">
        <v>202</v>
      </c>
      <c r="G132" s="446" t="s">
        <v>202</v>
      </c>
      <c r="H132" s="446"/>
      <c r="I132" s="229" t="s">
        <v>202</v>
      </c>
      <c r="J132" s="196" t="s">
        <v>77</v>
      </c>
    </row>
    <row r="133" spans="1:10" ht="30" customHeight="1">
      <c r="A133" s="194" t="s">
        <v>68</v>
      </c>
      <c r="B133" s="50"/>
      <c r="C133" s="219">
        <v>2516.05</v>
      </c>
      <c r="D133" s="219">
        <v>5751.34</v>
      </c>
      <c r="E133" s="297" t="s">
        <v>202</v>
      </c>
      <c r="F133" s="222">
        <v>3054.81</v>
      </c>
      <c r="G133" s="446" t="s">
        <v>202</v>
      </c>
      <c r="H133" s="446"/>
      <c r="I133" s="227">
        <f>C133+D133+F133</f>
        <v>11322.199999999999</v>
      </c>
      <c r="J133" s="195" t="s">
        <v>64</v>
      </c>
    </row>
    <row r="134" spans="1:10" ht="30" customHeight="1">
      <c r="A134" s="194" t="s">
        <v>69</v>
      </c>
      <c r="B134" s="50"/>
      <c r="C134" s="219" t="s">
        <v>202</v>
      </c>
      <c r="D134" s="219" t="s">
        <v>202</v>
      </c>
      <c r="E134" s="297" t="s">
        <v>202</v>
      </c>
      <c r="F134" s="222" t="s">
        <v>202</v>
      </c>
      <c r="G134" s="446" t="s">
        <v>202</v>
      </c>
      <c r="H134" s="446"/>
      <c r="I134" s="227" t="s">
        <v>202</v>
      </c>
      <c r="J134" s="195" t="s">
        <v>62</v>
      </c>
    </row>
    <row r="135" spans="1:10" ht="30" customHeight="1">
      <c r="A135" s="189" t="s">
        <v>186</v>
      </c>
      <c r="B135" s="50"/>
      <c r="C135" s="219" t="s">
        <v>202</v>
      </c>
      <c r="D135" s="219" t="s">
        <v>202</v>
      </c>
      <c r="E135" s="297" t="s">
        <v>202</v>
      </c>
      <c r="F135" s="222" t="s">
        <v>202</v>
      </c>
      <c r="G135" s="446" t="s">
        <v>202</v>
      </c>
      <c r="H135" s="446"/>
      <c r="I135" s="227">
        <v>1047.6</v>
      </c>
      <c r="J135" s="191" t="s">
        <v>189</v>
      </c>
    </row>
    <row r="136" spans="1:10" ht="30" customHeight="1">
      <c r="A136" s="189" t="s">
        <v>187</v>
      </c>
      <c r="B136" s="50"/>
      <c r="C136" s="219" t="s">
        <v>202</v>
      </c>
      <c r="D136" s="219" t="s">
        <v>202</v>
      </c>
      <c r="E136" s="297" t="s">
        <v>202</v>
      </c>
      <c r="F136" s="222" t="s">
        <v>202</v>
      </c>
      <c r="G136" s="446" t="s">
        <v>202</v>
      </c>
      <c r="H136" s="446"/>
      <c r="I136" s="227" t="s">
        <v>202</v>
      </c>
      <c r="J136" s="191" t="s">
        <v>190</v>
      </c>
    </row>
    <row r="137" spans="1:10" ht="30" customHeight="1">
      <c r="A137" s="189" t="s">
        <v>188</v>
      </c>
      <c r="B137" s="50"/>
      <c r="C137" s="219" t="s">
        <v>202</v>
      </c>
      <c r="D137" s="219" t="s">
        <v>202</v>
      </c>
      <c r="E137" s="297" t="s">
        <v>202</v>
      </c>
      <c r="F137" s="222" t="s">
        <v>202</v>
      </c>
      <c r="G137" s="446" t="s">
        <v>202</v>
      </c>
      <c r="H137" s="446"/>
      <c r="I137" s="227">
        <v>992.5</v>
      </c>
      <c r="J137" s="191" t="s">
        <v>191</v>
      </c>
    </row>
    <row r="138" spans="1:10" ht="30" customHeight="1">
      <c r="A138" s="216" t="s">
        <v>200</v>
      </c>
      <c r="B138" s="59"/>
      <c r="C138" s="219">
        <v>1473.38</v>
      </c>
      <c r="D138" s="228">
        <v>-93.49</v>
      </c>
      <c r="E138" s="297" t="s">
        <v>202</v>
      </c>
      <c r="F138" s="228">
        <v>1155.7</v>
      </c>
      <c r="G138" s="502">
        <v>2163.73</v>
      </c>
      <c r="H138" s="502"/>
      <c r="I138" s="221">
        <f>G138+D138+C138+F138</f>
        <v>4699.320000000001</v>
      </c>
      <c r="J138" s="218" t="s">
        <v>201</v>
      </c>
    </row>
    <row r="139" spans="1:10" ht="30" customHeight="1">
      <c r="A139" s="77" t="s">
        <v>14</v>
      </c>
      <c r="B139" s="116"/>
      <c r="C139" s="223">
        <f>SUM(C130:C138)</f>
        <v>19963.93</v>
      </c>
      <c r="D139" s="223">
        <f>SUM(D130:D138)</f>
        <v>20633.579999999998</v>
      </c>
      <c r="E139" s="307" t="s">
        <v>202</v>
      </c>
      <c r="F139" s="223">
        <f>SUM(F130:F138)</f>
        <v>30352.630000000005</v>
      </c>
      <c r="G139" s="483">
        <f>SUM(G130:H138)</f>
        <v>2163.73</v>
      </c>
      <c r="H139" s="483"/>
      <c r="I139" s="223">
        <f>SUM(I130:I138)</f>
        <v>75153.97000000002</v>
      </c>
      <c r="J139" s="104" t="s">
        <v>17</v>
      </c>
    </row>
    <row r="140" spans="1:10" ht="15.75" customHeight="1">
      <c r="A140" s="72" t="s">
        <v>302</v>
      </c>
      <c r="B140" s="103"/>
      <c r="C140" s="103"/>
      <c r="D140" s="103"/>
      <c r="E140" s="103"/>
      <c r="F140" s="103"/>
      <c r="G140" s="103"/>
      <c r="H140" s="103"/>
      <c r="I140" s="103"/>
      <c r="J140" s="59" t="s">
        <v>303</v>
      </c>
    </row>
    <row r="141" spans="1:10" ht="15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59"/>
    </row>
    <row r="142" spans="1:10" ht="15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59"/>
    </row>
    <row r="143" spans="1:10" ht="15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59"/>
    </row>
    <row r="144" spans="1:10" ht="15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59"/>
    </row>
    <row r="145" spans="1:10" ht="15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59"/>
    </row>
    <row r="146" spans="1:10" ht="15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59"/>
    </row>
    <row r="147" spans="1:10" ht="15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59"/>
    </row>
    <row r="148" spans="1:10" ht="25.5" customHeight="1">
      <c r="A148" s="412"/>
      <c r="B148" s="454" t="s">
        <v>238</v>
      </c>
      <c r="C148" s="454"/>
      <c r="D148" s="454"/>
      <c r="E148" s="454"/>
      <c r="F148" s="454"/>
      <c r="G148" s="454"/>
      <c r="H148" s="454"/>
      <c r="I148" s="454"/>
      <c r="J148" s="410"/>
    </row>
    <row r="149" spans="1:10" ht="45" customHeight="1">
      <c r="A149" s="411" t="s">
        <v>8</v>
      </c>
      <c r="B149" s="506" t="s">
        <v>239</v>
      </c>
      <c r="C149" s="506"/>
      <c r="D149" s="506"/>
      <c r="E149" s="506"/>
      <c r="F149" s="506"/>
      <c r="G149" s="506"/>
      <c r="H149" s="506"/>
      <c r="I149" s="506"/>
      <c r="J149" s="411" t="s">
        <v>75</v>
      </c>
    </row>
    <row r="150" spans="1:10" ht="24.75" customHeight="1">
      <c r="A150" s="491"/>
      <c r="B150" s="204"/>
      <c r="C150" s="467" t="s">
        <v>113</v>
      </c>
      <c r="D150" s="467"/>
      <c r="E150" s="199"/>
      <c r="F150" s="467" t="s">
        <v>112</v>
      </c>
      <c r="G150" s="467"/>
      <c r="H150" s="467"/>
      <c r="I150" s="197"/>
      <c r="J150" s="455"/>
    </row>
    <row r="151" spans="1:10" ht="23.25" customHeight="1">
      <c r="A151" s="491"/>
      <c r="B151" s="204"/>
      <c r="C151" s="453"/>
      <c r="D151" s="453"/>
      <c r="E151" s="199"/>
      <c r="F151" s="453" t="s">
        <v>111</v>
      </c>
      <c r="G151" s="453"/>
      <c r="H151" s="453"/>
      <c r="I151" s="197"/>
      <c r="J151" s="455"/>
    </row>
    <row r="152" spans="1:10" ht="24.75" customHeight="1">
      <c r="A152" s="198"/>
      <c r="B152" s="204"/>
      <c r="C152" s="452" t="s">
        <v>110</v>
      </c>
      <c r="D152" s="452"/>
      <c r="E152" s="199"/>
      <c r="F152" s="463" t="s">
        <v>109</v>
      </c>
      <c r="G152" s="463"/>
      <c r="H152" s="205" t="s">
        <v>108</v>
      </c>
      <c r="I152" s="199"/>
      <c r="J152" s="200"/>
    </row>
    <row r="153" spans="1:10" ht="24.75" customHeight="1">
      <c r="A153" s="193"/>
      <c r="B153" s="201"/>
      <c r="C153" s="453"/>
      <c r="D153" s="453"/>
      <c r="E153" s="203"/>
      <c r="F153" s="453" t="s">
        <v>107</v>
      </c>
      <c r="G153" s="453"/>
      <c r="H153" s="202" t="s">
        <v>106</v>
      </c>
      <c r="I153" s="203"/>
      <c r="J153" s="193"/>
    </row>
    <row r="154" spans="1:10" ht="30" customHeight="1">
      <c r="A154" s="77" t="s">
        <v>14</v>
      </c>
      <c r="B154" s="116"/>
      <c r="C154" s="503">
        <v>4142</v>
      </c>
      <c r="D154" s="503"/>
      <c r="E154" s="152"/>
      <c r="F154" s="503">
        <v>3831</v>
      </c>
      <c r="G154" s="503"/>
      <c r="H154" s="152">
        <v>311</v>
      </c>
      <c r="I154" s="152"/>
      <c r="J154" s="104" t="s">
        <v>17</v>
      </c>
    </row>
    <row r="155" spans="1:10" ht="15.75" customHeight="1">
      <c r="A155" s="72" t="s">
        <v>213</v>
      </c>
      <c r="B155" s="103"/>
      <c r="C155" s="103"/>
      <c r="D155" s="103"/>
      <c r="E155" s="103"/>
      <c r="F155" s="103"/>
      <c r="G155" s="103"/>
      <c r="H155" s="103"/>
      <c r="I155" s="103"/>
      <c r="J155" s="59" t="s">
        <v>214</v>
      </c>
    </row>
    <row r="156" spans="1:10" ht="15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59"/>
    </row>
    <row r="157" spans="1:10" ht="15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59"/>
    </row>
    <row r="158" spans="1:10" ht="15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59"/>
    </row>
    <row r="159" spans="1:10" ht="15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59"/>
    </row>
    <row r="160" spans="1:10" ht="15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59"/>
    </row>
    <row r="161" spans="1:10" ht="15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59"/>
    </row>
    <row r="162" spans="1:10" ht="15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59"/>
    </row>
    <row r="163" spans="1:10" ht="30.75" customHeight="1">
      <c r="A163" s="412"/>
      <c r="B163" s="454" t="s">
        <v>246</v>
      </c>
      <c r="C163" s="454"/>
      <c r="D163" s="454"/>
      <c r="E163" s="454"/>
      <c r="F163" s="454"/>
      <c r="G163" s="454"/>
      <c r="H163" s="454"/>
      <c r="I163" s="454"/>
      <c r="J163" s="410"/>
    </row>
    <row r="164" spans="1:10" ht="25.5" customHeight="1">
      <c r="A164" s="413" t="s">
        <v>9</v>
      </c>
      <c r="B164" s="460" t="s">
        <v>247</v>
      </c>
      <c r="C164" s="460"/>
      <c r="D164" s="460"/>
      <c r="E164" s="460"/>
      <c r="F164" s="460"/>
      <c r="G164" s="460"/>
      <c r="H164" s="460"/>
      <c r="I164" s="460"/>
      <c r="J164" s="411" t="s">
        <v>123</v>
      </c>
    </row>
    <row r="165" spans="1:10" ht="27.75" customHeight="1">
      <c r="A165" s="518" t="s">
        <v>96</v>
      </c>
      <c r="B165" s="91"/>
      <c r="C165" s="516" t="s">
        <v>98</v>
      </c>
      <c r="D165" s="516"/>
      <c r="E165" s="516"/>
      <c r="F165" s="467" t="s">
        <v>173</v>
      </c>
      <c r="G165" s="467"/>
      <c r="H165" s="230"/>
      <c r="I165" s="102"/>
      <c r="J165" s="455" t="s">
        <v>35</v>
      </c>
    </row>
    <row r="166" spans="1:10" ht="19.5" customHeight="1">
      <c r="A166" s="444"/>
      <c r="B166" s="99"/>
      <c r="C166" s="521" t="s">
        <v>97</v>
      </c>
      <c r="D166" s="521"/>
      <c r="E166" s="521"/>
      <c r="F166" s="495" t="s">
        <v>171</v>
      </c>
      <c r="G166" s="495"/>
      <c r="H166" s="231"/>
      <c r="I166" s="98"/>
      <c r="J166" s="456"/>
    </row>
    <row r="167" spans="1:10" ht="17.25" customHeight="1">
      <c r="A167" s="519"/>
      <c r="B167" s="519"/>
      <c r="C167" s="83"/>
      <c r="D167" s="83"/>
      <c r="E167" s="83"/>
      <c r="F167" s="206"/>
      <c r="G167" s="206"/>
      <c r="H167" s="70"/>
      <c r="I167" s="70"/>
      <c r="J167" s="94"/>
    </row>
    <row r="168" spans="1:10" ht="22.5" customHeight="1">
      <c r="A168" s="52" t="s">
        <v>36</v>
      </c>
      <c r="B168" s="52"/>
      <c r="C168" s="458">
        <v>7450</v>
      </c>
      <c r="D168" s="458"/>
      <c r="E168" s="458"/>
      <c r="F168" s="180">
        <v>36364</v>
      </c>
      <c r="G168" s="520"/>
      <c r="H168" s="520"/>
      <c r="I168" s="83"/>
      <c r="J168" s="97" t="s">
        <v>37</v>
      </c>
    </row>
    <row r="169" spans="1:10" ht="22.5" customHeight="1">
      <c r="A169" s="52" t="s">
        <v>38</v>
      </c>
      <c r="B169" s="52"/>
      <c r="C169" s="458">
        <v>6982</v>
      </c>
      <c r="D169" s="458"/>
      <c r="E169" s="458"/>
      <c r="F169" s="153">
        <v>34082</v>
      </c>
      <c r="G169" s="458"/>
      <c r="H169" s="458"/>
      <c r="I169" s="83"/>
      <c r="J169" s="97" t="s">
        <v>39</v>
      </c>
    </row>
    <row r="170" spans="1:10" ht="22.5" customHeight="1">
      <c r="A170" s="52" t="s">
        <v>40</v>
      </c>
      <c r="B170" s="52"/>
      <c r="C170" s="458">
        <v>7452</v>
      </c>
      <c r="D170" s="458"/>
      <c r="E170" s="458"/>
      <c r="F170" s="153">
        <v>36376</v>
      </c>
      <c r="G170" s="458"/>
      <c r="H170" s="458"/>
      <c r="I170" s="83"/>
      <c r="J170" s="97" t="s">
        <v>41</v>
      </c>
    </row>
    <row r="171" spans="1:10" ht="22.5" customHeight="1">
      <c r="A171" s="52" t="s">
        <v>42</v>
      </c>
      <c r="B171" s="52"/>
      <c r="C171" s="458">
        <v>7778</v>
      </c>
      <c r="D171" s="458"/>
      <c r="E171" s="458"/>
      <c r="F171" s="153">
        <v>37969</v>
      </c>
      <c r="G171" s="458"/>
      <c r="H171" s="458"/>
      <c r="I171" s="83"/>
      <c r="J171" s="97" t="s">
        <v>43</v>
      </c>
    </row>
    <row r="172" spans="1:10" ht="22.5" customHeight="1">
      <c r="A172" s="52" t="s">
        <v>44</v>
      </c>
      <c r="B172" s="52"/>
      <c r="C172" s="458">
        <v>8396</v>
      </c>
      <c r="D172" s="458"/>
      <c r="E172" s="458"/>
      <c r="F172" s="153">
        <v>40981</v>
      </c>
      <c r="G172" s="458"/>
      <c r="H172" s="458"/>
      <c r="I172" s="83"/>
      <c r="J172" s="97" t="s">
        <v>45</v>
      </c>
    </row>
    <row r="173" spans="1:10" ht="22.5" customHeight="1">
      <c r="A173" s="52" t="s">
        <v>46</v>
      </c>
      <c r="B173" s="52"/>
      <c r="C173" s="458">
        <v>9255</v>
      </c>
      <c r="D173" s="458"/>
      <c r="E173" s="458"/>
      <c r="F173" s="153">
        <v>45174</v>
      </c>
      <c r="G173" s="458"/>
      <c r="H173" s="458"/>
      <c r="I173" s="83"/>
      <c r="J173" s="97" t="s">
        <v>47</v>
      </c>
    </row>
    <row r="174" spans="1:10" ht="22.5" customHeight="1">
      <c r="A174" s="52" t="s">
        <v>48</v>
      </c>
      <c r="B174" s="52"/>
      <c r="C174" s="458">
        <v>9565</v>
      </c>
      <c r="D174" s="458"/>
      <c r="E174" s="458"/>
      <c r="F174" s="153">
        <v>46687</v>
      </c>
      <c r="G174" s="458"/>
      <c r="H174" s="458"/>
      <c r="I174" s="83"/>
      <c r="J174" s="97" t="s">
        <v>49</v>
      </c>
    </row>
    <row r="175" spans="1:10" ht="22.5" customHeight="1">
      <c r="A175" s="52" t="s">
        <v>50</v>
      </c>
      <c r="B175" s="52"/>
      <c r="C175" s="458">
        <v>9536</v>
      </c>
      <c r="D175" s="458"/>
      <c r="E175" s="458"/>
      <c r="F175" s="153">
        <v>46546</v>
      </c>
      <c r="G175" s="458"/>
      <c r="H175" s="458"/>
      <c r="I175" s="83"/>
      <c r="J175" s="97" t="s">
        <v>51</v>
      </c>
    </row>
    <row r="176" spans="1:10" ht="22.5" customHeight="1">
      <c r="A176" s="52" t="s">
        <v>52</v>
      </c>
      <c r="B176" s="52"/>
      <c r="C176" s="458">
        <v>8937</v>
      </c>
      <c r="D176" s="458"/>
      <c r="E176" s="458"/>
      <c r="F176" s="153">
        <v>43623</v>
      </c>
      <c r="G176" s="458"/>
      <c r="H176" s="458"/>
      <c r="I176" s="83"/>
      <c r="J176" s="97" t="s">
        <v>53</v>
      </c>
    </row>
    <row r="177" spans="1:10" ht="22.5" customHeight="1">
      <c r="A177" s="52" t="s">
        <v>54</v>
      </c>
      <c r="B177" s="52"/>
      <c r="C177" s="458">
        <v>8543</v>
      </c>
      <c r="D177" s="458"/>
      <c r="E177" s="458"/>
      <c r="F177" s="153">
        <v>41701</v>
      </c>
      <c r="G177" s="458"/>
      <c r="H177" s="458"/>
      <c r="I177" s="83"/>
      <c r="J177" s="97" t="s">
        <v>55</v>
      </c>
    </row>
    <row r="178" spans="1:10" ht="22.5" customHeight="1">
      <c r="A178" s="52" t="s">
        <v>56</v>
      </c>
      <c r="B178" s="52"/>
      <c r="C178" s="458">
        <v>7535</v>
      </c>
      <c r="D178" s="458"/>
      <c r="E178" s="458"/>
      <c r="F178" s="153">
        <v>36780</v>
      </c>
      <c r="G178" s="458"/>
      <c r="H178" s="458"/>
      <c r="I178" s="83"/>
      <c r="J178" s="97" t="s">
        <v>57</v>
      </c>
    </row>
    <row r="179" spans="1:10" ht="22.5" customHeight="1">
      <c r="A179" s="52" t="s">
        <v>58</v>
      </c>
      <c r="B179" s="52"/>
      <c r="C179" s="458">
        <v>7593</v>
      </c>
      <c r="D179" s="458"/>
      <c r="E179" s="458"/>
      <c r="F179" s="153">
        <v>37063</v>
      </c>
      <c r="G179" s="458"/>
      <c r="H179" s="458"/>
      <c r="I179" s="83"/>
      <c r="J179" s="97" t="s">
        <v>59</v>
      </c>
    </row>
    <row r="180" spans="1:10" ht="19.5" customHeight="1">
      <c r="A180" s="522"/>
      <c r="B180" s="522"/>
      <c r="C180" s="96"/>
      <c r="D180" s="96"/>
      <c r="E180" s="96"/>
      <c r="F180" s="153"/>
      <c r="G180" s="95"/>
      <c r="H180" s="95"/>
      <c r="I180" s="70"/>
      <c r="J180" s="94"/>
    </row>
    <row r="181" spans="1:10" ht="28.5" customHeight="1">
      <c r="A181" s="90" t="s">
        <v>14</v>
      </c>
      <c r="B181" s="54"/>
      <c r="C181" s="459">
        <f>C168+C169+C170+C171+C172+C173+C174+C175+C176+C177+C178+C179</f>
        <v>99022</v>
      </c>
      <c r="D181" s="459"/>
      <c r="E181" s="459"/>
      <c r="F181" s="152">
        <f>F168+F169+F170+F171+F172+F173+F174+F175+F176+F177+F178+F179</f>
        <v>483346</v>
      </c>
      <c r="G181" s="459"/>
      <c r="H181" s="459"/>
      <c r="I181" s="93"/>
      <c r="J181" s="93" t="s">
        <v>17</v>
      </c>
    </row>
    <row r="182" spans="1:10" ht="15.75" customHeight="1">
      <c r="A182" s="72" t="s">
        <v>213</v>
      </c>
      <c r="B182" s="103"/>
      <c r="C182" s="103"/>
      <c r="D182" s="103"/>
      <c r="E182" s="103"/>
      <c r="F182" s="103"/>
      <c r="G182" s="103"/>
      <c r="H182" s="103"/>
      <c r="I182" s="103"/>
      <c r="J182" s="59" t="s">
        <v>214</v>
      </c>
    </row>
    <row r="183" spans="1:10" ht="18.75" customHeight="1">
      <c r="A183" s="72"/>
      <c r="B183" s="92"/>
      <c r="C183" s="92"/>
      <c r="D183" s="92"/>
      <c r="E183" s="92"/>
      <c r="F183" s="92"/>
      <c r="G183" s="92"/>
      <c r="H183" s="92"/>
      <c r="I183" s="92"/>
      <c r="J183" s="71"/>
    </row>
    <row r="184" spans="1:10" ht="18.75" customHeight="1">
      <c r="A184" s="72"/>
      <c r="B184" s="92"/>
      <c r="C184" s="92"/>
      <c r="D184" s="92"/>
      <c r="E184" s="92"/>
      <c r="F184" s="92"/>
      <c r="G184" s="92"/>
      <c r="H184" s="92"/>
      <c r="I184" s="92"/>
      <c r="J184" s="71"/>
    </row>
    <row r="185" spans="1:10" ht="25.5" customHeight="1">
      <c r="A185" s="418"/>
      <c r="B185" s="454" t="s">
        <v>248</v>
      </c>
      <c r="C185" s="454"/>
      <c r="D185" s="454"/>
      <c r="E185" s="454"/>
      <c r="F185" s="454"/>
      <c r="G185" s="454"/>
      <c r="H185" s="454"/>
      <c r="I185" s="454"/>
      <c r="J185" s="410"/>
    </row>
    <row r="186" spans="1:10" ht="30" customHeight="1">
      <c r="A186" s="413" t="s">
        <v>71</v>
      </c>
      <c r="B186" s="492" t="s">
        <v>249</v>
      </c>
      <c r="C186" s="492"/>
      <c r="D186" s="492"/>
      <c r="E186" s="492"/>
      <c r="F186" s="492"/>
      <c r="G186" s="492"/>
      <c r="H186" s="492"/>
      <c r="I186" s="492"/>
      <c r="J186" s="413" t="s">
        <v>114</v>
      </c>
    </row>
    <row r="187" spans="1:10" ht="30" customHeight="1">
      <c r="A187" s="518" t="s">
        <v>96</v>
      </c>
      <c r="B187" s="91"/>
      <c r="C187" s="81"/>
      <c r="D187" s="532" t="s">
        <v>95</v>
      </c>
      <c r="E187" s="532"/>
      <c r="F187" s="532"/>
      <c r="G187" s="532"/>
      <c r="H187" s="55"/>
      <c r="I187" s="55"/>
      <c r="J187" s="468" t="s">
        <v>35</v>
      </c>
    </row>
    <row r="188" spans="1:10" ht="30" customHeight="1">
      <c r="A188" s="523"/>
      <c r="B188" s="89"/>
      <c r="C188" s="88"/>
      <c r="D188" s="526" t="s">
        <v>94</v>
      </c>
      <c r="E188" s="526"/>
      <c r="F188" s="526"/>
      <c r="G188" s="526"/>
      <c r="H188" s="66"/>
      <c r="I188" s="87"/>
      <c r="J188" s="456"/>
    </row>
    <row r="189" spans="1:10" ht="15.75" customHeight="1">
      <c r="A189" s="86"/>
      <c r="B189" s="59"/>
      <c r="C189" s="75"/>
      <c r="D189" s="75"/>
      <c r="E189" s="75"/>
      <c r="F189" s="75"/>
      <c r="G189" s="75"/>
      <c r="H189" s="75"/>
      <c r="I189" s="75"/>
      <c r="J189" s="85"/>
    </row>
    <row r="190" spans="1:10" ht="28.5" customHeight="1">
      <c r="A190" s="52" t="s">
        <v>36</v>
      </c>
      <c r="B190" s="52"/>
      <c r="C190" s="83"/>
      <c r="D190" s="525">
        <v>6172</v>
      </c>
      <c r="E190" s="525"/>
      <c r="F190" s="525"/>
      <c r="G190" s="525"/>
      <c r="H190" s="84"/>
      <c r="I190" s="83"/>
      <c r="J190" s="82" t="s">
        <v>37</v>
      </c>
    </row>
    <row r="191" spans="1:10" ht="28.5" customHeight="1">
      <c r="A191" s="52" t="s">
        <v>38</v>
      </c>
      <c r="B191" s="52"/>
      <c r="C191" s="83"/>
      <c r="D191" s="525">
        <v>6063</v>
      </c>
      <c r="E191" s="525"/>
      <c r="F191" s="525"/>
      <c r="G191" s="525"/>
      <c r="H191" s="84"/>
      <c r="I191" s="83"/>
      <c r="J191" s="82" t="s">
        <v>39</v>
      </c>
    </row>
    <row r="192" spans="1:10" ht="28.5" customHeight="1">
      <c r="A192" s="52" t="s">
        <v>40</v>
      </c>
      <c r="B192" s="52"/>
      <c r="C192" s="83"/>
      <c r="D192" s="525">
        <v>6429</v>
      </c>
      <c r="E192" s="525"/>
      <c r="F192" s="525"/>
      <c r="G192" s="525"/>
      <c r="H192" s="84"/>
      <c r="I192" s="83"/>
      <c r="J192" s="82" t="s">
        <v>41</v>
      </c>
    </row>
    <row r="193" spans="1:10" ht="28.5" customHeight="1">
      <c r="A193" s="52" t="s">
        <v>42</v>
      </c>
      <c r="B193" s="52"/>
      <c r="C193" s="83"/>
      <c r="D193" s="525">
        <v>6216</v>
      </c>
      <c r="E193" s="525"/>
      <c r="F193" s="525"/>
      <c r="G193" s="525"/>
      <c r="H193" s="84"/>
      <c r="I193" s="83"/>
      <c r="J193" s="82" t="s">
        <v>43</v>
      </c>
    </row>
    <row r="194" spans="1:10" ht="28.5" customHeight="1">
      <c r="A194" s="52" t="s">
        <v>44</v>
      </c>
      <c r="B194" s="52"/>
      <c r="C194" s="83"/>
      <c r="D194" s="525">
        <v>6838</v>
      </c>
      <c r="E194" s="525"/>
      <c r="F194" s="525"/>
      <c r="G194" s="525"/>
      <c r="H194" s="84"/>
      <c r="I194" s="83"/>
      <c r="J194" s="82" t="s">
        <v>45</v>
      </c>
    </row>
    <row r="195" spans="1:10" ht="28.5" customHeight="1">
      <c r="A195" s="52" t="s">
        <v>46</v>
      </c>
      <c r="B195" s="52"/>
      <c r="C195" s="83"/>
      <c r="D195" s="525">
        <v>7470</v>
      </c>
      <c r="E195" s="525"/>
      <c r="F195" s="525"/>
      <c r="G195" s="525"/>
      <c r="H195" s="84"/>
      <c r="I195" s="83"/>
      <c r="J195" s="82" t="s">
        <v>47</v>
      </c>
    </row>
    <row r="196" spans="1:10" ht="28.5" customHeight="1">
      <c r="A196" s="52" t="s">
        <v>48</v>
      </c>
      <c r="B196" s="52"/>
      <c r="C196" s="83"/>
      <c r="D196" s="525">
        <v>7982</v>
      </c>
      <c r="E196" s="525"/>
      <c r="F196" s="525"/>
      <c r="G196" s="525"/>
      <c r="H196" s="84"/>
      <c r="I196" s="83"/>
      <c r="J196" s="82" t="s">
        <v>49</v>
      </c>
    </row>
    <row r="197" spans="1:10" ht="28.5" customHeight="1">
      <c r="A197" s="52" t="s">
        <v>50</v>
      </c>
      <c r="B197" s="52"/>
      <c r="C197" s="83"/>
      <c r="D197" s="525">
        <v>8064</v>
      </c>
      <c r="E197" s="525"/>
      <c r="F197" s="525"/>
      <c r="G197" s="525"/>
      <c r="H197" s="84"/>
      <c r="I197" s="83"/>
      <c r="J197" s="82" t="s">
        <v>51</v>
      </c>
    </row>
    <row r="198" spans="1:10" ht="28.5" customHeight="1">
      <c r="A198" s="52" t="s">
        <v>52</v>
      </c>
      <c r="B198" s="52"/>
      <c r="C198" s="83"/>
      <c r="D198" s="525">
        <v>7700</v>
      </c>
      <c r="E198" s="525"/>
      <c r="F198" s="525"/>
      <c r="G198" s="525"/>
      <c r="H198" s="84"/>
      <c r="I198" s="83"/>
      <c r="J198" s="82" t="s">
        <v>53</v>
      </c>
    </row>
    <row r="199" spans="1:10" ht="28.5" customHeight="1">
      <c r="A199" s="52" t="s">
        <v>54</v>
      </c>
      <c r="B199" s="52"/>
      <c r="C199" s="83"/>
      <c r="D199" s="525">
        <v>7394</v>
      </c>
      <c r="E199" s="525"/>
      <c r="F199" s="525"/>
      <c r="G199" s="525"/>
      <c r="H199" s="84"/>
      <c r="I199" s="83"/>
      <c r="J199" s="82" t="s">
        <v>55</v>
      </c>
    </row>
    <row r="200" spans="1:10" ht="28.5" customHeight="1">
      <c r="A200" s="52" t="s">
        <v>56</v>
      </c>
      <c r="B200" s="52"/>
      <c r="C200" s="83"/>
      <c r="D200" s="525">
        <v>6605</v>
      </c>
      <c r="E200" s="525"/>
      <c r="F200" s="525"/>
      <c r="G200" s="525"/>
      <c r="H200" s="84"/>
      <c r="I200" s="83"/>
      <c r="J200" s="82" t="s">
        <v>57</v>
      </c>
    </row>
    <row r="201" spans="1:10" ht="28.5" customHeight="1">
      <c r="A201" s="52" t="s">
        <v>58</v>
      </c>
      <c r="B201" s="52"/>
      <c r="C201" s="83"/>
      <c r="D201" s="525">
        <v>6099</v>
      </c>
      <c r="E201" s="525"/>
      <c r="F201" s="525"/>
      <c r="G201" s="525"/>
      <c r="H201" s="84"/>
      <c r="I201" s="83"/>
      <c r="J201" s="82" t="s">
        <v>59</v>
      </c>
    </row>
    <row r="202" spans="1:10" ht="15.75" customHeight="1">
      <c r="A202" s="52"/>
      <c r="B202" s="51"/>
      <c r="C202" s="81"/>
      <c r="D202" s="81"/>
      <c r="E202" s="524"/>
      <c r="F202" s="524"/>
      <c r="G202" s="524"/>
      <c r="H202" s="80"/>
      <c r="I202" s="79"/>
      <c r="J202" s="78"/>
    </row>
    <row r="203" spans="1:10" ht="26.25" customHeight="1">
      <c r="A203" s="77" t="s">
        <v>93</v>
      </c>
      <c r="B203" s="76"/>
      <c r="C203" s="75"/>
      <c r="D203" s="459">
        <f>D190+D191+D192+D193+D194+D195+D196+D197+D198+D199+D200+D201</f>
        <v>83032</v>
      </c>
      <c r="E203" s="459"/>
      <c r="F203" s="459"/>
      <c r="G203" s="459"/>
      <c r="H203" s="74"/>
      <c r="I203" s="73"/>
      <c r="J203" s="110" t="s">
        <v>17</v>
      </c>
    </row>
    <row r="204" spans="1:10" ht="15.75" customHeight="1">
      <c r="A204" s="72" t="s">
        <v>213</v>
      </c>
      <c r="B204" s="103"/>
      <c r="C204" s="103"/>
      <c r="D204" s="103"/>
      <c r="E204" s="103"/>
      <c r="F204" s="103"/>
      <c r="G204" s="103"/>
      <c r="H204" s="103"/>
      <c r="I204" s="103"/>
      <c r="J204" s="59" t="s">
        <v>214</v>
      </c>
    </row>
    <row r="205" spans="1:10" ht="19.5" customHeight="1">
      <c r="A205" s="72"/>
      <c r="B205" s="59"/>
      <c r="C205" s="71"/>
      <c r="D205" s="71"/>
      <c r="E205" s="71"/>
      <c r="F205" s="71"/>
      <c r="G205" s="71"/>
      <c r="H205" s="71"/>
      <c r="I205" s="71"/>
      <c r="J205" s="71"/>
    </row>
    <row r="206" spans="1:10" ht="19.5" customHeight="1">
      <c r="A206" s="72"/>
      <c r="B206" s="59"/>
      <c r="C206" s="71"/>
      <c r="D206" s="71"/>
      <c r="E206" s="71"/>
      <c r="F206" s="71"/>
      <c r="G206" s="71"/>
      <c r="H206" s="71"/>
      <c r="I206" s="71"/>
      <c r="J206" s="71"/>
    </row>
    <row r="207" spans="1:31" s="406" customFormat="1" ht="33.75" customHeight="1">
      <c r="A207" s="401" t="s">
        <v>92</v>
      </c>
      <c r="B207" s="407"/>
      <c r="C207" s="407"/>
      <c r="D207" s="407"/>
      <c r="E207" s="408"/>
      <c r="F207" s="408"/>
      <c r="G207" s="408"/>
      <c r="H207" s="527" t="s">
        <v>91</v>
      </c>
      <c r="I207" s="527"/>
      <c r="J207" s="527"/>
      <c r="K207" s="405"/>
      <c r="L207" s="405"/>
      <c r="M207" s="405"/>
      <c r="N207" s="405"/>
      <c r="O207" s="405"/>
      <c r="P207" s="405"/>
      <c r="Q207" s="405"/>
      <c r="R207" s="405"/>
      <c r="S207" s="405"/>
      <c r="T207" s="405"/>
      <c r="U207" s="405"/>
      <c r="V207" s="405"/>
      <c r="W207" s="405"/>
      <c r="X207" s="405"/>
      <c r="Y207" s="405"/>
      <c r="Z207" s="405"/>
      <c r="AA207" s="405"/>
      <c r="AB207" s="405"/>
      <c r="AC207" s="405"/>
      <c r="AD207" s="405"/>
      <c r="AE207" s="405"/>
    </row>
    <row r="208" spans="1:10" ht="15.75" customHeight="1">
      <c r="A208" s="69"/>
      <c r="B208" s="68"/>
      <c r="C208" s="68"/>
      <c r="D208" s="68"/>
      <c r="E208" s="50"/>
      <c r="F208" s="50"/>
      <c r="G208" s="50"/>
      <c r="H208" s="67"/>
      <c r="I208" s="67"/>
      <c r="J208" s="67"/>
    </row>
    <row r="209" spans="1:10" ht="15.75" customHeight="1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</row>
    <row r="210" spans="1:10" ht="26.25" customHeight="1">
      <c r="A210" s="419"/>
      <c r="B210" s="454" t="s">
        <v>265</v>
      </c>
      <c r="C210" s="454"/>
      <c r="D210" s="454"/>
      <c r="E210" s="454"/>
      <c r="F210" s="454"/>
      <c r="G210" s="454"/>
      <c r="H210" s="454"/>
      <c r="I210" s="454"/>
      <c r="J210" s="410"/>
    </row>
    <row r="211" spans="1:10" ht="24.75" customHeight="1">
      <c r="A211" s="420" t="s">
        <v>105</v>
      </c>
      <c r="B211" s="460" t="s">
        <v>266</v>
      </c>
      <c r="C211" s="460"/>
      <c r="D211" s="460"/>
      <c r="E211" s="460"/>
      <c r="F211" s="460"/>
      <c r="G211" s="460"/>
      <c r="H211" s="460"/>
      <c r="I211" s="460"/>
      <c r="J211" s="421" t="s">
        <v>226</v>
      </c>
    </row>
    <row r="212" spans="1:10" ht="34.5" customHeight="1">
      <c r="A212" s="497" t="s">
        <v>89</v>
      </c>
      <c r="B212" s="58"/>
      <c r="C212" s="467" t="s">
        <v>88</v>
      </c>
      <c r="D212" s="467"/>
      <c r="E212" s="56" t="s">
        <v>222</v>
      </c>
      <c r="F212" s="55" t="s">
        <v>87</v>
      </c>
      <c r="G212" s="55" t="s">
        <v>223</v>
      </c>
      <c r="H212" s="239" t="s">
        <v>86</v>
      </c>
      <c r="I212" s="162"/>
      <c r="J212" s="468" t="s">
        <v>85</v>
      </c>
    </row>
    <row r="213" spans="1:31" s="36" customFormat="1" ht="27.75" customHeight="1">
      <c r="A213" s="498"/>
      <c r="B213" s="54"/>
      <c r="C213" s="453" t="s">
        <v>84</v>
      </c>
      <c r="D213" s="453"/>
      <c r="E213" s="65" t="s">
        <v>224</v>
      </c>
      <c r="F213" s="65" t="s">
        <v>83</v>
      </c>
      <c r="G213" s="235" t="s">
        <v>225</v>
      </c>
      <c r="H213" s="240" t="s">
        <v>82</v>
      </c>
      <c r="I213" s="260"/>
      <c r="J213" s="456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</row>
    <row r="214" spans="1:31" s="36" customFormat="1" ht="9.75" customHeight="1">
      <c r="A214" s="52"/>
      <c r="B214" s="50"/>
      <c r="C214" s="49"/>
      <c r="D214" s="48"/>
      <c r="E214" s="47"/>
      <c r="F214" s="46"/>
      <c r="G214" s="259"/>
      <c r="H214" s="45"/>
      <c r="I214" s="259"/>
      <c r="J214" s="43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</row>
    <row r="215" spans="1:10" ht="65.25" customHeight="1">
      <c r="A215" s="257" t="s">
        <v>215</v>
      </c>
      <c r="B215" s="50"/>
      <c r="C215" s="466">
        <v>1974</v>
      </c>
      <c r="D215" s="466"/>
      <c r="E215" s="48" t="s">
        <v>90</v>
      </c>
      <c r="F215" s="46" t="s">
        <v>216</v>
      </c>
      <c r="G215" s="238" t="s">
        <v>217</v>
      </c>
      <c r="H215" s="258">
        <v>1025</v>
      </c>
      <c r="I215" s="162"/>
      <c r="J215" s="53" t="s">
        <v>218</v>
      </c>
    </row>
    <row r="216" spans="1:16" ht="26.25" customHeight="1">
      <c r="A216" s="257" t="s">
        <v>219</v>
      </c>
      <c r="B216" s="50"/>
      <c r="C216" s="466">
        <v>1935</v>
      </c>
      <c r="D216" s="466"/>
      <c r="E216" s="46" t="s">
        <v>219</v>
      </c>
      <c r="F216" s="45" t="s">
        <v>327</v>
      </c>
      <c r="G216" s="238" t="s">
        <v>220</v>
      </c>
      <c r="H216" s="258">
        <v>221</v>
      </c>
      <c r="I216" s="162"/>
      <c r="J216" s="63" t="s">
        <v>221</v>
      </c>
      <c r="L216" s="310"/>
      <c r="M216" s="535" t="s">
        <v>256</v>
      </c>
      <c r="N216" s="535"/>
      <c r="O216" s="535"/>
      <c r="P216" s="311"/>
    </row>
    <row r="217" spans="1:16" s="34" customFormat="1" ht="15.75" customHeight="1">
      <c r="A217" s="284"/>
      <c r="B217" s="50"/>
      <c r="C217" s="48"/>
      <c r="D217" s="47"/>
      <c r="E217" s="46"/>
      <c r="F217" s="44"/>
      <c r="G217" s="45"/>
      <c r="H217" s="62"/>
      <c r="I217" s="43"/>
      <c r="J217" s="283"/>
      <c r="L217" s="312"/>
      <c r="M217" s="536" t="s">
        <v>257</v>
      </c>
      <c r="N217" s="536"/>
      <c r="O217" s="536"/>
      <c r="P217" s="313"/>
    </row>
    <row r="218" spans="1:16" ht="15.75" customHeight="1">
      <c r="A218" s="366" t="s">
        <v>324</v>
      </c>
      <c r="B218" s="103"/>
      <c r="C218" s="103"/>
      <c r="D218" s="103"/>
      <c r="E218" s="103"/>
      <c r="F218" s="103"/>
      <c r="G218" s="103"/>
      <c r="H218" s="103"/>
      <c r="I218" s="103"/>
      <c r="J218" s="365" t="s">
        <v>323</v>
      </c>
      <c r="L218" s="314" t="s">
        <v>89</v>
      </c>
      <c r="M218" s="315">
        <v>2016</v>
      </c>
      <c r="N218" s="315">
        <v>2015</v>
      </c>
      <c r="O218" s="315">
        <v>2014</v>
      </c>
      <c r="P218" s="316" t="s">
        <v>258</v>
      </c>
    </row>
    <row r="219" spans="1:16" ht="15.75">
      <c r="A219" s="366" t="s">
        <v>328</v>
      </c>
      <c r="B219" s="61"/>
      <c r="C219" s="61"/>
      <c r="D219" s="61"/>
      <c r="E219" s="61"/>
      <c r="F219" s="61"/>
      <c r="G219" s="61"/>
      <c r="H219" s="61"/>
      <c r="I219" s="61"/>
      <c r="J219" s="60"/>
      <c r="L219" s="317"/>
      <c r="M219" s="318"/>
      <c r="N219" s="319"/>
      <c r="O219" s="319"/>
      <c r="P219" s="320"/>
    </row>
    <row r="220" spans="1:16" ht="15.75">
      <c r="A220" s="366" t="s">
        <v>329</v>
      </c>
      <c r="B220" s="61"/>
      <c r="C220" s="61"/>
      <c r="D220" s="61"/>
      <c r="E220" s="61"/>
      <c r="F220" s="61"/>
      <c r="G220" s="61"/>
      <c r="H220" s="61"/>
      <c r="I220" s="61"/>
      <c r="J220" s="60"/>
      <c r="L220" s="321" t="s">
        <v>259</v>
      </c>
      <c r="M220" s="318">
        <v>201040332.844</v>
      </c>
      <c r="N220" s="319">
        <v>194949613</v>
      </c>
      <c r="O220" s="319">
        <v>193684804</v>
      </c>
      <c r="P220" s="322" t="s">
        <v>260</v>
      </c>
    </row>
    <row r="221" spans="1:16" ht="15.75">
      <c r="A221" s="366" t="s">
        <v>330</v>
      </c>
      <c r="B221" s="61"/>
      <c r="C221" s="61"/>
      <c r="D221" s="61"/>
      <c r="E221" s="61"/>
      <c r="F221" s="61"/>
      <c r="G221" s="61"/>
      <c r="H221" s="61"/>
      <c r="I221" s="61"/>
      <c r="J221" s="60"/>
      <c r="L221" s="311" t="s">
        <v>261</v>
      </c>
      <c r="M221" s="318" t="s">
        <v>262</v>
      </c>
      <c r="N221" s="319" t="s">
        <v>263</v>
      </c>
      <c r="O221" s="319" t="s">
        <v>264</v>
      </c>
      <c r="P221" s="323" t="s">
        <v>221</v>
      </c>
    </row>
    <row r="222" spans="1:16" ht="24" customHeight="1">
      <c r="A222" s="42"/>
      <c r="B222" s="61"/>
      <c r="C222" s="61"/>
      <c r="D222" s="61"/>
      <c r="E222" s="61"/>
      <c r="F222" s="61"/>
      <c r="G222" s="61"/>
      <c r="H222" s="61"/>
      <c r="I222" s="61"/>
      <c r="J222" s="60"/>
      <c r="L222" s="317" t="s">
        <v>14</v>
      </c>
      <c r="M222" s="324">
        <f>SUM(M220:M221)</f>
        <v>201040332.844</v>
      </c>
      <c r="N222" s="324">
        <f>SUM(N220:N221)</f>
        <v>194949613</v>
      </c>
      <c r="O222" s="324">
        <f>SUM(O220:O221)</f>
        <v>193684804</v>
      </c>
      <c r="P222" s="325" t="s">
        <v>17</v>
      </c>
    </row>
    <row r="223" spans="1:10" ht="24" customHeight="1">
      <c r="A223" s="147"/>
      <c r="B223" s="61"/>
      <c r="C223" s="61"/>
      <c r="D223" s="61"/>
      <c r="E223" s="61"/>
      <c r="F223" s="61"/>
      <c r="G223" s="61"/>
      <c r="H223" s="61"/>
      <c r="I223" s="61"/>
      <c r="J223" s="60"/>
    </row>
    <row r="224" spans="1:10" ht="17.25" customHeight="1">
      <c r="A224" s="59"/>
      <c r="B224" s="61"/>
      <c r="C224" s="61"/>
      <c r="D224" s="61"/>
      <c r="E224" s="61"/>
      <c r="F224" s="61"/>
      <c r="G224" s="61"/>
      <c r="H224" s="61"/>
      <c r="I224" s="61"/>
      <c r="J224" s="60"/>
    </row>
    <row r="225" spans="1:10" ht="17.25" customHeight="1">
      <c r="A225" s="59"/>
      <c r="B225" s="61"/>
      <c r="C225" s="61"/>
      <c r="D225" s="61"/>
      <c r="E225" s="61"/>
      <c r="F225" s="61"/>
      <c r="G225" s="61"/>
      <c r="H225" s="61"/>
      <c r="I225" s="61"/>
      <c r="J225" s="60"/>
    </row>
    <row r="226" spans="1:10" ht="17.25" customHeight="1">
      <c r="A226" s="162"/>
      <c r="B226" s="163"/>
      <c r="C226" s="163"/>
      <c r="D226" s="163"/>
      <c r="E226" s="163"/>
      <c r="F226" s="163"/>
      <c r="G226" s="163"/>
      <c r="H226" s="163"/>
      <c r="I226" s="163"/>
      <c r="J226" s="164"/>
    </row>
    <row r="227" spans="1:10" ht="30" customHeight="1">
      <c r="A227" s="419"/>
      <c r="B227" s="454" t="s">
        <v>300</v>
      </c>
      <c r="C227" s="454"/>
      <c r="D227" s="454"/>
      <c r="E227" s="454"/>
      <c r="F227" s="454"/>
      <c r="G227" s="454"/>
      <c r="H227" s="454"/>
      <c r="I227" s="454"/>
      <c r="J227" s="410"/>
    </row>
    <row r="228" spans="1:10" ht="26.25" customHeight="1">
      <c r="A228" s="422" t="s">
        <v>10</v>
      </c>
      <c r="B228" s="460" t="s">
        <v>301</v>
      </c>
      <c r="C228" s="460"/>
      <c r="D228" s="460"/>
      <c r="E228" s="460"/>
      <c r="F228" s="460"/>
      <c r="G228" s="460"/>
      <c r="H228" s="460"/>
      <c r="I228" s="460"/>
      <c r="J228" s="421" t="s">
        <v>183</v>
      </c>
    </row>
    <row r="229" spans="1:10" ht="33.75" customHeight="1">
      <c r="A229" s="497" t="s">
        <v>89</v>
      </c>
      <c r="B229" s="58"/>
      <c r="C229" s="452" t="s">
        <v>88</v>
      </c>
      <c r="D229" s="452"/>
      <c r="E229" s="56" t="s">
        <v>222</v>
      </c>
      <c r="F229" s="55" t="s">
        <v>87</v>
      </c>
      <c r="G229" s="55" t="s">
        <v>223</v>
      </c>
      <c r="H229" s="239" t="s">
        <v>268</v>
      </c>
      <c r="I229" s="162"/>
      <c r="J229" s="468" t="s">
        <v>85</v>
      </c>
    </row>
    <row r="230" spans="1:10" ht="15.75" customHeight="1">
      <c r="A230" s="498"/>
      <c r="B230" s="54"/>
      <c r="C230" s="445" t="s">
        <v>84</v>
      </c>
      <c r="D230" s="445"/>
      <c r="E230" s="65" t="s">
        <v>224</v>
      </c>
      <c r="F230" s="363" t="s">
        <v>83</v>
      </c>
      <c r="G230" s="361" t="s">
        <v>225</v>
      </c>
      <c r="H230" s="240" t="s">
        <v>269</v>
      </c>
      <c r="I230" s="193"/>
      <c r="J230" s="456"/>
    </row>
    <row r="231" spans="1:10" ht="31.5" customHeight="1">
      <c r="A231" s="52"/>
      <c r="B231" s="50"/>
      <c r="C231" s="49"/>
      <c r="D231" s="48"/>
      <c r="E231" s="47"/>
      <c r="F231" s="46"/>
      <c r="G231" s="162"/>
      <c r="H231" s="45"/>
      <c r="I231" s="162"/>
      <c r="J231" s="43"/>
    </row>
    <row r="232" spans="1:10" ht="30" customHeight="1">
      <c r="A232" s="257" t="s">
        <v>270</v>
      </c>
      <c r="B232" s="50"/>
      <c r="C232" s="446">
        <v>1986</v>
      </c>
      <c r="D232" s="446"/>
      <c r="E232" s="48" t="s">
        <v>271</v>
      </c>
      <c r="F232" s="46" t="s">
        <v>272</v>
      </c>
      <c r="G232" s="362" t="s">
        <v>270</v>
      </c>
      <c r="H232" s="148">
        <v>700000</v>
      </c>
      <c r="I232" s="162"/>
      <c r="J232" s="53" t="s">
        <v>273</v>
      </c>
    </row>
    <row r="233" spans="1:10" ht="30" customHeight="1">
      <c r="A233" s="257" t="s">
        <v>274</v>
      </c>
      <c r="B233" s="50"/>
      <c r="C233" s="446">
        <v>2001</v>
      </c>
      <c r="D233" s="446"/>
      <c r="E233" s="48" t="s">
        <v>275</v>
      </c>
      <c r="F233" s="46" t="s">
        <v>276</v>
      </c>
      <c r="G233" s="362" t="s">
        <v>277</v>
      </c>
      <c r="H233" s="148">
        <v>1000000</v>
      </c>
      <c r="I233" s="162"/>
      <c r="J233" s="53" t="s">
        <v>278</v>
      </c>
    </row>
    <row r="234" spans="1:10" ht="15.75" customHeight="1">
      <c r="A234" s="257" t="s">
        <v>279</v>
      </c>
      <c r="B234" s="50"/>
      <c r="C234" s="446">
        <v>2002</v>
      </c>
      <c r="D234" s="446"/>
      <c r="E234" s="48" t="s">
        <v>280</v>
      </c>
      <c r="F234" s="46" t="s">
        <v>276</v>
      </c>
      <c r="G234" s="362" t="s">
        <v>281</v>
      </c>
      <c r="H234" s="148">
        <v>900000</v>
      </c>
      <c r="I234" s="162"/>
      <c r="J234" s="53" t="s">
        <v>282</v>
      </c>
    </row>
    <row r="235" spans="1:10" ht="15.75" customHeight="1">
      <c r="A235" s="257" t="s">
        <v>283</v>
      </c>
      <c r="B235" s="50"/>
      <c r="C235" s="446">
        <v>1985</v>
      </c>
      <c r="D235" s="446"/>
      <c r="E235" s="48" t="s">
        <v>284</v>
      </c>
      <c r="F235" s="46" t="s">
        <v>276</v>
      </c>
      <c r="G235" s="362" t="s">
        <v>285</v>
      </c>
      <c r="H235" s="148">
        <v>200000</v>
      </c>
      <c r="I235" s="162"/>
      <c r="J235" s="53" t="s">
        <v>286</v>
      </c>
    </row>
    <row r="236" spans="1:10" ht="15.75" customHeight="1">
      <c r="A236" s="51" t="s">
        <v>287</v>
      </c>
      <c r="B236" s="50"/>
      <c r="C236" s="446">
        <v>1989</v>
      </c>
      <c r="D236" s="446"/>
      <c r="E236" s="48" t="s">
        <v>288</v>
      </c>
      <c r="F236" s="46" t="s">
        <v>276</v>
      </c>
      <c r="G236" s="362" t="s">
        <v>289</v>
      </c>
      <c r="H236" s="148">
        <v>47000</v>
      </c>
      <c r="I236" s="162"/>
      <c r="J236" s="53" t="s">
        <v>290</v>
      </c>
    </row>
    <row r="237" spans="1:31" s="37" customFormat="1" ht="13.5" customHeight="1">
      <c r="A237" s="51" t="s">
        <v>291</v>
      </c>
      <c r="B237" s="50"/>
      <c r="C237" s="446">
        <v>1989</v>
      </c>
      <c r="D237" s="446"/>
      <c r="E237" s="48" t="s">
        <v>292</v>
      </c>
      <c r="F237" s="46" t="s">
        <v>293</v>
      </c>
      <c r="G237" s="362" t="s">
        <v>294</v>
      </c>
      <c r="H237" s="148">
        <v>59000</v>
      </c>
      <c r="I237" s="162"/>
      <c r="J237" s="53" t="s">
        <v>295</v>
      </c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  <row r="238" spans="1:31" s="37" customFormat="1" ht="13.5" customHeight="1">
      <c r="A238" s="51" t="s">
        <v>296</v>
      </c>
      <c r="B238" s="50"/>
      <c r="C238" s="446">
        <v>1990</v>
      </c>
      <c r="D238" s="446"/>
      <c r="E238" s="48" t="s">
        <v>297</v>
      </c>
      <c r="F238" s="46" t="s">
        <v>276</v>
      </c>
      <c r="G238" s="362" t="s">
        <v>298</v>
      </c>
      <c r="H238" s="148">
        <v>72000</v>
      </c>
      <c r="I238" s="162"/>
      <c r="J238" s="53" t="s">
        <v>299</v>
      </c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  <row r="239" spans="1:31" s="37" customFormat="1" ht="13.5" customHeight="1">
      <c r="A239" s="364"/>
      <c r="B239" s="50"/>
      <c r="C239" s="49"/>
      <c r="D239" s="49"/>
      <c r="E239" s="48"/>
      <c r="F239" s="47"/>
      <c r="G239" s="46"/>
      <c r="H239" s="45"/>
      <c r="I239" s="44"/>
      <c r="J239" s="283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  <row r="240" spans="1:31" s="37" customFormat="1" ht="13.5" customHeight="1">
      <c r="A240" s="366" t="s">
        <v>324</v>
      </c>
      <c r="B240" s="103"/>
      <c r="C240" s="103"/>
      <c r="D240" s="103"/>
      <c r="E240" s="103"/>
      <c r="F240" s="103"/>
      <c r="G240" s="103"/>
      <c r="H240" s="103"/>
      <c r="I240" s="103"/>
      <c r="J240" s="365" t="s">
        <v>323</v>
      </c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</row>
    <row r="241" spans="1:31" s="37" customFormat="1" ht="13.5" customHeight="1">
      <c r="A241" s="42"/>
      <c r="B241" s="40"/>
      <c r="C241" s="40"/>
      <c r="D241" s="40"/>
      <c r="E241" s="40"/>
      <c r="F241" s="40"/>
      <c r="G241" s="41"/>
      <c r="H241" s="40"/>
      <c r="I241" s="40"/>
      <c r="J241" s="39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</row>
    <row r="242" spans="1:10" ht="19.5" customHeight="1">
      <c r="A242" s="327"/>
      <c r="B242" s="328"/>
      <c r="C242" s="328"/>
      <c r="D242" s="328"/>
      <c r="E242" s="328"/>
      <c r="F242" s="328"/>
      <c r="G242" s="329"/>
      <c r="H242" s="328"/>
      <c r="I242" s="328"/>
      <c r="J242" s="327"/>
    </row>
    <row r="243" spans="1:10" ht="15.75" customHeight="1">
      <c r="A243" s="540" t="s">
        <v>250</v>
      </c>
      <c r="B243" s="540"/>
      <c r="C243" s="540"/>
      <c r="D243" s="540"/>
      <c r="E243" s="540"/>
      <c r="F243" s="540"/>
      <c r="G243" s="540"/>
      <c r="H243" s="540"/>
      <c r="I243" s="540"/>
      <c r="J243" s="540"/>
    </row>
    <row r="244" spans="1:10" ht="15.75" customHeight="1">
      <c r="A244" s="517" t="s">
        <v>251</v>
      </c>
      <c r="B244" s="517"/>
      <c r="C244" s="517"/>
      <c r="D244" s="517"/>
      <c r="E244" s="517"/>
      <c r="F244" s="517"/>
      <c r="G244" s="517"/>
      <c r="H244" s="517"/>
      <c r="I244" s="517"/>
      <c r="J244" s="517"/>
    </row>
    <row r="245" spans="1:10" ht="15.75" customHeight="1">
      <c r="A245" s="330" t="s">
        <v>4</v>
      </c>
      <c r="B245" s="331"/>
      <c r="C245" s="331"/>
      <c r="D245" s="331"/>
      <c r="E245" s="331"/>
      <c r="F245" s="331"/>
      <c r="G245" s="331"/>
      <c r="H245" s="331"/>
      <c r="I245" s="331"/>
      <c r="J245" s="330" t="s">
        <v>177</v>
      </c>
    </row>
    <row r="246" spans="1:10" ht="15.75" customHeight="1">
      <c r="A246" s="475" t="s">
        <v>34</v>
      </c>
      <c r="B246" s="332"/>
      <c r="C246" s="332"/>
      <c r="D246" s="478" t="s">
        <v>157</v>
      </c>
      <c r="E246" s="478"/>
      <c r="F246" s="478"/>
      <c r="G246" s="478"/>
      <c r="H246" s="333"/>
      <c r="I246" s="333"/>
      <c r="J246" s="479" t="s">
        <v>35</v>
      </c>
    </row>
    <row r="247" spans="1:10" ht="15.75" customHeight="1">
      <c r="A247" s="476"/>
      <c r="B247" s="334"/>
      <c r="C247" s="334"/>
      <c r="D247" s="482" t="s">
        <v>60</v>
      </c>
      <c r="E247" s="482"/>
      <c r="F247" s="482"/>
      <c r="G247" s="482"/>
      <c r="H247" s="335"/>
      <c r="I247" s="335"/>
      <c r="J247" s="480"/>
    </row>
    <row r="248" spans="1:10" ht="15.75" customHeight="1">
      <c r="A248" s="477"/>
      <c r="B248" s="336"/>
      <c r="C248" s="337"/>
      <c r="D248" s="337"/>
      <c r="E248" s="338"/>
      <c r="F248" s="339"/>
      <c r="G248" s="340"/>
      <c r="H248" s="339"/>
      <c r="I248" s="338"/>
      <c r="J248" s="481"/>
    </row>
    <row r="249" spans="1:10" ht="15.75" customHeight="1">
      <c r="A249" s="341"/>
      <c r="B249" s="342"/>
      <c r="C249" s="343"/>
      <c r="D249" s="343"/>
      <c r="E249" s="343"/>
      <c r="F249" s="343"/>
      <c r="G249" s="343"/>
      <c r="H249" s="344"/>
      <c r="I249" s="345"/>
      <c r="J249" s="334"/>
    </row>
    <row r="250" spans="1:10" ht="15.75" customHeight="1">
      <c r="A250" s="346" t="s">
        <v>36</v>
      </c>
      <c r="B250" s="347"/>
      <c r="C250" s="348"/>
      <c r="D250" s="474">
        <v>169255</v>
      </c>
      <c r="E250" s="474"/>
      <c r="F250" s="474"/>
      <c r="G250" s="474"/>
      <c r="H250" s="349"/>
      <c r="I250" s="349"/>
      <c r="J250" s="350" t="s">
        <v>37</v>
      </c>
    </row>
    <row r="251" spans="1:10" ht="15.75" customHeight="1">
      <c r="A251" s="346" t="s">
        <v>38</v>
      </c>
      <c r="B251" s="342"/>
      <c r="C251" s="343"/>
      <c r="D251" s="474">
        <v>160399</v>
      </c>
      <c r="E251" s="474"/>
      <c r="F251" s="474"/>
      <c r="G251" s="474"/>
      <c r="H251" s="342"/>
      <c r="I251" s="342"/>
      <c r="J251" s="350" t="s">
        <v>39</v>
      </c>
    </row>
    <row r="252" spans="1:10" ht="15.75" customHeight="1">
      <c r="A252" s="346" t="s">
        <v>40</v>
      </c>
      <c r="B252" s="351"/>
      <c r="C252" s="343"/>
      <c r="D252" s="474">
        <v>169135</v>
      </c>
      <c r="E252" s="474"/>
      <c r="F252" s="474"/>
      <c r="G252" s="474"/>
      <c r="H252" s="342"/>
      <c r="I252" s="342"/>
      <c r="J252" s="350" t="s">
        <v>41</v>
      </c>
    </row>
    <row r="253" spans="1:10" ht="15.75" customHeight="1">
      <c r="A253" s="346" t="s">
        <v>42</v>
      </c>
      <c r="B253" s="351"/>
      <c r="C253" s="343"/>
      <c r="D253" s="474">
        <v>160778</v>
      </c>
      <c r="E253" s="474"/>
      <c r="F253" s="474"/>
      <c r="G253" s="474"/>
      <c r="H253" s="342"/>
      <c r="I253" s="342"/>
      <c r="J253" s="350" t="s">
        <v>43</v>
      </c>
    </row>
    <row r="254" spans="1:10" ht="15.75" customHeight="1">
      <c r="A254" s="346" t="s">
        <v>44</v>
      </c>
      <c r="B254" s="347"/>
      <c r="C254" s="348"/>
      <c r="D254" s="474">
        <v>164960</v>
      </c>
      <c r="E254" s="474"/>
      <c r="F254" s="474"/>
      <c r="G254" s="474"/>
      <c r="H254" s="349"/>
      <c r="I254" s="349"/>
      <c r="J254" s="350" t="s">
        <v>45</v>
      </c>
    </row>
    <row r="255" spans="1:10" ht="15.75" customHeight="1">
      <c r="A255" s="346" t="s">
        <v>46</v>
      </c>
      <c r="B255" s="342"/>
      <c r="C255" s="343"/>
      <c r="D255" s="474">
        <v>165404</v>
      </c>
      <c r="E255" s="474"/>
      <c r="F255" s="474"/>
      <c r="G255" s="474"/>
      <c r="H255" s="342"/>
      <c r="I255" s="342"/>
      <c r="J255" s="350" t="s">
        <v>47</v>
      </c>
    </row>
    <row r="256" spans="1:10" ht="15.75" customHeight="1">
      <c r="A256" s="346" t="s">
        <v>48</v>
      </c>
      <c r="B256" s="351"/>
      <c r="C256" s="343"/>
      <c r="D256" s="474">
        <v>178190</v>
      </c>
      <c r="E256" s="474"/>
      <c r="F256" s="474"/>
      <c r="G256" s="474"/>
      <c r="H256" s="342"/>
      <c r="I256" s="342"/>
      <c r="J256" s="350" t="s">
        <v>49</v>
      </c>
    </row>
    <row r="257" spans="1:10" ht="15.75" customHeight="1">
      <c r="A257" s="346" t="s">
        <v>50</v>
      </c>
      <c r="B257" s="351"/>
      <c r="C257" s="343"/>
      <c r="D257" s="474">
        <v>184761</v>
      </c>
      <c r="E257" s="474"/>
      <c r="F257" s="474"/>
      <c r="G257" s="474"/>
      <c r="H257" s="342"/>
      <c r="I257" s="342"/>
      <c r="J257" s="350" t="s">
        <v>51</v>
      </c>
    </row>
    <row r="258" spans="1:10" s="34" customFormat="1" ht="15.75" customHeight="1">
      <c r="A258" s="352" t="s">
        <v>52</v>
      </c>
      <c r="B258" s="342"/>
      <c r="C258" s="343"/>
      <c r="D258" s="474">
        <v>172729</v>
      </c>
      <c r="E258" s="474"/>
      <c r="F258" s="474"/>
      <c r="G258" s="474"/>
      <c r="H258" s="342"/>
      <c r="I258" s="342"/>
      <c r="J258" s="350" t="s">
        <v>53</v>
      </c>
    </row>
    <row r="259" spans="1:31" ht="15.75" customHeight="1">
      <c r="A259" s="346" t="s">
        <v>54</v>
      </c>
      <c r="B259" s="349"/>
      <c r="C259" s="348"/>
      <c r="D259" s="474">
        <v>174585</v>
      </c>
      <c r="E259" s="474"/>
      <c r="F259" s="474"/>
      <c r="G259" s="474"/>
      <c r="H259" s="349"/>
      <c r="I259" s="349"/>
      <c r="J259" s="353" t="s">
        <v>55</v>
      </c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</row>
    <row r="260" spans="1:31" ht="15.75" customHeight="1">
      <c r="A260" s="346" t="s">
        <v>56</v>
      </c>
      <c r="B260" s="342"/>
      <c r="C260" s="343"/>
      <c r="D260" s="474">
        <v>165736</v>
      </c>
      <c r="E260" s="474"/>
      <c r="F260" s="474"/>
      <c r="G260" s="474"/>
      <c r="H260" s="342"/>
      <c r="I260" s="342"/>
      <c r="J260" s="350" t="s">
        <v>57</v>
      </c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</row>
    <row r="261" spans="1:31" ht="15.75" customHeight="1">
      <c r="A261" s="346" t="s">
        <v>58</v>
      </c>
      <c r="B261" s="351"/>
      <c r="C261" s="343"/>
      <c r="D261" s="474">
        <v>171941</v>
      </c>
      <c r="E261" s="474"/>
      <c r="F261" s="474"/>
      <c r="G261" s="474"/>
      <c r="H261" s="342"/>
      <c r="I261" s="342"/>
      <c r="J261" s="350" t="s">
        <v>59</v>
      </c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</row>
    <row r="262" spans="1:31" ht="15.75" customHeight="1">
      <c r="A262" s="346"/>
      <c r="B262" s="351"/>
      <c r="C262" s="343"/>
      <c r="D262" s="343"/>
      <c r="E262" s="354"/>
      <c r="F262" s="354"/>
      <c r="G262" s="354"/>
      <c r="H262" s="345"/>
      <c r="I262" s="345"/>
      <c r="J262" s="355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</row>
    <row r="263" spans="1:31" ht="15.75" customHeight="1">
      <c r="A263" s="470" t="s">
        <v>14</v>
      </c>
      <c r="B263" s="356"/>
      <c r="C263" s="357"/>
      <c r="D263" s="472">
        <f>D250+D251+D252+D253+D254+D255+D256+D257+D258+D259+D260+D261</f>
        <v>2037873</v>
      </c>
      <c r="E263" s="472"/>
      <c r="F263" s="472"/>
      <c r="G263" s="472"/>
      <c r="H263" s="358"/>
      <c r="I263" s="357"/>
      <c r="J263" s="530" t="s">
        <v>17</v>
      </c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  <row r="264" spans="1:31" ht="15.75" customHeight="1">
      <c r="A264" s="471"/>
      <c r="B264" s="359"/>
      <c r="C264" s="359"/>
      <c r="D264" s="473"/>
      <c r="E264" s="473"/>
      <c r="F264" s="473"/>
      <c r="G264" s="473"/>
      <c r="H264" s="360"/>
      <c r="I264" s="360"/>
      <c r="J264" s="531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  <row r="265" spans="1:31" ht="15.75" customHeight="1">
      <c r="A265" s="72" t="s">
        <v>213</v>
      </c>
      <c r="B265" s="103"/>
      <c r="C265" s="103"/>
      <c r="D265" s="103"/>
      <c r="E265" s="103"/>
      <c r="F265" s="103"/>
      <c r="G265" s="103"/>
      <c r="H265" s="103"/>
      <c r="I265" s="103"/>
      <c r="J265" s="59" t="s">
        <v>214</v>
      </c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</row>
    <row r="266" spans="1:31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</row>
    <row r="267" spans="1:31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</row>
    <row r="268" spans="1:31" ht="15.75" customHeight="1">
      <c r="A268" s="175"/>
      <c r="B268" s="176"/>
      <c r="C268" s="512" t="s">
        <v>199</v>
      </c>
      <c r="D268" s="512"/>
      <c r="E268" s="512"/>
      <c r="F268" s="512"/>
      <c r="G268" s="512"/>
      <c r="H268" s="512"/>
      <c r="I268" s="177"/>
      <c r="J268" s="177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</row>
    <row r="269" spans="1:31" ht="15.75" customHeight="1">
      <c r="A269" s="178" t="s">
        <v>7</v>
      </c>
      <c r="B269" s="179"/>
      <c r="C269" s="513" t="s">
        <v>79</v>
      </c>
      <c r="D269" s="513"/>
      <c r="E269" s="513"/>
      <c r="F269" s="513"/>
      <c r="G269" s="513"/>
      <c r="H269" s="513"/>
      <c r="I269" s="177"/>
      <c r="J269" s="178" t="s">
        <v>142</v>
      </c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  <row r="270" spans="1:31" ht="15.75" customHeight="1">
      <c r="A270" s="491" t="s">
        <v>192</v>
      </c>
      <c r="B270" s="510"/>
      <c r="C270" s="461"/>
      <c r="D270" s="183"/>
      <c r="E270" s="461" t="s">
        <v>80</v>
      </c>
      <c r="F270" s="461"/>
      <c r="G270" s="461" t="s">
        <v>81</v>
      </c>
      <c r="H270" s="6"/>
      <c r="I270" s="514"/>
      <c r="J270" s="455" t="s">
        <v>193</v>
      </c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</row>
    <row r="271" spans="1:31" ht="15.75" customHeight="1">
      <c r="A271" s="465"/>
      <c r="B271" s="511"/>
      <c r="C271" s="462"/>
      <c r="D271" s="184"/>
      <c r="E271" s="462"/>
      <c r="F271" s="462"/>
      <c r="G271" s="462"/>
      <c r="H271" s="17"/>
      <c r="I271" s="511"/>
      <c r="J271" s="456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</row>
    <row r="272" spans="1:31" ht="15.75" customHeight="1">
      <c r="A272" s="16"/>
      <c r="B272" s="5"/>
      <c r="C272" s="5"/>
      <c r="D272" s="5"/>
      <c r="E272" s="5"/>
      <c r="F272" s="5"/>
      <c r="G272" s="5"/>
      <c r="H272" s="6"/>
      <c r="I272" s="6"/>
      <c r="J272" s="14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</row>
    <row r="273" spans="1:31" ht="15.75" customHeight="1">
      <c r="A273" s="194" t="s">
        <v>66</v>
      </c>
      <c r="B273" s="19"/>
      <c r="C273" s="265"/>
      <c r="D273" s="265"/>
      <c r="E273" s="266"/>
      <c r="F273" s="267"/>
      <c r="G273" s="268"/>
      <c r="H273" s="265"/>
      <c r="I273" s="20"/>
      <c r="J273" s="195" t="s">
        <v>63</v>
      </c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  <row r="274" spans="1:31" ht="15.75" customHeight="1">
      <c r="A274" s="194" t="s">
        <v>67</v>
      </c>
      <c r="B274" s="19"/>
      <c r="C274" s="265"/>
      <c r="D274" s="265"/>
      <c r="E274" s="266"/>
      <c r="F274" s="267"/>
      <c r="G274" s="268"/>
      <c r="H274" s="265"/>
      <c r="I274" s="20"/>
      <c r="J274" s="195" t="s">
        <v>65</v>
      </c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</row>
    <row r="275" spans="1:31" ht="15.75" customHeight="1">
      <c r="A275" s="194" t="s">
        <v>76</v>
      </c>
      <c r="B275" s="19"/>
      <c r="C275" s="265"/>
      <c r="D275" s="265"/>
      <c r="E275" s="266"/>
      <c r="F275" s="267"/>
      <c r="G275" s="268"/>
      <c r="H275" s="265"/>
      <c r="I275" s="20"/>
      <c r="J275" s="196" t="s">
        <v>77</v>
      </c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  <row r="276" spans="1:31" ht="15.75" customHeight="1">
      <c r="A276" s="194" t="s">
        <v>68</v>
      </c>
      <c r="B276" s="19"/>
      <c r="C276" s="265"/>
      <c r="D276" s="265"/>
      <c r="E276" s="266"/>
      <c r="F276" s="267"/>
      <c r="G276" s="268"/>
      <c r="H276" s="265"/>
      <c r="I276" s="20"/>
      <c r="J276" s="195" t="s">
        <v>64</v>
      </c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</row>
    <row r="277" spans="1:31" ht="15.75" customHeight="1">
      <c r="A277" s="194" t="s">
        <v>69</v>
      </c>
      <c r="B277" s="19"/>
      <c r="C277" s="265"/>
      <c r="D277" s="265"/>
      <c r="E277" s="266"/>
      <c r="F277" s="267"/>
      <c r="G277" s="268"/>
      <c r="H277" s="265"/>
      <c r="I277" s="20"/>
      <c r="J277" s="195" t="s">
        <v>62</v>
      </c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  <row r="278" spans="1:31" ht="15.75" customHeight="1">
      <c r="A278" s="189" t="s">
        <v>186</v>
      </c>
      <c r="B278" s="59"/>
      <c r="C278" s="263"/>
      <c r="D278" s="263"/>
      <c r="E278" s="263"/>
      <c r="F278" s="263"/>
      <c r="G278" s="264"/>
      <c r="H278" s="264"/>
      <c r="I278" s="127"/>
      <c r="J278" s="191" t="s">
        <v>189</v>
      </c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</row>
    <row r="279" spans="1:31" ht="15.75" customHeight="1">
      <c r="A279" s="189" t="s">
        <v>187</v>
      </c>
      <c r="B279" s="59"/>
      <c r="C279" s="263"/>
      <c r="D279" s="263"/>
      <c r="E279" s="263"/>
      <c r="F279" s="263"/>
      <c r="G279" s="264"/>
      <c r="H279" s="264"/>
      <c r="I279" s="127"/>
      <c r="J279" s="191" t="s">
        <v>190</v>
      </c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</row>
    <row r="280" spans="1:31" ht="15.75" customHeight="1">
      <c r="A280" s="189" t="s">
        <v>188</v>
      </c>
      <c r="B280" s="59"/>
      <c r="C280" s="180"/>
      <c r="D280" s="180"/>
      <c r="E280" s="180"/>
      <c r="F280" s="180"/>
      <c r="G280" s="181"/>
      <c r="H280" s="181"/>
      <c r="I280" s="127"/>
      <c r="J280" s="191" t="s">
        <v>191</v>
      </c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</row>
    <row r="281" spans="1:31" ht="15.75" customHeight="1">
      <c r="A281" s="209" t="s">
        <v>14</v>
      </c>
      <c r="B281" s="210"/>
      <c r="C281" s="211"/>
      <c r="D281" s="211"/>
      <c r="E281" s="165"/>
      <c r="F281" s="166"/>
      <c r="G281" s="167"/>
      <c r="H281" s="211"/>
      <c r="I281" s="212"/>
      <c r="J281" s="213" t="s">
        <v>17</v>
      </c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</row>
    <row r="282" spans="1:31" ht="15.75" customHeight="1">
      <c r="A282" s="72" t="s">
        <v>213</v>
      </c>
      <c r="B282" s="103"/>
      <c r="C282" s="103"/>
      <c r="D282" s="103"/>
      <c r="E282" s="103"/>
      <c r="F282" s="103"/>
      <c r="G282" s="103"/>
      <c r="H282" s="103"/>
      <c r="I282" s="103"/>
      <c r="J282" s="59" t="s">
        <v>214</v>
      </c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</row>
    <row r="283" spans="1:31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</row>
    <row r="284" spans="21:31" ht="15.75" customHeight="1"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  <row r="285" spans="11:31" ht="15.75" customHeight="1"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</row>
    <row r="286" spans="11:31" ht="15.75" customHeight="1"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</row>
    <row r="287" spans="1:31" ht="15.75" customHeight="1">
      <c r="A287" s="272"/>
      <c r="B287" s="528" t="s">
        <v>256</v>
      </c>
      <c r="C287" s="528"/>
      <c r="D287" s="528"/>
      <c r="E287" s="528"/>
      <c r="F287" s="528"/>
      <c r="G287" s="528"/>
      <c r="H287" s="528"/>
      <c r="I287" s="528"/>
      <c r="J287" s="269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</row>
    <row r="288" spans="1:31" ht="15.75" customHeight="1">
      <c r="A288" s="326" t="s">
        <v>10</v>
      </c>
      <c r="B288" s="529" t="s">
        <v>267</v>
      </c>
      <c r="C288" s="529"/>
      <c r="D288" s="529"/>
      <c r="E288" s="529"/>
      <c r="F288" s="529"/>
      <c r="G288" s="529"/>
      <c r="H288" s="529"/>
      <c r="I288" s="529"/>
      <c r="J288" s="273" t="s">
        <v>183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</row>
    <row r="289" spans="1:31" ht="15.75" customHeight="1">
      <c r="A289" s="109" t="s">
        <v>89</v>
      </c>
      <c r="B289" s="58"/>
      <c r="C289" s="452">
        <v>2016</v>
      </c>
      <c r="D289" s="452"/>
      <c r="E289" s="537">
        <v>2015</v>
      </c>
      <c r="F289" s="537"/>
      <c r="G289" s="452">
        <v>2014</v>
      </c>
      <c r="H289" s="452"/>
      <c r="I289" s="162"/>
      <c r="J289" s="244" t="s">
        <v>85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</row>
    <row r="290" spans="1:31" ht="15.75" customHeight="1">
      <c r="A290" s="52"/>
      <c r="B290" s="50"/>
      <c r="C290" s="457"/>
      <c r="D290" s="457"/>
      <c r="E290" s="539"/>
      <c r="F290" s="539"/>
      <c r="G290" s="162"/>
      <c r="H290" s="45"/>
      <c r="I290" s="162"/>
      <c r="J290" s="4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</row>
    <row r="291" spans="1:31" ht="15.75" customHeight="1">
      <c r="A291" s="257" t="s">
        <v>215</v>
      </c>
      <c r="B291" s="50"/>
      <c r="C291" s="543">
        <v>201040332.844</v>
      </c>
      <c r="D291" s="543"/>
      <c r="E291" s="538">
        <v>194949613</v>
      </c>
      <c r="F291" s="538"/>
      <c r="G291" s="538">
        <v>193684804</v>
      </c>
      <c r="H291" s="538"/>
      <c r="I291" s="162"/>
      <c r="J291" s="53" t="s">
        <v>218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</row>
    <row r="292" spans="1:31" ht="15.75" customHeight="1">
      <c r="A292" s="257" t="s">
        <v>219</v>
      </c>
      <c r="B292" s="50"/>
      <c r="C292" s="543" t="s">
        <v>262</v>
      </c>
      <c r="D292" s="543"/>
      <c r="E292" s="538" t="s">
        <v>263</v>
      </c>
      <c r="F292" s="538"/>
      <c r="G292" s="538" t="s">
        <v>264</v>
      </c>
      <c r="H292" s="538"/>
      <c r="I292" s="162"/>
      <c r="J292" s="63" t="s">
        <v>221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</row>
    <row r="293" spans="1:31" ht="15.75" customHeight="1">
      <c r="A293" s="518" t="s">
        <v>14</v>
      </c>
      <c r="B293" s="113"/>
      <c r="C293" s="541">
        <f>SUM(C291:D292)</f>
        <v>201040332.844</v>
      </c>
      <c r="D293" s="541"/>
      <c r="E293" s="541">
        <f>SUM(E291:F292)</f>
        <v>194949613</v>
      </c>
      <c r="F293" s="541"/>
      <c r="G293" s="541">
        <f>SUM(G291:H292)</f>
        <v>193684804</v>
      </c>
      <c r="H293" s="541"/>
      <c r="I293" s="121"/>
      <c r="J293" s="468" t="s">
        <v>17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</row>
    <row r="294" spans="1:31" ht="15.75" customHeight="1">
      <c r="A294" s="523"/>
      <c r="B294" s="54"/>
      <c r="C294" s="542"/>
      <c r="D294" s="542"/>
      <c r="E294" s="542"/>
      <c r="F294" s="542"/>
      <c r="G294" s="542"/>
      <c r="H294" s="542"/>
      <c r="I294" s="123"/>
      <c r="J294" s="456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</row>
    <row r="295" spans="1:31" ht="15.75" customHeight="1">
      <c r="A295" s="72" t="s">
        <v>227</v>
      </c>
      <c r="B295" s="103"/>
      <c r="C295" s="103"/>
      <c r="D295" s="103"/>
      <c r="E295" s="103"/>
      <c r="F295" s="103"/>
      <c r="G295" s="103"/>
      <c r="H295" s="103"/>
      <c r="I295" s="103"/>
      <c r="J295" s="59" t="s">
        <v>228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</row>
    <row r="296" spans="11:31" ht="15.75" customHeight="1"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</row>
    <row r="297" spans="11:31" ht="15.75" customHeight="1"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</row>
    <row r="298" spans="2:31" ht="15.75" customHeight="1">
      <c r="B298" s="35"/>
      <c r="C298" s="35"/>
      <c r="D298" s="35"/>
      <c r="E298" s="35"/>
      <c r="F298" s="35"/>
      <c r="G298" s="35"/>
      <c r="H298" s="35"/>
      <c r="I298" s="35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</row>
    <row r="299" spans="11:31" ht="15.75" customHeight="1"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</row>
    <row r="300" spans="11:31" ht="15.75" customHeight="1"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</row>
    <row r="301" spans="11:31" ht="15.75" customHeight="1"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  <row r="302" spans="11:31" ht="15.75" customHeight="1"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</row>
    <row r="303" spans="11:31" ht="15.75" customHeight="1"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</row>
    <row r="304" spans="11:31" ht="15.75" customHeight="1"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</row>
    <row r="305" spans="11:31" ht="15.75" customHeight="1"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</row>
    <row r="306" spans="11:31" ht="15.75" customHeight="1"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</row>
    <row r="307" spans="11:31" ht="15.75" customHeight="1"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</row>
    <row r="308" spans="2:31" ht="15.75" customHeight="1">
      <c r="B308" s="35"/>
      <c r="C308" s="35"/>
      <c r="D308" s="35"/>
      <c r="E308" s="35"/>
      <c r="F308" s="35"/>
      <c r="G308" s="35"/>
      <c r="H308" s="35"/>
      <c r="I308" s="35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</row>
    <row r="309" spans="2:31" ht="15.75" customHeight="1">
      <c r="B309" s="35"/>
      <c r="C309" s="35"/>
      <c r="D309" s="35"/>
      <c r="E309" s="35"/>
      <c r="F309" s="35"/>
      <c r="G309" s="35"/>
      <c r="H309" s="35"/>
      <c r="I309" s="35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</row>
    <row r="310" spans="2:31" ht="15.75" customHeight="1">
      <c r="B310" s="35"/>
      <c r="C310" s="35"/>
      <c r="D310" s="35"/>
      <c r="E310" s="35"/>
      <c r="F310" s="35"/>
      <c r="G310" s="35"/>
      <c r="H310" s="35"/>
      <c r="I310" s="35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</row>
    <row r="311" spans="2:31" ht="15.75" customHeight="1">
      <c r="B311" s="35"/>
      <c r="C311" s="35"/>
      <c r="D311" s="35"/>
      <c r="E311" s="35"/>
      <c r="F311" s="35"/>
      <c r="G311" s="35"/>
      <c r="H311" s="35"/>
      <c r="I311" s="35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</row>
    <row r="312" spans="2:31" ht="15.75" customHeight="1">
      <c r="B312" s="35"/>
      <c r="C312" s="35"/>
      <c r="D312" s="35"/>
      <c r="E312" s="35"/>
      <c r="F312" s="35"/>
      <c r="G312" s="35"/>
      <c r="H312" s="35"/>
      <c r="I312" s="35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</row>
    <row r="313" spans="2:31" ht="15.75" customHeight="1">
      <c r="B313" s="35"/>
      <c r="C313" s="35"/>
      <c r="D313" s="35"/>
      <c r="E313" s="35"/>
      <c r="F313" s="35"/>
      <c r="G313" s="35"/>
      <c r="H313" s="35"/>
      <c r="I313" s="35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</row>
    <row r="314" spans="2:31" ht="15.75" customHeight="1">
      <c r="B314" s="35"/>
      <c r="C314" s="35"/>
      <c r="D314" s="35"/>
      <c r="E314" s="35"/>
      <c r="F314" s="35"/>
      <c r="G314" s="35"/>
      <c r="H314" s="35"/>
      <c r="I314" s="35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</row>
    <row r="315" spans="2:31" ht="15.75" customHeight="1">
      <c r="B315" s="35"/>
      <c r="C315" s="35"/>
      <c r="D315" s="35"/>
      <c r="E315" s="35"/>
      <c r="F315" s="35"/>
      <c r="G315" s="35"/>
      <c r="H315" s="35"/>
      <c r="I315" s="35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</row>
    <row r="316" spans="2:31" ht="15.75" customHeight="1">
      <c r="B316" s="35"/>
      <c r="C316" s="35"/>
      <c r="D316" s="35"/>
      <c r="E316" s="35"/>
      <c r="F316" s="35"/>
      <c r="G316" s="35"/>
      <c r="H316" s="35"/>
      <c r="I316" s="35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</row>
    <row r="317" spans="2:31" ht="15.75" customHeight="1">
      <c r="B317" s="35"/>
      <c r="C317" s="35"/>
      <c r="D317" s="35"/>
      <c r="E317" s="35"/>
      <c r="F317" s="35"/>
      <c r="G317" s="35"/>
      <c r="H317" s="35"/>
      <c r="I317" s="35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</row>
    <row r="318" spans="2:31" ht="15.75" customHeight="1">
      <c r="B318" s="35"/>
      <c r="C318" s="35"/>
      <c r="D318" s="35"/>
      <c r="E318" s="35"/>
      <c r="F318" s="35"/>
      <c r="G318" s="35"/>
      <c r="H318" s="35"/>
      <c r="I318" s="35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</row>
    <row r="319" spans="2:31" ht="15.75" customHeight="1">
      <c r="B319" s="35"/>
      <c r="C319" s="35"/>
      <c r="D319" s="35"/>
      <c r="E319" s="35"/>
      <c r="F319" s="35"/>
      <c r="G319" s="35"/>
      <c r="H319" s="35"/>
      <c r="I319" s="35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</row>
    <row r="320" spans="2:31" ht="15.75" customHeight="1">
      <c r="B320" s="35"/>
      <c r="C320" s="35"/>
      <c r="D320" s="35"/>
      <c r="E320" s="35"/>
      <c r="F320" s="35"/>
      <c r="G320" s="35"/>
      <c r="H320" s="35"/>
      <c r="I320" s="35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</row>
    <row r="321" spans="2:31" ht="15.75" customHeight="1">
      <c r="B321" s="35"/>
      <c r="C321" s="35"/>
      <c r="D321" s="35"/>
      <c r="E321" s="35"/>
      <c r="F321" s="35"/>
      <c r="G321" s="35"/>
      <c r="H321" s="35"/>
      <c r="I321" s="35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</row>
    <row r="322" spans="2:31" ht="15.75" customHeight="1">
      <c r="B322" s="35"/>
      <c r="C322" s="35"/>
      <c r="D322" s="35"/>
      <c r="E322" s="35"/>
      <c r="F322" s="35"/>
      <c r="G322" s="35"/>
      <c r="H322" s="35"/>
      <c r="I322" s="35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</row>
    <row r="323" spans="2:31" ht="15.75" customHeight="1">
      <c r="B323" s="35"/>
      <c r="C323" s="35"/>
      <c r="D323" s="35"/>
      <c r="E323" s="35"/>
      <c r="F323" s="35"/>
      <c r="G323" s="35"/>
      <c r="H323" s="35"/>
      <c r="I323" s="35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  <row r="324" spans="2:31" ht="15.75" customHeight="1">
      <c r="B324" s="35"/>
      <c r="C324" s="35"/>
      <c r="D324" s="35"/>
      <c r="E324" s="35"/>
      <c r="F324" s="35"/>
      <c r="G324" s="35"/>
      <c r="H324" s="35"/>
      <c r="I324" s="35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</row>
    <row r="325" spans="2:31" ht="15.75" customHeight="1">
      <c r="B325" s="35"/>
      <c r="C325" s="35"/>
      <c r="D325" s="35"/>
      <c r="E325" s="35"/>
      <c r="F325" s="35"/>
      <c r="G325" s="35"/>
      <c r="H325" s="35"/>
      <c r="I325" s="35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</row>
    <row r="326" spans="2:31" ht="15.75" customHeight="1">
      <c r="B326" s="35"/>
      <c r="C326" s="35"/>
      <c r="D326" s="35"/>
      <c r="E326" s="35"/>
      <c r="F326" s="35"/>
      <c r="G326" s="35"/>
      <c r="H326" s="35"/>
      <c r="I326" s="35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  <row r="327" spans="2:31" ht="15.75" customHeight="1">
      <c r="B327" s="35"/>
      <c r="C327" s="35"/>
      <c r="D327" s="35"/>
      <c r="E327" s="35"/>
      <c r="F327" s="35"/>
      <c r="G327" s="35"/>
      <c r="H327" s="35"/>
      <c r="I327" s="35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</row>
    <row r="328" spans="2:31" ht="15.75" customHeight="1">
      <c r="B328" s="35"/>
      <c r="C328" s="35"/>
      <c r="D328" s="35"/>
      <c r="E328" s="35"/>
      <c r="F328" s="35"/>
      <c r="G328" s="35"/>
      <c r="H328" s="35"/>
      <c r="I328" s="35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</row>
    <row r="329" spans="2:31" ht="15.75" customHeight="1">
      <c r="B329" s="35"/>
      <c r="C329" s="35"/>
      <c r="D329" s="35"/>
      <c r="E329" s="35"/>
      <c r="F329" s="35"/>
      <c r="G329" s="35"/>
      <c r="H329" s="35"/>
      <c r="I329" s="35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</row>
    <row r="330" spans="2:31" ht="15.75" customHeight="1">
      <c r="B330" s="35"/>
      <c r="C330" s="35"/>
      <c r="D330" s="35"/>
      <c r="E330" s="35"/>
      <c r="F330" s="35"/>
      <c r="G330" s="35"/>
      <c r="H330" s="35"/>
      <c r="I330" s="35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  <row r="331" spans="2:31" ht="15.75" customHeight="1">
      <c r="B331" s="35"/>
      <c r="C331" s="35"/>
      <c r="D331" s="35"/>
      <c r="E331" s="35"/>
      <c r="F331" s="35"/>
      <c r="G331" s="35"/>
      <c r="H331" s="35"/>
      <c r="I331" s="35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</row>
    <row r="332" spans="2:31" ht="15.75" customHeight="1">
      <c r="B332" s="35"/>
      <c r="C332" s="35"/>
      <c r="D332" s="35"/>
      <c r="E332" s="35"/>
      <c r="F332" s="35"/>
      <c r="G332" s="35"/>
      <c r="H332" s="35"/>
      <c r="I332" s="35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</row>
    <row r="333" spans="2:31" ht="15.75" customHeight="1">
      <c r="B333" s="35"/>
      <c r="C333" s="35"/>
      <c r="D333" s="35"/>
      <c r="E333" s="35"/>
      <c r="F333" s="35"/>
      <c r="G333" s="35"/>
      <c r="H333" s="35"/>
      <c r="I333" s="35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</row>
    <row r="334" spans="2:31" ht="15.75" customHeight="1">
      <c r="B334" s="35"/>
      <c r="C334" s="35"/>
      <c r="D334" s="35"/>
      <c r="E334" s="35"/>
      <c r="F334" s="35"/>
      <c r="G334" s="35"/>
      <c r="H334" s="35"/>
      <c r="I334" s="35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</row>
    <row r="335" spans="2:31" ht="15.75" customHeight="1">
      <c r="B335" s="35"/>
      <c r="C335" s="35"/>
      <c r="D335" s="35"/>
      <c r="E335" s="35"/>
      <c r="F335" s="35"/>
      <c r="G335" s="35"/>
      <c r="H335" s="35"/>
      <c r="I335" s="35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</row>
    <row r="336" spans="2:31" ht="15.75" customHeight="1">
      <c r="B336" s="35"/>
      <c r="C336" s="35"/>
      <c r="D336" s="35"/>
      <c r="E336" s="35"/>
      <c r="F336" s="35"/>
      <c r="G336" s="35"/>
      <c r="H336" s="35"/>
      <c r="I336" s="35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</row>
    <row r="337" spans="2:31" ht="15.75" customHeight="1">
      <c r="B337" s="35"/>
      <c r="C337" s="35"/>
      <c r="D337" s="35"/>
      <c r="E337" s="35"/>
      <c r="F337" s="35"/>
      <c r="G337" s="35"/>
      <c r="H337" s="35"/>
      <c r="I337" s="35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</row>
    <row r="338" spans="2:31" ht="15.75" customHeight="1">
      <c r="B338" s="35"/>
      <c r="C338" s="35"/>
      <c r="D338" s="35"/>
      <c r="E338" s="35"/>
      <c r="F338" s="35"/>
      <c r="G338" s="35"/>
      <c r="H338" s="35"/>
      <c r="I338" s="35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</row>
    <row r="339" spans="2:31" ht="15.75" customHeight="1">
      <c r="B339" s="35"/>
      <c r="C339" s="35"/>
      <c r="D339" s="35"/>
      <c r="E339" s="35"/>
      <c r="F339" s="35"/>
      <c r="G339" s="35"/>
      <c r="H339" s="35"/>
      <c r="I339" s="35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</row>
    <row r="340" spans="2:31" ht="15.75" customHeight="1">
      <c r="B340" s="35"/>
      <c r="C340" s="35"/>
      <c r="D340" s="35"/>
      <c r="E340" s="35"/>
      <c r="F340" s="35"/>
      <c r="G340" s="35"/>
      <c r="H340" s="35"/>
      <c r="I340" s="35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</row>
    <row r="341" spans="2:31" ht="15.75" customHeight="1">
      <c r="B341" s="35"/>
      <c r="C341" s="35"/>
      <c r="D341" s="35"/>
      <c r="E341" s="35"/>
      <c r="F341" s="35"/>
      <c r="G341" s="35"/>
      <c r="H341" s="35"/>
      <c r="I341" s="35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</row>
    <row r="342" spans="2:31" ht="15.75" customHeight="1">
      <c r="B342" s="35"/>
      <c r="C342" s="35"/>
      <c r="D342" s="35"/>
      <c r="E342" s="35"/>
      <c r="F342" s="35"/>
      <c r="G342" s="35"/>
      <c r="H342" s="35"/>
      <c r="I342" s="35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</row>
    <row r="343" spans="2:31" ht="15.75" customHeight="1">
      <c r="B343" s="35"/>
      <c r="C343" s="35"/>
      <c r="D343" s="35"/>
      <c r="E343" s="35"/>
      <c r="F343" s="35"/>
      <c r="G343" s="35"/>
      <c r="H343" s="35"/>
      <c r="I343" s="35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</row>
    <row r="344" spans="2:31" ht="15.75" customHeight="1">
      <c r="B344" s="35"/>
      <c r="C344" s="35"/>
      <c r="D344" s="35"/>
      <c r="E344" s="35"/>
      <c r="F344" s="35"/>
      <c r="G344" s="35"/>
      <c r="H344" s="35"/>
      <c r="I344" s="35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</row>
    <row r="345" spans="2:31" ht="15.75" customHeight="1">
      <c r="B345" s="35"/>
      <c r="C345" s="35"/>
      <c r="D345" s="35"/>
      <c r="E345" s="35"/>
      <c r="F345" s="35"/>
      <c r="G345" s="35"/>
      <c r="H345" s="35"/>
      <c r="I345" s="35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</row>
    <row r="346" spans="2:31" ht="15.75" customHeight="1">
      <c r="B346" s="35"/>
      <c r="C346" s="35"/>
      <c r="D346" s="35"/>
      <c r="E346" s="35"/>
      <c r="F346" s="35"/>
      <c r="G346" s="35"/>
      <c r="H346" s="35"/>
      <c r="I346" s="35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</row>
    <row r="347" spans="2:31" ht="15.75" customHeight="1">
      <c r="B347" s="35"/>
      <c r="C347" s="35"/>
      <c r="D347" s="35"/>
      <c r="E347" s="35"/>
      <c r="F347" s="35"/>
      <c r="G347" s="35"/>
      <c r="H347" s="35"/>
      <c r="I347" s="35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</row>
    <row r="348" spans="2:31" ht="15.75" customHeight="1">
      <c r="B348" s="35"/>
      <c r="C348" s="35"/>
      <c r="D348" s="35"/>
      <c r="E348" s="35"/>
      <c r="F348" s="35"/>
      <c r="G348" s="35"/>
      <c r="H348" s="35"/>
      <c r="I348" s="35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</row>
    <row r="349" spans="2:31" ht="15.75" customHeight="1">
      <c r="B349" s="35"/>
      <c r="C349" s="35"/>
      <c r="D349" s="35"/>
      <c r="E349" s="35"/>
      <c r="F349" s="35"/>
      <c r="G349" s="35"/>
      <c r="H349" s="35"/>
      <c r="I349" s="35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</row>
    <row r="350" spans="2:31" ht="15.75" customHeight="1">
      <c r="B350" s="35"/>
      <c r="C350" s="35"/>
      <c r="D350" s="35"/>
      <c r="E350" s="35"/>
      <c r="F350" s="35"/>
      <c r="G350" s="35"/>
      <c r="H350" s="35"/>
      <c r="I350" s="35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</row>
    <row r="351" spans="2:31" ht="15.75" customHeight="1">
      <c r="B351" s="35"/>
      <c r="C351" s="35"/>
      <c r="D351" s="35"/>
      <c r="E351" s="35"/>
      <c r="F351" s="35"/>
      <c r="G351" s="35"/>
      <c r="H351" s="35"/>
      <c r="I351" s="35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</row>
    <row r="352" spans="2:31" ht="15.75" customHeight="1">
      <c r="B352" s="35"/>
      <c r="C352" s="35"/>
      <c r="D352" s="35"/>
      <c r="E352" s="35"/>
      <c r="F352" s="35"/>
      <c r="G352" s="35"/>
      <c r="H352" s="35"/>
      <c r="I352" s="35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</row>
    <row r="353" spans="2:31" ht="15.75" customHeight="1">
      <c r="B353" s="35"/>
      <c r="C353" s="35"/>
      <c r="D353" s="35"/>
      <c r="E353" s="35"/>
      <c r="F353" s="35"/>
      <c r="G353" s="35"/>
      <c r="H353" s="35"/>
      <c r="I353" s="35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  <row r="354" spans="2:31" ht="15.75" customHeight="1">
      <c r="B354" s="35"/>
      <c r="C354" s="35"/>
      <c r="D354" s="35"/>
      <c r="E354" s="35"/>
      <c r="F354" s="35"/>
      <c r="G354" s="35"/>
      <c r="H354" s="35"/>
      <c r="I354" s="35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</row>
    <row r="355" spans="2:31" ht="15.75" customHeight="1">
      <c r="B355" s="35"/>
      <c r="C355" s="35"/>
      <c r="D355" s="35"/>
      <c r="E355" s="35"/>
      <c r="F355" s="35"/>
      <c r="G355" s="35"/>
      <c r="H355" s="35"/>
      <c r="I355" s="35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</row>
    <row r="356" spans="2:31" ht="15.75" customHeight="1">
      <c r="B356" s="35"/>
      <c r="C356" s="35"/>
      <c r="D356" s="35"/>
      <c r="E356" s="35"/>
      <c r="F356" s="35"/>
      <c r="G356" s="35"/>
      <c r="H356" s="35"/>
      <c r="I356" s="35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</row>
    <row r="357" spans="2:31" ht="15.75" customHeight="1">
      <c r="B357" s="35"/>
      <c r="C357" s="35"/>
      <c r="D357" s="35"/>
      <c r="E357" s="35"/>
      <c r="F357" s="35"/>
      <c r="G357" s="35"/>
      <c r="H357" s="35"/>
      <c r="I357" s="35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</row>
    <row r="358" spans="2:31" ht="15.75" customHeight="1">
      <c r="B358" s="35"/>
      <c r="C358" s="35"/>
      <c r="D358" s="35"/>
      <c r="E358" s="35"/>
      <c r="F358" s="35"/>
      <c r="G358" s="35"/>
      <c r="H358" s="35"/>
      <c r="I358" s="35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</row>
    <row r="359" spans="2:31" ht="15.75" customHeight="1">
      <c r="B359" s="35"/>
      <c r="C359" s="35"/>
      <c r="D359" s="35"/>
      <c r="E359" s="35"/>
      <c r="F359" s="35"/>
      <c r="G359" s="35"/>
      <c r="H359" s="35"/>
      <c r="I359" s="35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</row>
    <row r="360" spans="2:31" ht="15.75" customHeight="1">
      <c r="B360" s="35"/>
      <c r="C360" s="35"/>
      <c r="D360" s="35"/>
      <c r="E360" s="35"/>
      <c r="F360" s="35"/>
      <c r="G360" s="35"/>
      <c r="H360" s="35"/>
      <c r="I360" s="35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</row>
    <row r="361" spans="2:31" ht="15.75" customHeight="1">
      <c r="B361" s="35"/>
      <c r="C361" s="35"/>
      <c r="D361" s="35"/>
      <c r="E361" s="35"/>
      <c r="F361" s="35"/>
      <c r="G361" s="35"/>
      <c r="H361" s="35"/>
      <c r="I361" s="35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</row>
    <row r="362" spans="2:31" ht="15.75" customHeight="1">
      <c r="B362" s="35"/>
      <c r="C362" s="35"/>
      <c r="D362" s="35"/>
      <c r="E362" s="35"/>
      <c r="F362" s="35"/>
      <c r="G362" s="35"/>
      <c r="H362" s="35"/>
      <c r="I362" s="35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</row>
    <row r="363" spans="2:31" ht="15.75" customHeight="1">
      <c r="B363" s="35"/>
      <c r="C363" s="35"/>
      <c r="D363" s="35"/>
      <c r="E363" s="35"/>
      <c r="F363" s="35"/>
      <c r="G363" s="35"/>
      <c r="H363" s="35"/>
      <c r="I363" s="35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</row>
    <row r="364" spans="2:31" ht="15.75" customHeight="1">
      <c r="B364" s="35"/>
      <c r="C364" s="35"/>
      <c r="D364" s="35"/>
      <c r="E364" s="35"/>
      <c r="F364" s="35"/>
      <c r="G364" s="35"/>
      <c r="H364" s="35"/>
      <c r="I364" s="35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</row>
    <row r="365" spans="2:31" ht="15.75" customHeight="1">
      <c r="B365" s="35"/>
      <c r="C365" s="35"/>
      <c r="D365" s="35"/>
      <c r="E365" s="35"/>
      <c r="F365" s="35"/>
      <c r="G365" s="35"/>
      <c r="H365" s="35"/>
      <c r="I365" s="35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</row>
    <row r="366" spans="2:31" ht="15.75" customHeight="1">
      <c r="B366" s="35"/>
      <c r="C366" s="35"/>
      <c r="D366" s="35"/>
      <c r="E366" s="35"/>
      <c r="F366" s="35"/>
      <c r="G366" s="35"/>
      <c r="H366" s="35"/>
      <c r="I366" s="35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</row>
    <row r="367" spans="2:31" ht="15.75" customHeight="1">
      <c r="B367" s="35"/>
      <c r="C367" s="35"/>
      <c r="D367" s="35"/>
      <c r="E367" s="35"/>
      <c r="F367" s="35"/>
      <c r="G367" s="35"/>
      <c r="H367" s="35"/>
      <c r="I367" s="35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</row>
    <row r="368" spans="2:31" ht="15.75" customHeight="1">
      <c r="B368" s="35"/>
      <c r="C368" s="35"/>
      <c r="D368" s="35"/>
      <c r="E368" s="35"/>
      <c r="F368" s="35"/>
      <c r="G368" s="35"/>
      <c r="H368" s="35"/>
      <c r="I368" s="35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</row>
    <row r="369" spans="2:31" ht="15.75" customHeight="1">
      <c r="B369" s="35"/>
      <c r="C369" s="35"/>
      <c r="D369" s="35"/>
      <c r="E369" s="35"/>
      <c r="F369" s="35"/>
      <c r="G369" s="35"/>
      <c r="H369" s="35"/>
      <c r="I369" s="35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</row>
    <row r="370" spans="2:31" ht="15.75" customHeight="1">
      <c r="B370" s="35"/>
      <c r="C370" s="35"/>
      <c r="D370" s="35"/>
      <c r="E370" s="35"/>
      <c r="F370" s="35"/>
      <c r="G370" s="35"/>
      <c r="H370" s="35"/>
      <c r="I370" s="35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</row>
    <row r="371" spans="2:31" ht="15.75" customHeight="1">
      <c r="B371" s="35"/>
      <c r="C371" s="35"/>
      <c r="D371" s="35"/>
      <c r="E371" s="35"/>
      <c r="F371" s="35"/>
      <c r="G371" s="35"/>
      <c r="H371" s="35"/>
      <c r="I371" s="35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</row>
    <row r="372" spans="2:31" ht="15.75" customHeight="1">
      <c r="B372" s="35"/>
      <c r="C372" s="35"/>
      <c r="D372" s="35"/>
      <c r="E372" s="35"/>
      <c r="F372" s="35"/>
      <c r="G372" s="35"/>
      <c r="H372" s="35"/>
      <c r="I372" s="35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</row>
    <row r="373" spans="2:31" ht="15.75" customHeight="1">
      <c r="B373" s="35"/>
      <c r="C373" s="35"/>
      <c r="D373" s="35"/>
      <c r="E373" s="35"/>
      <c r="F373" s="35"/>
      <c r="G373" s="35"/>
      <c r="H373" s="35"/>
      <c r="I373" s="35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</row>
    <row r="374" spans="2:31" ht="15.75" customHeight="1">
      <c r="B374" s="35"/>
      <c r="C374" s="35"/>
      <c r="D374" s="35"/>
      <c r="E374" s="35"/>
      <c r="F374" s="35"/>
      <c r="G374" s="35"/>
      <c r="H374" s="35"/>
      <c r="I374" s="35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</row>
    <row r="375" spans="2:31" ht="15.75" customHeight="1">
      <c r="B375" s="35"/>
      <c r="C375" s="35"/>
      <c r="D375" s="35"/>
      <c r="E375" s="35"/>
      <c r="F375" s="35"/>
      <c r="G375" s="35"/>
      <c r="H375" s="35"/>
      <c r="I375" s="35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</row>
    <row r="376" spans="2:31" ht="15.75" customHeight="1">
      <c r="B376" s="35"/>
      <c r="C376" s="35"/>
      <c r="D376" s="35"/>
      <c r="E376" s="35"/>
      <c r="F376" s="35"/>
      <c r="G376" s="35"/>
      <c r="H376" s="35"/>
      <c r="I376" s="35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</row>
    <row r="377" spans="2:31" ht="15.75" customHeight="1">
      <c r="B377" s="35"/>
      <c r="C377" s="35"/>
      <c r="D377" s="35"/>
      <c r="E377" s="35"/>
      <c r="F377" s="35"/>
      <c r="G377" s="35"/>
      <c r="H377" s="35"/>
      <c r="I377" s="35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</row>
    <row r="378" spans="2:31" ht="15.75" customHeight="1">
      <c r="B378" s="35"/>
      <c r="C378" s="35"/>
      <c r="D378" s="35"/>
      <c r="E378" s="35"/>
      <c r="F378" s="35"/>
      <c r="G378" s="35"/>
      <c r="H378" s="35"/>
      <c r="I378" s="35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</row>
    <row r="379" spans="2:31" ht="15.75" customHeight="1">
      <c r="B379" s="35"/>
      <c r="C379" s="35"/>
      <c r="D379" s="35"/>
      <c r="E379" s="35"/>
      <c r="F379" s="35"/>
      <c r="G379" s="35"/>
      <c r="H379" s="35"/>
      <c r="I379" s="35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</row>
    <row r="380" spans="2:31" ht="15.75" customHeight="1">
      <c r="B380" s="35"/>
      <c r="C380" s="35"/>
      <c r="D380" s="35"/>
      <c r="E380" s="35"/>
      <c r="F380" s="35"/>
      <c r="G380" s="35"/>
      <c r="H380" s="35"/>
      <c r="I380" s="35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</row>
    <row r="381" spans="2:31" ht="15.75" customHeight="1">
      <c r="B381" s="35"/>
      <c r="C381" s="35"/>
      <c r="D381" s="35"/>
      <c r="E381" s="35"/>
      <c r="F381" s="35"/>
      <c r="G381" s="35"/>
      <c r="H381" s="35"/>
      <c r="I381" s="35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</row>
    <row r="382" spans="2:31" ht="15.75" customHeight="1">
      <c r="B382" s="35"/>
      <c r="C382" s="35"/>
      <c r="D382" s="35"/>
      <c r="E382" s="35"/>
      <c r="F382" s="35"/>
      <c r="G382" s="35"/>
      <c r="H382" s="35"/>
      <c r="I382" s="35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</row>
    <row r="383" spans="2:31" ht="15.75" customHeight="1">
      <c r="B383" s="35"/>
      <c r="C383" s="35"/>
      <c r="D383" s="35"/>
      <c r="E383" s="35"/>
      <c r="F383" s="35"/>
      <c r="G383" s="35"/>
      <c r="H383" s="35"/>
      <c r="I383" s="35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</row>
    <row r="384" spans="2:31" ht="15.75" customHeight="1">
      <c r="B384" s="35"/>
      <c r="C384" s="35"/>
      <c r="D384" s="35"/>
      <c r="E384" s="35"/>
      <c r="F384" s="35"/>
      <c r="G384" s="35"/>
      <c r="H384" s="35"/>
      <c r="I384" s="35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</row>
    <row r="385" spans="2:31" ht="15.75" customHeight="1">
      <c r="B385" s="35"/>
      <c r="C385" s="35"/>
      <c r="D385" s="35"/>
      <c r="E385" s="35"/>
      <c r="F385" s="35"/>
      <c r="G385" s="35"/>
      <c r="H385" s="35"/>
      <c r="I385" s="35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</row>
    <row r="386" spans="2:31" ht="15.75" customHeight="1">
      <c r="B386" s="35"/>
      <c r="C386" s="35"/>
      <c r="D386" s="35"/>
      <c r="E386" s="35"/>
      <c r="F386" s="35"/>
      <c r="G386" s="35"/>
      <c r="H386" s="35"/>
      <c r="I386" s="35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</row>
    <row r="387" spans="2:31" ht="15.75" customHeight="1">
      <c r="B387" s="35"/>
      <c r="C387" s="35"/>
      <c r="D387" s="35"/>
      <c r="E387" s="35"/>
      <c r="F387" s="35"/>
      <c r="G387" s="35"/>
      <c r="H387" s="35"/>
      <c r="I387" s="35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</row>
    <row r="388" spans="2:31" ht="15.75" customHeight="1">
      <c r="B388" s="35"/>
      <c r="C388" s="35"/>
      <c r="D388" s="35"/>
      <c r="E388" s="35"/>
      <c r="F388" s="35"/>
      <c r="G388" s="35"/>
      <c r="H388" s="35"/>
      <c r="I388" s="35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</row>
    <row r="389" spans="2:31" ht="15.75" customHeight="1">
      <c r="B389" s="35"/>
      <c r="C389" s="35"/>
      <c r="D389" s="35"/>
      <c r="E389" s="35"/>
      <c r="F389" s="35"/>
      <c r="G389" s="35"/>
      <c r="H389" s="35"/>
      <c r="I389" s="35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</row>
    <row r="390" spans="2:31" ht="15.75" customHeight="1">
      <c r="B390" s="35"/>
      <c r="C390" s="35"/>
      <c r="D390" s="35"/>
      <c r="E390" s="35"/>
      <c r="F390" s="35"/>
      <c r="G390" s="35"/>
      <c r="H390" s="35"/>
      <c r="I390" s="35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</row>
    <row r="391" spans="2:31" ht="15.75" customHeight="1">
      <c r="B391" s="35"/>
      <c r="C391" s="35"/>
      <c r="D391" s="35"/>
      <c r="E391" s="35"/>
      <c r="F391" s="35"/>
      <c r="G391" s="35"/>
      <c r="H391" s="35"/>
      <c r="I391" s="35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</row>
    <row r="392" spans="2:31" ht="15.75" customHeight="1">
      <c r="B392" s="35"/>
      <c r="C392" s="35"/>
      <c r="D392" s="35"/>
      <c r="E392" s="35"/>
      <c r="F392" s="35"/>
      <c r="G392" s="35"/>
      <c r="H392" s="35"/>
      <c r="I392" s="35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</row>
    <row r="393" spans="2:31" ht="15.75" customHeight="1">
      <c r="B393" s="35"/>
      <c r="C393" s="35"/>
      <c r="D393" s="35"/>
      <c r="E393" s="35"/>
      <c r="F393" s="35"/>
      <c r="G393" s="35"/>
      <c r="H393" s="35"/>
      <c r="I393" s="35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</row>
    <row r="394" spans="2:31" ht="15.75" customHeight="1">
      <c r="B394" s="35"/>
      <c r="C394" s="35"/>
      <c r="D394" s="35"/>
      <c r="E394" s="35"/>
      <c r="F394" s="35"/>
      <c r="G394" s="35"/>
      <c r="H394" s="35"/>
      <c r="I394" s="35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</row>
    <row r="395" spans="2:31" ht="15.75" customHeight="1">
      <c r="B395" s="35"/>
      <c r="C395" s="35"/>
      <c r="D395" s="35"/>
      <c r="E395" s="35"/>
      <c r="F395" s="35"/>
      <c r="G395" s="35"/>
      <c r="H395" s="35"/>
      <c r="I395" s="35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</row>
    <row r="396" spans="2:31" ht="15.75" customHeight="1">
      <c r="B396" s="35"/>
      <c r="C396" s="35"/>
      <c r="D396" s="35"/>
      <c r="E396" s="35"/>
      <c r="F396" s="35"/>
      <c r="G396" s="35"/>
      <c r="H396" s="35"/>
      <c r="I396" s="35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</row>
    <row r="397" spans="2:31" ht="15.75" customHeight="1">
      <c r="B397" s="35"/>
      <c r="C397" s="35"/>
      <c r="D397" s="35"/>
      <c r="E397" s="35"/>
      <c r="F397" s="35"/>
      <c r="G397" s="35"/>
      <c r="H397" s="35"/>
      <c r="I397" s="35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</row>
    <row r="398" spans="2:31" ht="15.75" customHeight="1">
      <c r="B398" s="35"/>
      <c r="C398" s="35"/>
      <c r="D398" s="35"/>
      <c r="E398" s="35"/>
      <c r="F398" s="35"/>
      <c r="G398" s="35"/>
      <c r="H398" s="35"/>
      <c r="I398" s="35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</row>
    <row r="399" spans="2:31" ht="15.75" customHeight="1">
      <c r="B399" s="35"/>
      <c r="C399" s="35"/>
      <c r="D399" s="35"/>
      <c r="E399" s="35"/>
      <c r="F399" s="35"/>
      <c r="G399" s="35"/>
      <c r="H399" s="35"/>
      <c r="I399" s="35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</row>
    <row r="400" spans="2:31" ht="15.75" customHeight="1">
      <c r="B400" s="35"/>
      <c r="C400" s="35"/>
      <c r="D400" s="35"/>
      <c r="E400" s="35"/>
      <c r="F400" s="35"/>
      <c r="G400" s="35"/>
      <c r="H400" s="35"/>
      <c r="I400" s="35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</row>
    <row r="401" spans="2:31" ht="15.75" customHeight="1">
      <c r="B401" s="35"/>
      <c r="C401" s="35"/>
      <c r="D401" s="35"/>
      <c r="E401" s="35"/>
      <c r="F401" s="35"/>
      <c r="G401" s="35"/>
      <c r="H401" s="35"/>
      <c r="I401" s="35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</row>
    <row r="402" spans="2:31" ht="15.75" customHeight="1">
      <c r="B402" s="35"/>
      <c r="C402" s="35"/>
      <c r="D402" s="35"/>
      <c r="E402" s="35"/>
      <c r="F402" s="35"/>
      <c r="G402" s="35"/>
      <c r="H402" s="35"/>
      <c r="I402" s="35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</row>
    <row r="403" spans="2:31" ht="15.75" customHeight="1">
      <c r="B403" s="35"/>
      <c r="C403" s="35"/>
      <c r="D403" s="35"/>
      <c r="E403" s="35"/>
      <c r="F403" s="35"/>
      <c r="G403" s="35"/>
      <c r="H403" s="35"/>
      <c r="I403" s="35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</row>
    <row r="404" spans="2:31" ht="15.75" customHeight="1">
      <c r="B404" s="35"/>
      <c r="C404" s="35"/>
      <c r="D404" s="35"/>
      <c r="E404" s="35"/>
      <c r="F404" s="35"/>
      <c r="G404" s="35"/>
      <c r="H404" s="35"/>
      <c r="I404" s="35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</row>
    <row r="405" spans="2:31" ht="15.75" customHeight="1">
      <c r="B405" s="35"/>
      <c r="C405" s="35"/>
      <c r="D405" s="35"/>
      <c r="E405" s="35"/>
      <c r="F405" s="35"/>
      <c r="G405" s="35"/>
      <c r="H405" s="35"/>
      <c r="I405" s="35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</row>
    <row r="406" spans="2:31" ht="15.75" customHeight="1">
      <c r="B406" s="35"/>
      <c r="C406" s="35"/>
      <c r="D406" s="35"/>
      <c r="E406" s="35"/>
      <c r="F406" s="35"/>
      <c r="G406" s="35"/>
      <c r="H406" s="35"/>
      <c r="I406" s="35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</row>
    <row r="407" spans="2:31" ht="15.75" customHeight="1">
      <c r="B407" s="35"/>
      <c r="C407" s="35"/>
      <c r="D407" s="35"/>
      <c r="E407" s="35"/>
      <c r="F407" s="35"/>
      <c r="G407" s="35"/>
      <c r="H407" s="35"/>
      <c r="I407" s="35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</row>
    <row r="408" spans="2:31" ht="15.75" customHeight="1">
      <c r="B408" s="35"/>
      <c r="C408" s="35"/>
      <c r="D408" s="35"/>
      <c r="E408" s="35"/>
      <c r="F408" s="35"/>
      <c r="G408" s="35"/>
      <c r="H408" s="35"/>
      <c r="I408" s="35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</row>
    <row r="409" spans="2:31" ht="15.75" customHeight="1">
      <c r="B409" s="35"/>
      <c r="C409" s="35"/>
      <c r="D409" s="35"/>
      <c r="E409" s="35"/>
      <c r="F409" s="35"/>
      <c r="G409" s="35"/>
      <c r="H409" s="35"/>
      <c r="I409" s="35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</row>
    <row r="410" spans="2:31" ht="15.75" customHeight="1">
      <c r="B410" s="35"/>
      <c r="C410" s="35"/>
      <c r="D410" s="35"/>
      <c r="E410" s="35"/>
      <c r="F410" s="35"/>
      <c r="G410" s="35"/>
      <c r="H410" s="35"/>
      <c r="I410" s="35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</row>
    <row r="411" spans="2:31" ht="15.75" customHeight="1">
      <c r="B411" s="35"/>
      <c r="C411" s="35"/>
      <c r="D411" s="35"/>
      <c r="E411" s="35"/>
      <c r="F411" s="35"/>
      <c r="G411" s="35"/>
      <c r="H411" s="35"/>
      <c r="I411" s="35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</row>
    <row r="412" spans="2:31" ht="15.75" customHeight="1">
      <c r="B412" s="35"/>
      <c r="C412" s="35"/>
      <c r="D412" s="35"/>
      <c r="E412" s="35"/>
      <c r="F412" s="35"/>
      <c r="G412" s="35"/>
      <c r="H412" s="35"/>
      <c r="I412" s="35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</row>
    <row r="413" spans="2:31" ht="15.75" customHeight="1">
      <c r="B413" s="35"/>
      <c r="C413" s="35"/>
      <c r="D413" s="35"/>
      <c r="E413" s="35"/>
      <c r="F413" s="35"/>
      <c r="G413" s="35"/>
      <c r="H413" s="35"/>
      <c r="I413" s="35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</row>
    <row r="414" spans="2:31" ht="15.75" customHeight="1">
      <c r="B414" s="35"/>
      <c r="C414" s="35"/>
      <c r="D414" s="35"/>
      <c r="E414" s="35"/>
      <c r="F414" s="35"/>
      <c r="G414" s="35"/>
      <c r="H414" s="35"/>
      <c r="I414" s="35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</row>
    <row r="415" spans="2:31" ht="15.75" customHeight="1">
      <c r="B415" s="35"/>
      <c r="C415" s="35"/>
      <c r="D415" s="35"/>
      <c r="E415" s="35"/>
      <c r="F415" s="35"/>
      <c r="G415" s="35"/>
      <c r="H415" s="35"/>
      <c r="I415" s="35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</row>
    <row r="416" spans="2:31" ht="15.75" customHeight="1">
      <c r="B416" s="35"/>
      <c r="C416" s="35"/>
      <c r="D416" s="35"/>
      <c r="E416" s="35"/>
      <c r="F416" s="35"/>
      <c r="G416" s="35"/>
      <c r="H416" s="35"/>
      <c r="I416" s="35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</row>
    <row r="417" spans="2:31" ht="15.75" customHeight="1">
      <c r="B417" s="35"/>
      <c r="C417" s="35"/>
      <c r="D417" s="35"/>
      <c r="E417" s="35"/>
      <c r="F417" s="35"/>
      <c r="G417" s="35"/>
      <c r="H417" s="35"/>
      <c r="I417" s="35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</row>
    <row r="418" spans="2:31" ht="15.75" customHeight="1">
      <c r="B418" s="35"/>
      <c r="C418" s="35"/>
      <c r="D418" s="35"/>
      <c r="E418" s="35"/>
      <c r="F418" s="35"/>
      <c r="G418" s="35"/>
      <c r="H418" s="35"/>
      <c r="I418" s="35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</row>
    <row r="419" spans="2:31" ht="15.75" customHeight="1">
      <c r="B419" s="35"/>
      <c r="C419" s="35"/>
      <c r="D419" s="35"/>
      <c r="E419" s="35"/>
      <c r="F419" s="35"/>
      <c r="G419" s="35"/>
      <c r="H419" s="35"/>
      <c r="I419" s="35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</row>
    <row r="420" spans="2:31" ht="15.75" customHeight="1">
      <c r="B420" s="35"/>
      <c r="C420" s="35"/>
      <c r="D420" s="35"/>
      <c r="E420" s="35"/>
      <c r="F420" s="35"/>
      <c r="G420" s="35"/>
      <c r="H420" s="35"/>
      <c r="I420" s="35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</row>
    <row r="421" spans="2:31" ht="15.75" customHeight="1">
      <c r="B421" s="35"/>
      <c r="C421" s="35"/>
      <c r="D421" s="35"/>
      <c r="E421" s="35"/>
      <c r="F421" s="35"/>
      <c r="G421" s="35"/>
      <c r="H421" s="35"/>
      <c r="I421" s="35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</row>
    <row r="422" spans="2:31" ht="15.75" customHeight="1">
      <c r="B422" s="35"/>
      <c r="C422" s="35"/>
      <c r="D422" s="35"/>
      <c r="E422" s="35"/>
      <c r="F422" s="35"/>
      <c r="G422" s="35"/>
      <c r="H422" s="35"/>
      <c r="I422" s="35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</row>
    <row r="423" spans="2:31" ht="15.75" customHeight="1">
      <c r="B423" s="35"/>
      <c r="C423" s="35"/>
      <c r="D423" s="35"/>
      <c r="E423" s="35"/>
      <c r="F423" s="35"/>
      <c r="G423" s="35"/>
      <c r="H423" s="35"/>
      <c r="I423" s="35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</row>
    <row r="424" spans="2:31" ht="15.75" customHeight="1">
      <c r="B424" s="35"/>
      <c r="C424" s="35"/>
      <c r="D424" s="35"/>
      <c r="E424" s="35"/>
      <c r="F424" s="35"/>
      <c r="G424" s="35"/>
      <c r="H424" s="35"/>
      <c r="I424" s="35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</row>
    <row r="425" spans="2:31" ht="15.75" customHeight="1">
      <c r="B425" s="35"/>
      <c r="C425" s="35"/>
      <c r="D425" s="35"/>
      <c r="E425" s="35"/>
      <c r="F425" s="35"/>
      <c r="G425" s="35"/>
      <c r="H425" s="35"/>
      <c r="I425" s="35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</row>
    <row r="426" spans="2:31" ht="15.75" customHeight="1">
      <c r="B426" s="35"/>
      <c r="C426" s="35"/>
      <c r="D426" s="35"/>
      <c r="E426" s="35"/>
      <c r="F426" s="35"/>
      <c r="G426" s="35"/>
      <c r="H426" s="35"/>
      <c r="I426" s="35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</row>
    <row r="427" spans="2:31" ht="15.75" customHeight="1">
      <c r="B427" s="35"/>
      <c r="C427" s="35"/>
      <c r="D427" s="35"/>
      <c r="E427" s="35"/>
      <c r="F427" s="35"/>
      <c r="G427" s="35"/>
      <c r="H427" s="35"/>
      <c r="I427" s="35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</row>
    <row r="428" spans="2:31" ht="15.75" customHeight="1">
      <c r="B428" s="35"/>
      <c r="C428" s="35"/>
      <c r="D428" s="35"/>
      <c r="E428" s="35"/>
      <c r="F428" s="35"/>
      <c r="G428" s="35"/>
      <c r="H428" s="35"/>
      <c r="I428" s="35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</row>
    <row r="429" spans="2:31" ht="15.75" customHeight="1">
      <c r="B429" s="35"/>
      <c r="C429" s="35"/>
      <c r="D429" s="35"/>
      <c r="E429" s="35"/>
      <c r="F429" s="35"/>
      <c r="G429" s="35"/>
      <c r="H429" s="35"/>
      <c r="I429" s="35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</row>
    <row r="430" spans="2:31" ht="15.75" customHeight="1">
      <c r="B430" s="35"/>
      <c r="C430" s="35"/>
      <c r="D430" s="35"/>
      <c r="E430" s="35"/>
      <c r="F430" s="35"/>
      <c r="G430" s="35"/>
      <c r="H430" s="35"/>
      <c r="I430" s="35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</row>
    <row r="431" spans="2:31" ht="15.75" customHeight="1">
      <c r="B431" s="35"/>
      <c r="C431" s="35"/>
      <c r="D431" s="35"/>
      <c r="E431" s="35"/>
      <c r="F431" s="35"/>
      <c r="G431" s="35"/>
      <c r="H431" s="35"/>
      <c r="I431" s="35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</row>
    <row r="432" spans="2:31" ht="15.75" customHeight="1">
      <c r="B432" s="35"/>
      <c r="C432" s="35"/>
      <c r="D432" s="35"/>
      <c r="E432" s="35"/>
      <c r="F432" s="35"/>
      <c r="G432" s="35"/>
      <c r="H432" s="35"/>
      <c r="I432" s="35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</row>
    <row r="433" spans="2:31" ht="15.75" customHeight="1">
      <c r="B433" s="35"/>
      <c r="C433" s="35"/>
      <c r="D433" s="35"/>
      <c r="E433" s="35"/>
      <c r="F433" s="35"/>
      <c r="G433" s="35"/>
      <c r="H433" s="35"/>
      <c r="I433" s="35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</row>
    <row r="434" spans="2:31" ht="15.75" customHeight="1">
      <c r="B434" s="35"/>
      <c r="C434" s="35"/>
      <c r="D434" s="35"/>
      <c r="E434" s="35"/>
      <c r="F434" s="35"/>
      <c r="G434" s="35"/>
      <c r="H434" s="35"/>
      <c r="I434" s="35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</row>
    <row r="435" spans="2:31" ht="15.75" customHeight="1">
      <c r="B435" s="35"/>
      <c r="C435" s="35"/>
      <c r="D435" s="35"/>
      <c r="E435" s="35"/>
      <c r="F435" s="35"/>
      <c r="G435" s="35"/>
      <c r="H435" s="35"/>
      <c r="I435" s="35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</row>
    <row r="436" spans="2:31" ht="15.75" customHeight="1">
      <c r="B436" s="35"/>
      <c r="C436" s="35"/>
      <c r="D436" s="35"/>
      <c r="E436" s="35"/>
      <c r="F436" s="35"/>
      <c r="G436" s="35"/>
      <c r="H436" s="35"/>
      <c r="I436" s="35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</row>
    <row r="437" spans="2:31" ht="15.75" customHeight="1">
      <c r="B437" s="35"/>
      <c r="C437" s="35"/>
      <c r="D437" s="35"/>
      <c r="E437" s="35"/>
      <c r="F437" s="35"/>
      <c r="G437" s="35"/>
      <c r="H437" s="35"/>
      <c r="I437" s="35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</row>
    <row r="438" spans="2:31" ht="15.75" customHeight="1">
      <c r="B438" s="35"/>
      <c r="C438" s="35"/>
      <c r="D438" s="35"/>
      <c r="E438" s="35"/>
      <c r="F438" s="35"/>
      <c r="G438" s="35"/>
      <c r="H438" s="35"/>
      <c r="I438" s="35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</row>
    <row r="439" spans="2:31" ht="15.75" customHeight="1">
      <c r="B439" s="35"/>
      <c r="C439" s="35"/>
      <c r="D439" s="35"/>
      <c r="E439" s="35"/>
      <c r="F439" s="35"/>
      <c r="G439" s="35"/>
      <c r="H439" s="35"/>
      <c r="I439" s="35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</row>
    <row r="440" spans="2:31" ht="15.75" customHeight="1">
      <c r="B440" s="35"/>
      <c r="C440" s="35"/>
      <c r="D440" s="35"/>
      <c r="E440" s="35"/>
      <c r="F440" s="35"/>
      <c r="G440" s="35"/>
      <c r="H440" s="35"/>
      <c r="I440" s="35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</row>
    <row r="441" spans="2:31" ht="15.75" customHeight="1">
      <c r="B441" s="35"/>
      <c r="C441" s="35"/>
      <c r="D441" s="35"/>
      <c r="E441" s="35"/>
      <c r="F441" s="35"/>
      <c r="G441" s="35"/>
      <c r="H441" s="35"/>
      <c r="I441" s="35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</row>
    <row r="442" spans="2:31" ht="15.75" customHeight="1">
      <c r="B442" s="35"/>
      <c r="C442" s="35"/>
      <c r="D442" s="35"/>
      <c r="E442" s="35"/>
      <c r="F442" s="35"/>
      <c r="G442" s="35"/>
      <c r="H442" s="35"/>
      <c r="I442" s="35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</row>
    <row r="443" spans="2:31" ht="15.75" customHeight="1">
      <c r="B443" s="35"/>
      <c r="C443" s="35"/>
      <c r="D443" s="35"/>
      <c r="E443" s="35"/>
      <c r="F443" s="35"/>
      <c r="G443" s="35"/>
      <c r="H443" s="35"/>
      <c r="I443" s="35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</row>
    <row r="444" spans="2:31" ht="15.75" customHeight="1">
      <c r="B444" s="35"/>
      <c r="C444" s="35"/>
      <c r="D444" s="35"/>
      <c r="E444" s="35"/>
      <c r="F444" s="35"/>
      <c r="G444" s="35"/>
      <c r="H444" s="35"/>
      <c r="I444" s="35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</row>
    <row r="445" spans="2:31" ht="15.75" customHeight="1">
      <c r="B445" s="35"/>
      <c r="C445" s="35"/>
      <c r="D445" s="35"/>
      <c r="E445" s="35"/>
      <c r="F445" s="35"/>
      <c r="G445" s="35"/>
      <c r="H445" s="35"/>
      <c r="I445" s="35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</row>
    <row r="446" spans="2:31" ht="15.75" customHeight="1">
      <c r="B446" s="35"/>
      <c r="C446" s="35"/>
      <c r="D446" s="35"/>
      <c r="E446" s="35"/>
      <c r="F446" s="35"/>
      <c r="G446" s="35"/>
      <c r="H446" s="35"/>
      <c r="I446" s="35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</row>
    <row r="447" spans="2:31" ht="15.75" customHeight="1">
      <c r="B447" s="35"/>
      <c r="C447" s="35"/>
      <c r="D447" s="35"/>
      <c r="E447" s="35"/>
      <c r="F447" s="35"/>
      <c r="G447" s="35"/>
      <c r="H447" s="35"/>
      <c r="I447" s="35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</row>
    <row r="448" spans="2:31" ht="15.75" customHeight="1">
      <c r="B448" s="35"/>
      <c r="C448" s="35"/>
      <c r="D448" s="35"/>
      <c r="E448" s="35"/>
      <c r="F448" s="35"/>
      <c r="G448" s="35"/>
      <c r="H448" s="35"/>
      <c r="I448" s="35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</row>
    <row r="449" spans="2:31" ht="15.75" customHeight="1">
      <c r="B449" s="35"/>
      <c r="C449" s="35"/>
      <c r="D449" s="35"/>
      <c r="E449" s="35"/>
      <c r="F449" s="35"/>
      <c r="G449" s="35"/>
      <c r="H449" s="35"/>
      <c r="I449" s="35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</row>
    <row r="450" spans="2:31" ht="15.75" customHeight="1">
      <c r="B450" s="35"/>
      <c r="C450" s="35"/>
      <c r="D450" s="35"/>
      <c r="E450" s="35"/>
      <c r="F450" s="35"/>
      <c r="G450" s="35"/>
      <c r="H450" s="35"/>
      <c r="I450" s="35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</row>
    <row r="451" spans="2:31" ht="15.75" customHeight="1">
      <c r="B451" s="35"/>
      <c r="C451" s="35"/>
      <c r="D451" s="35"/>
      <c r="E451" s="35"/>
      <c r="F451" s="35"/>
      <c r="G451" s="35"/>
      <c r="H451" s="35"/>
      <c r="I451" s="35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</row>
    <row r="452" spans="2:31" ht="15.75" customHeight="1">
      <c r="B452" s="35"/>
      <c r="C452" s="35"/>
      <c r="D452" s="35"/>
      <c r="E452" s="35"/>
      <c r="F452" s="35"/>
      <c r="G452" s="35"/>
      <c r="H452" s="35"/>
      <c r="I452" s="35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</row>
    <row r="453" spans="2:31" ht="15.75" customHeight="1">
      <c r="B453" s="35"/>
      <c r="C453" s="35"/>
      <c r="D453" s="35"/>
      <c r="E453" s="35"/>
      <c r="F453" s="35"/>
      <c r="G453" s="35"/>
      <c r="H453" s="35"/>
      <c r="I453" s="35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</row>
    <row r="454" spans="2:31" ht="15.75" customHeight="1">
      <c r="B454" s="35"/>
      <c r="C454" s="35"/>
      <c r="D454" s="35"/>
      <c r="E454" s="35"/>
      <c r="F454" s="35"/>
      <c r="G454" s="35"/>
      <c r="H454" s="35"/>
      <c r="I454" s="35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</row>
    <row r="455" spans="2:31" ht="15.75" customHeight="1">
      <c r="B455" s="35"/>
      <c r="C455" s="35"/>
      <c r="D455" s="35"/>
      <c r="E455" s="35"/>
      <c r="F455" s="35"/>
      <c r="G455" s="35"/>
      <c r="H455" s="35"/>
      <c r="I455" s="35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</row>
    <row r="456" spans="2:31" ht="15.75" customHeight="1">
      <c r="B456" s="35"/>
      <c r="C456" s="35"/>
      <c r="D456" s="35"/>
      <c r="E456" s="35"/>
      <c r="F456" s="35"/>
      <c r="G456" s="35"/>
      <c r="H456" s="35"/>
      <c r="I456" s="35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</row>
    <row r="457" spans="2:31" ht="15.75" customHeight="1">
      <c r="B457" s="35"/>
      <c r="C457" s="35"/>
      <c r="D457" s="35"/>
      <c r="E457" s="35"/>
      <c r="F457" s="35"/>
      <c r="G457" s="35"/>
      <c r="H457" s="35"/>
      <c r="I457" s="35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</row>
    <row r="458" spans="2:31" ht="15.75" customHeight="1">
      <c r="B458" s="35"/>
      <c r="C458" s="35"/>
      <c r="D458" s="35"/>
      <c r="E458" s="35"/>
      <c r="F458" s="35"/>
      <c r="G458" s="35"/>
      <c r="H458" s="35"/>
      <c r="I458" s="35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</row>
    <row r="459" spans="2:31" ht="15.75" customHeight="1">
      <c r="B459" s="35"/>
      <c r="C459" s="35"/>
      <c r="D459" s="35"/>
      <c r="E459" s="35"/>
      <c r="F459" s="35"/>
      <c r="G459" s="35"/>
      <c r="H459" s="35"/>
      <c r="I459" s="35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  <row r="460" spans="2:31" ht="15.75" customHeight="1">
      <c r="B460" s="35"/>
      <c r="C460" s="35"/>
      <c r="D460" s="35"/>
      <c r="E460" s="35"/>
      <c r="F460" s="35"/>
      <c r="G460" s="35"/>
      <c r="H460" s="35"/>
      <c r="I460" s="35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</row>
    <row r="461" spans="2:31" ht="15.75" customHeight="1">
      <c r="B461" s="35"/>
      <c r="C461" s="35"/>
      <c r="D461" s="35"/>
      <c r="E461" s="35"/>
      <c r="F461" s="35"/>
      <c r="G461" s="35"/>
      <c r="H461" s="35"/>
      <c r="I461" s="35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</row>
    <row r="462" spans="2:31" ht="15.75" customHeight="1">
      <c r="B462" s="35"/>
      <c r="C462" s="35"/>
      <c r="D462" s="35"/>
      <c r="E462" s="35"/>
      <c r="F462" s="35"/>
      <c r="G462" s="35"/>
      <c r="H462" s="35"/>
      <c r="I462" s="35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</row>
    <row r="463" spans="2:31" ht="15.75" customHeight="1">
      <c r="B463" s="35"/>
      <c r="C463" s="35"/>
      <c r="D463" s="35"/>
      <c r="E463" s="35"/>
      <c r="F463" s="35"/>
      <c r="G463" s="35"/>
      <c r="H463" s="35"/>
      <c r="I463" s="35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</row>
    <row r="464" spans="2:31" ht="15.75" customHeight="1">
      <c r="B464" s="35"/>
      <c r="C464" s="35"/>
      <c r="D464" s="35"/>
      <c r="E464" s="35"/>
      <c r="F464" s="35"/>
      <c r="G464" s="35"/>
      <c r="H464" s="35"/>
      <c r="I464" s="35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</row>
    <row r="465" spans="2:31" ht="15.75" customHeight="1">
      <c r="B465" s="35"/>
      <c r="C465" s="35"/>
      <c r="D465" s="35"/>
      <c r="E465" s="35"/>
      <c r="F465" s="35"/>
      <c r="G465" s="35"/>
      <c r="H465" s="35"/>
      <c r="I465" s="35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</row>
    <row r="466" spans="2:31" ht="15.75" customHeight="1">
      <c r="B466" s="35"/>
      <c r="C466" s="35"/>
      <c r="D466" s="35"/>
      <c r="E466" s="35"/>
      <c r="F466" s="35"/>
      <c r="G466" s="35"/>
      <c r="H466" s="35"/>
      <c r="I466" s="35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</row>
    <row r="467" spans="2:31" ht="15.75" customHeight="1">
      <c r="B467" s="35"/>
      <c r="C467" s="35"/>
      <c r="D467" s="35"/>
      <c r="E467" s="35"/>
      <c r="F467" s="35"/>
      <c r="G467" s="35"/>
      <c r="H467" s="35"/>
      <c r="I467" s="35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</row>
    <row r="468" spans="2:31" ht="15.75" customHeight="1">
      <c r="B468" s="35"/>
      <c r="C468" s="35"/>
      <c r="D468" s="35"/>
      <c r="E468" s="35"/>
      <c r="F468" s="35"/>
      <c r="G468" s="35"/>
      <c r="H468" s="35"/>
      <c r="I468" s="35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</row>
    <row r="469" spans="2:31" ht="15.75" customHeight="1">
      <c r="B469" s="35"/>
      <c r="C469" s="35"/>
      <c r="D469" s="35"/>
      <c r="E469" s="35"/>
      <c r="F469" s="35"/>
      <c r="G469" s="35"/>
      <c r="H469" s="35"/>
      <c r="I469" s="35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</row>
    <row r="470" spans="2:31" ht="15.75" customHeight="1">
      <c r="B470" s="35"/>
      <c r="C470" s="35"/>
      <c r="D470" s="35"/>
      <c r="E470" s="35"/>
      <c r="F470" s="35"/>
      <c r="G470" s="35"/>
      <c r="H470" s="35"/>
      <c r="I470" s="35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</row>
    <row r="471" spans="2:31" ht="15.75" customHeight="1">
      <c r="B471" s="35"/>
      <c r="C471" s="35"/>
      <c r="D471" s="35"/>
      <c r="E471" s="35"/>
      <c r="F471" s="35"/>
      <c r="G471" s="35"/>
      <c r="H471" s="35"/>
      <c r="I471" s="35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</row>
    <row r="472" spans="2:31" ht="15.75" customHeight="1">
      <c r="B472" s="35"/>
      <c r="C472" s="35"/>
      <c r="D472" s="35"/>
      <c r="E472" s="35"/>
      <c r="F472" s="35"/>
      <c r="G472" s="35"/>
      <c r="H472" s="35"/>
      <c r="I472" s="35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</row>
    <row r="473" spans="2:31" ht="15.75" customHeight="1">
      <c r="B473" s="35"/>
      <c r="C473" s="35"/>
      <c r="D473" s="35"/>
      <c r="E473" s="35"/>
      <c r="F473" s="35"/>
      <c r="G473" s="35"/>
      <c r="H473" s="35"/>
      <c r="I473" s="35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</row>
    <row r="474" spans="2:31" ht="15.75" customHeight="1">
      <c r="B474" s="35"/>
      <c r="C474" s="35"/>
      <c r="D474" s="35"/>
      <c r="E474" s="35"/>
      <c r="F474" s="35"/>
      <c r="G474" s="35"/>
      <c r="H474" s="35"/>
      <c r="I474" s="35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</row>
    <row r="475" spans="2:31" ht="15.75" customHeight="1">
      <c r="B475" s="35"/>
      <c r="C475" s="35"/>
      <c r="D475" s="35"/>
      <c r="E475" s="35"/>
      <c r="F475" s="35"/>
      <c r="G475" s="35"/>
      <c r="H475" s="35"/>
      <c r="I475" s="35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</row>
    <row r="476" spans="2:31" ht="15.75" customHeight="1">
      <c r="B476" s="35"/>
      <c r="C476" s="35"/>
      <c r="D476" s="35"/>
      <c r="E476" s="35"/>
      <c r="F476" s="35"/>
      <c r="G476" s="35"/>
      <c r="H476" s="35"/>
      <c r="I476" s="35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</row>
    <row r="477" spans="2:31" ht="15.75" customHeight="1">
      <c r="B477" s="35"/>
      <c r="C477" s="35"/>
      <c r="D477" s="35"/>
      <c r="E477" s="35"/>
      <c r="F477" s="35"/>
      <c r="G477" s="35"/>
      <c r="H477" s="35"/>
      <c r="I477" s="35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</row>
    <row r="478" spans="2:31" ht="15.75" customHeight="1">
      <c r="B478" s="35"/>
      <c r="C478" s="35"/>
      <c r="D478" s="35"/>
      <c r="E478" s="35"/>
      <c r="F478" s="35"/>
      <c r="G478" s="35"/>
      <c r="H478" s="35"/>
      <c r="I478" s="35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</row>
    <row r="479" spans="2:31" ht="15.75" customHeight="1">
      <c r="B479" s="35"/>
      <c r="C479" s="35"/>
      <c r="D479" s="35"/>
      <c r="E479" s="35"/>
      <c r="F479" s="35"/>
      <c r="G479" s="35"/>
      <c r="H479" s="35"/>
      <c r="I479" s="35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</row>
    <row r="480" spans="2:31" ht="15.75" customHeight="1">
      <c r="B480" s="35"/>
      <c r="C480" s="35"/>
      <c r="D480" s="35"/>
      <c r="E480" s="35"/>
      <c r="F480" s="35"/>
      <c r="G480" s="35"/>
      <c r="H480" s="35"/>
      <c r="I480" s="35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</row>
    <row r="481" spans="2:31" ht="15.75" customHeight="1">
      <c r="B481" s="35"/>
      <c r="C481" s="35"/>
      <c r="D481" s="35"/>
      <c r="E481" s="35"/>
      <c r="F481" s="35"/>
      <c r="G481" s="35"/>
      <c r="H481" s="35"/>
      <c r="I481" s="35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</row>
    <row r="482" spans="2:31" ht="15.75" customHeight="1">
      <c r="B482" s="35"/>
      <c r="C482" s="35"/>
      <c r="D482" s="35"/>
      <c r="E482" s="35"/>
      <c r="F482" s="35"/>
      <c r="G482" s="35"/>
      <c r="H482" s="35"/>
      <c r="I482" s="35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</row>
    <row r="483" spans="2:31" ht="15.75" customHeight="1">
      <c r="B483" s="35"/>
      <c r="C483" s="35"/>
      <c r="D483" s="35"/>
      <c r="E483" s="35"/>
      <c r="F483" s="35"/>
      <c r="G483" s="35"/>
      <c r="H483" s="35"/>
      <c r="I483" s="35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</row>
    <row r="484" spans="2:31" ht="15.75" customHeight="1">
      <c r="B484" s="35"/>
      <c r="C484" s="35"/>
      <c r="D484" s="35"/>
      <c r="E484" s="35"/>
      <c r="F484" s="35"/>
      <c r="G484" s="35"/>
      <c r="H484" s="35"/>
      <c r="I484" s="35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</row>
    <row r="485" spans="2:31" ht="15.75" customHeight="1">
      <c r="B485" s="35"/>
      <c r="C485" s="35"/>
      <c r="D485" s="35"/>
      <c r="E485" s="35"/>
      <c r="F485" s="35"/>
      <c r="G485" s="35"/>
      <c r="H485" s="35"/>
      <c r="I485" s="35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</row>
    <row r="486" spans="2:31" ht="15.75" customHeight="1">
      <c r="B486" s="35"/>
      <c r="C486" s="35"/>
      <c r="D486" s="35"/>
      <c r="E486" s="35"/>
      <c r="F486" s="35"/>
      <c r="G486" s="35"/>
      <c r="H486" s="35"/>
      <c r="I486" s="35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</row>
    <row r="487" spans="2:31" ht="15.75" customHeight="1">
      <c r="B487" s="35"/>
      <c r="C487" s="35"/>
      <c r="D487" s="35"/>
      <c r="E487" s="35"/>
      <c r="F487" s="35"/>
      <c r="G487" s="35"/>
      <c r="H487" s="35"/>
      <c r="I487" s="35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</row>
    <row r="488" spans="2:31" ht="15.75" customHeight="1">
      <c r="B488" s="35"/>
      <c r="C488" s="35"/>
      <c r="D488" s="35"/>
      <c r="E488" s="35"/>
      <c r="F488" s="35"/>
      <c r="G488" s="35"/>
      <c r="H488" s="35"/>
      <c r="I488" s="35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</row>
    <row r="489" spans="2:31" ht="15.75" customHeight="1">
      <c r="B489" s="35"/>
      <c r="C489" s="35"/>
      <c r="D489" s="35"/>
      <c r="E489" s="35"/>
      <c r="F489" s="35"/>
      <c r="G489" s="35"/>
      <c r="H489" s="35"/>
      <c r="I489" s="35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</row>
    <row r="490" spans="2:31" ht="15.75" customHeight="1">
      <c r="B490" s="35"/>
      <c r="C490" s="35"/>
      <c r="D490" s="35"/>
      <c r="E490" s="35"/>
      <c r="F490" s="35"/>
      <c r="G490" s="35"/>
      <c r="H490" s="35"/>
      <c r="I490" s="35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</row>
    <row r="491" spans="2:31" ht="15.75" customHeight="1">
      <c r="B491" s="35"/>
      <c r="C491" s="35"/>
      <c r="D491" s="35"/>
      <c r="E491" s="35"/>
      <c r="F491" s="35"/>
      <c r="G491" s="35"/>
      <c r="H491" s="35"/>
      <c r="I491" s="35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</row>
    <row r="492" spans="2:31" ht="15.75" customHeight="1">
      <c r="B492" s="35"/>
      <c r="C492" s="35"/>
      <c r="D492" s="35"/>
      <c r="E492" s="35"/>
      <c r="F492" s="35"/>
      <c r="G492" s="35"/>
      <c r="H492" s="35"/>
      <c r="I492" s="35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</row>
    <row r="493" spans="2:31" ht="15.75" customHeight="1">
      <c r="B493" s="35"/>
      <c r="C493" s="35"/>
      <c r="D493" s="35"/>
      <c r="E493" s="35"/>
      <c r="F493" s="35"/>
      <c r="G493" s="35"/>
      <c r="H493" s="35"/>
      <c r="I493" s="35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</row>
    <row r="494" spans="2:31" ht="15.75" customHeight="1">
      <c r="B494" s="35"/>
      <c r="C494" s="35"/>
      <c r="D494" s="35"/>
      <c r="E494" s="35"/>
      <c r="F494" s="35"/>
      <c r="G494" s="35"/>
      <c r="H494" s="35"/>
      <c r="I494" s="35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</row>
    <row r="495" spans="2:31" ht="15.75" customHeight="1">
      <c r="B495" s="35"/>
      <c r="C495" s="35"/>
      <c r="D495" s="35"/>
      <c r="E495" s="35"/>
      <c r="F495" s="35"/>
      <c r="G495" s="35"/>
      <c r="H495" s="35"/>
      <c r="I495" s="35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</row>
    <row r="496" spans="2:31" ht="15.75" customHeight="1">
      <c r="B496" s="35"/>
      <c r="C496" s="35"/>
      <c r="D496" s="35"/>
      <c r="E496" s="35"/>
      <c r="F496" s="35"/>
      <c r="G496" s="35"/>
      <c r="H496" s="35"/>
      <c r="I496" s="35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</row>
    <row r="497" spans="2:31" ht="15.75" customHeight="1">
      <c r="B497" s="35"/>
      <c r="C497" s="35"/>
      <c r="D497" s="35"/>
      <c r="E497" s="35"/>
      <c r="F497" s="35"/>
      <c r="G497" s="35"/>
      <c r="H497" s="35"/>
      <c r="I497" s="35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</row>
    <row r="498" spans="2:31" ht="15.75" customHeight="1">
      <c r="B498" s="35"/>
      <c r="C498" s="35"/>
      <c r="D498" s="35"/>
      <c r="E498" s="35"/>
      <c r="F498" s="35"/>
      <c r="G498" s="35"/>
      <c r="H498" s="35"/>
      <c r="I498" s="35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</row>
    <row r="499" spans="2:31" ht="15.75" customHeight="1">
      <c r="B499" s="35"/>
      <c r="C499" s="35"/>
      <c r="D499" s="35"/>
      <c r="E499" s="35"/>
      <c r="F499" s="35"/>
      <c r="G499" s="35"/>
      <c r="H499" s="35"/>
      <c r="I499" s="35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</row>
    <row r="500" spans="2:31" ht="15.75" customHeight="1">
      <c r="B500" s="35"/>
      <c r="C500" s="35"/>
      <c r="D500" s="35"/>
      <c r="E500" s="35"/>
      <c r="F500" s="35"/>
      <c r="G500" s="35"/>
      <c r="H500" s="35"/>
      <c r="I500" s="35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</row>
    <row r="501" spans="2:31" ht="15.75" customHeight="1">
      <c r="B501" s="35"/>
      <c r="C501" s="35"/>
      <c r="D501" s="35"/>
      <c r="E501" s="35"/>
      <c r="F501" s="35"/>
      <c r="G501" s="35"/>
      <c r="H501" s="35"/>
      <c r="I501" s="35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</row>
    <row r="502" spans="2:31" ht="15.75" customHeight="1">
      <c r="B502" s="35"/>
      <c r="C502" s="35"/>
      <c r="D502" s="35"/>
      <c r="E502" s="35"/>
      <c r="F502" s="35"/>
      <c r="G502" s="35"/>
      <c r="H502" s="35"/>
      <c r="I502" s="35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</row>
    <row r="503" spans="2:31" ht="15.75" customHeight="1">
      <c r="B503" s="35"/>
      <c r="C503" s="35"/>
      <c r="D503" s="35"/>
      <c r="E503" s="35"/>
      <c r="F503" s="35"/>
      <c r="G503" s="35"/>
      <c r="H503" s="35"/>
      <c r="I503" s="35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</row>
    <row r="504" spans="2:31" ht="15.75" customHeight="1">
      <c r="B504" s="35"/>
      <c r="C504" s="35"/>
      <c r="D504" s="35"/>
      <c r="E504" s="35"/>
      <c r="F504" s="35"/>
      <c r="G504" s="35"/>
      <c r="H504" s="35"/>
      <c r="I504" s="35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</row>
    <row r="505" spans="2:31" ht="15.75" customHeight="1">
      <c r="B505" s="35"/>
      <c r="C505" s="35"/>
      <c r="D505" s="35"/>
      <c r="E505" s="35"/>
      <c r="F505" s="35"/>
      <c r="G505" s="35"/>
      <c r="H505" s="35"/>
      <c r="I505" s="35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</row>
    <row r="506" spans="2:31" ht="15.75" customHeight="1">
      <c r="B506" s="35"/>
      <c r="C506" s="35"/>
      <c r="D506" s="35"/>
      <c r="E506" s="35"/>
      <c r="F506" s="35"/>
      <c r="G506" s="35"/>
      <c r="H506" s="35"/>
      <c r="I506" s="35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</row>
    <row r="507" spans="2:31" ht="15.75" customHeight="1">
      <c r="B507" s="35"/>
      <c r="C507" s="35"/>
      <c r="D507" s="35"/>
      <c r="E507" s="35"/>
      <c r="F507" s="35"/>
      <c r="G507" s="35"/>
      <c r="H507" s="35"/>
      <c r="I507" s="35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</row>
    <row r="508" spans="2:31" ht="15.75" customHeight="1">
      <c r="B508" s="35"/>
      <c r="C508" s="35"/>
      <c r="D508" s="35"/>
      <c r="E508" s="35"/>
      <c r="F508" s="35"/>
      <c r="G508" s="35"/>
      <c r="H508" s="35"/>
      <c r="I508" s="35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</row>
    <row r="509" spans="2:31" ht="15.75" customHeight="1">
      <c r="B509" s="35"/>
      <c r="C509" s="35"/>
      <c r="D509" s="35"/>
      <c r="E509" s="35"/>
      <c r="F509" s="35"/>
      <c r="G509" s="35"/>
      <c r="H509" s="35"/>
      <c r="I509" s="35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</row>
    <row r="510" spans="2:31" ht="15.75" customHeight="1">
      <c r="B510" s="35"/>
      <c r="C510" s="35"/>
      <c r="D510" s="35"/>
      <c r="E510" s="35"/>
      <c r="F510" s="35"/>
      <c r="G510" s="35"/>
      <c r="H510" s="35"/>
      <c r="I510" s="35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</row>
    <row r="511" spans="2:31" ht="15.75" customHeight="1">
      <c r="B511" s="35"/>
      <c r="C511" s="35"/>
      <c r="D511" s="35"/>
      <c r="E511" s="35"/>
      <c r="F511" s="35"/>
      <c r="G511" s="35"/>
      <c r="H511" s="35"/>
      <c r="I511" s="35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</row>
    <row r="512" spans="2:31" ht="15.75" customHeight="1">
      <c r="B512" s="35"/>
      <c r="C512" s="35"/>
      <c r="D512" s="35"/>
      <c r="E512" s="35"/>
      <c r="F512" s="35"/>
      <c r="G512" s="35"/>
      <c r="H512" s="35"/>
      <c r="I512" s="35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</row>
    <row r="513" spans="2:31" ht="15.75" customHeight="1">
      <c r="B513" s="35"/>
      <c r="C513" s="35"/>
      <c r="D513" s="35"/>
      <c r="E513" s="35"/>
      <c r="F513" s="35"/>
      <c r="G513" s="35"/>
      <c r="H513" s="35"/>
      <c r="I513" s="35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</row>
    <row r="514" spans="2:31" ht="15.75" customHeight="1">
      <c r="B514" s="35"/>
      <c r="C514" s="35"/>
      <c r="D514" s="35"/>
      <c r="E514" s="35"/>
      <c r="F514" s="35"/>
      <c r="G514" s="35"/>
      <c r="H514" s="35"/>
      <c r="I514" s="35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</row>
    <row r="515" spans="2:31" ht="15.75" customHeight="1">
      <c r="B515" s="35"/>
      <c r="C515" s="35"/>
      <c r="D515" s="35"/>
      <c r="E515" s="35"/>
      <c r="F515" s="35"/>
      <c r="G515" s="35"/>
      <c r="H515" s="35"/>
      <c r="I515" s="35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</row>
    <row r="516" spans="2:31" ht="15.75" customHeight="1">
      <c r="B516" s="35"/>
      <c r="C516" s="35"/>
      <c r="D516" s="35"/>
      <c r="E516" s="35"/>
      <c r="F516" s="35"/>
      <c r="G516" s="35"/>
      <c r="H516" s="35"/>
      <c r="I516" s="35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</row>
    <row r="517" spans="2:31" ht="15.75" customHeight="1">
      <c r="B517" s="35"/>
      <c r="C517" s="35"/>
      <c r="D517" s="35"/>
      <c r="E517" s="35"/>
      <c r="F517" s="35"/>
      <c r="G517" s="35"/>
      <c r="H517" s="35"/>
      <c r="I517" s="35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</row>
    <row r="518" spans="2:31" ht="15.75" customHeight="1">
      <c r="B518" s="35"/>
      <c r="C518" s="35"/>
      <c r="D518" s="35"/>
      <c r="E518" s="35"/>
      <c r="F518" s="35"/>
      <c r="G518" s="35"/>
      <c r="H518" s="35"/>
      <c r="I518" s="35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</row>
    <row r="519" spans="2:31" ht="15.75" customHeight="1">
      <c r="B519" s="35"/>
      <c r="C519" s="35"/>
      <c r="D519" s="35"/>
      <c r="E519" s="35"/>
      <c r="F519" s="35"/>
      <c r="G519" s="35"/>
      <c r="H519" s="35"/>
      <c r="I519" s="35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</row>
    <row r="520" spans="2:31" ht="15.75" customHeight="1">
      <c r="B520" s="35"/>
      <c r="C520" s="35"/>
      <c r="D520" s="35"/>
      <c r="E520" s="35"/>
      <c r="F520" s="35"/>
      <c r="G520" s="35"/>
      <c r="H520" s="35"/>
      <c r="I520" s="35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</row>
    <row r="521" spans="2:31" ht="15.75" customHeight="1">
      <c r="B521" s="35"/>
      <c r="C521" s="35"/>
      <c r="D521" s="35"/>
      <c r="E521" s="35"/>
      <c r="F521" s="35"/>
      <c r="G521" s="35"/>
      <c r="H521" s="35"/>
      <c r="I521" s="35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</row>
    <row r="522" spans="2:31" ht="15.75" customHeight="1">
      <c r="B522" s="35"/>
      <c r="C522" s="35"/>
      <c r="D522" s="35"/>
      <c r="E522" s="35"/>
      <c r="F522" s="35"/>
      <c r="G522" s="35"/>
      <c r="H522" s="35"/>
      <c r="I522" s="35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</row>
    <row r="523" spans="2:31" ht="15.75" customHeight="1">
      <c r="B523" s="35"/>
      <c r="C523" s="35"/>
      <c r="D523" s="35"/>
      <c r="E523" s="35"/>
      <c r="F523" s="35"/>
      <c r="G523" s="35"/>
      <c r="H523" s="35"/>
      <c r="I523" s="35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</row>
  </sheetData>
  <sheetProtection/>
  <mergeCells count="264">
    <mergeCell ref="A62:B62"/>
    <mergeCell ref="D56:E56"/>
    <mergeCell ref="D57:E57"/>
    <mergeCell ref="D58:E58"/>
    <mergeCell ref="G56:H56"/>
    <mergeCell ref="G57:H57"/>
    <mergeCell ref="G58:H58"/>
    <mergeCell ref="A293:A294"/>
    <mergeCell ref="J293:J294"/>
    <mergeCell ref="C293:D294"/>
    <mergeCell ref="E293:F294"/>
    <mergeCell ref="C292:D292"/>
    <mergeCell ref="C291:D291"/>
    <mergeCell ref="G293:H294"/>
    <mergeCell ref="M216:O216"/>
    <mergeCell ref="M217:O217"/>
    <mergeCell ref="E289:F289"/>
    <mergeCell ref="G289:H289"/>
    <mergeCell ref="G291:H291"/>
    <mergeCell ref="G292:H292"/>
    <mergeCell ref="E290:F290"/>
    <mergeCell ref="E292:F292"/>
    <mergeCell ref="E291:F291"/>
    <mergeCell ref="A243:J243"/>
    <mergeCell ref="D187:G187"/>
    <mergeCell ref="B64:I64"/>
    <mergeCell ref="B65:I65"/>
    <mergeCell ref="G127:H127"/>
    <mergeCell ref="G128:H128"/>
    <mergeCell ref="G130:H130"/>
    <mergeCell ref="G135:H135"/>
    <mergeCell ref="G136:H136"/>
    <mergeCell ref="G131:H131"/>
    <mergeCell ref="B113:I113"/>
    <mergeCell ref="B125:I125"/>
    <mergeCell ref="B126:I126"/>
    <mergeCell ref="E122:F122"/>
    <mergeCell ref="E114:F114"/>
    <mergeCell ref="E115:F115"/>
    <mergeCell ref="G132:H132"/>
    <mergeCell ref="H207:J207"/>
    <mergeCell ref="B210:I210"/>
    <mergeCell ref="B211:I211"/>
    <mergeCell ref="B287:I287"/>
    <mergeCell ref="B288:I288"/>
    <mergeCell ref="C289:D289"/>
    <mergeCell ref="J263:J264"/>
    <mergeCell ref="D260:G260"/>
    <mergeCell ref="D261:G261"/>
    <mergeCell ref="J270:J271"/>
    <mergeCell ref="D203:G203"/>
    <mergeCell ref="D199:G199"/>
    <mergeCell ref="J187:J188"/>
    <mergeCell ref="D190:G190"/>
    <mergeCell ref="D191:G191"/>
    <mergeCell ref="A212:A213"/>
    <mergeCell ref="D198:G198"/>
    <mergeCell ref="D192:G192"/>
    <mergeCell ref="D193:G193"/>
    <mergeCell ref="D194:G194"/>
    <mergeCell ref="B185:I185"/>
    <mergeCell ref="B186:I186"/>
    <mergeCell ref="A187:A188"/>
    <mergeCell ref="E202:G202"/>
    <mergeCell ref="D200:G200"/>
    <mergeCell ref="D201:G201"/>
    <mergeCell ref="D195:G195"/>
    <mergeCell ref="D196:G196"/>
    <mergeCell ref="D197:G197"/>
    <mergeCell ref="D188:G188"/>
    <mergeCell ref="C177:E177"/>
    <mergeCell ref="G177:H177"/>
    <mergeCell ref="A180:B180"/>
    <mergeCell ref="C178:E178"/>
    <mergeCell ref="G178:H178"/>
    <mergeCell ref="G181:H181"/>
    <mergeCell ref="C173:E173"/>
    <mergeCell ref="G173:H173"/>
    <mergeCell ref="C179:E179"/>
    <mergeCell ref="G179:H179"/>
    <mergeCell ref="C174:E174"/>
    <mergeCell ref="G174:H174"/>
    <mergeCell ref="C175:E175"/>
    <mergeCell ref="G175:H175"/>
    <mergeCell ref="C176:E176"/>
    <mergeCell ref="G176:H176"/>
    <mergeCell ref="C169:E169"/>
    <mergeCell ref="G169:H169"/>
    <mergeCell ref="C170:E170"/>
    <mergeCell ref="G170:H170"/>
    <mergeCell ref="G171:H171"/>
    <mergeCell ref="C172:E172"/>
    <mergeCell ref="G172:H172"/>
    <mergeCell ref="A150:A151"/>
    <mergeCell ref="C154:D154"/>
    <mergeCell ref="F154:G154"/>
    <mergeCell ref="C150:D151"/>
    <mergeCell ref="A167:B167"/>
    <mergeCell ref="C168:E168"/>
    <mergeCell ref="G168:H168"/>
    <mergeCell ref="C166:E166"/>
    <mergeCell ref="F153:G153"/>
    <mergeCell ref="A244:J244"/>
    <mergeCell ref="F166:G166"/>
    <mergeCell ref="F150:H150"/>
    <mergeCell ref="F151:H151"/>
    <mergeCell ref="B163:I163"/>
    <mergeCell ref="B164:I164"/>
    <mergeCell ref="A165:A166"/>
    <mergeCell ref="A229:A230"/>
    <mergeCell ref="C229:D229"/>
    <mergeCell ref="J229:J230"/>
    <mergeCell ref="A127:A128"/>
    <mergeCell ref="I270:I271"/>
    <mergeCell ref="A114:A115"/>
    <mergeCell ref="E117:F117"/>
    <mergeCell ref="E118:F118"/>
    <mergeCell ref="E119:F119"/>
    <mergeCell ref="E120:F120"/>
    <mergeCell ref="F165:G165"/>
    <mergeCell ref="C165:E165"/>
    <mergeCell ref="F270:F271"/>
    <mergeCell ref="A270:A271"/>
    <mergeCell ref="B270:B271"/>
    <mergeCell ref="C270:C271"/>
    <mergeCell ref="E270:E271"/>
    <mergeCell ref="F97:G97"/>
    <mergeCell ref="H97:I97"/>
    <mergeCell ref="C268:H268"/>
    <mergeCell ref="C269:H269"/>
    <mergeCell ref="B148:I148"/>
    <mergeCell ref="B149:I149"/>
    <mergeCell ref="A91:A92"/>
    <mergeCell ref="C91:E91"/>
    <mergeCell ref="F91:G91"/>
    <mergeCell ref="H91:I92"/>
    <mergeCell ref="F96:G96"/>
    <mergeCell ref="C98:E98"/>
    <mergeCell ref="F98:G98"/>
    <mergeCell ref="H98:I98"/>
    <mergeCell ref="C95:E95"/>
    <mergeCell ref="F95:G95"/>
    <mergeCell ref="G60:H60"/>
    <mergeCell ref="C55:F55"/>
    <mergeCell ref="G55:H55"/>
    <mergeCell ref="C96:E96"/>
    <mergeCell ref="G133:H133"/>
    <mergeCell ref="B112:I112"/>
    <mergeCell ref="H96:I96"/>
    <mergeCell ref="B89:I89"/>
    <mergeCell ref="B90:I90"/>
    <mergeCell ref="C97:E97"/>
    <mergeCell ref="C53:F53"/>
    <mergeCell ref="G53:H53"/>
    <mergeCell ref="J45:J48"/>
    <mergeCell ref="C152:D153"/>
    <mergeCell ref="H95:I95"/>
    <mergeCell ref="G137:H137"/>
    <mergeCell ref="G138:H138"/>
    <mergeCell ref="G139:H139"/>
    <mergeCell ref="G54:H54"/>
    <mergeCell ref="C60:F60"/>
    <mergeCell ref="C49:F49"/>
    <mergeCell ref="G49:H49"/>
    <mergeCell ref="G50:H50"/>
    <mergeCell ref="A45:A48"/>
    <mergeCell ref="C52:F52"/>
    <mergeCell ref="G52:H52"/>
    <mergeCell ref="B23:I23"/>
    <mergeCell ref="C50:F50"/>
    <mergeCell ref="G46:H46"/>
    <mergeCell ref="C47:F47"/>
    <mergeCell ref="G47:H48"/>
    <mergeCell ref="C51:F51"/>
    <mergeCell ref="B43:I43"/>
    <mergeCell ref="B44:I44"/>
    <mergeCell ref="C46:F46"/>
    <mergeCell ref="G51:H51"/>
    <mergeCell ref="C54:F54"/>
    <mergeCell ref="A1:E1"/>
    <mergeCell ref="B3:I3"/>
    <mergeCell ref="B4:I4"/>
    <mergeCell ref="A5:A6"/>
    <mergeCell ref="J5:J6"/>
    <mergeCell ref="A24:A27"/>
    <mergeCell ref="G5:H5"/>
    <mergeCell ref="G6:H6"/>
    <mergeCell ref="D5:E5"/>
    <mergeCell ref="D6:E6"/>
    <mergeCell ref="D8:E8"/>
    <mergeCell ref="D9:E9"/>
    <mergeCell ref="G8:H8"/>
    <mergeCell ref="G9:H9"/>
    <mergeCell ref="D10:E10"/>
    <mergeCell ref="D13:E13"/>
    <mergeCell ref="G13:H13"/>
    <mergeCell ref="D11:E11"/>
    <mergeCell ref="D12:E12"/>
    <mergeCell ref="G10:H10"/>
    <mergeCell ref="G11:H11"/>
    <mergeCell ref="G12:H12"/>
    <mergeCell ref="J24:J27"/>
    <mergeCell ref="D15:E15"/>
    <mergeCell ref="G15:H15"/>
    <mergeCell ref="D24:G24"/>
    <mergeCell ref="D25:G25"/>
    <mergeCell ref="C26:C27"/>
    <mergeCell ref="C24:C25"/>
    <mergeCell ref="H26:H27"/>
    <mergeCell ref="H24:H25"/>
    <mergeCell ref="B22:I22"/>
    <mergeCell ref="A246:A248"/>
    <mergeCell ref="D246:G246"/>
    <mergeCell ref="J246:J248"/>
    <mergeCell ref="D247:G247"/>
    <mergeCell ref="D250:G250"/>
    <mergeCell ref="D251:G251"/>
    <mergeCell ref="A263:A264"/>
    <mergeCell ref="D263:G264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A67:A68"/>
    <mergeCell ref="C215:D215"/>
    <mergeCell ref="C216:D216"/>
    <mergeCell ref="C212:D212"/>
    <mergeCell ref="J212:J213"/>
    <mergeCell ref="J67:J68"/>
    <mergeCell ref="G67:G68"/>
    <mergeCell ref="C92:E92"/>
    <mergeCell ref="F92:G92"/>
    <mergeCell ref="G134:H134"/>
    <mergeCell ref="C290:D290"/>
    <mergeCell ref="E67:E68"/>
    <mergeCell ref="C67:C68"/>
    <mergeCell ref="C213:D213"/>
    <mergeCell ref="C171:E171"/>
    <mergeCell ref="C181:E181"/>
    <mergeCell ref="B228:I228"/>
    <mergeCell ref="C237:D237"/>
    <mergeCell ref="G270:G271"/>
    <mergeCell ref="F152:G152"/>
    <mergeCell ref="J91:J92"/>
    <mergeCell ref="C94:E94"/>
    <mergeCell ref="F94:G94"/>
    <mergeCell ref="H94:I94"/>
    <mergeCell ref="H67:H68"/>
    <mergeCell ref="B227:I227"/>
    <mergeCell ref="J127:J128"/>
    <mergeCell ref="J114:J115"/>
    <mergeCell ref="J150:J151"/>
    <mergeCell ref="J165:J166"/>
    <mergeCell ref="C230:D230"/>
    <mergeCell ref="C238:D238"/>
    <mergeCell ref="C232:D232"/>
    <mergeCell ref="C233:D233"/>
    <mergeCell ref="C234:D234"/>
    <mergeCell ref="C235:D235"/>
    <mergeCell ref="C236:D236"/>
  </mergeCells>
  <printOptions horizontalCentered="1"/>
  <pageMargins left="0.1968503937007874" right="0.15748031496062992" top="0.3937007874015748" bottom="0.35433070866141736" header="0.1968503937007874" footer="0.1968503937007874"/>
  <pageSetup firstPageNumber="46" useFirstPageNumber="1" horizontalDpi="360" verticalDpi="360" orientation="portrait" paperSize="9" scale="49" r:id="rId1"/>
  <headerFooter alignWithMargins="0">
    <oddHeader>&amp;L&amp;"Arial,Italique"&amp;16Energie et eau&amp;R&amp;"Arial,Italique"&amp;16الطاقة و الماء</oddHeader>
    <oddFooter>&amp;C&amp;"Times New Roman,Gras"&amp;14&amp;P</oddFooter>
  </headerFooter>
  <rowBreaks count="4" manualBreakCount="4">
    <brk id="62" max="9" man="1"/>
    <brk id="123" max="9" man="1"/>
    <brk id="182" max="9" man="1"/>
    <brk id="2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54"/>
  <sheetViews>
    <sheetView view="pageBreakPreview" zoomScaleSheetLayoutView="100" zoomScalePageLayoutView="0" workbookViewId="0" topLeftCell="A1">
      <selection activeCell="A18" sqref="A18"/>
    </sheetView>
  </sheetViews>
  <sheetFormatPr defaultColWidth="11.00390625" defaultRowHeight="12.75"/>
  <cols>
    <col min="1" max="3" width="11.00390625" style="4" customWidth="1"/>
    <col min="4" max="4" width="16.25390625" style="4" customWidth="1"/>
    <col min="5" max="5" width="13.00390625" style="4" bestFit="1" customWidth="1"/>
    <col min="6" max="6" width="11.00390625" style="4" customWidth="1"/>
    <col min="7" max="7" width="8.375" style="4" customWidth="1"/>
    <col min="8" max="8" width="7.00390625" style="4" customWidth="1"/>
    <col min="9" max="9" width="7.75390625" style="4" customWidth="1"/>
    <col min="10" max="10" width="10.125" style="4" customWidth="1"/>
    <col min="11" max="18" width="11.00390625" style="4" customWidth="1"/>
    <col min="19" max="19" width="13.50390625" style="4" customWidth="1"/>
    <col min="20" max="16384" width="11.00390625" style="4" customWidth="1"/>
  </cols>
  <sheetData>
    <row r="1" spans="1:15" ht="30.75" customHeight="1">
      <c r="A1" s="8"/>
      <c r="B1" s="544" t="s">
        <v>254</v>
      </c>
      <c r="C1" s="544"/>
      <c r="D1" s="544"/>
      <c r="E1" s="544"/>
      <c r="F1" s="544"/>
      <c r="G1" s="544"/>
      <c r="H1" s="544"/>
      <c r="I1" s="28"/>
      <c r="J1" s="28"/>
      <c r="L1" s="8"/>
      <c r="M1" s="146">
        <v>2014</v>
      </c>
      <c r="N1" s="142">
        <v>2015</v>
      </c>
      <c r="O1" s="142">
        <v>2016</v>
      </c>
    </row>
    <row r="2" spans="1:15" ht="49.5" customHeight="1">
      <c r="A2" s="8"/>
      <c r="B2" s="545" t="s">
        <v>255</v>
      </c>
      <c r="C2" s="545"/>
      <c r="D2" s="545"/>
      <c r="E2" s="545"/>
      <c r="F2" s="545"/>
      <c r="G2" s="545"/>
      <c r="H2" s="545"/>
      <c r="I2" s="29"/>
      <c r="J2" s="29"/>
      <c r="L2" s="187" t="s">
        <v>90</v>
      </c>
      <c r="M2" s="247">
        <v>576.1</v>
      </c>
      <c r="N2" s="247">
        <v>561.5</v>
      </c>
      <c r="O2" s="247">
        <v>610</v>
      </c>
    </row>
    <row r="3" spans="1:15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L3" s="262" t="s">
        <v>101</v>
      </c>
      <c r="M3" s="247">
        <v>719.1</v>
      </c>
      <c r="N3" s="247">
        <v>738.4</v>
      </c>
      <c r="O3" s="247">
        <v>744</v>
      </c>
    </row>
    <row r="4" spans="1:15" ht="24" customHeight="1">
      <c r="A4" s="8"/>
      <c r="B4" s="8"/>
      <c r="C4" s="8"/>
      <c r="D4" s="8"/>
      <c r="E4" s="8"/>
      <c r="F4" s="8"/>
      <c r="G4" s="8"/>
      <c r="H4" s="8"/>
      <c r="I4" s="8"/>
      <c r="J4" s="8"/>
      <c r="L4" s="262" t="s">
        <v>100</v>
      </c>
      <c r="M4" s="247">
        <v>1227.7</v>
      </c>
      <c r="N4" s="247">
        <v>1270.7</v>
      </c>
      <c r="O4" s="247">
        <v>1219</v>
      </c>
    </row>
    <row r="5" spans="1:15" ht="24" customHeight="1">
      <c r="A5" s="8"/>
      <c r="B5" s="8"/>
      <c r="C5" s="8"/>
      <c r="D5" s="8"/>
      <c r="E5" s="8"/>
      <c r="F5" s="8"/>
      <c r="G5" s="8"/>
      <c r="H5" s="8"/>
      <c r="I5" s="8"/>
      <c r="J5" s="8"/>
      <c r="L5" s="296" t="s">
        <v>231</v>
      </c>
      <c r="M5" s="247">
        <v>251.6</v>
      </c>
      <c r="N5" s="247">
        <v>263.9</v>
      </c>
      <c r="O5" s="247">
        <v>277</v>
      </c>
    </row>
    <row r="6" spans="1:15" ht="24" customHeight="1">
      <c r="A6" s="8"/>
      <c r="B6" s="8"/>
      <c r="C6" s="8"/>
      <c r="D6" s="8"/>
      <c r="E6" s="8"/>
      <c r="F6" s="8"/>
      <c r="G6" s="8"/>
      <c r="H6" s="8"/>
      <c r="I6" s="8"/>
      <c r="J6" s="8"/>
      <c r="L6" s="261" t="s">
        <v>186</v>
      </c>
      <c r="M6" s="247">
        <v>928.4</v>
      </c>
      <c r="N6" s="247">
        <v>946.7</v>
      </c>
      <c r="O6" s="247">
        <v>1005</v>
      </c>
    </row>
    <row r="7" spans="1:15" ht="24" customHeight="1">
      <c r="A7" s="8"/>
      <c r="B7" s="8"/>
      <c r="C7" s="8"/>
      <c r="D7" s="146"/>
      <c r="E7" s="146"/>
      <c r="F7" s="8"/>
      <c r="G7" s="142"/>
      <c r="H7" s="8"/>
      <c r="I7" s="8"/>
      <c r="J7" s="8"/>
      <c r="L7" s="261" t="s">
        <v>187</v>
      </c>
      <c r="M7" s="247">
        <v>269.4</v>
      </c>
      <c r="N7" s="247">
        <v>272.5</v>
      </c>
      <c r="O7" s="247">
        <v>283</v>
      </c>
    </row>
    <row r="8" spans="1:10" ht="24" customHeight="1">
      <c r="A8" s="8"/>
      <c r="B8" s="8"/>
      <c r="C8" s="8"/>
      <c r="D8" s="8"/>
      <c r="E8" s="144"/>
      <c r="F8" s="111"/>
      <c r="G8" s="142"/>
      <c r="H8" s="8"/>
      <c r="I8" s="8"/>
      <c r="J8" s="8"/>
    </row>
    <row r="9" spans="1:16" ht="24" customHeight="1">
      <c r="A9" s="8"/>
      <c r="B9" s="8"/>
      <c r="C9" s="8"/>
      <c r="D9" s="8"/>
      <c r="E9" s="154"/>
      <c r="F9" s="154"/>
      <c r="G9" s="10"/>
      <c r="H9" s="155"/>
      <c r="I9" s="8"/>
      <c r="J9" s="8"/>
      <c r="P9" s="155"/>
    </row>
    <row r="10" spans="1:18" ht="24" customHeight="1">
      <c r="A10" s="8"/>
      <c r="B10" s="8"/>
      <c r="C10" s="8"/>
      <c r="D10" s="8"/>
      <c r="E10" s="154"/>
      <c r="F10" s="154"/>
      <c r="G10" s="8"/>
      <c r="H10" s="155"/>
      <c r="I10" s="8"/>
      <c r="J10" s="8"/>
      <c r="L10" s="464" t="s">
        <v>192</v>
      </c>
      <c r="M10" s="182"/>
      <c r="N10" s="452">
        <v>2014</v>
      </c>
      <c r="O10" s="244"/>
      <c r="P10" s="452">
        <v>2015</v>
      </c>
      <c r="Q10" s="244"/>
      <c r="R10" s="452">
        <v>2016</v>
      </c>
    </row>
    <row r="11" spans="1:18" ht="24" customHeight="1">
      <c r="A11" s="8"/>
      <c r="B11" s="8"/>
      <c r="C11" s="8"/>
      <c r="D11" s="8"/>
      <c r="E11" s="154"/>
      <c r="F11" s="154"/>
      <c r="G11" s="8"/>
      <c r="H11" s="155"/>
      <c r="I11" s="8"/>
      <c r="J11" s="8"/>
      <c r="L11" s="465"/>
      <c r="M11" s="30"/>
      <c r="N11" s="453"/>
      <c r="O11" s="203"/>
      <c r="P11" s="453"/>
      <c r="Q11" s="203"/>
      <c r="R11" s="453"/>
    </row>
    <row r="12" spans="1:21" ht="24" customHeight="1">
      <c r="A12" s="8"/>
      <c r="B12" s="8"/>
      <c r="C12" s="8"/>
      <c r="D12" s="8"/>
      <c r="E12" s="154"/>
      <c r="F12" s="154"/>
      <c r="G12" s="8"/>
      <c r="H12" s="155"/>
      <c r="I12" s="8"/>
      <c r="J12" s="8"/>
      <c r="L12" s="305"/>
      <c r="M12" s="107"/>
      <c r="N12" s="55"/>
      <c r="O12" s="199"/>
      <c r="P12" s="55"/>
      <c r="Q12" s="199"/>
      <c r="R12" s="55"/>
      <c r="S12" s="304"/>
      <c r="T12" s="304"/>
      <c r="U12" s="274"/>
    </row>
    <row r="13" spans="1:21" ht="24" customHeight="1">
      <c r="A13" s="8"/>
      <c r="B13" s="8"/>
      <c r="C13" s="8"/>
      <c r="D13" s="8"/>
      <c r="E13" s="154"/>
      <c r="F13" s="154"/>
      <c r="G13" s="8"/>
      <c r="H13" s="155"/>
      <c r="I13" s="8"/>
      <c r="J13" s="8"/>
      <c r="L13" s="187" t="s">
        <v>90</v>
      </c>
      <c r="M13" s="49"/>
      <c r="N13" s="247">
        <v>576.1</v>
      </c>
      <c r="O13" s="245"/>
      <c r="P13" s="247">
        <v>561.5</v>
      </c>
      <c r="Q13" s="246"/>
      <c r="R13" s="247">
        <v>610</v>
      </c>
      <c r="S13" s="306"/>
      <c r="T13" s="306"/>
      <c r="U13" s="271"/>
    </row>
    <row r="14" spans="1:21" ht="24" customHeight="1">
      <c r="A14" s="8"/>
      <c r="B14" s="8"/>
      <c r="C14" s="8"/>
      <c r="D14" s="8"/>
      <c r="E14" s="154"/>
      <c r="F14" s="154"/>
      <c r="G14" s="8"/>
      <c r="H14" s="155"/>
      <c r="I14" s="8"/>
      <c r="J14" s="8"/>
      <c r="L14" s="299" t="s">
        <v>101</v>
      </c>
      <c r="M14" s="49"/>
      <c r="N14" s="247">
        <v>719.1</v>
      </c>
      <c r="O14" s="245"/>
      <c r="P14" s="247">
        <v>738.4</v>
      </c>
      <c r="Q14" s="246"/>
      <c r="R14" s="247">
        <v>744</v>
      </c>
      <c r="S14" s="271"/>
      <c r="T14" s="271"/>
      <c r="U14" s="270"/>
    </row>
    <row r="15" spans="1:21" ht="32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L15" s="299" t="s">
        <v>100</v>
      </c>
      <c r="M15" s="49"/>
      <c r="N15" s="247">
        <v>1227.7</v>
      </c>
      <c r="O15" s="245"/>
      <c r="P15" s="247">
        <v>1270.7</v>
      </c>
      <c r="Q15" s="246"/>
      <c r="R15" s="247">
        <v>1219</v>
      </c>
      <c r="S15" s="301"/>
      <c r="T15" s="55"/>
      <c r="U15" s="455"/>
    </row>
    <row r="16" spans="1:21" ht="24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L16" s="194" t="s">
        <v>69</v>
      </c>
      <c r="M16" s="162"/>
      <c r="N16" s="247">
        <v>251.6</v>
      </c>
      <c r="O16" s="245"/>
      <c r="P16" s="247">
        <v>263.9</v>
      </c>
      <c r="Q16" s="246"/>
      <c r="R16" s="247">
        <v>277</v>
      </c>
      <c r="S16" s="301"/>
      <c r="T16" s="55"/>
      <c r="U16" s="455"/>
    </row>
    <row r="17" spans="1:21" ht="24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L17" s="298" t="s">
        <v>186</v>
      </c>
      <c r="M17" s="49"/>
      <c r="N17" s="247">
        <v>928.4</v>
      </c>
      <c r="O17" s="245"/>
      <c r="P17" s="247">
        <v>946.7</v>
      </c>
      <c r="Q17" s="246"/>
      <c r="R17" s="247">
        <v>1005</v>
      </c>
      <c r="S17" s="301"/>
      <c r="T17" s="55"/>
      <c r="U17" s="303"/>
    </row>
    <row r="18" spans="1:21" ht="24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L18" s="298" t="s">
        <v>187</v>
      </c>
      <c r="M18" s="49"/>
      <c r="N18" s="247">
        <v>269.4</v>
      </c>
      <c r="O18" s="245"/>
      <c r="P18" s="247">
        <v>272.5</v>
      </c>
      <c r="Q18" s="246"/>
      <c r="R18" s="247">
        <v>283</v>
      </c>
      <c r="S18" s="226"/>
      <c r="T18" s="226"/>
      <c r="U18" s="302"/>
    </row>
    <row r="19" spans="1:21" ht="24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L19" s="299"/>
      <c r="M19" s="59"/>
      <c r="N19" s="149"/>
      <c r="O19" s="31"/>
      <c r="P19" s="208"/>
      <c r="Q19" s="208"/>
      <c r="R19" s="208"/>
      <c r="S19" s="226"/>
      <c r="T19" s="226"/>
      <c r="U19" s="302"/>
    </row>
    <row r="20" spans="1:21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L20" s="77" t="s">
        <v>14</v>
      </c>
      <c r="M20" s="125"/>
      <c r="N20" s="308">
        <f>N13+N14+N15+N16+N17+N18</f>
        <v>3972.3</v>
      </c>
      <c r="O20" s="152"/>
      <c r="P20" s="308">
        <f>P13+P14+P15+P16+P17+P18</f>
        <v>4053.7000000000007</v>
      </c>
      <c r="Q20" s="152"/>
      <c r="R20" s="308">
        <f>R13+R14+R15+R16+R17+R18</f>
        <v>4138</v>
      </c>
      <c r="S20" s="226"/>
      <c r="T20" s="226"/>
      <c r="U20" s="302"/>
    </row>
    <row r="21" spans="1:21" ht="15.75">
      <c r="A21" s="8"/>
      <c r="B21" s="8"/>
      <c r="C21" s="8"/>
      <c r="D21" s="8"/>
      <c r="E21" s="8"/>
      <c r="F21" s="8"/>
      <c r="G21" s="8"/>
      <c r="H21" s="8"/>
      <c r="I21" s="8"/>
      <c r="J21" s="8"/>
      <c r="L21" s="298"/>
      <c r="M21" s="99"/>
      <c r="N21" s="309"/>
      <c r="O21" s="246"/>
      <c r="P21" s="309"/>
      <c r="Q21" s="246"/>
      <c r="R21" s="309"/>
      <c r="S21" s="149"/>
      <c r="T21" s="226"/>
      <c r="U21" s="191"/>
    </row>
    <row r="22" spans="12:21" ht="15.75">
      <c r="L22" s="298"/>
      <c r="M22" s="99"/>
      <c r="N22" s="309"/>
      <c r="O22" s="246"/>
      <c r="P22" s="309"/>
      <c r="Q22" s="246"/>
      <c r="R22" s="309"/>
      <c r="S22" s="149"/>
      <c r="T22" s="226"/>
      <c r="U22" s="191"/>
    </row>
    <row r="23" spans="1:21" s="8" customFormat="1" ht="15.75">
      <c r="A23" s="7"/>
      <c r="B23" s="546"/>
      <c r="C23" s="546"/>
      <c r="D23" s="546"/>
      <c r="E23" s="546"/>
      <c r="F23" s="546"/>
      <c r="G23" s="546"/>
      <c r="H23" s="546"/>
      <c r="L23" s="298"/>
      <c r="M23" s="99"/>
      <c r="N23" s="309"/>
      <c r="O23" s="246"/>
      <c r="P23" s="309"/>
      <c r="Q23" s="246"/>
      <c r="R23" s="309"/>
      <c r="S23" s="149"/>
      <c r="T23" s="226"/>
      <c r="U23" s="191"/>
    </row>
    <row r="24" spans="1:21" s="8" customFormat="1" ht="15.75">
      <c r="A24" s="9"/>
      <c r="B24" s="547"/>
      <c r="C24" s="547"/>
      <c r="D24" s="547"/>
      <c r="E24" s="547"/>
      <c r="F24" s="547"/>
      <c r="G24" s="547"/>
      <c r="H24" s="547"/>
      <c r="L24" s="299"/>
      <c r="M24" s="102"/>
      <c r="N24" s="149"/>
      <c r="O24" s="149"/>
      <c r="P24" s="149"/>
      <c r="Q24" s="149"/>
      <c r="R24" s="149"/>
      <c r="S24" s="300"/>
      <c r="T24" s="226"/>
      <c r="U24" s="302"/>
    </row>
    <row r="25" spans="12:21" s="8" customFormat="1" ht="15.75" customHeight="1">
      <c r="L25" s="100"/>
      <c r="M25" s="99"/>
      <c r="N25" s="226"/>
      <c r="O25" s="226"/>
      <c r="P25" s="226"/>
      <c r="Q25" s="226"/>
      <c r="R25" s="226"/>
      <c r="S25" s="226"/>
      <c r="T25" s="226"/>
      <c r="U25" s="101"/>
    </row>
    <row r="26" spans="1:21" s="8" customFormat="1" ht="15.75" customHeight="1">
      <c r="A26" s="11"/>
      <c r="B26" s="12"/>
      <c r="C26" s="10"/>
      <c r="D26" s="10"/>
      <c r="E26" s="10"/>
      <c r="F26" s="10"/>
      <c r="G26" s="10"/>
      <c r="H26" s="10"/>
      <c r="I26" s="10"/>
      <c r="J26" s="10"/>
      <c r="L26" s="13"/>
      <c r="M26" s="10"/>
      <c r="N26" s="15"/>
      <c r="O26" s="15"/>
      <c r="P26" s="15"/>
      <c r="Q26" s="15"/>
      <c r="R26" s="15"/>
      <c r="S26" s="15"/>
      <c r="T26" s="15"/>
      <c r="U26" s="10"/>
    </row>
    <row r="27" spans="1:12" s="8" customFormat="1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8" customFormat="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8" customFormat="1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5" s="8" customFormat="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O30" s="18"/>
    </row>
    <row r="31" spans="1:15" s="8" customFormat="1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O31" s="18"/>
    </row>
    <row r="32" spans="1:15" s="8" customFormat="1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O32" s="18"/>
    </row>
    <row r="33" spans="1:15" s="8" customFormat="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O33" s="18"/>
    </row>
    <row r="34" spans="1:15" s="8" customFormat="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O34" s="18"/>
    </row>
    <row r="35" spans="1:15" s="8" customFormat="1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O35" s="18"/>
    </row>
    <row r="36" spans="1:15" s="8" customFormat="1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O36" s="18"/>
    </row>
    <row r="37" spans="1:15" s="8" customFormat="1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O37" s="18"/>
    </row>
    <row r="38" spans="1:15" s="8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O38" s="18"/>
    </row>
    <row r="39" spans="1:15" s="8" customFormat="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O39" s="18"/>
    </row>
    <row r="40" spans="1:15" s="8" customFormat="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O40" s="18"/>
    </row>
    <row r="41" spans="1:15" s="8" customFormat="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O41" s="18"/>
    </row>
    <row r="42" spans="1:12" s="8" customFormat="1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8" customFormat="1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8" customFormat="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s="8" customFormat="1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8" customFormat="1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s="8" customFormat="1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8" customFormat="1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8" customFormat="1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s="8" customFormat="1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8" customFormat="1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8" customFormat="1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8" customFormat="1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8" customFormat="1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sheetProtection/>
  <mergeCells count="9">
    <mergeCell ref="R10:R11"/>
    <mergeCell ref="U15:U16"/>
    <mergeCell ref="L10:L11"/>
    <mergeCell ref="B1:H1"/>
    <mergeCell ref="B2:H2"/>
    <mergeCell ref="B23:H23"/>
    <mergeCell ref="B24:H24"/>
    <mergeCell ref="N10:N11"/>
    <mergeCell ref="P10:P11"/>
  </mergeCells>
  <printOptions horizontalCentered="1" verticalCentered="1"/>
  <pageMargins left="0.15748031496062992" right="0.15748031496062992" top="0.5511811023622047" bottom="0.3937007874015748" header="0.15748031496062992" footer="0.3937007874015748"/>
  <pageSetup firstPageNumber="50" useFirstPageNumber="1" horizontalDpi="600" verticalDpi="600" orientation="portrait" paperSize="9" scale="90" r:id="rId2"/>
  <headerFooter alignWithMargins="0">
    <oddHeader>&amp;L&amp;"Arial,Italique"&amp;11Energie et Eau&amp;R&amp;"Arial,Italique"&amp;11الطاقة و الماء</oddHeader>
    <oddFooter>&amp;C&amp;"Arial,Normal"&amp;11 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bouchra</dc:creator>
  <cp:keywords/>
  <dc:description/>
  <cp:lastModifiedBy>user</cp:lastModifiedBy>
  <cp:lastPrinted>2019-07-03T13:03:57Z</cp:lastPrinted>
  <dcterms:created xsi:type="dcterms:W3CDTF">2002-04-29T12:12:08Z</dcterms:created>
  <dcterms:modified xsi:type="dcterms:W3CDTF">2019-07-03T13:05:52Z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