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50" windowHeight="6420" tabRatio="716" activeTab="3"/>
  </bookViews>
  <sheets>
    <sheet name="Liste" sheetId="1" r:id="rId1"/>
    <sheet name="artisanat" sheetId="2" r:id="rId2"/>
    <sheet name="coopératives" sheetId="3" r:id="rId3"/>
    <sheet name="graphe " sheetId="4" r:id="rId4"/>
  </sheets>
  <definedNames>
    <definedName name="_xlnm.Print_Area" localSheetId="1">'artisanat'!$A$1:$I$134</definedName>
    <definedName name="_xlnm.Print_Area" localSheetId="2">'coopératives'!$A$1:$J$120</definedName>
    <definedName name="_xlnm.Print_Area" localSheetId="3">'graphe '!$A$1:$H$25</definedName>
    <definedName name="_xlnm.Print_Area" localSheetId="0">'Liste'!$A$1:$J$41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<sst xmlns="http://schemas.openxmlformats.org/spreadsheetml/2006/main" count="629" uniqueCount="366">
  <si>
    <t>A R T I S A N A T</t>
  </si>
  <si>
    <t>LISTE DES TABLEAUX :</t>
  </si>
  <si>
    <t>CREDITS ACCORDES AUX ARTISANTS</t>
  </si>
  <si>
    <t>Total</t>
  </si>
  <si>
    <t xml:space="preserve">Tab1:   </t>
  </si>
  <si>
    <t>COOPERATIVES ET ARTISANS</t>
  </si>
  <si>
    <t xml:space="preserve">Tab2:   </t>
  </si>
  <si>
    <t>PAR  PROVINCE OU PREFECTURE, 1995.</t>
  </si>
  <si>
    <t>CENTRES D'APPRENTISSAGE ET APPRENTIS</t>
  </si>
  <si>
    <t xml:space="preserve">Tab3:   </t>
  </si>
  <si>
    <t xml:space="preserve">SELON LE NIVEAU ,LA PROVIýNCE OU PREFECTURE,1995. </t>
  </si>
  <si>
    <t xml:space="preserve">EXPORTATION DE PRODUITS ARTISANAUX </t>
  </si>
  <si>
    <t>Tab 4 :               TAPIS ESTAMPILLES PAR PROVINCE OU PREFECTURE, 1995.</t>
  </si>
  <si>
    <t>EN QUANTITES ET VALEURS PAR DELEGATION ,1995.</t>
  </si>
  <si>
    <t>TAPIS ESTAMPILLES PAR PROVINCE OU PREFECTURE, 1995.</t>
  </si>
  <si>
    <t xml:space="preserve">                                  SELON LA PROVINCE OU PTýREFECTURE ,1995.</t>
  </si>
  <si>
    <t>SELON LA PROVINCE OU PTýREFECTURE ,1995.</t>
  </si>
  <si>
    <t>التعاونيات</t>
  </si>
  <si>
    <t>عدد المنخرطين</t>
  </si>
  <si>
    <t>المجموع</t>
  </si>
  <si>
    <t>المراكز</t>
  </si>
  <si>
    <t>السنة الثانية</t>
  </si>
  <si>
    <t>لائحة الجداول</t>
  </si>
  <si>
    <t>السنة الأولى</t>
  </si>
  <si>
    <t>Coopératives</t>
  </si>
  <si>
    <t xml:space="preserve"> Adhérents</t>
  </si>
  <si>
    <t>Centres</t>
  </si>
  <si>
    <t>المتعلمين
 Apprentis</t>
  </si>
  <si>
    <t>Quantité (en Qx)</t>
  </si>
  <si>
    <t xml:space="preserve">الكمية  بالقنطار </t>
  </si>
  <si>
    <t>الموضوعة
Déposées</t>
  </si>
  <si>
    <t xml:space="preserve">الملباة
Satisfaites </t>
  </si>
  <si>
    <t>المطلوبة
Sollicités</t>
  </si>
  <si>
    <t>الممنوحة
 Accordés</t>
  </si>
  <si>
    <t>Tableau 1 :</t>
  </si>
  <si>
    <t xml:space="preserve">جدول 2: </t>
  </si>
  <si>
    <t xml:space="preserve">Tableau 2 : </t>
  </si>
  <si>
    <t xml:space="preserve">جدول 3: </t>
  </si>
  <si>
    <t xml:space="preserve">Tableau 3 : </t>
  </si>
  <si>
    <t xml:space="preserve">جدول 4 : </t>
  </si>
  <si>
    <t xml:space="preserve">Tableau  4 : </t>
  </si>
  <si>
    <t xml:space="preserve">جدول 5 : </t>
  </si>
  <si>
    <t xml:space="preserve">Tableau  5 : </t>
  </si>
  <si>
    <t>جدول 3:</t>
  </si>
  <si>
    <r>
      <t>1</t>
    </r>
    <r>
      <rPr>
        <b/>
        <vertAlign val="superscript"/>
        <sz val="12"/>
        <rFont val="Times New Roman"/>
        <family val="1"/>
      </rPr>
      <t>ère</t>
    </r>
    <r>
      <rPr>
        <b/>
        <sz val="12"/>
        <rFont val="Times New Roman"/>
        <family val="1"/>
      </rPr>
      <t xml:space="preserve"> Année</t>
    </r>
  </si>
  <si>
    <r>
      <t xml:space="preserve">  2</t>
    </r>
    <r>
      <rPr>
        <b/>
        <vertAlign val="superscript"/>
        <sz val="12"/>
        <rFont val="Times New Roman"/>
        <family val="1"/>
      </rPr>
      <t>ème</t>
    </r>
    <r>
      <rPr>
        <b/>
        <sz val="12"/>
        <rFont val="Times New Roman"/>
        <family val="1"/>
      </rPr>
      <t xml:space="preserve"> Année</t>
    </r>
  </si>
  <si>
    <r>
      <t xml:space="preserve">Tab 5: </t>
    </r>
    <r>
      <rPr>
        <sz val="12"/>
        <rFont val="Times New Roman"/>
        <family val="1"/>
      </rPr>
      <t xml:space="preserve">                            </t>
    </r>
    <r>
      <rPr>
        <b/>
        <sz val="12"/>
        <rFont val="Times New Roman"/>
        <family val="1"/>
      </rPr>
      <t>CREDITS ACCORDES AUX ARTISANTS</t>
    </r>
  </si>
  <si>
    <t>الطلبات
 Demandes</t>
  </si>
  <si>
    <t>الرباط</t>
  </si>
  <si>
    <t>سلا</t>
  </si>
  <si>
    <t>الصخيرات-تمارة</t>
  </si>
  <si>
    <t>الخميسات</t>
  </si>
  <si>
    <t>العمالة/الإقليم</t>
  </si>
  <si>
    <t>PREFECTURE/ PROVINCE</t>
  </si>
  <si>
    <t>العدد</t>
  </si>
  <si>
    <t>nombre</t>
  </si>
  <si>
    <t xml:space="preserve">جدول 4: </t>
  </si>
  <si>
    <t>Tableau 4 :</t>
  </si>
  <si>
    <t>Salé</t>
  </si>
  <si>
    <t>Skhirat-Témara</t>
  </si>
  <si>
    <t>Khémisset</t>
  </si>
  <si>
    <r>
      <t xml:space="preserve">المساحة  </t>
    </r>
    <r>
      <rPr>
        <b/>
        <sz val="16"/>
        <rFont val="Times New Roman"/>
        <family val="1"/>
      </rPr>
      <t>م</t>
    </r>
    <r>
      <rPr>
        <b/>
        <vertAlign val="superscript"/>
        <sz val="10"/>
        <rFont val="Times New Roman"/>
        <family val="1"/>
      </rPr>
      <t>2</t>
    </r>
  </si>
  <si>
    <t>Tableau  5 :</t>
  </si>
  <si>
    <t xml:space="preserve">القروض  
Crédits </t>
  </si>
  <si>
    <r>
      <t>surface M</t>
    </r>
    <r>
      <rPr>
        <b/>
        <vertAlign val="superscript"/>
        <sz val="12"/>
        <rFont val="Times New Roman"/>
        <family val="1"/>
      </rPr>
      <t>2</t>
    </r>
  </si>
  <si>
    <t xml:space="preserve">التعاونيات القديمة
Anciennes Coopératives </t>
  </si>
  <si>
    <t>التعاونيات الحديثة التاسيس
 Nouvelles Coopératives</t>
  </si>
  <si>
    <t xml:space="preserve">جدول 6 : </t>
  </si>
  <si>
    <t xml:space="preserve">جدول 7 : </t>
  </si>
  <si>
    <t xml:space="preserve">
 </t>
  </si>
  <si>
    <t xml:space="preserve">Tableau  6 : </t>
  </si>
  <si>
    <t xml:space="preserve">Tableau  7 : </t>
  </si>
  <si>
    <t xml:space="preserve">الصناعة التقليدية و التعاونيات </t>
  </si>
  <si>
    <t>ARTISANAT ET COOPERATIVES</t>
  </si>
  <si>
    <t>Décembre</t>
  </si>
  <si>
    <t>Novembre</t>
  </si>
  <si>
    <t xml:space="preserve">Octobre </t>
  </si>
  <si>
    <t>Septembre</t>
  </si>
  <si>
    <t>Août</t>
  </si>
  <si>
    <t>Juillet</t>
  </si>
  <si>
    <t xml:space="preserve">Juin </t>
  </si>
  <si>
    <t xml:space="preserve">Mai </t>
  </si>
  <si>
    <t>Avril</t>
  </si>
  <si>
    <t xml:space="preserve">Mars </t>
  </si>
  <si>
    <t xml:space="preserve">Février </t>
  </si>
  <si>
    <t xml:space="preserve">Janvier </t>
  </si>
  <si>
    <t>الشهر</t>
  </si>
  <si>
    <t>Mois</t>
  </si>
  <si>
    <t>يناير</t>
  </si>
  <si>
    <t>فبراير</t>
  </si>
  <si>
    <t>مارس</t>
  </si>
  <si>
    <t>أبريل</t>
  </si>
  <si>
    <t>ماي</t>
  </si>
  <si>
    <t>يونيو</t>
  </si>
  <si>
    <t>يوليوز</t>
  </si>
  <si>
    <t>غشت</t>
  </si>
  <si>
    <t>شتنبر</t>
  </si>
  <si>
    <t>أكتوبر</t>
  </si>
  <si>
    <t>نونبر</t>
  </si>
  <si>
    <t>دجنبر</t>
  </si>
  <si>
    <t>مذاخيل رسوم الطبع بالدرهم</t>
  </si>
  <si>
    <t>Recettes Estampillage en Dh</t>
  </si>
  <si>
    <t>القيمة</t>
  </si>
  <si>
    <t>valeur</t>
  </si>
  <si>
    <t>Tableau  6 :</t>
  </si>
  <si>
    <t>Tableau  7 :</t>
  </si>
  <si>
    <t xml:space="preserve">   جدول 1: </t>
  </si>
  <si>
    <t>Secteur</t>
  </si>
  <si>
    <t>عدد التعاونيات</t>
  </si>
  <si>
    <t>القطاع</t>
  </si>
  <si>
    <t>Nombre de Coopératives</t>
  </si>
  <si>
    <t>Agriculture</t>
  </si>
  <si>
    <t>الفلاحة</t>
  </si>
  <si>
    <t>Alphabétisation</t>
  </si>
  <si>
    <t>محاربة الأمية</t>
  </si>
  <si>
    <t>Artisanat</t>
  </si>
  <si>
    <t>الصناعة التقليدية</t>
  </si>
  <si>
    <t>Forêt</t>
  </si>
  <si>
    <t>الغابات</t>
  </si>
  <si>
    <t>Habitat</t>
  </si>
  <si>
    <t>السكن</t>
  </si>
  <si>
    <t>Tableau  8 :</t>
  </si>
  <si>
    <t xml:space="preserve">جدول 8 : </t>
  </si>
  <si>
    <t>Branche d'activité</t>
  </si>
  <si>
    <t>نوع النشاط</t>
  </si>
  <si>
    <t>تعاونية تربية الأرانب</t>
  </si>
  <si>
    <t xml:space="preserve">جدول 9 : </t>
  </si>
  <si>
    <t>Bois -Menuiserie</t>
  </si>
  <si>
    <t>Chaussures</t>
  </si>
  <si>
    <t>Couture- Broderie</t>
  </si>
  <si>
    <t>Cuir tanneurs</t>
  </si>
  <si>
    <t>Fabrication de chaux et plâtre</t>
  </si>
  <si>
    <t>Forgerons et Ferroniers</t>
  </si>
  <si>
    <t>الحدادة</t>
  </si>
  <si>
    <t>Marqueterie- Sculpture sur plâtre</t>
  </si>
  <si>
    <t>Mozaique-Zelligeurs</t>
  </si>
  <si>
    <t>Pôterie et Céramique</t>
  </si>
  <si>
    <t>الخزف و الفخار</t>
  </si>
  <si>
    <t>Sculpture sur pierres</t>
  </si>
  <si>
    <t>النحت على الحجر</t>
  </si>
  <si>
    <t>العرعار</t>
  </si>
  <si>
    <t>Réparation mécanique</t>
  </si>
  <si>
    <t xml:space="preserve">جدول 10 : </t>
  </si>
  <si>
    <t xml:space="preserve">جدول 11 : </t>
  </si>
  <si>
    <t xml:space="preserve">Tableau  8 : </t>
  </si>
  <si>
    <t xml:space="preserve">Tableau  9 : </t>
  </si>
  <si>
    <t xml:space="preserve">Tableau  11 : </t>
  </si>
  <si>
    <t>REPARTITION DES COOPERATIVES DE L'ARTISANAT SELON LE TYPE D'ACTIVITE</t>
  </si>
  <si>
    <t>توزيع تعاونيات قطاع الصناعة التقليدية حسب نوع النشاط</t>
  </si>
  <si>
    <t xml:space="preserve">عدد التعاونيات </t>
  </si>
  <si>
    <t>الرباط 
Rabat</t>
  </si>
  <si>
    <t>سلا 
 Salé</t>
  </si>
  <si>
    <t>الصخيرات-تمارة 
Skhirat-Témara</t>
  </si>
  <si>
    <t>الخميسات
Khémisset</t>
  </si>
  <si>
    <t xml:space="preserve">  جدول 1:</t>
  </si>
  <si>
    <t xml:space="preserve">  جدول 2:</t>
  </si>
  <si>
    <t xml:space="preserve">Rabat </t>
  </si>
  <si>
    <t>Kénitra</t>
  </si>
  <si>
    <t>Sidi Kacem</t>
  </si>
  <si>
    <t>Sidi Slimane</t>
  </si>
  <si>
    <t>القنيطرة</t>
  </si>
  <si>
    <t>سيدي قاسم</t>
  </si>
  <si>
    <t>سيدي سليمان</t>
  </si>
  <si>
    <t>القروض المطلوبة و الممنوحة للصناع التقليديين حسب  العمالة أو الإقليم ، 2015</t>
  </si>
  <si>
    <t>CREDITS  DEMANDES ET ACCORDES AUX ARTISANS  PAR PREFECTURE OU PROVINCE, 2015</t>
  </si>
  <si>
    <t>-</t>
  </si>
  <si>
    <t>Source :  Délégations Régionales de l'Artisanat</t>
  </si>
  <si>
    <t>المصدر: المندوبيات الإقليمية  للصناعة التقليدية</t>
  </si>
  <si>
    <t>Tailleurs</t>
  </si>
  <si>
    <t xml:space="preserve">Travaux Batiments </t>
  </si>
  <si>
    <t>Boulangerie- Pâtisserie</t>
  </si>
  <si>
    <t>Approvisionnement et commercialisation</t>
  </si>
  <si>
    <t>Art et décor</t>
  </si>
  <si>
    <t>Thuya</t>
  </si>
  <si>
    <t>Sculpture sur bois</t>
  </si>
  <si>
    <t>Tisserands</t>
  </si>
  <si>
    <t xml:space="preserve">Babouches coordonniers </t>
  </si>
  <si>
    <t>Corderie vaneries</t>
  </si>
  <si>
    <t>الطرز و الخياطة التقليدية</t>
  </si>
  <si>
    <t>النجارة و الخشب</t>
  </si>
  <si>
    <t xml:space="preserve">النسيج </t>
  </si>
  <si>
    <t>أشغال البناء</t>
  </si>
  <si>
    <t>الفن و الديكور</t>
  </si>
  <si>
    <t>الممونين</t>
  </si>
  <si>
    <t>صناعة الجبص</t>
  </si>
  <si>
    <t>النقش على الجبص</t>
  </si>
  <si>
    <t>الزليج التقليدي</t>
  </si>
  <si>
    <t>النقش على الخشب</t>
  </si>
  <si>
    <t>الخرازة</t>
  </si>
  <si>
    <t>الحبل و القنب</t>
  </si>
  <si>
    <t>التموين و التسويق</t>
  </si>
  <si>
    <t>المصنوعات الجلدية</t>
  </si>
  <si>
    <t>الأحدية</t>
  </si>
  <si>
    <t>Tableau  9 :</t>
  </si>
  <si>
    <t>Tableau  11 :</t>
  </si>
  <si>
    <t xml:space="preserve">جدول 12 : </t>
  </si>
  <si>
    <t xml:space="preserve">Tableau  13 : </t>
  </si>
  <si>
    <t>القنيطرة
kénitra</t>
  </si>
  <si>
    <t>سيدي قاسم
Sidi kacem</t>
  </si>
  <si>
    <t>سيدي سلسمان
Sidi slimane</t>
  </si>
  <si>
    <t xml:space="preserve"> القيمة (ب  الدرهم)</t>
  </si>
  <si>
    <t xml:space="preserve">Valeur (en Dh) </t>
  </si>
  <si>
    <t>المجموع
 Total</t>
  </si>
  <si>
    <t>المصدر : المندوبية الجهوية لمكتب تنمية التعاون</t>
  </si>
  <si>
    <t xml:space="preserve">Tableau  10 : </t>
  </si>
  <si>
    <t>عدد التعاونيات حسب العمالة أو الإقليم</t>
  </si>
  <si>
    <t>NOMBRE DE COOPERATIVES PAR PREFECTURE OU PROVINCE</t>
  </si>
  <si>
    <t xml:space="preserve"> تعاونيات الصناعة التقليدية و المنخرطين حسب العمالة أو الإقليم ,2018</t>
  </si>
  <si>
    <t>COOPERATIVES ARTISANALES ET ADHERENTS PAR PREFECTURE OU PROVINCE ,2018</t>
  </si>
  <si>
    <t xml:space="preserve"> مراكز التكوين المهني و المتدربين حسب المستوى و العمالة أو الإقليم، 2018</t>
  </si>
  <si>
    <t>CENTRES DE FORMATION PROFESSIONNELLE ET STAGIAIRES SELON LE NIVEAU ET PAR PREFECTURE OU PROVINCE, 2018</t>
  </si>
  <si>
    <t xml:space="preserve"> صادرات منتوجات الصناعة التقليدية بالكمية و القيمة حسب العمالة أو الإقليم، 2018</t>
  </si>
  <si>
    <t>EXPORTATIONS DE PRODUITS ARTISANAUX EN  QUANTITES ET VALEURS PAR PREFECTURE OU PROVINCE, 2018</t>
  </si>
  <si>
    <t>الزرابي التقليدية المطبوعة  حسب العمالة أو الإقليم، 2018</t>
  </si>
  <si>
    <t>TAPIS TRADITIONNELS ESTAMPILLES PAR PREFECTURE OU PROVINCE, 2018</t>
  </si>
  <si>
    <t>الزرابي المطبوعة  بمركز الطبع سلا ، 2018</t>
  </si>
  <si>
    <t>TAPIS ESTAMPILLES DANS LE CENTRE D'ESTAMPILLAGE SALE, 2018</t>
  </si>
  <si>
    <t xml:space="preserve"> إحصائيات صادرات الزرابي بالجهة بالدرهم، 2018</t>
  </si>
  <si>
    <t>STATISTIQUES DES TAPIS EXPORTES DANS LA REGION EN DH, 2018</t>
  </si>
  <si>
    <t>1 143</t>
  </si>
  <si>
    <t>15 659</t>
  </si>
  <si>
    <t>2 241</t>
  </si>
  <si>
    <t>1 888</t>
  </si>
  <si>
    <t>1 327</t>
  </si>
  <si>
    <t>IMPRIMERIE-PAPETERIE</t>
  </si>
  <si>
    <t>ART ET CULTURE</t>
  </si>
  <si>
    <t>CONSEIL ET GESTION</t>
  </si>
  <si>
    <t>EXPLOITATION DES CARRIERES</t>
  </si>
  <si>
    <t>TELECOMMUNICATION</t>
  </si>
  <si>
    <t>ARGANE</t>
  </si>
  <si>
    <t>TOTAL</t>
  </si>
  <si>
    <t>1 950</t>
  </si>
  <si>
    <t>22 494</t>
  </si>
  <si>
    <t>التجارة و الخدمات</t>
  </si>
  <si>
    <t>الأعشاب الطبية و العطرية</t>
  </si>
  <si>
    <t>المواد الغدائية</t>
  </si>
  <si>
    <t>تدوير النفايات</t>
  </si>
  <si>
    <t>السياحة</t>
  </si>
  <si>
    <t>الصيد</t>
  </si>
  <si>
    <t>الطباعة و وراقة</t>
  </si>
  <si>
    <t>النقل</t>
  </si>
  <si>
    <t>الفن و الثقافة</t>
  </si>
  <si>
    <t>الإستشارة و التسيير</t>
  </si>
  <si>
    <t>استغلال المقالع</t>
  </si>
  <si>
    <t>الإتصالات</t>
  </si>
  <si>
    <t>أركان</t>
  </si>
  <si>
    <t xml:space="preserve">Commerçant et Services </t>
  </si>
  <si>
    <t>Plantes médicinales et aromatiques</t>
  </si>
  <si>
    <t>Denrées alimentaires</t>
  </si>
  <si>
    <t>Traîtement des déchêts</t>
  </si>
  <si>
    <t>Tourisme</t>
  </si>
  <si>
    <t>Pêche</t>
  </si>
  <si>
    <t>Transport</t>
  </si>
  <si>
    <t>Nombre d'adhérents</t>
  </si>
  <si>
    <t>توزيع التعاونيات حسب القطاع، 2018</t>
  </si>
  <si>
    <t>REPARTITION DES COOPERATIVES SELON LE SECTEUR; 2018</t>
  </si>
  <si>
    <t>4 500</t>
  </si>
  <si>
    <t>6 056</t>
  </si>
  <si>
    <t>3 310</t>
  </si>
  <si>
    <t>4 060</t>
  </si>
  <si>
    <t>2 789</t>
  </si>
  <si>
    <t>2 913</t>
  </si>
  <si>
    <t>1 837</t>
  </si>
  <si>
    <t>6 876</t>
  </si>
  <si>
    <t>تربية النحل</t>
  </si>
  <si>
    <t>تربية المواشي</t>
  </si>
  <si>
    <t xml:space="preserve">جمع و تجارة الحليب </t>
  </si>
  <si>
    <t xml:space="preserve">متعددة الوظائف </t>
  </si>
  <si>
    <t>زراعة الزيتون</t>
  </si>
  <si>
    <t>تربية الدجاج</t>
  </si>
  <si>
    <t>الخضر و الفواكه</t>
  </si>
  <si>
    <t>الأشجار المثمرة</t>
  </si>
  <si>
    <t>الحوامض</t>
  </si>
  <si>
    <t>التموين</t>
  </si>
  <si>
    <t>البواكر</t>
  </si>
  <si>
    <t>الحبوب</t>
  </si>
  <si>
    <t>تربية الحلزون</t>
  </si>
  <si>
    <t>المنابت</t>
  </si>
  <si>
    <t>الصبار</t>
  </si>
  <si>
    <t>الكبر</t>
  </si>
  <si>
    <t>التجارة و التصدير</t>
  </si>
  <si>
    <t>استغلال الأراضي</t>
  </si>
  <si>
    <t>توت الأرض</t>
  </si>
  <si>
    <t>الأرز</t>
  </si>
  <si>
    <t>الخروب</t>
  </si>
  <si>
    <t>النباتات السكرية</t>
  </si>
  <si>
    <t>نوار الشمس</t>
  </si>
  <si>
    <t>انتاج و تسويق النعناع</t>
  </si>
  <si>
    <t>دودة القز</t>
  </si>
  <si>
    <t>تحويل الحليب</t>
  </si>
  <si>
    <t>Tableau 10 :</t>
  </si>
  <si>
    <t>توزيع تعاونيات القطاع الفلاحي  حسب نوع النشاط، 2018</t>
  </si>
  <si>
    <t>REPARTITION DES COOPERATIVES AGRICOLES SELON LE TYPE D'ACTIVITE; 2018</t>
  </si>
  <si>
    <t>Apicole</t>
  </si>
  <si>
    <t>Elevage</t>
  </si>
  <si>
    <t>Collecte et commercialisation du lait</t>
  </si>
  <si>
    <t xml:space="preserve">Multifonctionnelle </t>
  </si>
  <si>
    <t>Avicole</t>
  </si>
  <si>
    <t>Oleicole (Oliviers)</t>
  </si>
  <si>
    <t>Fruits et légumes</t>
  </si>
  <si>
    <t>Arboriculture</t>
  </si>
  <si>
    <t>Agrume</t>
  </si>
  <si>
    <t>Approvisionnement</t>
  </si>
  <si>
    <t>Maraîchère</t>
  </si>
  <si>
    <t>Production des céréales et légumineuses</t>
  </si>
  <si>
    <t>Heliciculture</t>
  </si>
  <si>
    <t>Pépinière</t>
  </si>
  <si>
    <t>Cuniculture</t>
  </si>
  <si>
    <t>Cactus</t>
  </si>
  <si>
    <t>Capre</t>
  </si>
  <si>
    <t>Commerce et exportation</t>
  </si>
  <si>
    <t>Exploitation des terres</t>
  </si>
  <si>
    <t>Fraise</t>
  </si>
  <si>
    <t>Rizerie</t>
  </si>
  <si>
    <t>Caroubiculture</t>
  </si>
  <si>
    <t>Exploitation des figues</t>
  </si>
  <si>
    <t>Plantes sucrières</t>
  </si>
  <si>
    <t>Production de toutnesol</t>
  </si>
  <si>
    <t>Production et commercialisation de la menthe</t>
  </si>
  <si>
    <t>Sericiculture</t>
  </si>
  <si>
    <t>Transformation de lait</t>
  </si>
  <si>
    <t>Produits d'ésthétique</t>
  </si>
  <si>
    <t>Tâpisserie</t>
  </si>
  <si>
    <t>Textiles-Tapis</t>
  </si>
  <si>
    <t>Coiffure</t>
  </si>
  <si>
    <t>Artisants de soufleurs</t>
  </si>
  <si>
    <t>Tissage</t>
  </si>
  <si>
    <t>Fabrication de selles</t>
  </si>
  <si>
    <t>Métaux -Bijoux</t>
  </si>
  <si>
    <t>Restauration Monuments</t>
  </si>
  <si>
    <t>Sculpture sur pièrres et marbres</t>
  </si>
  <si>
    <t>Service internet</t>
  </si>
  <si>
    <t>Source :Délégation Régionale ODECO</t>
  </si>
  <si>
    <t>المخابز و الحلويات</t>
  </si>
  <si>
    <t>مواد التجميل</t>
  </si>
  <si>
    <t>الزرابي</t>
  </si>
  <si>
    <t>الخياطة</t>
  </si>
  <si>
    <t>Traîteurs</t>
  </si>
  <si>
    <t>الحلاقة</t>
  </si>
  <si>
    <t>النفخ على الزجاج</t>
  </si>
  <si>
    <t>الإصلاحات الميكانيكية</t>
  </si>
  <si>
    <t>صناعة الخيط</t>
  </si>
  <si>
    <t>صناعة السروج</t>
  </si>
  <si>
    <t>المعادن و الجواهر</t>
  </si>
  <si>
    <t>ترميم المأثر</t>
  </si>
  <si>
    <t>النقش على الحجر و الرخام</t>
  </si>
  <si>
    <t>خدمات الأنترنيت</t>
  </si>
  <si>
    <t>220</t>
  </si>
  <si>
    <t>301</t>
  </si>
  <si>
    <t>الزرابي المطبوعة  بمركز الطبع القنيطرة ، 2018</t>
  </si>
  <si>
    <t>TAPIS ESTAMPILLES DANS LE CENTRE D'ESTAMPILLAGE DE KENITRA, 2018</t>
  </si>
  <si>
    <t>توزيع التعاونيات و المنخرطين حسب العمالة أو الإقليم، 2018</t>
  </si>
  <si>
    <t>REPARTITION DES COOPERATIVES ET DES ADHERENTS PAR PREFECTURE OU PROVINCE; 2018</t>
  </si>
  <si>
    <t>توزيع تعاونيات قطاع الصناعة التقليدية و المنخرطين حسب نوع النشاط، 2018</t>
  </si>
  <si>
    <t>REPARTITION DES COOPERATIVES DE L'ARTISANAT ET DES ADHERENTS SELON LE TYPE D'ACTIVITE; 2018</t>
  </si>
  <si>
    <t xml:space="preserve">تعاونيات الصناعة التقليدية و عدد المنخرطين حسب العمالة أو الإقليم, 2018 </t>
  </si>
  <si>
    <t xml:space="preserve">COOPERATIVES ARTISANALES ET ADHERENTS PAR PREFECTURE OU PROVINCE, 2018 </t>
  </si>
  <si>
    <t xml:space="preserve">مراكز التكوين المهني و المتدربين حسب المستوى و العمالة أو الإقليم, 2018 </t>
  </si>
  <si>
    <t xml:space="preserve">CENTRES DE FORMATION PROFESSIONNELLE ET STAGIAIRES SELON LE NIVEAU ET PAR PREFECTURE OU PROVINCE, 2018 </t>
  </si>
  <si>
    <t>صادرات منتوجات الصناعة التقليدية بالكمية و القيمة حسب العمالة أو الإقليم، 2018</t>
  </si>
  <si>
    <t xml:space="preserve"> إحصائيات صادرات الزرابي بالجهة بالدرهم, 2018  </t>
  </si>
  <si>
    <t xml:space="preserve">STATISTIQUES DES TAPIS EXPORTES DANS LA REGION EN DH, 2018 </t>
  </si>
  <si>
    <t xml:space="preserve">توزيع التعاونيات  حسب القطاع, 2018   </t>
  </si>
  <si>
    <t>REPARTITION DES COOPERATIVES SELON LE SECTEUR, 2018</t>
  </si>
  <si>
    <t xml:space="preserve">توزيع تعاونيات القطاع الفلاحي  حسب نوع النشاط, 2018  </t>
  </si>
  <si>
    <t>REPARTITION DES COOPERATIVES AGRICOLES SELON LE TYPE D'ACTIVITE, 2018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</si>
</sst>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DH&quot;;[Red]\-#,##0&quot; DH&quot;"/>
    <numFmt numFmtId="165" formatCode="#,##0.00&quot; DH&quot;;[Red]\-#,##0.00&quot; DH&quot;"/>
    <numFmt numFmtId="166" formatCode="0_)"/>
    <numFmt numFmtId="167" formatCode="###\ ###\ ###"/>
    <numFmt numFmtId="168" formatCode="General_)"/>
    <numFmt numFmtId="169" formatCode="#\ ###\ ###"/>
  </numFmts>
  <fonts count="82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16"/>
      <name val="Times New Roman"/>
      <family val="1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b/>
      <sz val="14"/>
      <name val="Times New Roman"/>
      <family val="1"/>
    </font>
    <font>
      <b/>
      <vertAlign val="superscript"/>
      <sz val="10"/>
      <name val="Times New Roman"/>
      <family val="1"/>
    </font>
    <font>
      <b/>
      <i/>
      <sz val="12"/>
      <name val="Courier"/>
      <family val="3"/>
    </font>
    <font>
      <b/>
      <i/>
      <sz val="10"/>
      <name val="Courier"/>
      <family val="3"/>
    </font>
    <font>
      <sz val="14"/>
      <name val="Times New Roman"/>
      <family val="1"/>
    </font>
    <font>
      <sz val="8"/>
      <name val="Courier"/>
      <family val="3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52"/>
      <name val="Courier"/>
      <family val="3"/>
    </font>
    <font>
      <sz val="10"/>
      <color indexed="52"/>
      <name val="Times New Roman"/>
      <family val="1"/>
    </font>
    <font>
      <b/>
      <sz val="14"/>
      <color indexed="52"/>
      <name val="Courier"/>
      <family val="3"/>
    </font>
    <font>
      <u val="single"/>
      <sz val="12"/>
      <color indexed="52"/>
      <name val="Courier"/>
      <family val="3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22"/>
      <color indexed="10"/>
      <name val="Times New Roman"/>
      <family val="1"/>
    </font>
    <font>
      <b/>
      <i/>
      <sz val="16"/>
      <color indexed="63"/>
      <name val="Times New Roman"/>
      <family val="1"/>
    </font>
    <font>
      <b/>
      <sz val="16"/>
      <color indexed="63"/>
      <name val="Times New Roman"/>
      <family val="1"/>
    </font>
    <font>
      <sz val="16"/>
      <color indexed="63"/>
      <name val="Times New Roman"/>
      <family val="1"/>
    </font>
    <font>
      <b/>
      <i/>
      <sz val="22"/>
      <color indexed="63"/>
      <name val="Times New Roman"/>
      <family val="1"/>
    </font>
    <font>
      <b/>
      <sz val="11"/>
      <color indexed="10"/>
      <name val="Times New Roman"/>
      <family val="1"/>
    </font>
    <font>
      <sz val="8"/>
      <color indexed="8"/>
      <name val="Arial"/>
      <family val="0"/>
    </font>
    <font>
      <sz val="8.5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5" tint="-0.4999699890613556"/>
      <name val="Courier"/>
      <family val="3"/>
    </font>
    <font>
      <sz val="10"/>
      <color theme="5" tint="-0.4999699890613556"/>
      <name val="Times New Roman"/>
      <family val="1"/>
    </font>
    <font>
      <b/>
      <sz val="14"/>
      <color theme="5" tint="-0.4999699890613556"/>
      <name val="Courier"/>
      <family val="3"/>
    </font>
    <font>
      <u val="single"/>
      <sz val="12"/>
      <color theme="5" tint="-0.4999699890613556"/>
      <name val="Courier"/>
      <family val="3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22"/>
      <color rgb="FFFF0000"/>
      <name val="Times New Roman"/>
      <family val="1"/>
    </font>
    <font>
      <b/>
      <i/>
      <sz val="16"/>
      <color theme="9" tint="-0.24997000396251678"/>
      <name val="Times New Roman"/>
      <family val="1"/>
    </font>
    <font>
      <b/>
      <sz val="16"/>
      <color theme="9" tint="-0.24997000396251678"/>
      <name val="Times New Roman"/>
      <family val="1"/>
    </font>
    <font>
      <sz val="16"/>
      <color theme="9" tint="-0.24997000396251678"/>
      <name val="Times New Roman"/>
      <family val="1"/>
    </font>
    <font>
      <b/>
      <i/>
      <sz val="22"/>
      <color theme="9" tint="-0.24997000396251678"/>
      <name val="Times New Roman"/>
      <family val="1"/>
    </font>
    <font>
      <b/>
      <sz val="11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19" fillId="26" borderId="1" applyNumberFormat="0" applyAlignment="0" applyProtection="0"/>
    <xf numFmtId="0" fontId="18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0" fillId="30" borderId="0" applyNumberFormat="0" applyBorder="0" applyAlignment="0" applyProtection="0"/>
    <xf numFmtId="9" fontId="4" fillId="0" borderId="0" applyFont="0" applyFill="0" applyBorder="0" applyAlignment="0" applyProtection="0"/>
    <xf numFmtId="0" fontId="61" fillId="31" borderId="0" applyNumberFormat="0" applyBorder="0" applyAlignment="0" applyProtection="0"/>
    <xf numFmtId="0" fontId="20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332">
    <xf numFmtId="0" fontId="0" fillId="0" borderId="0" xfId="0" applyAlignment="1">
      <alignment/>
    </xf>
    <xf numFmtId="0" fontId="7" fillId="33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 applyProtection="1" quotePrefix="1">
      <alignment horizontal="left" vertical="center"/>
      <protection/>
    </xf>
    <xf numFmtId="0" fontId="5" fillId="34" borderId="0" xfId="0" applyFont="1" applyFill="1" applyAlignment="1" applyProtection="1">
      <alignment horizontal="left" vertical="center"/>
      <protection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horizontal="left" vertical="center"/>
    </xf>
    <xf numFmtId="0" fontId="6" fillId="34" borderId="0" xfId="0" applyFont="1" applyFill="1" applyAlignment="1" applyProtection="1">
      <alignment horizontal="left" vertical="center"/>
      <protection/>
    </xf>
    <xf numFmtId="0" fontId="6" fillId="34" borderId="0" xfId="0" applyFont="1" applyFill="1" applyAlignment="1" applyProtection="1">
      <alignment vertical="center"/>
      <protection/>
    </xf>
    <xf numFmtId="0" fontId="6" fillId="34" borderId="0" xfId="0" applyFont="1" applyFill="1" applyAlignment="1" quotePrefix="1">
      <alignment horizontal="left" vertical="center"/>
    </xf>
    <xf numFmtId="0" fontId="6" fillId="34" borderId="0" xfId="0" applyFont="1" applyFill="1" applyAlignment="1" applyProtection="1" quotePrefix="1">
      <alignment horizontal="left" vertical="center"/>
      <protection/>
    </xf>
    <xf numFmtId="0" fontId="0" fillId="34" borderId="0" xfId="0" applyFill="1" applyAlignment="1">
      <alignment/>
    </xf>
    <xf numFmtId="0" fontId="6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 applyProtection="1">
      <alignment vertical="center" wrapText="1"/>
      <protection/>
    </xf>
    <xf numFmtId="0" fontId="6" fillId="35" borderId="1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vertical="center"/>
    </xf>
    <xf numFmtId="0" fontId="5" fillId="35" borderId="0" xfId="0" applyFont="1" applyFill="1" applyAlignment="1">
      <alignment vertical="center"/>
    </xf>
    <xf numFmtId="0" fontId="5" fillId="35" borderId="0" xfId="0" applyFont="1" applyFill="1" applyAlignment="1">
      <alignment horizontal="center" vertical="center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right" vertical="center"/>
    </xf>
    <xf numFmtId="0" fontId="6" fillId="35" borderId="10" xfId="0" applyFont="1" applyFill="1" applyBorder="1" applyAlignment="1" applyProtection="1">
      <alignment horizontal="left" vertical="center"/>
      <protection/>
    </xf>
    <xf numFmtId="0" fontId="6" fillId="35" borderId="10" xfId="0" applyFont="1" applyFill="1" applyBorder="1" applyAlignment="1">
      <alignment vertical="center"/>
    </xf>
    <xf numFmtId="0" fontId="6" fillId="35" borderId="0" xfId="0" applyFont="1" applyFill="1" applyAlignment="1">
      <alignment horizontal="center" vertical="center"/>
    </xf>
    <xf numFmtId="0" fontId="6" fillId="35" borderId="10" xfId="0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 quotePrefix="1">
      <alignment horizontal="left" vertical="center"/>
      <protection/>
    </xf>
    <xf numFmtId="0" fontId="5" fillId="35" borderId="0" xfId="0" applyFont="1" applyFill="1" applyBorder="1" applyAlignment="1">
      <alignment horizontal="right" vertical="center"/>
    </xf>
    <xf numFmtId="0" fontId="5" fillId="35" borderId="0" xfId="0" applyFont="1" applyFill="1" applyAlignment="1" applyProtection="1">
      <alignment horizontal="left" vertical="center"/>
      <protection/>
    </xf>
    <xf numFmtId="0" fontId="5" fillId="35" borderId="0" xfId="0" applyFont="1" applyFill="1" applyBorder="1" applyAlignment="1">
      <alignment vertical="center"/>
    </xf>
    <xf numFmtId="0" fontId="5" fillId="35" borderId="0" xfId="0" applyFont="1" applyFill="1" applyBorder="1" applyAlignment="1" applyProtection="1">
      <alignment vertical="center"/>
      <protection/>
    </xf>
    <xf numFmtId="0" fontId="5" fillId="35" borderId="0" xfId="0" applyFont="1" applyFill="1" applyAlignment="1">
      <alignment horizontal="right" vertical="center" readingOrder="2"/>
    </xf>
    <xf numFmtId="0" fontId="6" fillId="35" borderId="11" xfId="0" applyFont="1" applyFill="1" applyBorder="1" applyAlignment="1">
      <alignment vertical="center" wrapText="1"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6" fillId="35" borderId="0" xfId="0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center" vertical="center" wrapText="1"/>
      <protection/>
    </xf>
    <xf numFmtId="0" fontId="6" fillId="35" borderId="12" xfId="0" applyFont="1" applyFill="1" applyBorder="1" applyAlignment="1">
      <alignment vertical="center"/>
    </xf>
    <xf numFmtId="0" fontId="5" fillId="35" borderId="11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 wrapText="1"/>
    </xf>
    <xf numFmtId="0" fontId="5" fillId="35" borderId="0" xfId="0" applyFont="1" applyFill="1" applyAlignment="1" applyProtection="1">
      <alignment horizontal="right" vertical="center"/>
      <protection/>
    </xf>
    <xf numFmtId="0" fontId="5" fillId="35" borderId="0" xfId="0" applyFont="1" applyFill="1" applyAlignment="1" applyProtection="1" quotePrefix="1">
      <alignment horizontal="left" vertical="center"/>
      <protection/>
    </xf>
    <xf numFmtId="3" fontId="5" fillId="35" borderId="0" xfId="0" applyNumberFormat="1" applyFont="1" applyFill="1" applyAlignment="1">
      <alignment horizontal="center" vertical="center"/>
    </xf>
    <xf numFmtId="0" fontId="6" fillId="35" borderId="12" xfId="0" applyFont="1" applyFill="1" applyBorder="1" applyAlignment="1" applyProtection="1">
      <alignment horizontal="right" vertical="center"/>
      <protection/>
    </xf>
    <xf numFmtId="0" fontId="6" fillId="35" borderId="12" xfId="0" applyFont="1" applyFill="1" applyBorder="1" applyAlignment="1" applyProtection="1">
      <alignment horizontal="left" vertical="center"/>
      <protection/>
    </xf>
    <xf numFmtId="0" fontId="0" fillId="35" borderId="0" xfId="0" applyFill="1" applyAlignment="1">
      <alignment/>
    </xf>
    <xf numFmtId="0" fontId="7" fillId="35" borderId="0" xfId="0" applyFont="1" applyFill="1" applyAlignment="1">
      <alignment vertical="center"/>
    </xf>
    <xf numFmtId="0" fontId="6" fillId="35" borderId="10" xfId="0" applyFont="1" applyFill="1" applyBorder="1" applyAlignment="1">
      <alignment horizontal="center" vertical="center"/>
    </xf>
    <xf numFmtId="3" fontId="6" fillId="35" borderId="0" xfId="0" applyNumberFormat="1" applyFont="1" applyFill="1" applyAlignment="1">
      <alignment horizontal="center" vertical="center"/>
    </xf>
    <xf numFmtId="0" fontId="14" fillId="35" borderId="0" xfId="0" applyFont="1" applyFill="1" applyAlignment="1">
      <alignment vertical="center"/>
    </xf>
    <xf numFmtId="0" fontId="15" fillId="35" borderId="0" xfId="0" applyFont="1" applyFill="1" applyAlignment="1">
      <alignment vertical="center"/>
    </xf>
    <xf numFmtId="3" fontId="6" fillId="35" borderId="0" xfId="0" applyNumberFormat="1" applyFont="1" applyFill="1" applyAlignment="1">
      <alignment horizontal="left" vertical="center"/>
    </xf>
    <xf numFmtId="167" fontId="5" fillId="35" borderId="0" xfId="0" applyNumberFormat="1" applyFont="1" applyFill="1" applyAlignment="1">
      <alignment horizontal="center" vertical="center"/>
    </xf>
    <xf numFmtId="2" fontId="5" fillId="35" borderId="0" xfId="0" applyNumberFormat="1" applyFont="1" applyFill="1" applyAlignment="1">
      <alignment horizontal="center" vertical="center"/>
    </xf>
    <xf numFmtId="3" fontId="5" fillId="35" borderId="0" xfId="0" applyNumberFormat="1" applyFont="1" applyFill="1" applyAlignment="1">
      <alignment vertical="center"/>
    </xf>
    <xf numFmtId="166" fontId="6" fillId="35" borderId="0" xfId="0" applyNumberFormat="1" applyFont="1" applyFill="1" applyBorder="1" applyAlignment="1" applyProtection="1">
      <alignment vertical="center"/>
      <protection/>
    </xf>
    <xf numFmtId="166" fontId="5" fillId="35" borderId="0" xfId="0" applyNumberFormat="1" applyFont="1" applyFill="1" applyAlignment="1" applyProtection="1" quotePrefix="1">
      <alignment horizontal="left" vertical="center"/>
      <protection/>
    </xf>
    <xf numFmtId="166" fontId="16" fillId="35" borderId="0" xfId="0" applyNumberFormat="1" applyFont="1" applyFill="1" applyBorder="1" applyAlignment="1" applyProtection="1">
      <alignment horizontal="right" vertical="center"/>
      <protection/>
    </xf>
    <xf numFmtId="2" fontId="5" fillId="35" borderId="12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 wrapText="1" readingOrder="2"/>
    </xf>
    <xf numFmtId="0" fontId="12" fillId="35" borderId="12" xfId="0" applyFont="1" applyFill="1" applyBorder="1" applyAlignment="1">
      <alignment horizontal="center" vertical="center" wrapText="1" readingOrder="2"/>
    </xf>
    <xf numFmtId="0" fontId="6" fillId="35" borderId="11" xfId="0" applyFont="1" applyFill="1" applyBorder="1" applyAlignment="1" applyProtection="1">
      <alignment vertical="center" wrapText="1"/>
      <protection/>
    </xf>
    <xf numFmtId="3" fontId="5" fillId="35" borderId="0" xfId="0" applyNumberFormat="1" applyFont="1" applyFill="1" applyBorder="1" applyAlignment="1">
      <alignment horizontal="center" vertical="center" wrapText="1" readingOrder="1"/>
    </xf>
    <xf numFmtId="167" fontId="5" fillId="35" borderId="11" xfId="0" applyNumberFormat="1" applyFont="1" applyFill="1" applyBorder="1" applyAlignment="1">
      <alignment horizontal="center" vertical="center"/>
    </xf>
    <xf numFmtId="3" fontId="6" fillId="35" borderId="12" xfId="0" applyNumberFormat="1" applyFont="1" applyFill="1" applyBorder="1" applyAlignment="1">
      <alignment horizontal="center" vertical="center" wrapText="1" readingOrder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/>
    </xf>
    <xf numFmtId="0" fontId="16" fillId="35" borderId="0" xfId="0" applyFont="1" applyFill="1" applyAlignment="1">
      <alignment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right" vertical="center"/>
    </xf>
    <xf numFmtId="0" fontId="5" fillId="35" borderId="11" xfId="0" applyFont="1" applyFill="1" applyBorder="1" applyAlignment="1" quotePrefix="1">
      <alignment vertical="center"/>
    </xf>
    <xf numFmtId="0" fontId="5" fillId="35" borderId="0" xfId="0" applyFont="1" applyFill="1" applyBorder="1" applyAlignment="1" quotePrefix="1">
      <alignment vertical="center"/>
    </xf>
    <xf numFmtId="0" fontId="5" fillId="35" borderId="0" xfId="0" applyFont="1" applyFill="1" applyAlignment="1">
      <alignment horizontal="center"/>
    </xf>
    <xf numFmtId="0" fontId="16" fillId="35" borderId="0" xfId="0" applyFont="1" applyFill="1" applyAlignment="1">
      <alignment horizontal="right" vertical="top" wrapText="1"/>
    </xf>
    <xf numFmtId="0" fontId="16" fillId="35" borderId="0" xfId="0" applyFont="1" applyFill="1" applyAlignment="1">
      <alignment horizontal="right" vertical="center"/>
    </xf>
    <xf numFmtId="168" fontId="0" fillId="35" borderId="0" xfId="0" applyNumberFormat="1" applyFont="1" applyFill="1" applyAlignment="1">
      <alignment wrapText="1"/>
    </xf>
    <xf numFmtId="0" fontId="7" fillId="36" borderId="0" xfId="0" applyFont="1" applyFill="1" applyAlignment="1">
      <alignment vertical="center"/>
    </xf>
    <xf numFmtId="0" fontId="6" fillId="36" borderId="0" xfId="0" applyFont="1" applyFill="1" applyAlignment="1">
      <alignment vertical="center" wrapText="1"/>
    </xf>
    <xf numFmtId="0" fontId="5" fillId="36" borderId="0" xfId="0" applyFont="1" applyFill="1" applyAlignment="1">
      <alignment vertical="center"/>
    </xf>
    <xf numFmtId="0" fontId="6" fillId="36" borderId="10" xfId="0" applyFont="1" applyFill="1" applyBorder="1" applyAlignment="1" applyProtection="1">
      <alignment vertical="center" wrapText="1"/>
      <protection/>
    </xf>
    <xf numFmtId="0" fontId="5" fillId="36" borderId="10" xfId="0" applyFont="1" applyFill="1" applyBorder="1" applyAlignment="1">
      <alignment vertical="center"/>
    </xf>
    <xf numFmtId="3" fontId="6" fillId="35" borderId="11" xfId="0" applyNumberFormat="1" applyFont="1" applyFill="1" applyBorder="1" applyAlignment="1">
      <alignment vertical="center"/>
    </xf>
    <xf numFmtId="3" fontId="6" fillId="35" borderId="0" xfId="0" applyNumberFormat="1" applyFont="1" applyFill="1" applyAlignment="1">
      <alignment vertical="center"/>
    </xf>
    <xf numFmtId="169" fontId="6" fillId="35" borderId="12" xfId="0" applyNumberFormat="1" applyFont="1" applyFill="1" applyBorder="1" applyAlignment="1">
      <alignment vertical="center"/>
    </xf>
    <xf numFmtId="169" fontId="6" fillId="35" borderId="12" xfId="0" applyNumberFormat="1" applyFont="1" applyFill="1" applyBorder="1" applyAlignment="1">
      <alignment horizontal="center" vertical="center"/>
    </xf>
    <xf numFmtId="2" fontId="6" fillId="35" borderId="0" xfId="0" applyNumberFormat="1" applyFont="1" applyFill="1" applyAlignment="1">
      <alignment vertical="center"/>
    </xf>
    <xf numFmtId="2" fontId="6" fillId="35" borderId="12" xfId="0" applyNumberFormat="1" applyFont="1" applyFill="1" applyBorder="1" applyAlignment="1">
      <alignment vertical="center"/>
    </xf>
    <xf numFmtId="0" fontId="69" fillId="35" borderId="0" xfId="0" applyFont="1" applyFill="1" applyAlignment="1">
      <alignment vertical="center"/>
    </xf>
    <xf numFmtId="0" fontId="70" fillId="35" borderId="0" xfId="0" applyFont="1" applyFill="1" applyAlignment="1">
      <alignment vertical="center"/>
    </xf>
    <xf numFmtId="0" fontId="71" fillId="35" borderId="0" xfId="0" applyFont="1" applyFill="1" applyAlignment="1">
      <alignment vertical="center"/>
    </xf>
    <xf numFmtId="0" fontId="70" fillId="36" borderId="0" xfId="0" applyFont="1" applyFill="1" applyAlignment="1">
      <alignment vertical="center"/>
    </xf>
    <xf numFmtId="0" fontId="70" fillId="33" borderId="0" xfId="0" applyFont="1" applyFill="1" applyAlignment="1">
      <alignment vertical="center"/>
    </xf>
    <xf numFmtId="0" fontId="0" fillId="36" borderId="0" xfId="0" applyFill="1" applyAlignment="1">
      <alignment/>
    </xf>
    <xf numFmtId="0" fontId="16" fillId="35" borderId="0" xfId="0" applyFont="1" applyFill="1" applyAlignment="1" applyProtection="1">
      <alignment horizontal="right" vertical="center"/>
      <protection/>
    </xf>
    <xf numFmtId="0" fontId="6" fillId="35" borderId="0" xfId="0" applyFont="1" applyFill="1" applyBorder="1" applyAlignment="1" applyProtection="1">
      <alignment vertical="center"/>
      <protection/>
    </xf>
    <xf numFmtId="3" fontId="6" fillId="35" borderId="0" xfId="0" applyNumberFormat="1" applyFont="1" applyFill="1" applyBorder="1" applyAlignment="1">
      <alignment vertical="center"/>
    </xf>
    <xf numFmtId="0" fontId="6" fillId="35" borderId="12" xfId="0" applyFont="1" applyFill="1" applyBorder="1" applyAlignment="1" applyProtection="1">
      <alignment horizontal="center" vertical="center" wrapText="1"/>
      <protection/>
    </xf>
    <xf numFmtId="0" fontId="21" fillId="34" borderId="0" xfId="0" applyFont="1" applyFill="1" applyAlignment="1">
      <alignment vertical="center"/>
    </xf>
    <xf numFmtId="0" fontId="6" fillId="35" borderId="12" xfId="0" applyFont="1" applyFill="1" applyBorder="1" applyAlignment="1" applyProtection="1">
      <alignment vertical="center" wrapText="1"/>
      <protection/>
    </xf>
    <xf numFmtId="4" fontId="5" fillId="35" borderId="0" xfId="0" applyNumberFormat="1" applyFont="1" applyFill="1" applyBorder="1" applyAlignment="1">
      <alignment horizontal="center" vertical="center"/>
    </xf>
    <xf numFmtId="4" fontId="5" fillId="35" borderId="11" xfId="0" applyNumberFormat="1" applyFont="1" applyFill="1" applyBorder="1" applyAlignment="1">
      <alignment vertical="center" wrapText="1" readingOrder="1"/>
    </xf>
    <xf numFmtId="4" fontId="5" fillId="35" borderId="0" xfId="0" applyNumberFormat="1" applyFont="1" applyFill="1" applyBorder="1" applyAlignment="1">
      <alignment vertical="center" wrapText="1" readingOrder="1"/>
    </xf>
    <xf numFmtId="4" fontId="5" fillId="35" borderId="10" xfId="0" applyNumberFormat="1" applyFont="1" applyFill="1" applyBorder="1" applyAlignment="1">
      <alignment vertical="center" wrapText="1" readingOrder="1"/>
    </xf>
    <xf numFmtId="167" fontId="5" fillId="35" borderId="11" xfId="0" applyNumberFormat="1" applyFont="1" applyFill="1" applyBorder="1" applyAlignment="1">
      <alignment vertical="center"/>
    </xf>
    <xf numFmtId="167" fontId="5" fillId="35" borderId="0" xfId="0" applyNumberFormat="1" applyFont="1" applyFill="1" applyBorder="1" applyAlignment="1">
      <alignment vertical="center"/>
    </xf>
    <xf numFmtId="167" fontId="5" fillId="35" borderId="10" xfId="0" applyNumberFormat="1" applyFont="1" applyFill="1" applyBorder="1" applyAlignment="1">
      <alignment vertical="center"/>
    </xf>
    <xf numFmtId="4" fontId="6" fillId="35" borderId="10" xfId="0" applyNumberFormat="1" applyFont="1" applyFill="1" applyBorder="1" applyAlignment="1">
      <alignment vertical="center" wrapText="1" readingOrder="1"/>
    </xf>
    <xf numFmtId="3" fontId="6" fillId="35" borderId="10" xfId="0" applyNumberFormat="1" applyFont="1" applyFill="1" applyBorder="1" applyAlignment="1">
      <alignment vertical="center" wrapText="1" readingOrder="1"/>
    </xf>
    <xf numFmtId="4" fontId="6" fillId="35" borderId="10" xfId="0" applyNumberFormat="1" applyFont="1" applyFill="1" applyBorder="1" applyAlignment="1">
      <alignment horizontal="center" vertical="center" wrapText="1" readingOrder="1"/>
    </xf>
    <xf numFmtId="0" fontId="0" fillId="36" borderId="0" xfId="0" applyFill="1" applyBorder="1" applyAlignment="1">
      <alignment/>
    </xf>
    <xf numFmtId="0" fontId="16" fillId="36" borderId="0" xfId="0" applyFont="1" applyFill="1" applyAlignment="1">
      <alignment vertical="center"/>
    </xf>
    <xf numFmtId="0" fontId="16" fillId="36" borderId="0" xfId="0" applyFont="1" applyFill="1" applyAlignment="1">
      <alignment horizontal="right" vertical="center"/>
    </xf>
    <xf numFmtId="168" fontId="0" fillId="35" borderId="0" xfId="0" applyNumberFormat="1" applyFill="1" applyAlignment="1">
      <alignment wrapText="1"/>
    </xf>
    <xf numFmtId="0" fontId="7" fillId="33" borderId="0" xfId="0" applyFont="1" applyFill="1" applyBorder="1" applyAlignment="1">
      <alignment vertical="center"/>
    </xf>
    <xf numFmtId="0" fontId="70" fillId="33" borderId="0" xfId="0" applyFont="1" applyFill="1" applyBorder="1" applyAlignment="1">
      <alignment vertical="center"/>
    </xf>
    <xf numFmtId="0" fontId="72" fillId="35" borderId="0" xfId="45" applyFont="1" applyFill="1" applyBorder="1" applyAlignment="1" applyProtection="1">
      <alignment horizontal="right" vertical="center" wrapText="1"/>
      <protection/>
    </xf>
    <xf numFmtId="0" fontId="22" fillId="35" borderId="0" xfId="0" applyFont="1" applyFill="1" applyAlignment="1">
      <alignment horizontal="center" vertical="center"/>
    </xf>
    <xf numFmtId="0" fontId="73" fillId="35" borderId="0" xfId="0" applyFont="1" applyFill="1" applyAlignment="1">
      <alignment horizontal="center" vertical="center"/>
    </xf>
    <xf numFmtId="0" fontId="73" fillId="35" borderId="0" xfId="0" applyFont="1" applyFill="1" applyAlignment="1">
      <alignment vertical="center"/>
    </xf>
    <xf numFmtId="0" fontId="73" fillId="36" borderId="0" xfId="0" applyFont="1" applyFill="1" applyAlignment="1">
      <alignment vertical="center"/>
    </xf>
    <xf numFmtId="0" fontId="74" fillId="35" borderId="11" xfId="0" applyFont="1" applyFill="1" applyBorder="1" applyAlignment="1">
      <alignment vertical="center" wrapText="1"/>
    </xf>
    <xf numFmtId="0" fontId="74" fillId="35" borderId="11" xfId="0" applyFont="1" applyFill="1" applyBorder="1" applyAlignment="1">
      <alignment vertical="center" wrapText="1" readingOrder="1"/>
    </xf>
    <xf numFmtId="0" fontId="74" fillId="35" borderId="10" xfId="0" applyFont="1" applyFill="1" applyBorder="1" applyAlignment="1">
      <alignment vertical="center" wrapText="1"/>
    </xf>
    <xf numFmtId="0" fontId="74" fillId="35" borderId="10" xfId="0" applyFont="1" applyFill="1" applyBorder="1" applyAlignment="1">
      <alignment horizontal="center" vertical="center" wrapText="1"/>
    </xf>
    <xf numFmtId="0" fontId="73" fillId="36" borderId="10" xfId="0" applyFont="1" applyFill="1" applyBorder="1" applyAlignment="1">
      <alignment vertical="center"/>
    </xf>
    <xf numFmtId="0" fontId="73" fillId="35" borderId="0" xfId="0" applyFont="1" applyFill="1" applyAlignment="1" applyProtection="1" quotePrefix="1">
      <alignment horizontal="left" vertical="center"/>
      <protection/>
    </xf>
    <xf numFmtId="0" fontId="73" fillId="35" borderId="0" xfId="0" applyFont="1" applyFill="1" applyAlignment="1" applyProtection="1">
      <alignment horizontal="left" vertical="center"/>
      <protection/>
    </xf>
    <xf numFmtId="3" fontId="74" fillId="35" borderId="0" xfId="0" applyNumberFormat="1" applyFont="1" applyFill="1" applyAlignment="1">
      <alignment horizontal="center" vertical="center"/>
    </xf>
    <xf numFmtId="3" fontId="73" fillId="35" borderId="0" xfId="0" applyNumberFormat="1" applyFont="1" applyFill="1" applyAlignment="1">
      <alignment horizontal="right" vertical="center"/>
    </xf>
    <xf numFmtId="0" fontId="75" fillId="35" borderId="0" xfId="0" applyFont="1" applyFill="1" applyAlignment="1" applyProtection="1">
      <alignment horizontal="right" vertical="center"/>
      <protection/>
    </xf>
    <xf numFmtId="3" fontId="73" fillId="35" borderId="0" xfId="0" applyNumberFormat="1" applyFont="1" applyFill="1" applyAlignment="1">
      <alignment horizontal="center" vertical="center"/>
    </xf>
    <xf numFmtId="0" fontId="74" fillId="35" borderId="12" xfId="0" applyFont="1" applyFill="1" applyBorder="1" applyAlignment="1" applyProtection="1" quotePrefix="1">
      <alignment horizontal="left" vertical="center"/>
      <protection/>
    </xf>
    <xf numFmtId="0" fontId="74" fillId="35" borderId="12" xfId="0" applyFont="1" applyFill="1" applyBorder="1" applyAlignment="1">
      <alignment vertical="center"/>
    </xf>
    <xf numFmtId="3" fontId="74" fillId="35" borderId="12" xfId="0" applyNumberFormat="1" applyFont="1" applyFill="1" applyBorder="1" applyAlignment="1">
      <alignment horizontal="center" vertical="center"/>
    </xf>
    <xf numFmtId="3" fontId="74" fillId="35" borderId="12" xfId="0" applyNumberFormat="1" applyFont="1" applyFill="1" applyBorder="1" applyAlignment="1">
      <alignment horizontal="right" vertical="center"/>
    </xf>
    <xf numFmtId="0" fontId="74" fillId="35" borderId="12" xfId="0" applyFont="1" applyFill="1" applyBorder="1" applyAlignment="1" applyProtection="1">
      <alignment horizontal="right" vertical="center"/>
      <protection/>
    </xf>
    <xf numFmtId="0" fontId="5" fillId="35" borderId="11" xfId="0" applyFont="1" applyFill="1" applyBorder="1" applyAlignment="1" applyProtection="1">
      <alignment vertical="top"/>
      <protection/>
    </xf>
    <xf numFmtId="0" fontId="5" fillId="35" borderId="0" xfId="0" applyFont="1" applyFill="1" applyBorder="1" applyAlignment="1" applyProtection="1">
      <alignment horizontal="left" vertical="top"/>
      <protection/>
    </xf>
    <xf numFmtId="4" fontId="5" fillId="35" borderId="0" xfId="0" applyNumberFormat="1" applyFont="1" applyFill="1" applyAlignment="1">
      <alignment horizontal="center" vertical="center"/>
    </xf>
    <xf numFmtId="4" fontId="5" fillId="35" borderId="11" xfId="0" applyNumberFormat="1" applyFont="1" applyFill="1" applyBorder="1" applyAlignment="1">
      <alignment vertical="center"/>
    </xf>
    <xf numFmtId="4" fontId="5" fillId="35" borderId="0" xfId="0" applyNumberFormat="1" applyFont="1" applyFill="1" applyBorder="1" applyAlignment="1">
      <alignment vertical="center"/>
    </xf>
    <xf numFmtId="4" fontId="5" fillId="35" borderId="10" xfId="0" applyNumberFormat="1" applyFont="1" applyFill="1" applyBorder="1" applyAlignment="1">
      <alignment vertical="center"/>
    </xf>
    <xf numFmtId="4" fontId="6" fillId="35" borderId="12" xfId="0" applyNumberFormat="1" applyFont="1" applyFill="1" applyBorder="1" applyAlignment="1">
      <alignment vertical="center"/>
    </xf>
    <xf numFmtId="3" fontId="6" fillId="35" borderId="12" xfId="0" applyNumberFormat="1" applyFont="1" applyFill="1" applyBorder="1" applyAlignment="1">
      <alignment horizontal="center" vertical="center"/>
    </xf>
    <xf numFmtId="3" fontId="5" fillId="35" borderId="0" xfId="0" applyNumberFormat="1" applyFont="1" applyFill="1" applyBorder="1" applyAlignment="1">
      <alignment horizontal="center" vertical="center"/>
    </xf>
    <xf numFmtId="3" fontId="5" fillId="35" borderId="10" xfId="0" applyNumberFormat="1" applyFont="1" applyFill="1" applyBorder="1" applyAlignment="1">
      <alignment horizontal="center" vertical="center"/>
    </xf>
    <xf numFmtId="0" fontId="23" fillId="34" borderId="0" xfId="0" applyFont="1" applyFill="1" applyAlignment="1">
      <alignment vertical="center"/>
    </xf>
    <xf numFmtId="3" fontId="5" fillId="35" borderId="11" xfId="0" applyNumberFormat="1" applyFont="1" applyFill="1" applyBorder="1" applyAlignment="1">
      <alignment vertical="center"/>
    </xf>
    <xf numFmtId="169" fontId="5" fillId="35" borderId="0" xfId="0" applyNumberFormat="1" applyFont="1" applyFill="1" applyAlignment="1">
      <alignment vertical="center"/>
    </xf>
    <xf numFmtId="3" fontId="5" fillId="35" borderId="0" xfId="0" applyNumberFormat="1" applyFont="1" applyFill="1" applyBorder="1" applyAlignment="1">
      <alignment vertical="center"/>
    </xf>
    <xf numFmtId="0" fontId="6" fillId="36" borderId="0" xfId="0" applyFont="1" applyFill="1" applyBorder="1" applyAlignment="1">
      <alignment horizontal="left" vertical="center" wrapText="1"/>
    </xf>
    <xf numFmtId="0" fontId="5" fillId="35" borderId="0" xfId="0" applyFont="1" applyFill="1" applyBorder="1" applyAlignment="1" applyProtection="1">
      <alignment horizontal="left" vertical="center"/>
      <protection/>
    </xf>
    <xf numFmtId="0" fontId="6" fillId="34" borderId="0" xfId="0" applyFont="1" applyFill="1" applyBorder="1" applyAlignment="1">
      <alignment horizontal="center" vertical="center" wrapText="1"/>
    </xf>
    <xf numFmtId="166" fontId="16" fillId="35" borderId="0" xfId="0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0" fontId="23" fillId="35" borderId="0" xfId="0" applyFont="1" applyFill="1" applyBorder="1" applyAlignment="1" applyProtection="1" quotePrefix="1">
      <alignment horizontal="left" vertical="center"/>
      <protection/>
    </xf>
    <xf numFmtId="0" fontId="23" fillId="35" borderId="0" xfId="0" applyFont="1" applyFill="1" applyBorder="1" applyAlignment="1">
      <alignment horizontal="right" vertical="center"/>
    </xf>
    <xf numFmtId="0" fontId="76" fillId="34" borderId="0" xfId="0" applyFont="1" applyFill="1" applyAlignment="1">
      <alignment vertical="center"/>
    </xf>
    <xf numFmtId="0" fontId="6" fillId="37" borderId="0" xfId="0" applyFont="1" applyFill="1" applyAlignment="1">
      <alignment vertical="center" wrapText="1"/>
    </xf>
    <xf numFmtId="0" fontId="5" fillId="37" borderId="0" xfId="0" applyFont="1" applyFill="1" applyAlignment="1">
      <alignment vertical="center"/>
    </xf>
    <xf numFmtId="4" fontId="6" fillId="35" borderId="12" xfId="0" applyNumberFormat="1" applyFont="1" applyFill="1" applyBorder="1" applyAlignment="1">
      <alignment horizontal="center" vertical="center"/>
    </xf>
    <xf numFmtId="0" fontId="6" fillId="37" borderId="0" xfId="0" applyFont="1" applyFill="1" applyAlignment="1" applyProtection="1" quotePrefix="1">
      <alignment vertical="center" wrapText="1"/>
      <protection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6" fillId="36" borderId="1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/>
    </xf>
    <xf numFmtId="166" fontId="6" fillId="35" borderId="12" xfId="0" applyNumberFormat="1" applyFont="1" applyFill="1" applyBorder="1" applyAlignment="1" applyProtection="1" quotePrefix="1">
      <alignment horizontal="left" vertical="center"/>
      <protection/>
    </xf>
    <xf numFmtId="0" fontId="6" fillId="35" borderId="12" xfId="0" applyFont="1" applyFill="1" applyBorder="1" applyAlignment="1">
      <alignment horizontal="center" vertical="center" wrapText="1" readingOrder="2"/>
    </xf>
    <xf numFmtId="1" fontId="6" fillId="35" borderId="12" xfId="0" applyNumberFormat="1" applyFont="1" applyFill="1" applyBorder="1" applyAlignment="1">
      <alignment vertical="center" wrapText="1" readingOrder="2"/>
    </xf>
    <xf numFmtId="0" fontId="6" fillId="36" borderId="12" xfId="0" applyFont="1" applyFill="1" applyBorder="1" applyAlignment="1">
      <alignment vertical="center"/>
    </xf>
    <xf numFmtId="166" fontId="12" fillId="35" borderId="12" xfId="0" applyNumberFormat="1" applyFont="1" applyFill="1" applyBorder="1" applyAlignment="1" applyProtection="1">
      <alignment horizontal="right" vertical="center"/>
      <protection/>
    </xf>
    <xf numFmtId="0" fontId="5" fillId="36" borderId="0" xfId="0" applyFont="1" applyFill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23" fillId="36" borderId="0" xfId="0" applyFont="1" applyFill="1" applyBorder="1" applyAlignment="1">
      <alignment/>
    </xf>
    <xf numFmtId="0" fontId="5" fillId="35" borderId="0" xfId="0" applyFont="1" applyFill="1" applyBorder="1" applyAlignment="1" applyProtection="1">
      <alignment vertical="top"/>
      <protection/>
    </xf>
    <xf numFmtId="0" fontId="24" fillId="36" borderId="12" xfId="0" applyFont="1" applyFill="1" applyBorder="1" applyAlignment="1">
      <alignment/>
    </xf>
    <xf numFmtId="0" fontId="21" fillId="36" borderId="12" xfId="0" applyFont="1" applyFill="1" applyBorder="1" applyAlignment="1">
      <alignment/>
    </xf>
    <xf numFmtId="0" fontId="6" fillId="36" borderId="12" xfId="0" applyFont="1" applyFill="1" applyBorder="1" applyAlignment="1">
      <alignment horizontal="center" vertical="center"/>
    </xf>
    <xf numFmtId="0" fontId="23" fillId="36" borderId="0" xfId="0" applyFont="1" applyFill="1" applyBorder="1" applyAlignment="1">
      <alignment vertical="center"/>
    </xf>
    <xf numFmtId="0" fontId="16" fillId="36" borderId="0" xfId="0" applyFont="1" applyFill="1" applyBorder="1" applyAlignment="1">
      <alignment horizontal="right" vertical="center" readingOrder="2"/>
    </xf>
    <xf numFmtId="0" fontId="12" fillId="36" borderId="12" xfId="0" applyFont="1" applyFill="1" applyBorder="1" applyAlignment="1">
      <alignment horizontal="right" vertical="center" readingOrder="2"/>
    </xf>
    <xf numFmtId="0" fontId="6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>
      <alignment/>
    </xf>
    <xf numFmtId="0" fontId="23" fillId="36" borderId="0" xfId="0" applyFont="1" applyFill="1" applyBorder="1" applyAlignment="1">
      <alignment horizontal="center" vertical="center"/>
    </xf>
    <xf numFmtId="0" fontId="5" fillId="37" borderId="0" xfId="0" applyFont="1" applyFill="1" applyAlignment="1">
      <alignment/>
    </xf>
    <xf numFmtId="0" fontId="6" fillId="37" borderId="0" xfId="0" applyFont="1" applyFill="1" applyAlignment="1">
      <alignment vertical="top" wrapText="1"/>
    </xf>
    <xf numFmtId="0" fontId="5" fillId="36" borderId="0" xfId="0" applyFont="1" applyFill="1" applyBorder="1" applyAlignment="1" applyProtection="1">
      <alignment horizontal="left" vertical="center"/>
      <protection/>
    </xf>
    <xf numFmtId="0" fontId="16" fillId="36" borderId="0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right" vertical="center"/>
    </xf>
    <xf numFmtId="0" fontId="6" fillId="36" borderId="12" xfId="0" applyFont="1" applyFill="1" applyBorder="1" applyAlignment="1" applyProtection="1">
      <alignment horizontal="left" vertical="center"/>
      <protection/>
    </xf>
    <xf numFmtId="0" fontId="25" fillId="36" borderId="12" xfId="0" applyFont="1" applyFill="1" applyBorder="1" applyAlignment="1">
      <alignment/>
    </xf>
    <xf numFmtId="0" fontId="25" fillId="34" borderId="0" xfId="0" applyFont="1" applyFill="1" applyAlignment="1">
      <alignment/>
    </xf>
    <xf numFmtId="0" fontId="25" fillId="0" borderId="0" xfId="0" applyFont="1" applyAlignment="1">
      <alignment/>
    </xf>
    <xf numFmtId="0" fontId="0" fillId="36" borderId="0" xfId="0" applyFont="1" applyFill="1" applyAlignment="1">
      <alignment/>
    </xf>
    <xf numFmtId="0" fontId="0" fillId="36" borderId="11" xfId="0" applyFill="1" applyBorder="1" applyAlignment="1">
      <alignment/>
    </xf>
    <xf numFmtId="0" fontId="0" fillId="36" borderId="10" xfId="0" applyFill="1" applyBorder="1" applyAlignment="1">
      <alignment/>
    </xf>
    <xf numFmtId="0" fontId="23" fillId="36" borderId="0" xfId="0" applyFont="1" applyFill="1" applyBorder="1" applyAlignment="1">
      <alignment horizontal="right" vertical="center"/>
    </xf>
    <xf numFmtId="3" fontId="6" fillId="36" borderId="0" xfId="0" applyNumberFormat="1" applyFont="1" applyFill="1" applyAlignment="1">
      <alignment horizontal="center" vertical="center"/>
    </xf>
    <xf numFmtId="3" fontId="5" fillId="36" borderId="0" xfId="0" applyNumberFormat="1" applyFont="1" applyFill="1" applyBorder="1" applyAlignment="1">
      <alignment vertical="center"/>
    </xf>
    <xf numFmtId="3" fontId="6" fillId="36" borderId="0" xfId="0" applyNumberFormat="1" applyFont="1" applyFill="1" applyBorder="1" applyAlignment="1">
      <alignment vertical="center"/>
    </xf>
    <xf numFmtId="4" fontId="6" fillId="35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wrapText="1"/>
    </xf>
    <xf numFmtId="0" fontId="7" fillId="34" borderId="0" xfId="0" applyFont="1" applyFill="1" applyAlignment="1">
      <alignment/>
    </xf>
    <xf numFmtId="0" fontId="7" fillId="0" borderId="0" xfId="0" applyFont="1" applyAlignment="1">
      <alignment/>
    </xf>
    <xf numFmtId="0" fontId="6" fillId="37" borderId="0" xfId="0" applyFont="1" applyFill="1" applyAlignment="1">
      <alignment wrapText="1"/>
    </xf>
    <xf numFmtId="0" fontId="6" fillId="37" borderId="0" xfId="0" applyFont="1" applyFill="1" applyAlignment="1" applyProtection="1">
      <alignment wrapText="1"/>
      <protection/>
    </xf>
    <xf numFmtId="0" fontId="6" fillId="37" borderId="0" xfId="0" applyFont="1" applyFill="1" applyAlignment="1" quotePrefix="1">
      <alignment wrapText="1"/>
    </xf>
    <xf numFmtId="0" fontId="6" fillId="37" borderId="10" xfId="0" applyFont="1" applyFill="1" applyBorder="1" applyAlignment="1" applyProtection="1" quotePrefix="1">
      <alignment wrapText="1"/>
      <protection/>
    </xf>
    <xf numFmtId="0" fontId="0" fillId="38" borderId="0" xfId="0" applyFill="1" applyAlignment="1">
      <alignment/>
    </xf>
    <xf numFmtId="0" fontId="77" fillId="35" borderId="0" xfId="0" applyFont="1" applyFill="1" applyAlignment="1">
      <alignment vertical="center"/>
    </xf>
    <xf numFmtId="0" fontId="78" fillId="35" borderId="0" xfId="0" applyFont="1" applyFill="1" applyAlignment="1">
      <alignment vertical="center"/>
    </xf>
    <xf numFmtId="0" fontId="79" fillId="35" borderId="0" xfId="0" applyFont="1" applyFill="1" applyAlignment="1">
      <alignment vertical="center" wrapText="1"/>
    </xf>
    <xf numFmtId="0" fontId="79" fillId="35" borderId="0" xfId="45" applyFont="1" applyFill="1" applyAlignment="1" applyProtection="1">
      <alignment vertical="center" wrapText="1"/>
      <protection/>
    </xf>
    <xf numFmtId="0" fontId="79" fillId="35" borderId="0" xfId="45" applyFont="1" applyFill="1" applyAlignment="1" applyProtection="1" quotePrefix="1">
      <alignment vertical="center" wrapText="1"/>
      <protection/>
    </xf>
    <xf numFmtId="0" fontId="78" fillId="36" borderId="0" xfId="0" applyFont="1" applyFill="1" applyAlignment="1">
      <alignment vertical="center"/>
    </xf>
    <xf numFmtId="0" fontId="79" fillId="36" borderId="0" xfId="45" applyFont="1" applyFill="1" applyAlignment="1" applyProtection="1" quotePrefix="1">
      <alignment vertical="center" wrapText="1"/>
      <protection/>
    </xf>
    <xf numFmtId="0" fontId="78" fillId="33" borderId="0" xfId="0" applyFont="1" applyFill="1" applyAlignment="1">
      <alignment vertical="center"/>
    </xf>
    <xf numFmtId="0" fontId="78" fillId="35" borderId="0" xfId="0" applyFont="1" applyFill="1" applyAlignment="1">
      <alignment horizontal="right" vertical="center"/>
    </xf>
    <xf numFmtId="0" fontId="79" fillId="35" borderId="0" xfId="0" applyFont="1" applyFill="1" applyAlignment="1">
      <alignment horizontal="center" vertical="center" wrapText="1"/>
    </xf>
    <xf numFmtId="0" fontId="78" fillId="35" borderId="0" xfId="0" applyFont="1" applyFill="1" applyAlignment="1">
      <alignment horizontal="center" vertical="center"/>
    </xf>
    <xf numFmtId="0" fontId="79" fillId="35" borderId="0" xfId="45" applyFont="1" applyFill="1" applyAlignment="1" applyProtection="1">
      <alignment horizontal="right" vertical="center" wrapText="1"/>
      <protection/>
    </xf>
    <xf numFmtId="0" fontId="79" fillId="35" borderId="0" xfId="45" applyFont="1" applyFill="1" applyAlignment="1" applyProtection="1">
      <alignment horizontal="center" vertical="center" wrapText="1"/>
      <protection/>
    </xf>
    <xf numFmtId="0" fontId="78" fillId="36" borderId="0" xfId="0" applyFont="1" applyFill="1" applyAlignment="1">
      <alignment horizontal="center" vertical="center"/>
    </xf>
    <xf numFmtId="0" fontId="79" fillId="36" borderId="0" xfId="45" applyFont="1" applyFill="1" applyAlignment="1" applyProtection="1">
      <alignment horizontal="right" vertical="center" wrapText="1"/>
      <protection/>
    </xf>
    <xf numFmtId="0" fontId="78" fillId="36" borderId="0" xfId="0" applyFont="1" applyFill="1" applyAlignment="1" quotePrefix="1">
      <alignment vertical="center" wrapText="1"/>
    </xf>
    <xf numFmtId="0" fontId="12" fillId="36" borderId="0" xfId="0" applyFont="1" applyFill="1" applyAlignment="1">
      <alignment vertical="center" wrapText="1"/>
    </xf>
    <xf numFmtId="0" fontId="6" fillId="36" borderId="0" xfId="0" applyFont="1" applyFill="1" applyBorder="1" applyAlignment="1" quotePrefix="1">
      <alignment vertical="top" wrapText="1"/>
    </xf>
    <xf numFmtId="0" fontId="80" fillId="35" borderId="0" xfId="0" applyFont="1" applyFill="1" applyAlignment="1">
      <alignment horizontal="center" vertical="center"/>
    </xf>
    <xf numFmtId="0" fontId="80" fillId="35" borderId="0" xfId="0" applyFont="1" applyFill="1" applyAlignment="1" applyProtection="1">
      <alignment horizontal="center" vertical="center"/>
      <protection/>
    </xf>
    <xf numFmtId="0" fontId="12" fillId="36" borderId="0" xfId="0" applyFont="1" applyFill="1" applyAlignment="1">
      <alignment horizontal="right" vertical="center" wrapText="1"/>
    </xf>
    <xf numFmtId="0" fontId="6" fillId="36" borderId="0" xfId="0" applyFont="1" applyFill="1" applyBorder="1" applyAlignment="1">
      <alignment horizontal="left" vertical="center" wrapText="1"/>
    </xf>
    <xf numFmtId="0" fontId="78" fillId="35" borderId="0" xfId="0" applyFont="1" applyFill="1" applyAlignment="1">
      <alignment horizontal="left" vertical="center"/>
    </xf>
    <xf numFmtId="0" fontId="10" fillId="35" borderId="0" xfId="45" applyFill="1" applyAlignment="1" applyProtection="1">
      <alignment horizontal="center" vertical="center"/>
      <protection/>
    </xf>
    <xf numFmtId="0" fontId="6" fillId="36" borderId="0" xfId="0" applyFont="1" applyFill="1" applyBorder="1" applyAlignment="1" applyProtection="1">
      <alignment horizontal="left" vertical="center" wrapText="1"/>
      <protection/>
    </xf>
    <xf numFmtId="0" fontId="12" fillId="35" borderId="0" xfId="0" applyFont="1" applyFill="1" applyAlignment="1">
      <alignment vertical="center" wrapText="1"/>
    </xf>
    <xf numFmtId="0" fontId="6" fillId="36" borderId="0" xfId="0" applyFont="1" applyFill="1" applyBorder="1" applyAlignment="1">
      <alignment vertical="center" wrapText="1"/>
    </xf>
    <xf numFmtId="0" fontId="12" fillId="39" borderId="0" xfId="0" applyFont="1" applyFill="1" applyBorder="1" applyAlignment="1">
      <alignment horizontal="center" vertical="center" wrapText="1"/>
    </xf>
    <xf numFmtId="0" fontId="6" fillId="39" borderId="0" xfId="0" applyFont="1" applyFill="1" applyBorder="1" applyAlignment="1" applyProtection="1">
      <alignment horizontal="center" vertical="center" wrapText="1"/>
      <protection/>
    </xf>
    <xf numFmtId="0" fontId="6" fillId="39" borderId="0" xfId="0" applyFont="1" applyFill="1" applyBorder="1" applyAlignment="1" applyProtection="1" quotePrefix="1">
      <alignment horizontal="center" vertical="center" wrapText="1"/>
      <protection/>
    </xf>
    <xf numFmtId="0" fontId="6" fillId="35" borderId="0" xfId="0" applyFont="1" applyFill="1" applyAlignment="1" applyProtection="1">
      <alignment horizontal="left" vertical="center" wrapText="1"/>
      <protection/>
    </xf>
    <xf numFmtId="0" fontId="6" fillId="35" borderId="0" xfId="0" applyFont="1" applyFill="1" applyAlignment="1" applyProtection="1">
      <alignment horizontal="left" wrapText="1"/>
      <protection/>
    </xf>
    <xf numFmtId="0" fontId="6" fillId="39" borderId="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right" vertical="center"/>
    </xf>
    <xf numFmtId="0" fontId="6" fillId="35" borderId="11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 quotePrefix="1">
      <alignment horizontal="left" vertical="center" wrapText="1"/>
    </xf>
    <xf numFmtId="0" fontId="74" fillId="35" borderId="11" xfId="0" applyFont="1" applyFill="1" applyBorder="1" applyAlignment="1" applyProtection="1" quotePrefix="1">
      <alignment horizontal="left" vertical="center" wrapText="1"/>
      <protection/>
    </xf>
    <xf numFmtId="0" fontId="74" fillId="35" borderId="10" xfId="0" applyFont="1" applyFill="1" applyBorder="1" applyAlignment="1" applyProtection="1" quotePrefix="1">
      <alignment horizontal="left" vertical="center" wrapText="1"/>
      <protection/>
    </xf>
    <xf numFmtId="0" fontId="74" fillId="36" borderId="0" xfId="0" applyFont="1" applyFill="1" applyAlignment="1" quotePrefix="1">
      <alignment horizontal="center" vertical="center" wrapText="1"/>
    </xf>
    <xf numFmtId="0" fontId="6" fillId="37" borderId="10" xfId="0" applyFont="1" applyFill="1" applyBorder="1" applyAlignment="1" applyProtection="1">
      <alignment horizontal="center" vertical="center" wrapText="1"/>
      <protection/>
    </xf>
    <xf numFmtId="0" fontId="6" fillId="37" borderId="10" xfId="0" applyFont="1" applyFill="1" applyBorder="1" applyAlignment="1" applyProtection="1" quotePrefix="1">
      <alignment horizontal="center" vertical="center" wrapText="1"/>
      <protection/>
    </xf>
    <xf numFmtId="0" fontId="5" fillId="35" borderId="0" xfId="0" applyFont="1" applyFill="1" applyBorder="1" applyAlignment="1" applyProtection="1" quotePrefix="1">
      <alignment horizontal="left" vertical="center"/>
      <protection/>
    </xf>
    <xf numFmtId="0" fontId="12" fillId="37" borderId="0" xfId="0" applyFont="1" applyFill="1" applyAlignment="1">
      <alignment horizontal="center" vertical="center" wrapText="1"/>
    </xf>
    <xf numFmtId="0" fontId="6" fillId="36" borderId="0" xfId="0" applyFont="1" applyFill="1" applyBorder="1" applyAlignment="1" applyProtection="1">
      <alignment horizontal="center" vertical="center" wrapText="1"/>
      <protection/>
    </xf>
    <xf numFmtId="0" fontId="74" fillId="35" borderId="11" xfId="0" applyFont="1" applyFill="1" applyBorder="1" applyAlignment="1">
      <alignment horizontal="right" vertical="center"/>
    </xf>
    <xf numFmtId="0" fontId="74" fillId="35" borderId="10" xfId="0" applyFont="1" applyFill="1" applyBorder="1" applyAlignment="1">
      <alignment horizontal="right" vertical="center"/>
    </xf>
    <xf numFmtId="0" fontId="5" fillId="36" borderId="0" xfId="0" applyFont="1" applyFill="1" applyAlignment="1">
      <alignment horizontal="center" vertical="center"/>
    </xf>
    <xf numFmtId="0" fontId="6" fillId="35" borderId="11" xfId="0" applyFont="1" applyFill="1" applyBorder="1" applyAlignment="1" applyProtection="1" quotePrefix="1">
      <alignment horizontal="left" vertical="center" wrapText="1"/>
      <protection/>
    </xf>
    <xf numFmtId="0" fontId="6" fillId="35" borderId="0" xfId="0" applyFont="1" applyFill="1" applyBorder="1" applyAlignment="1" applyProtection="1" quotePrefix="1">
      <alignment horizontal="left" vertical="center" wrapText="1"/>
      <protection/>
    </xf>
    <xf numFmtId="0" fontId="6" fillId="35" borderId="10" xfId="0" applyFont="1" applyFill="1" applyBorder="1" applyAlignment="1" applyProtection="1" quotePrefix="1">
      <alignment horizontal="left" vertical="center" wrapText="1"/>
      <protection/>
    </xf>
    <xf numFmtId="0" fontId="23" fillId="35" borderId="11" xfId="0" applyFont="1" applyFill="1" applyBorder="1" applyAlignment="1">
      <alignment horizontal="right" vertical="center"/>
    </xf>
    <xf numFmtId="0" fontId="23" fillId="35" borderId="11" xfId="0" applyFont="1" applyFill="1" applyBorder="1" applyAlignment="1" applyProtection="1" quotePrefix="1">
      <alignment horizontal="left" vertical="center"/>
      <protection/>
    </xf>
    <xf numFmtId="0" fontId="6" fillId="35" borderId="11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6" fillId="35" borderId="12" xfId="0" applyFont="1" applyFill="1" applyBorder="1" applyAlignment="1" applyProtection="1">
      <alignment horizontal="center" vertical="center" wrapText="1"/>
      <protection/>
    </xf>
    <xf numFmtId="0" fontId="6" fillId="37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 applyProtection="1">
      <alignment horizontal="right" vertical="center" wrapText="1"/>
      <protection/>
    </xf>
    <xf numFmtId="0" fontId="6" fillId="35" borderId="0" xfId="0" applyFont="1" applyFill="1" applyBorder="1" applyAlignment="1" applyProtection="1">
      <alignment horizontal="right" vertical="center" wrapText="1"/>
      <protection/>
    </xf>
    <xf numFmtId="0" fontId="6" fillId="35" borderId="10" xfId="0" applyFont="1" applyFill="1" applyBorder="1" applyAlignment="1" applyProtection="1">
      <alignment horizontal="right" vertical="center" wrapText="1"/>
      <protection/>
    </xf>
    <xf numFmtId="0" fontId="6" fillId="36" borderId="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7" borderId="0" xfId="0" applyFont="1" applyFill="1" applyAlignment="1">
      <alignment horizontal="right" wrapText="1"/>
    </xf>
    <xf numFmtId="0" fontId="5" fillId="37" borderId="10" xfId="0" applyFont="1" applyFill="1" applyBorder="1" applyAlignment="1">
      <alignment/>
    </xf>
    <xf numFmtId="0" fontId="6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 quotePrefix="1">
      <alignment horizontal="left" vertical="center" wrapText="1"/>
    </xf>
    <xf numFmtId="0" fontId="6" fillId="35" borderId="0" xfId="0" applyFont="1" applyFill="1" applyBorder="1" applyAlignment="1" quotePrefix="1">
      <alignment horizontal="left" vertical="center" wrapText="1"/>
    </xf>
    <xf numFmtId="0" fontId="6" fillId="35" borderId="0" xfId="0" applyFont="1" applyFill="1" applyBorder="1" applyAlignment="1">
      <alignment horizontal="right" vertical="center"/>
    </xf>
    <xf numFmtId="0" fontId="81" fillId="35" borderId="11" xfId="0" applyFont="1" applyFill="1" applyBorder="1" applyAlignment="1" applyProtection="1" quotePrefix="1">
      <alignment horizontal="left" vertical="center"/>
      <protection/>
    </xf>
    <xf numFmtId="0" fontId="81" fillId="35" borderId="11" xfId="0" applyFont="1" applyFill="1" applyBorder="1" applyAlignment="1">
      <alignment horizontal="right" vertical="center"/>
    </xf>
    <xf numFmtId="0" fontId="6" fillId="36" borderId="0" xfId="0" applyFont="1" applyFill="1" applyBorder="1" applyAlignment="1">
      <alignment horizontal="center" vertical="center"/>
    </xf>
    <xf numFmtId="0" fontId="12" fillId="36" borderId="0" xfId="0" applyFont="1" applyFill="1" applyAlignment="1">
      <alignment horizontal="center" vertical="center" wrapText="1"/>
    </xf>
    <xf numFmtId="0" fontId="6" fillId="37" borderId="0" xfId="0" applyFont="1" applyFill="1" applyAlignment="1" applyProtection="1">
      <alignment horizontal="center" vertical="center" wrapText="1"/>
      <protection/>
    </xf>
    <xf numFmtId="0" fontId="5" fillId="35" borderId="0" xfId="0" applyFont="1" applyFill="1" applyBorder="1" applyAlignment="1">
      <alignment horizontal="right" vertical="center"/>
    </xf>
    <xf numFmtId="166" fontId="6" fillId="35" borderId="11" xfId="0" applyNumberFormat="1" applyFont="1" applyFill="1" applyBorder="1" applyAlignment="1" applyProtection="1">
      <alignment horizontal="left" vertical="center" wrapText="1"/>
      <protection/>
    </xf>
    <xf numFmtId="166" fontId="6" fillId="35" borderId="10" xfId="0" applyNumberFormat="1" applyFont="1" applyFill="1" applyBorder="1" applyAlignment="1" applyProtection="1">
      <alignment horizontal="left" vertical="center" wrapText="1"/>
      <protection/>
    </xf>
    <xf numFmtId="4" fontId="5" fillId="35" borderId="0" xfId="0" applyNumberFormat="1" applyFont="1" applyFill="1" applyBorder="1" applyAlignment="1">
      <alignment horizontal="center" vertical="center" wrapText="1" readingOrder="1"/>
    </xf>
    <xf numFmtId="3" fontId="5" fillId="35" borderId="0" xfId="0" applyNumberFormat="1" applyFont="1" applyFill="1" applyBorder="1" applyAlignment="1">
      <alignment horizontal="center" vertical="center" wrapText="1" readingOrder="1"/>
    </xf>
    <xf numFmtId="166" fontId="6" fillId="35" borderId="11" xfId="0" applyNumberFormat="1" applyFont="1" applyFill="1" applyBorder="1" applyAlignment="1" applyProtection="1">
      <alignment horizontal="right" vertical="center" wrapText="1"/>
      <protection/>
    </xf>
    <xf numFmtId="166" fontId="6" fillId="35" borderId="10" xfId="0" applyNumberFormat="1" applyFont="1" applyFill="1" applyBorder="1" applyAlignment="1" applyProtection="1">
      <alignment horizontal="right" vertical="center" wrapText="1"/>
      <protection/>
    </xf>
    <xf numFmtId="0" fontId="6" fillId="35" borderId="10" xfId="0" applyFont="1" applyFill="1" applyBorder="1" applyAlignment="1">
      <alignment horizontal="center" vertical="center"/>
    </xf>
    <xf numFmtId="4" fontId="5" fillId="35" borderId="11" xfId="0" applyNumberFormat="1" applyFont="1" applyFill="1" applyBorder="1" applyAlignment="1">
      <alignment horizontal="center" vertical="center" wrapText="1" readingOrder="1"/>
    </xf>
    <xf numFmtId="167" fontId="5" fillId="35" borderId="11" xfId="0" applyNumberFormat="1" applyFont="1" applyFill="1" applyBorder="1" applyAlignment="1">
      <alignment horizontal="center" vertical="center"/>
    </xf>
    <xf numFmtId="0" fontId="74" fillId="35" borderId="11" xfId="0" applyFont="1" applyFill="1" applyBorder="1" applyAlignment="1">
      <alignment horizontal="center" vertical="center" wrapText="1"/>
    </xf>
    <xf numFmtId="0" fontId="74" fillId="35" borderId="11" xfId="0" applyFont="1" applyFill="1" applyBorder="1" applyAlignment="1">
      <alignment horizontal="center" vertical="center" wrapText="1" readingOrder="1"/>
    </xf>
    <xf numFmtId="3" fontId="5" fillId="35" borderId="10" xfId="0" applyNumberFormat="1" applyFont="1" applyFill="1" applyBorder="1" applyAlignment="1">
      <alignment horizontal="center" vertical="center" wrapText="1" readingOrder="1"/>
    </xf>
    <xf numFmtId="4" fontId="6" fillId="35" borderId="12" xfId="0" applyNumberFormat="1" applyFont="1" applyFill="1" applyBorder="1" applyAlignment="1">
      <alignment horizontal="center" vertical="center" wrapText="1" readingOrder="1"/>
    </xf>
    <xf numFmtId="3" fontId="6" fillId="35" borderId="12" xfId="0" applyNumberFormat="1" applyFont="1" applyFill="1" applyBorder="1" applyAlignment="1">
      <alignment horizontal="center" vertical="center" wrapText="1" readingOrder="1"/>
    </xf>
    <xf numFmtId="167" fontId="5" fillId="35" borderId="0" xfId="0" applyNumberFormat="1" applyFont="1" applyFill="1" applyBorder="1" applyAlignment="1">
      <alignment horizontal="center" vertical="center"/>
    </xf>
    <xf numFmtId="4" fontId="6" fillId="35" borderId="12" xfId="0" applyNumberFormat="1" applyFont="1" applyFill="1" applyBorder="1" applyAlignment="1" applyProtection="1">
      <alignment horizontal="center" vertical="center" wrapText="1"/>
      <protection/>
    </xf>
    <xf numFmtId="3" fontId="5" fillId="35" borderId="11" xfId="0" applyNumberFormat="1" applyFont="1" applyFill="1" applyBorder="1" applyAlignment="1">
      <alignment horizontal="center" vertical="center"/>
    </xf>
    <xf numFmtId="3" fontId="5" fillId="36" borderId="0" xfId="0" applyNumberFormat="1" applyFont="1" applyFill="1" applyBorder="1" applyAlignment="1">
      <alignment horizontal="center" vertical="center"/>
    </xf>
    <xf numFmtId="4" fontId="5" fillId="35" borderId="11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Border="1" applyAlignment="1">
      <alignment horizontal="center" vertical="center"/>
    </xf>
    <xf numFmtId="3" fontId="5" fillId="36" borderId="10" xfId="0" applyNumberFormat="1" applyFont="1" applyFill="1" applyBorder="1" applyAlignment="1">
      <alignment horizontal="center" vertical="center"/>
    </xf>
    <xf numFmtId="4" fontId="5" fillId="36" borderId="0" xfId="0" applyNumberFormat="1" applyFont="1" applyFill="1" applyBorder="1" applyAlignment="1">
      <alignment horizontal="center" vertical="center"/>
    </xf>
    <xf numFmtId="49" fontId="5" fillId="35" borderId="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 wrapText="1" readingOrder="1"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23" fillId="36" borderId="0" xfId="0" applyNumberFormat="1" applyFont="1" applyFill="1" applyBorder="1" applyAlignment="1">
      <alignment horizontal="center" vertical="top"/>
    </xf>
    <xf numFmtId="0" fontId="6" fillId="36" borderId="12" xfId="0" applyFont="1" applyFill="1" applyBorder="1" applyAlignment="1">
      <alignment horizontal="center" vertical="center"/>
    </xf>
    <xf numFmtId="0" fontId="6" fillId="36" borderId="11" xfId="0" applyFont="1" applyFill="1" applyBorder="1" applyAlignment="1" applyProtection="1">
      <alignment horizontal="center" vertical="center" wrapText="1"/>
      <protection/>
    </xf>
    <xf numFmtId="0" fontId="23" fillId="36" borderId="0" xfId="0" applyNumberFormat="1" applyFont="1" applyFill="1" applyBorder="1" applyAlignment="1">
      <alignment horizontal="center" vertical="center"/>
    </xf>
    <xf numFmtId="0" fontId="21" fillId="36" borderId="0" xfId="0" applyNumberFormat="1" applyFont="1" applyFill="1" applyBorder="1" applyAlignment="1">
      <alignment horizontal="center" vertical="center"/>
    </xf>
    <xf numFmtId="0" fontId="23" fillId="36" borderId="0" xfId="0" applyFont="1" applyFill="1" applyBorder="1" applyAlignment="1">
      <alignment horizontal="center" vertical="center"/>
    </xf>
    <xf numFmtId="3" fontId="21" fillId="36" borderId="12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center" vertical="top" wrapText="1"/>
    </xf>
    <xf numFmtId="0" fontId="6" fillId="36" borderId="0" xfId="0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horizontal="right" vertical="center"/>
    </xf>
    <xf numFmtId="0" fontId="16" fillId="35" borderId="0" xfId="0" applyFont="1" applyFill="1" applyAlignment="1" quotePrefix="1">
      <alignment horizontal="left" vertical="top" wrapText="1"/>
    </xf>
    <xf numFmtId="0" fontId="21" fillId="36" borderId="12" xfId="0" applyFont="1" applyFill="1" applyBorder="1" applyAlignment="1">
      <alignment horizontal="center" vertical="center"/>
    </xf>
    <xf numFmtId="3" fontId="6" fillId="35" borderId="12" xfId="0" applyNumberFormat="1" applyFont="1" applyFill="1" applyBorder="1" applyAlignment="1">
      <alignment horizontal="center" vertical="center"/>
    </xf>
    <xf numFmtId="0" fontId="6" fillId="40" borderId="0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>
      <alignment horizontal="center" vertical="center"/>
    </xf>
    <xf numFmtId="0" fontId="12" fillId="40" borderId="0" xfId="0" applyFont="1" applyFill="1" applyBorder="1" applyAlignment="1">
      <alignment horizontal="center" vertical="center" wrapText="1"/>
    </xf>
    <xf numFmtId="0" fontId="21" fillId="35" borderId="0" xfId="0" applyFont="1" applyFill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FF99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2025"/>
          <c:w val="0.7875"/>
          <c:h val="0.9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'graphe '!$J$3:$J$4</c:f>
              <c:strCache>
                <c:ptCount val="1"/>
                <c:pt idx="0">
                  <c:v>عدد التعاونيات 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CC9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'graphe '!$I$5:$I$11</c:f>
              <c:strCache/>
            </c:strRef>
          </c:cat>
          <c:val>
            <c:numRef>
              <c:f>'graphe '!$J$5:$J$11</c:f>
              <c:numCache/>
            </c:numRef>
          </c:val>
        </c:ser>
        <c:axId val="51465065"/>
        <c:axId val="60532402"/>
      </c:barChart>
      <c:catAx>
        <c:axId val="51465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32402"/>
        <c:crosses val="autoZero"/>
        <c:auto val="1"/>
        <c:lblOffset val="100"/>
        <c:tickLblSkip val="1"/>
        <c:noMultiLvlLbl val="0"/>
      </c:catAx>
      <c:valAx>
        <c:axId val="605324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650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5"/>
          <c:y val="0.19175"/>
          <c:w val="0.15675"/>
          <c:h val="0.04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025"/>
          <c:w val="0.788"/>
          <c:h val="0.9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'graphe '!$J$3:$J$4</c:f>
              <c:strCache>
                <c:ptCount val="1"/>
                <c:pt idx="0">
                  <c:v>عدد التعاونيات 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CC9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'graphe '!$I$5:$I$11</c:f>
              <c:strCache/>
            </c:strRef>
          </c:cat>
          <c:val>
            <c:numRef>
              <c:f>'graphe '!$J$5:$J$11</c:f>
              <c:numCache/>
            </c:numRef>
          </c:val>
        </c:ser>
        <c:axId val="7920707"/>
        <c:axId val="4177500"/>
      </c:barChart>
      <c:catAx>
        <c:axId val="7920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7500"/>
        <c:crosses val="autoZero"/>
        <c:auto val="1"/>
        <c:lblOffset val="100"/>
        <c:tickLblSkip val="1"/>
        <c:noMultiLvlLbl val="0"/>
      </c:catAx>
      <c:valAx>
        <c:axId val="4177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07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5"/>
          <c:y val="0.15725"/>
          <c:w val="0.1575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4</xdr:row>
      <xdr:rowOff>123825</xdr:rowOff>
    </xdr:from>
    <xdr:to>
      <xdr:col>6</xdr:col>
      <xdr:colOff>638175</xdr:colOff>
      <xdr:row>20</xdr:row>
      <xdr:rowOff>523875</xdr:rowOff>
    </xdr:to>
    <xdr:graphicFrame>
      <xdr:nvGraphicFramePr>
        <xdr:cNvPr id="1" name="Chart 29"/>
        <xdr:cNvGraphicFramePr/>
      </xdr:nvGraphicFramePr>
      <xdr:xfrm>
        <a:off x="361950" y="1123950"/>
        <a:ext cx="53721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114300</xdr:rowOff>
    </xdr:from>
    <xdr:to>
      <xdr:col>7</xdr:col>
      <xdr:colOff>619125</xdr:colOff>
      <xdr:row>20</xdr:row>
      <xdr:rowOff>514350</xdr:rowOff>
    </xdr:to>
    <xdr:graphicFrame>
      <xdr:nvGraphicFramePr>
        <xdr:cNvPr id="2" name="Chart 29"/>
        <xdr:cNvGraphicFramePr/>
      </xdr:nvGraphicFramePr>
      <xdr:xfrm>
        <a:off x="0" y="1114425"/>
        <a:ext cx="6553200" cy="4752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B55"/>
  <sheetViews>
    <sheetView view="pageBreakPreview" zoomScale="78" zoomScaleNormal="69" zoomScaleSheetLayoutView="78" zoomScalePageLayoutView="0" workbookViewId="0" topLeftCell="A22">
      <selection activeCell="B14" sqref="B14:I14"/>
    </sheetView>
  </sheetViews>
  <sheetFormatPr defaultColWidth="11.00390625" defaultRowHeight="12.75"/>
  <cols>
    <col min="1" max="1" width="20.00390625" style="219" customWidth="1"/>
    <col min="2" max="2" width="11.00390625" style="1" customWidth="1"/>
    <col min="3" max="3" width="9.50390625" style="1" customWidth="1"/>
    <col min="4" max="4" width="11.875" style="1" customWidth="1"/>
    <col min="5" max="5" width="9.50390625" style="1" customWidth="1"/>
    <col min="6" max="6" width="11.75390625" style="1" customWidth="1"/>
    <col min="7" max="7" width="7.00390625" style="1" customWidth="1"/>
    <col min="8" max="8" width="8.00390625" style="1" customWidth="1"/>
    <col min="9" max="9" width="34.25390625" style="1" customWidth="1"/>
    <col min="10" max="10" width="21.50390625" style="219" customWidth="1"/>
    <col min="11" max="11" width="11.00390625" style="1" customWidth="1"/>
    <col min="12" max="28" width="11.00390625" style="115" customWidth="1"/>
    <col min="29" max="16384" width="11.00390625" style="1" customWidth="1"/>
  </cols>
  <sheetData>
    <row r="1" spans="1:10" ht="40.5" customHeight="1">
      <c r="A1" s="230" t="s">
        <v>72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ht="39.75" customHeight="1">
      <c r="A2" s="231" t="s">
        <v>73</v>
      </c>
      <c r="B2" s="231"/>
      <c r="C2" s="231"/>
      <c r="D2" s="231"/>
      <c r="E2" s="231"/>
      <c r="F2" s="231"/>
      <c r="G2" s="231"/>
      <c r="H2" s="231"/>
      <c r="I2" s="231"/>
      <c r="J2" s="231"/>
    </row>
    <row r="3" spans="1:10" ht="20.25">
      <c r="A3" s="212"/>
      <c r="B3" s="50"/>
      <c r="C3" s="50"/>
      <c r="D3" s="50"/>
      <c r="E3" s="50"/>
      <c r="F3" s="50"/>
      <c r="G3" s="50"/>
      <c r="H3" s="50"/>
      <c r="I3" s="51"/>
      <c r="J3" s="212"/>
    </row>
    <row r="4" spans="1:10" ht="20.25">
      <c r="A4" s="212"/>
      <c r="B4" s="50"/>
      <c r="C4" s="50"/>
      <c r="D4" s="50"/>
      <c r="E4" s="50"/>
      <c r="F4" s="50"/>
      <c r="G4" s="50"/>
      <c r="H4" s="50"/>
      <c r="I4" s="51"/>
      <c r="J4" s="212"/>
    </row>
    <row r="5" spans="1:10" ht="24" customHeight="1">
      <c r="A5" s="212"/>
      <c r="B5" s="50"/>
      <c r="C5" s="50"/>
      <c r="D5" s="50"/>
      <c r="E5" s="50"/>
      <c r="F5" s="50"/>
      <c r="G5" s="50"/>
      <c r="H5" s="50"/>
      <c r="I5" s="51"/>
      <c r="J5" s="212"/>
    </row>
    <row r="6" spans="1:28" s="93" customFormat="1" ht="21.75" customHeight="1">
      <c r="A6" s="234" t="s">
        <v>1</v>
      </c>
      <c r="B6" s="234"/>
      <c r="C6" s="234"/>
      <c r="D6" s="89"/>
      <c r="E6" s="89"/>
      <c r="F6" s="89"/>
      <c r="G6" s="90"/>
      <c r="H6" s="91"/>
      <c r="I6" s="92"/>
      <c r="J6" s="220" t="s">
        <v>22</v>
      </c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</row>
    <row r="7" spans="1:18" ht="15.75" customHeight="1">
      <c r="A7" s="213"/>
      <c r="B7" s="18"/>
      <c r="C7" s="18"/>
      <c r="D7" s="235"/>
      <c r="E7" s="235"/>
      <c r="F7" s="235"/>
      <c r="G7" s="18"/>
      <c r="H7" s="18"/>
      <c r="I7" s="47"/>
      <c r="J7" s="213"/>
      <c r="L7" s="239"/>
      <c r="M7" s="239"/>
      <c r="N7" s="239"/>
      <c r="O7" s="239"/>
      <c r="P7" s="239"/>
      <c r="Q7" s="239"/>
      <c r="R7" s="239"/>
    </row>
    <row r="8" spans="1:18" ht="24.75" customHeight="1">
      <c r="A8" s="214"/>
      <c r="B8" s="232" t="s">
        <v>355</v>
      </c>
      <c r="C8" s="232"/>
      <c r="D8" s="232"/>
      <c r="E8" s="232"/>
      <c r="F8" s="232"/>
      <c r="G8" s="232"/>
      <c r="H8" s="232"/>
      <c r="I8" s="232"/>
      <c r="J8" s="215" t="s">
        <v>106</v>
      </c>
      <c r="L8" s="244"/>
      <c r="M8" s="244"/>
      <c r="N8" s="244"/>
      <c r="O8" s="244"/>
      <c r="P8" s="244"/>
      <c r="Q8" s="244"/>
      <c r="R8" s="244"/>
    </row>
    <row r="9" spans="1:18" ht="33" customHeight="1">
      <c r="A9" s="215" t="s">
        <v>34</v>
      </c>
      <c r="B9" s="233" t="s">
        <v>356</v>
      </c>
      <c r="C9" s="233"/>
      <c r="D9" s="233"/>
      <c r="E9" s="233"/>
      <c r="F9" s="233"/>
      <c r="G9" s="233"/>
      <c r="H9" s="233"/>
      <c r="I9" s="233"/>
      <c r="J9" s="221"/>
      <c r="L9" s="239"/>
      <c r="M9" s="239"/>
      <c r="N9" s="239"/>
      <c r="O9" s="239"/>
      <c r="P9" s="239"/>
      <c r="Q9" s="239"/>
      <c r="R9" s="239"/>
    </row>
    <row r="10" spans="1:18" ht="30" customHeight="1">
      <c r="A10" s="213"/>
      <c r="B10" s="47"/>
      <c r="C10" s="47"/>
      <c r="D10" s="47"/>
      <c r="E10" s="47"/>
      <c r="F10" s="47"/>
      <c r="G10" s="47"/>
      <c r="H10" s="47"/>
      <c r="I10" s="47"/>
      <c r="J10" s="222"/>
      <c r="L10" s="240"/>
      <c r="M10" s="240"/>
      <c r="N10" s="240"/>
      <c r="O10" s="240"/>
      <c r="P10" s="240"/>
      <c r="Q10" s="240"/>
      <c r="R10" s="240"/>
    </row>
    <row r="11" spans="1:18" ht="24" customHeight="1">
      <c r="A11" s="214"/>
      <c r="B11" s="237" t="s">
        <v>357</v>
      </c>
      <c r="C11" s="237"/>
      <c r="D11" s="237"/>
      <c r="E11" s="237"/>
      <c r="F11" s="237"/>
      <c r="G11" s="237"/>
      <c r="H11" s="237"/>
      <c r="I11" s="237"/>
      <c r="J11" s="223" t="s">
        <v>35</v>
      </c>
      <c r="L11" s="239"/>
      <c r="M11" s="239"/>
      <c r="N11" s="239"/>
      <c r="O11" s="239"/>
      <c r="P11" s="239"/>
      <c r="Q11" s="239"/>
      <c r="R11" s="239"/>
    </row>
    <row r="12" spans="1:18" ht="35.25" customHeight="1">
      <c r="A12" s="215" t="s">
        <v>36</v>
      </c>
      <c r="B12" s="242" t="s">
        <v>358</v>
      </c>
      <c r="C12" s="242"/>
      <c r="D12" s="242"/>
      <c r="E12" s="242"/>
      <c r="F12" s="242"/>
      <c r="G12" s="242"/>
      <c r="H12" s="242"/>
      <c r="I12" s="242"/>
      <c r="J12" s="224"/>
      <c r="L12" s="240"/>
      <c r="M12" s="240"/>
      <c r="N12" s="240"/>
      <c r="O12" s="240"/>
      <c r="P12" s="240"/>
      <c r="Q12" s="240"/>
      <c r="R12" s="240"/>
    </row>
    <row r="13" spans="1:18" ht="30" customHeight="1">
      <c r="A13" s="213"/>
      <c r="B13" s="47"/>
      <c r="C13" s="47"/>
      <c r="D13" s="47"/>
      <c r="E13" s="47"/>
      <c r="F13" s="47"/>
      <c r="G13" s="47"/>
      <c r="H13" s="47"/>
      <c r="I13" s="47"/>
      <c r="J13" s="224"/>
      <c r="L13" s="239"/>
      <c r="M13" s="239"/>
      <c r="N13" s="239"/>
      <c r="O13" s="239"/>
      <c r="P13" s="239"/>
      <c r="Q13" s="239"/>
      <c r="R13" s="239"/>
    </row>
    <row r="14" spans="1:18" ht="24.75" customHeight="1">
      <c r="A14" s="214"/>
      <c r="B14" s="237" t="s">
        <v>359</v>
      </c>
      <c r="C14" s="237"/>
      <c r="D14" s="237"/>
      <c r="E14" s="237"/>
      <c r="F14" s="237"/>
      <c r="G14" s="237"/>
      <c r="H14" s="237"/>
      <c r="I14" s="237"/>
      <c r="J14" s="223" t="s">
        <v>37</v>
      </c>
      <c r="L14" s="240"/>
      <c r="M14" s="241"/>
      <c r="N14" s="241"/>
      <c r="O14" s="241"/>
      <c r="P14" s="241"/>
      <c r="Q14" s="241"/>
      <c r="R14" s="241"/>
    </row>
    <row r="15" spans="1:18" ht="36.75" customHeight="1">
      <c r="A15" s="215" t="s">
        <v>38</v>
      </c>
      <c r="B15" s="243" t="s">
        <v>212</v>
      </c>
      <c r="C15" s="243"/>
      <c r="D15" s="243"/>
      <c r="E15" s="243"/>
      <c r="F15" s="243"/>
      <c r="G15" s="243"/>
      <c r="H15" s="243"/>
      <c r="I15" s="243"/>
      <c r="J15" s="224"/>
      <c r="L15" s="239"/>
      <c r="M15" s="239"/>
      <c r="N15" s="239"/>
      <c r="O15" s="239"/>
      <c r="P15" s="239"/>
      <c r="Q15" s="239"/>
      <c r="R15" s="239"/>
    </row>
    <row r="16" spans="1:18" ht="30" customHeight="1">
      <c r="A16" s="213"/>
      <c r="B16" s="47"/>
      <c r="C16" s="47"/>
      <c r="D16" s="47"/>
      <c r="E16" s="47"/>
      <c r="F16" s="47"/>
      <c r="G16" s="47"/>
      <c r="H16" s="47"/>
      <c r="I16" s="47"/>
      <c r="J16" s="224"/>
      <c r="L16" s="240"/>
      <c r="M16" s="241"/>
      <c r="N16" s="241"/>
      <c r="O16" s="241"/>
      <c r="P16" s="241"/>
      <c r="Q16" s="241"/>
      <c r="R16" s="241"/>
    </row>
    <row r="17" spans="1:18" ht="28.5" customHeight="1">
      <c r="A17" s="214"/>
      <c r="B17" s="237" t="s">
        <v>213</v>
      </c>
      <c r="C17" s="237"/>
      <c r="D17" s="237"/>
      <c r="E17" s="237"/>
      <c r="F17" s="237"/>
      <c r="G17" s="237"/>
      <c r="H17" s="237"/>
      <c r="I17" s="237"/>
      <c r="J17" s="223" t="s">
        <v>39</v>
      </c>
      <c r="L17" s="239"/>
      <c r="M17" s="239"/>
      <c r="N17" s="239"/>
      <c r="O17" s="239"/>
      <c r="P17" s="239"/>
      <c r="Q17" s="239"/>
      <c r="R17" s="239"/>
    </row>
    <row r="18" spans="1:18" ht="38.25" customHeight="1">
      <c r="A18" s="216" t="s">
        <v>40</v>
      </c>
      <c r="B18" s="236" t="s">
        <v>214</v>
      </c>
      <c r="C18" s="236"/>
      <c r="D18" s="236"/>
      <c r="E18" s="236"/>
      <c r="F18" s="236"/>
      <c r="G18" s="236"/>
      <c r="H18" s="236"/>
      <c r="I18" s="236"/>
      <c r="J18" s="224"/>
      <c r="L18" s="240"/>
      <c r="M18" s="241"/>
      <c r="N18" s="241"/>
      <c r="O18" s="241"/>
      <c r="P18" s="241"/>
      <c r="Q18" s="241"/>
      <c r="R18" s="241"/>
    </row>
    <row r="19" spans="1:18" ht="30" customHeight="1">
      <c r="A19" s="213"/>
      <c r="B19" s="47"/>
      <c r="C19" s="47"/>
      <c r="D19" s="47"/>
      <c r="E19" s="47"/>
      <c r="F19" s="47"/>
      <c r="G19" s="47"/>
      <c r="H19" s="47"/>
      <c r="I19" s="47"/>
      <c r="J19" s="224"/>
      <c r="L19" s="239"/>
      <c r="M19" s="239"/>
      <c r="N19" s="239"/>
      <c r="O19" s="239"/>
      <c r="P19" s="239"/>
      <c r="Q19" s="239"/>
      <c r="R19" s="239"/>
    </row>
    <row r="20" spans="1:18" ht="27.75" customHeight="1">
      <c r="A20" s="214"/>
      <c r="B20" s="232" t="s">
        <v>215</v>
      </c>
      <c r="C20" s="232"/>
      <c r="D20" s="232"/>
      <c r="E20" s="232"/>
      <c r="F20" s="232"/>
      <c r="G20" s="232"/>
      <c r="H20" s="232"/>
      <c r="I20" s="232"/>
      <c r="J20" s="223" t="s">
        <v>41</v>
      </c>
      <c r="L20" s="240"/>
      <c r="M20" s="241"/>
      <c r="N20" s="241"/>
      <c r="O20" s="241"/>
      <c r="P20" s="241"/>
      <c r="Q20" s="241"/>
      <c r="R20" s="241"/>
    </row>
    <row r="21" spans="1:10" ht="36" customHeight="1">
      <c r="A21" s="216" t="s">
        <v>42</v>
      </c>
      <c r="B21" s="236" t="s">
        <v>216</v>
      </c>
      <c r="C21" s="236"/>
      <c r="D21" s="236"/>
      <c r="E21" s="236"/>
      <c r="F21" s="236"/>
      <c r="G21" s="236"/>
      <c r="H21" s="236"/>
      <c r="I21" s="236"/>
      <c r="J21" s="223"/>
    </row>
    <row r="22" spans="1:10" ht="30" customHeight="1">
      <c r="A22" s="213"/>
      <c r="B22" s="78"/>
      <c r="C22" s="78"/>
      <c r="D22" s="78"/>
      <c r="E22" s="78"/>
      <c r="F22" s="78"/>
      <c r="G22" s="78"/>
      <c r="H22" s="78"/>
      <c r="I22" s="78"/>
      <c r="J22" s="224"/>
    </row>
    <row r="23" spans="1:10" ht="30.75" customHeight="1">
      <c r="A23" s="213"/>
      <c r="B23" s="232" t="s">
        <v>349</v>
      </c>
      <c r="C23" s="232"/>
      <c r="D23" s="232"/>
      <c r="E23" s="232"/>
      <c r="F23" s="232"/>
      <c r="G23" s="232"/>
      <c r="H23" s="232"/>
      <c r="I23" s="232"/>
      <c r="J23" s="223" t="s">
        <v>67</v>
      </c>
    </row>
    <row r="24" spans="1:10" ht="27" customHeight="1">
      <c r="A24" s="216" t="s">
        <v>70</v>
      </c>
      <c r="B24" s="236" t="s">
        <v>350</v>
      </c>
      <c r="C24" s="236"/>
      <c r="D24" s="236"/>
      <c r="E24" s="236"/>
      <c r="F24" s="236"/>
      <c r="G24" s="236"/>
      <c r="H24" s="236"/>
      <c r="I24" s="236"/>
      <c r="J24" s="224"/>
    </row>
    <row r="25" spans="1:10" ht="30" customHeight="1">
      <c r="A25" s="213"/>
      <c r="B25" s="78"/>
      <c r="C25" s="78"/>
      <c r="D25" s="78"/>
      <c r="E25" s="78"/>
      <c r="F25" s="78"/>
      <c r="G25" s="78"/>
      <c r="H25" s="78"/>
      <c r="I25" s="78"/>
      <c r="J25" s="224" t="s">
        <v>69</v>
      </c>
    </row>
    <row r="26" spans="1:10" ht="27.75" customHeight="1">
      <c r="A26" s="213"/>
      <c r="B26" s="232" t="s">
        <v>360</v>
      </c>
      <c r="C26" s="232"/>
      <c r="D26" s="232"/>
      <c r="E26" s="232"/>
      <c r="F26" s="232"/>
      <c r="G26" s="232"/>
      <c r="H26" s="232"/>
      <c r="I26" s="232"/>
      <c r="J26" s="223" t="s">
        <v>68</v>
      </c>
    </row>
    <row r="27" spans="1:17" ht="37.5" customHeight="1">
      <c r="A27" s="216" t="s">
        <v>71</v>
      </c>
      <c r="B27" s="236" t="s">
        <v>361</v>
      </c>
      <c r="C27" s="236"/>
      <c r="D27" s="236"/>
      <c r="E27" s="236"/>
      <c r="F27" s="236"/>
      <c r="G27" s="236"/>
      <c r="H27" s="236"/>
      <c r="I27" s="236"/>
      <c r="J27" s="224"/>
      <c r="Q27" s="117"/>
    </row>
    <row r="28" spans="1:17" ht="30" customHeight="1">
      <c r="A28" s="213"/>
      <c r="B28" s="78"/>
      <c r="C28" s="78"/>
      <c r="D28" s="78"/>
      <c r="E28" s="78"/>
      <c r="F28" s="78"/>
      <c r="G28" s="78"/>
      <c r="H28" s="78"/>
      <c r="I28" s="78"/>
      <c r="J28" s="222"/>
      <c r="Q28" s="117"/>
    </row>
    <row r="29" spans="1:10" ht="15.75" customHeight="1">
      <c r="A29" s="213"/>
      <c r="B29" s="78"/>
      <c r="C29" s="78"/>
      <c r="D29" s="78"/>
      <c r="E29" s="78"/>
      <c r="F29" s="78"/>
      <c r="G29" s="78"/>
      <c r="H29" s="78"/>
      <c r="I29" s="78"/>
      <c r="J29" s="222"/>
    </row>
    <row r="30" spans="1:10" ht="28.5" customHeight="1">
      <c r="A30" s="213"/>
      <c r="B30" s="232" t="s">
        <v>362</v>
      </c>
      <c r="C30" s="232"/>
      <c r="D30" s="232"/>
      <c r="E30" s="232"/>
      <c r="F30" s="232"/>
      <c r="G30" s="232"/>
      <c r="H30" s="232"/>
      <c r="I30" s="232"/>
      <c r="J30" s="223" t="s">
        <v>122</v>
      </c>
    </row>
    <row r="31" spans="1:10" ht="27" customHeight="1">
      <c r="A31" s="216" t="s">
        <v>144</v>
      </c>
      <c r="B31" s="238" t="s">
        <v>363</v>
      </c>
      <c r="C31" s="238"/>
      <c r="D31" s="238"/>
      <c r="E31" s="238"/>
      <c r="F31" s="238"/>
      <c r="G31" s="238"/>
      <c r="H31" s="238"/>
      <c r="I31" s="238"/>
      <c r="J31" s="222"/>
    </row>
    <row r="32" spans="1:10" ht="30" customHeight="1">
      <c r="A32" s="217"/>
      <c r="B32" s="78"/>
      <c r="C32" s="78"/>
      <c r="D32" s="78"/>
      <c r="E32" s="78"/>
      <c r="F32" s="78"/>
      <c r="G32" s="78"/>
      <c r="H32" s="78"/>
      <c r="I32" s="78"/>
      <c r="J32" s="225"/>
    </row>
    <row r="33" spans="1:10" ht="27.75" customHeight="1">
      <c r="A33" s="217"/>
      <c r="B33" s="232" t="s">
        <v>351</v>
      </c>
      <c r="C33" s="232"/>
      <c r="D33" s="232"/>
      <c r="E33" s="232"/>
      <c r="F33" s="232"/>
      <c r="G33" s="232"/>
      <c r="H33" s="232"/>
      <c r="I33" s="232"/>
      <c r="J33" s="226" t="s">
        <v>126</v>
      </c>
    </row>
    <row r="34" spans="1:10" ht="35.25" customHeight="1">
      <c r="A34" s="218" t="s">
        <v>145</v>
      </c>
      <c r="B34" s="233" t="s">
        <v>352</v>
      </c>
      <c r="C34" s="233"/>
      <c r="D34" s="233"/>
      <c r="E34" s="233"/>
      <c r="F34" s="233"/>
      <c r="G34" s="233"/>
      <c r="H34" s="233"/>
      <c r="I34" s="233"/>
      <c r="J34" s="217"/>
    </row>
    <row r="35" spans="1:10" ht="35.25" customHeight="1">
      <c r="A35" s="218"/>
      <c r="B35" s="152"/>
      <c r="C35" s="152"/>
      <c r="D35" s="152"/>
      <c r="E35" s="152"/>
      <c r="F35" s="152"/>
      <c r="G35" s="152"/>
      <c r="H35" s="152"/>
      <c r="I35" s="152"/>
      <c r="J35" s="217"/>
    </row>
    <row r="36" spans="1:10" ht="30" customHeight="1">
      <c r="A36" s="217"/>
      <c r="B36" s="232" t="s">
        <v>364</v>
      </c>
      <c r="C36" s="232"/>
      <c r="D36" s="232"/>
      <c r="E36" s="232"/>
      <c r="F36" s="232"/>
      <c r="G36" s="232"/>
      <c r="H36" s="232"/>
      <c r="I36" s="232"/>
      <c r="J36" s="226" t="s">
        <v>142</v>
      </c>
    </row>
    <row r="37" spans="1:10" ht="45" customHeight="1">
      <c r="A37" s="218" t="s">
        <v>204</v>
      </c>
      <c r="B37" s="233" t="s">
        <v>365</v>
      </c>
      <c r="C37" s="233"/>
      <c r="D37" s="233"/>
      <c r="E37" s="233"/>
      <c r="F37" s="233"/>
      <c r="G37" s="233"/>
      <c r="H37" s="233"/>
      <c r="I37" s="233"/>
      <c r="J37" s="217"/>
    </row>
    <row r="38" spans="1:10" ht="45" customHeight="1">
      <c r="A38" s="218"/>
      <c r="B38" s="152"/>
      <c r="C38" s="152"/>
      <c r="D38" s="152"/>
      <c r="E38" s="152"/>
      <c r="F38" s="152"/>
      <c r="G38" s="152"/>
      <c r="H38" s="152"/>
      <c r="I38" s="152"/>
      <c r="J38" s="217"/>
    </row>
    <row r="39" spans="1:10" ht="30" customHeight="1">
      <c r="A39" s="217"/>
      <c r="B39" s="232" t="s">
        <v>353</v>
      </c>
      <c r="C39" s="232"/>
      <c r="D39" s="232"/>
      <c r="E39" s="232"/>
      <c r="F39" s="232"/>
      <c r="G39" s="232"/>
      <c r="H39" s="232"/>
      <c r="I39" s="232"/>
      <c r="J39" s="226" t="s">
        <v>143</v>
      </c>
    </row>
    <row r="40" spans="1:10" ht="20.25">
      <c r="A40" s="217"/>
      <c r="B40" s="78"/>
      <c r="C40" s="78"/>
      <c r="D40" s="78"/>
      <c r="E40" s="78"/>
      <c r="F40" s="78"/>
      <c r="G40" s="78"/>
      <c r="H40" s="78"/>
      <c r="I40" s="78"/>
      <c r="J40" s="217"/>
    </row>
    <row r="41" spans="1:10" ht="36" customHeight="1">
      <c r="A41" s="218" t="s">
        <v>146</v>
      </c>
      <c r="B41" s="233" t="s">
        <v>354</v>
      </c>
      <c r="C41" s="233"/>
      <c r="D41" s="233"/>
      <c r="E41" s="233"/>
      <c r="F41" s="233"/>
      <c r="G41" s="233"/>
      <c r="H41" s="233"/>
      <c r="I41" s="233"/>
      <c r="J41" s="217"/>
    </row>
    <row r="42" spans="1:10" ht="20.25">
      <c r="A42" s="217"/>
      <c r="B42" s="78"/>
      <c r="C42" s="78"/>
      <c r="D42" s="78"/>
      <c r="E42" s="78"/>
      <c r="F42" s="78"/>
      <c r="G42" s="78"/>
      <c r="H42" s="78"/>
      <c r="I42" s="78"/>
      <c r="J42" s="217"/>
    </row>
    <row r="43" ht="39" customHeight="1"/>
    <row r="44" ht="43.5" customHeight="1"/>
    <row r="54" spans="1:10" ht="20.25">
      <c r="A54" s="217"/>
      <c r="B54" s="232" t="s">
        <v>148</v>
      </c>
      <c r="C54" s="232"/>
      <c r="D54" s="232"/>
      <c r="E54" s="232"/>
      <c r="F54" s="232"/>
      <c r="G54" s="232"/>
      <c r="H54" s="232"/>
      <c r="I54" s="232"/>
      <c r="J54" s="226" t="s">
        <v>195</v>
      </c>
    </row>
    <row r="55" spans="1:10" ht="20.25">
      <c r="A55" s="218" t="s">
        <v>196</v>
      </c>
      <c r="B55" s="238" t="s">
        <v>147</v>
      </c>
      <c r="C55" s="238"/>
      <c r="D55" s="238"/>
      <c r="E55" s="238"/>
      <c r="F55" s="238"/>
      <c r="G55" s="238"/>
      <c r="H55" s="238"/>
      <c r="I55" s="238"/>
      <c r="J55" s="227"/>
    </row>
  </sheetData>
  <sheetProtection/>
  <mergeCells count="42">
    <mergeCell ref="B55:I55"/>
    <mergeCell ref="B34:I34"/>
    <mergeCell ref="B36:I36"/>
    <mergeCell ref="B37:I37"/>
    <mergeCell ref="B41:I41"/>
    <mergeCell ref="L13:R13"/>
    <mergeCell ref="L14:R14"/>
    <mergeCell ref="L15:R15"/>
    <mergeCell ref="L16:R16"/>
    <mergeCell ref="L17:R17"/>
    <mergeCell ref="L7:R7"/>
    <mergeCell ref="L8:R8"/>
    <mergeCell ref="L9:R9"/>
    <mergeCell ref="L10:R10"/>
    <mergeCell ref="L11:R11"/>
    <mergeCell ref="L12:R12"/>
    <mergeCell ref="B39:I39"/>
    <mergeCell ref="B33:I33"/>
    <mergeCell ref="B54:I54"/>
    <mergeCell ref="B17:I17"/>
    <mergeCell ref="B11:I11"/>
    <mergeCell ref="B12:I12"/>
    <mergeCell ref="B30:I30"/>
    <mergeCell ref="B15:I15"/>
    <mergeCell ref="B23:I23"/>
    <mergeCell ref="B27:I27"/>
    <mergeCell ref="B18:I18"/>
    <mergeCell ref="B14:I14"/>
    <mergeCell ref="B21:I21"/>
    <mergeCell ref="B20:I20"/>
    <mergeCell ref="B31:I31"/>
    <mergeCell ref="L19:R19"/>
    <mergeCell ref="L20:R20"/>
    <mergeCell ref="B26:I26"/>
    <mergeCell ref="B24:I24"/>
    <mergeCell ref="L18:R18"/>
    <mergeCell ref="A1:J1"/>
    <mergeCell ref="A2:J2"/>
    <mergeCell ref="B8:I8"/>
    <mergeCell ref="B9:I9"/>
    <mergeCell ref="A6:C6"/>
    <mergeCell ref="D7:F7"/>
  </mergeCells>
  <hyperlinks>
    <hyperlink ref="A9" location="artisanat!A2" display="Tableau 1 :"/>
    <hyperlink ref="A12" location="artisanat!A15" display="Tableau 2 : "/>
    <hyperlink ref="A15" location="artisanat!A29" display="Tableau 3 : "/>
    <hyperlink ref="A18" location="artisanat!A42" display="Tableau  4 : "/>
    <hyperlink ref="A21" location="artisanat!A68" display="Tableau  5 : "/>
    <hyperlink ref="J8" location="artisanat!I1" display="جدول 1: "/>
    <hyperlink ref="J11" location="artisanat!I14" display="جدول 2: "/>
    <hyperlink ref="J14" location="artisanat!I28" display="جدول 3: "/>
    <hyperlink ref="J17" location="artisanat!I41" display="جدول 4 : "/>
    <hyperlink ref="J20" location="artisanat!I67" display="جدول 5 : "/>
    <hyperlink ref="J23" location="artisanat!I67" display="جدول 5 : "/>
    <hyperlink ref="J26" location="artisanat!I67" display="جدول 5 : "/>
    <hyperlink ref="A24" location="artisanat!A68" display="Tableau  5 : "/>
    <hyperlink ref="A27" location="artisanat!A68" display="Tableau  5 : "/>
    <hyperlink ref="A31" location="artisanat!A68" display="Tableau  5 : "/>
    <hyperlink ref="A34" location="artisanat!A68" display="Tableau  5 : "/>
    <hyperlink ref="A37" location="artisanat!A68" display="Tableau  5 : "/>
    <hyperlink ref="J30" location="artisanat!I67" display="جدول 5 : "/>
    <hyperlink ref="J33" location="artisanat!I67" display="جدول 5 : "/>
    <hyperlink ref="J36" location="artisanat!I67" display="جدول 5 : "/>
    <hyperlink ref="J39" location="artisanat!I67" display="جدول 5 : "/>
    <hyperlink ref="A41" location="artisanat!A68" display="Tableau  5 : "/>
    <hyperlink ref="J54" location="artisanat!I67" display="جدول 5 : "/>
    <hyperlink ref="A55" location="artisanat!A68" display="Tableau  5 : "/>
  </hyperlinks>
  <printOptions horizontalCentered="1"/>
  <pageMargins left="0.2362204724409449" right="0.2362204724409449" top="0.5905511811023623" bottom="0.5905511811023623" header="0.1968503937007874" footer="0.1968503937007874"/>
  <pageSetup firstPageNumber="62" useFirstPageNumber="1" horizontalDpi="600" verticalDpi="600" orientation="portrait" paperSize="9" scale="59" r:id="rId1"/>
  <headerFooter alignWithMargins="0">
    <oddFooter>&amp;C&amp;"Arial,Normal"&amp;12&amp;P</oddFooter>
  </headerFooter>
  <rowBreaks count="1" manualBreakCount="1">
    <brk id="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190"/>
  <sheetViews>
    <sheetView view="pageBreakPreview" zoomScale="85" zoomScaleSheetLayoutView="85" zoomScalePageLayoutView="0" workbookViewId="0" topLeftCell="A1">
      <selection activeCell="G125" sqref="G125"/>
    </sheetView>
  </sheetViews>
  <sheetFormatPr defaultColWidth="11.00390625" defaultRowHeight="12.75"/>
  <cols>
    <col min="1" max="1" width="18.00390625" style="2" customWidth="1"/>
    <col min="2" max="2" width="9.125" style="2" customWidth="1"/>
    <col min="3" max="3" width="16.625" style="2" customWidth="1"/>
    <col min="4" max="4" width="15.00390625" style="2" customWidth="1"/>
    <col min="5" max="5" width="15.125" style="2" customWidth="1"/>
    <col min="6" max="6" width="13.875" style="2" customWidth="1"/>
    <col min="7" max="7" width="13.375" style="2" customWidth="1"/>
    <col min="8" max="8" width="13.125" style="2" customWidth="1"/>
    <col min="9" max="9" width="17.375" style="2" customWidth="1"/>
    <col min="10" max="16384" width="11.00390625" style="2" customWidth="1"/>
  </cols>
  <sheetData>
    <row r="1" spans="1:9" ht="30" customHeight="1">
      <c r="A1" s="160"/>
      <c r="B1" s="255" t="s">
        <v>207</v>
      </c>
      <c r="C1" s="255"/>
      <c r="D1" s="255"/>
      <c r="E1" s="255"/>
      <c r="F1" s="255"/>
      <c r="G1" s="255"/>
      <c r="H1" s="255"/>
      <c r="I1" s="274" t="s">
        <v>154</v>
      </c>
    </row>
    <row r="2" spans="1:9" ht="30" customHeight="1">
      <c r="A2" s="207" t="s">
        <v>34</v>
      </c>
      <c r="B2" s="268" t="s">
        <v>208</v>
      </c>
      <c r="C2" s="268"/>
      <c r="D2" s="268"/>
      <c r="E2" s="268"/>
      <c r="F2" s="268"/>
      <c r="G2" s="268"/>
      <c r="H2" s="268"/>
      <c r="I2" s="275"/>
    </row>
    <row r="3" spans="1:9" ht="19.5" customHeight="1">
      <c r="A3" s="260" t="s">
        <v>53</v>
      </c>
      <c r="B3" s="12"/>
      <c r="C3" s="276" t="s">
        <v>17</v>
      </c>
      <c r="D3" s="276"/>
      <c r="E3" s="276"/>
      <c r="F3" s="13"/>
      <c r="G3" s="276" t="s">
        <v>18</v>
      </c>
      <c r="H3" s="272"/>
      <c r="I3" s="269" t="s">
        <v>52</v>
      </c>
    </row>
    <row r="4" spans="1:9" ht="19.5" customHeight="1">
      <c r="A4" s="261"/>
      <c r="B4" s="12"/>
      <c r="C4" s="266" t="s">
        <v>24</v>
      </c>
      <c r="D4" s="266"/>
      <c r="E4" s="266"/>
      <c r="F4" s="13"/>
      <c r="G4" s="282"/>
      <c r="H4" s="272"/>
      <c r="I4" s="270"/>
    </row>
    <row r="5" spans="1:9" ht="86.25" customHeight="1">
      <c r="A5" s="262"/>
      <c r="B5" s="14"/>
      <c r="C5" s="36" t="s">
        <v>65</v>
      </c>
      <c r="D5" s="36" t="s">
        <v>66</v>
      </c>
      <c r="E5" s="36" t="s">
        <v>202</v>
      </c>
      <c r="F5" s="15"/>
      <c r="G5" s="14" t="s">
        <v>25</v>
      </c>
      <c r="H5" s="273"/>
      <c r="I5" s="271"/>
    </row>
    <row r="6" spans="1:9" ht="30" customHeight="1">
      <c r="A6" s="29" t="s">
        <v>156</v>
      </c>
      <c r="B6" s="80"/>
      <c r="C6" s="19">
        <v>66</v>
      </c>
      <c r="D6" s="19">
        <v>1</v>
      </c>
      <c r="E6" s="25">
        <f>C6+D6</f>
        <v>67</v>
      </c>
      <c r="F6" s="18"/>
      <c r="G6" s="25">
        <v>525</v>
      </c>
      <c r="H6" s="18"/>
      <c r="I6" s="95" t="s">
        <v>48</v>
      </c>
    </row>
    <row r="7" spans="1:9" ht="30" customHeight="1">
      <c r="A7" s="29" t="s">
        <v>58</v>
      </c>
      <c r="B7" s="80"/>
      <c r="C7" s="19">
        <v>99</v>
      </c>
      <c r="D7" s="19">
        <v>6</v>
      </c>
      <c r="E7" s="25">
        <f>C7+D7</f>
        <v>105</v>
      </c>
      <c r="F7" s="18"/>
      <c r="G7" s="25">
        <v>909</v>
      </c>
      <c r="H7" s="18"/>
      <c r="I7" s="95" t="s">
        <v>49</v>
      </c>
    </row>
    <row r="8" spans="1:9" ht="30" customHeight="1">
      <c r="A8" s="29" t="s">
        <v>59</v>
      </c>
      <c r="B8" s="80"/>
      <c r="C8" s="19">
        <v>24</v>
      </c>
      <c r="D8" s="19">
        <v>5</v>
      </c>
      <c r="E8" s="25">
        <f>C8+D8</f>
        <v>29</v>
      </c>
      <c r="F8" s="18"/>
      <c r="G8" s="25">
        <v>203</v>
      </c>
      <c r="H8" s="18"/>
      <c r="I8" s="95" t="s">
        <v>50</v>
      </c>
    </row>
    <row r="9" spans="1:9" ht="30" customHeight="1">
      <c r="A9" s="18" t="s">
        <v>60</v>
      </c>
      <c r="B9" s="80"/>
      <c r="C9" s="19">
        <v>120</v>
      </c>
      <c r="D9" s="19" t="s">
        <v>165</v>
      </c>
      <c r="E9" s="25">
        <f>C9</f>
        <v>120</v>
      </c>
      <c r="F9" s="18"/>
      <c r="G9" s="25">
        <v>957</v>
      </c>
      <c r="H9" s="18"/>
      <c r="I9" s="69" t="s">
        <v>51</v>
      </c>
    </row>
    <row r="10" spans="1:9" ht="30" customHeight="1">
      <c r="A10" s="18" t="s">
        <v>157</v>
      </c>
      <c r="B10" s="80"/>
      <c r="C10" s="19">
        <v>25</v>
      </c>
      <c r="D10" s="19">
        <v>1</v>
      </c>
      <c r="E10" s="25">
        <f>C10+D10</f>
        <v>26</v>
      </c>
      <c r="F10" s="18"/>
      <c r="G10" s="25">
        <v>373</v>
      </c>
      <c r="H10" s="18"/>
      <c r="I10" s="69" t="s">
        <v>160</v>
      </c>
    </row>
    <row r="11" spans="1:9" ht="30" customHeight="1">
      <c r="A11" s="18" t="s">
        <v>158</v>
      </c>
      <c r="B11" s="80"/>
      <c r="C11" s="19">
        <v>16</v>
      </c>
      <c r="D11" s="19" t="s">
        <v>165</v>
      </c>
      <c r="E11" s="25">
        <f>C11</f>
        <v>16</v>
      </c>
      <c r="F11" s="18"/>
      <c r="G11" s="25">
        <v>137</v>
      </c>
      <c r="H11" s="18"/>
      <c r="I11" s="69" t="s">
        <v>161</v>
      </c>
    </row>
    <row r="12" spans="1:9" ht="30" customHeight="1">
      <c r="A12" s="18" t="s">
        <v>159</v>
      </c>
      <c r="B12" s="80"/>
      <c r="C12" s="19">
        <v>13</v>
      </c>
      <c r="D12" s="19" t="s">
        <v>165</v>
      </c>
      <c r="E12" s="25">
        <f>C12</f>
        <v>13</v>
      </c>
      <c r="F12" s="18"/>
      <c r="G12" s="25">
        <v>132</v>
      </c>
      <c r="H12" s="18"/>
      <c r="I12" s="69" t="s">
        <v>162</v>
      </c>
    </row>
    <row r="13" spans="1:9" s="5" customFormat="1" ht="30" customHeight="1">
      <c r="A13" s="45" t="s">
        <v>3</v>
      </c>
      <c r="B13" s="37"/>
      <c r="C13" s="70">
        <f>C6+C7+C8+C9+C10+C11+C12</f>
        <v>363</v>
      </c>
      <c r="D13" s="70">
        <f>D6+D7+D8+D10</f>
        <v>13</v>
      </c>
      <c r="E13" s="70">
        <f>E6+E7+E8+E9+E10+E11+E12</f>
        <v>376</v>
      </c>
      <c r="F13" s="70"/>
      <c r="G13" s="145">
        <f>G6+G7+G8+G9+G10+G11+G12</f>
        <v>3236</v>
      </c>
      <c r="H13" s="70"/>
      <c r="I13" s="44" t="s">
        <v>19</v>
      </c>
    </row>
    <row r="14" spans="1:9" s="148" customFormat="1" ht="18.75" customHeight="1">
      <c r="A14" s="264" t="s">
        <v>166</v>
      </c>
      <c r="B14" s="264"/>
      <c r="C14" s="264"/>
      <c r="D14" s="264"/>
      <c r="E14" s="264"/>
      <c r="F14" s="263" t="s">
        <v>167</v>
      </c>
      <c r="G14" s="263"/>
      <c r="H14" s="263"/>
      <c r="I14" s="263"/>
    </row>
    <row r="15" spans="1:9" ht="18.75" customHeight="1">
      <c r="A15" s="27"/>
      <c r="B15" s="27"/>
      <c r="C15" s="27"/>
      <c r="D15" s="27"/>
      <c r="E15" s="27"/>
      <c r="F15" s="28"/>
      <c r="G15" s="28"/>
      <c r="H15" s="28"/>
      <c r="I15" s="28"/>
    </row>
    <row r="16" spans="1:9" ht="18.75" customHeight="1">
      <c r="A16" s="27"/>
      <c r="B16" s="27"/>
      <c r="C16" s="27"/>
      <c r="D16" s="27"/>
      <c r="E16" s="27"/>
      <c r="F16" s="28"/>
      <c r="G16" s="28"/>
      <c r="H16" s="28"/>
      <c r="I16" s="28"/>
    </row>
    <row r="17" spans="1:9" ht="18.75" customHeight="1">
      <c r="A17" s="27"/>
      <c r="B17" s="27"/>
      <c r="C17" s="27"/>
      <c r="D17" s="27"/>
      <c r="E17" s="27"/>
      <c r="F17" s="28"/>
      <c r="G17" s="28"/>
      <c r="H17" s="28"/>
      <c r="I17" s="28"/>
    </row>
    <row r="18" spans="1:9" ht="15.75">
      <c r="A18" s="27"/>
      <c r="B18" s="27"/>
      <c r="C18" s="27"/>
      <c r="D18" s="27"/>
      <c r="E18" s="27"/>
      <c r="F18" s="28"/>
      <c r="G18" s="28"/>
      <c r="H18" s="28"/>
      <c r="I18" s="28"/>
    </row>
    <row r="19" spans="1:9" ht="12" customHeight="1">
      <c r="A19" s="27"/>
      <c r="B19" s="27"/>
      <c r="C19" s="27"/>
      <c r="D19" s="27"/>
      <c r="E19" s="27"/>
      <c r="F19" s="28"/>
      <c r="G19" s="28"/>
      <c r="H19" s="28"/>
      <c r="I19" s="28"/>
    </row>
    <row r="20" spans="1:9" ht="15.75">
      <c r="A20" s="27"/>
      <c r="B20" s="27"/>
      <c r="C20" s="27"/>
      <c r="D20" s="27"/>
      <c r="E20" s="27"/>
      <c r="F20" s="28"/>
      <c r="G20" s="28"/>
      <c r="H20" s="28"/>
      <c r="I20" s="28"/>
    </row>
    <row r="21" spans="1:9" ht="15.75">
      <c r="A21" s="29"/>
      <c r="B21" s="30"/>
      <c r="C21" s="30"/>
      <c r="D21" s="30"/>
      <c r="E21" s="31"/>
      <c r="F21" s="30"/>
      <c r="G21" s="30"/>
      <c r="H21" s="31"/>
      <c r="I21" s="32"/>
    </row>
    <row r="22" spans="1:9" ht="30" customHeight="1">
      <c r="A22" s="160"/>
      <c r="B22" s="255" t="s">
        <v>209</v>
      </c>
      <c r="C22" s="255"/>
      <c r="D22" s="255"/>
      <c r="E22" s="255"/>
      <c r="F22" s="255"/>
      <c r="G22" s="255"/>
      <c r="H22" s="255"/>
      <c r="I22" s="161"/>
    </row>
    <row r="23" spans="1:9" ht="30" customHeight="1">
      <c r="A23" s="208" t="s">
        <v>36</v>
      </c>
      <c r="B23" s="252" t="s">
        <v>210</v>
      </c>
      <c r="C23" s="252"/>
      <c r="D23" s="252"/>
      <c r="E23" s="252"/>
      <c r="F23" s="252"/>
      <c r="G23" s="252"/>
      <c r="H23" s="252"/>
      <c r="I23" s="207" t="s">
        <v>155</v>
      </c>
    </row>
    <row r="24" spans="1:9" ht="45" customHeight="1">
      <c r="A24" s="277" t="s">
        <v>53</v>
      </c>
      <c r="B24" s="12"/>
      <c r="C24" s="256" t="s">
        <v>20</v>
      </c>
      <c r="D24" s="256"/>
      <c r="E24" s="267" t="s">
        <v>27</v>
      </c>
      <c r="F24" s="267"/>
      <c r="G24" s="267"/>
      <c r="H24" s="267"/>
      <c r="I24" s="245" t="s">
        <v>52</v>
      </c>
    </row>
    <row r="25" spans="1:9" ht="19.5" customHeight="1">
      <c r="A25" s="278"/>
      <c r="B25" s="12"/>
      <c r="C25" s="256" t="s">
        <v>26</v>
      </c>
      <c r="D25" s="256"/>
      <c r="E25" s="35" t="s">
        <v>23</v>
      </c>
      <c r="F25" s="256" t="s">
        <v>21</v>
      </c>
      <c r="G25" s="256"/>
      <c r="H25" s="35" t="s">
        <v>19</v>
      </c>
      <c r="I25" s="279"/>
    </row>
    <row r="26" spans="1:9" ht="25.5" customHeight="1">
      <c r="A26" s="248"/>
      <c r="B26" s="14"/>
      <c r="C26" s="266"/>
      <c r="D26" s="266"/>
      <c r="E26" s="36" t="s">
        <v>44</v>
      </c>
      <c r="F26" s="266" t="s">
        <v>45</v>
      </c>
      <c r="G26" s="266"/>
      <c r="H26" s="36" t="s">
        <v>3</v>
      </c>
      <c r="I26" s="246"/>
    </row>
    <row r="27" spans="1:9" ht="15.75">
      <c r="A27" s="17"/>
      <c r="B27" s="17"/>
      <c r="C27" s="18"/>
      <c r="D27" s="13"/>
      <c r="E27" s="17"/>
      <c r="F27" s="13"/>
      <c r="G27" s="13"/>
      <c r="H27" s="13"/>
      <c r="I27" s="17"/>
    </row>
    <row r="28" spans="1:9" ht="28.5" customHeight="1">
      <c r="A28" s="29" t="s">
        <v>156</v>
      </c>
      <c r="B28" s="18"/>
      <c r="C28" s="259">
        <v>2</v>
      </c>
      <c r="D28" s="259"/>
      <c r="E28" s="19">
        <v>63</v>
      </c>
      <c r="F28" s="259">
        <v>37</v>
      </c>
      <c r="G28" s="259"/>
      <c r="H28" s="25">
        <f>F28+E28</f>
        <v>100</v>
      </c>
      <c r="I28" s="95" t="s">
        <v>48</v>
      </c>
    </row>
    <row r="29" spans="1:9" ht="28.5" customHeight="1">
      <c r="A29" s="29" t="s">
        <v>58</v>
      </c>
      <c r="B29" s="18"/>
      <c r="C29" s="259">
        <v>1</v>
      </c>
      <c r="D29" s="259"/>
      <c r="E29" s="19">
        <v>82</v>
      </c>
      <c r="F29" s="259">
        <v>41</v>
      </c>
      <c r="G29" s="259"/>
      <c r="H29" s="25">
        <f>F29+E29</f>
        <v>123</v>
      </c>
      <c r="I29" s="95" t="s">
        <v>49</v>
      </c>
    </row>
    <row r="30" spans="1:9" ht="28.5" customHeight="1">
      <c r="A30" s="29" t="s">
        <v>59</v>
      </c>
      <c r="B30" s="18"/>
      <c r="C30" s="259" t="s">
        <v>165</v>
      </c>
      <c r="D30" s="259"/>
      <c r="E30" s="19" t="s">
        <v>165</v>
      </c>
      <c r="F30" s="259" t="s">
        <v>165</v>
      </c>
      <c r="G30" s="259"/>
      <c r="H30" s="25" t="s">
        <v>165</v>
      </c>
      <c r="I30" s="95" t="s">
        <v>50</v>
      </c>
    </row>
    <row r="31" spans="1:9" ht="28.5" customHeight="1">
      <c r="A31" s="18" t="s">
        <v>60</v>
      </c>
      <c r="B31" s="18"/>
      <c r="C31" s="259">
        <v>1</v>
      </c>
      <c r="D31" s="259"/>
      <c r="E31" s="19">
        <v>55</v>
      </c>
      <c r="F31" s="259">
        <v>52</v>
      </c>
      <c r="G31" s="259"/>
      <c r="H31" s="25">
        <f>F31+E31</f>
        <v>107</v>
      </c>
      <c r="I31" s="69" t="s">
        <v>51</v>
      </c>
    </row>
    <row r="32" spans="1:9" ht="28.5" customHeight="1">
      <c r="A32" s="18" t="s">
        <v>157</v>
      </c>
      <c r="B32" s="18"/>
      <c r="C32" s="259">
        <v>3</v>
      </c>
      <c r="D32" s="259"/>
      <c r="E32" s="118">
        <v>224</v>
      </c>
      <c r="F32" s="259">
        <v>40</v>
      </c>
      <c r="G32" s="259"/>
      <c r="H32" s="25">
        <f>E32+F32</f>
        <v>264</v>
      </c>
      <c r="I32" s="69" t="s">
        <v>160</v>
      </c>
    </row>
    <row r="33" spans="1:9" ht="28.5" customHeight="1">
      <c r="A33" s="18" t="s">
        <v>158</v>
      </c>
      <c r="B33" s="18"/>
      <c r="C33" s="259">
        <v>5</v>
      </c>
      <c r="D33" s="259"/>
      <c r="E33" s="118">
        <v>197</v>
      </c>
      <c r="F33" s="259">
        <v>43</v>
      </c>
      <c r="G33" s="259"/>
      <c r="H33" s="25">
        <f>E33+F33</f>
        <v>240</v>
      </c>
      <c r="I33" s="69" t="s">
        <v>161</v>
      </c>
    </row>
    <row r="34" spans="1:9" ht="28.5" customHeight="1">
      <c r="A34" s="18" t="s">
        <v>159</v>
      </c>
      <c r="B34" s="18"/>
      <c r="C34" s="259">
        <v>2</v>
      </c>
      <c r="D34" s="259"/>
      <c r="E34" s="118">
        <v>105</v>
      </c>
      <c r="F34" s="259">
        <v>18</v>
      </c>
      <c r="G34" s="259"/>
      <c r="H34" s="25">
        <f>E34+F34</f>
        <v>123</v>
      </c>
      <c r="I34" s="69" t="s">
        <v>162</v>
      </c>
    </row>
    <row r="35" spans="1:9" ht="15.75">
      <c r="A35" s="20"/>
      <c r="B35" s="18"/>
      <c r="C35" s="18"/>
      <c r="D35" s="19"/>
      <c r="E35" s="120"/>
      <c r="F35" s="19"/>
      <c r="G35" s="19"/>
      <c r="H35" s="19"/>
      <c r="I35" s="22"/>
    </row>
    <row r="36" spans="1:9" ht="28.5" customHeight="1">
      <c r="A36" s="23" t="s">
        <v>3</v>
      </c>
      <c r="B36" s="37"/>
      <c r="C36" s="267">
        <f>C28+C29+C31+C32+C33+C34</f>
        <v>14</v>
      </c>
      <c r="D36" s="267"/>
      <c r="E36" s="34">
        <f>E28+E29+E31+E32+E33+E34</f>
        <v>726</v>
      </c>
      <c r="F36" s="267">
        <f>F28+F29+F31+F32+F33+F34</f>
        <v>231</v>
      </c>
      <c r="G36" s="267"/>
      <c r="H36" s="34">
        <f>H28+H29+H31+H32+H33+H34</f>
        <v>957</v>
      </c>
      <c r="I36" s="26" t="s">
        <v>19</v>
      </c>
    </row>
    <row r="37" spans="1:9" s="148" customFormat="1" ht="18.75" customHeight="1">
      <c r="A37" s="264" t="s">
        <v>166</v>
      </c>
      <c r="B37" s="264"/>
      <c r="C37" s="264"/>
      <c r="D37" s="264"/>
      <c r="E37" s="264"/>
      <c r="F37" s="263" t="s">
        <v>167</v>
      </c>
      <c r="G37" s="263"/>
      <c r="H37" s="263"/>
      <c r="I37" s="263"/>
    </row>
    <row r="38" spans="1:9" ht="15.75">
      <c r="A38" s="27"/>
      <c r="B38" s="27"/>
      <c r="C38" s="27"/>
      <c r="D38" s="27"/>
      <c r="E38" s="27"/>
      <c r="F38" s="28"/>
      <c r="G38" s="28"/>
      <c r="H38" s="28"/>
      <c r="I38" s="28"/>
    </row>
    <row r="39" spans="1:9" ht="15.75">
      <c r="A39" s="29"/>
      <c r="B39" s="30"/>
      <c r="C39" s="30"/>
      <c r="D39" s="30"/>
      <c r="E39" s="31"/>
      <c r="F39" s="30"/>
      <c r="G39" s="30"/>
      <c r="H39" s="31"/>
      <c r="I39" s="32"/>
    </row>
    <row r="40" spans="1:9" ht="30" customHeight="1">
      <c r="A40" s="160"/>
      <c r="B40" s="255" t="s">
        <v>211</v>
      </c>
      <c r="C40" s="255"/>
      <c r="D40" s="255"/>
      <c r="E40" s="255"/>
      <c r="F40" s="255"/>
      <c r="G40" s="255"/>
      <c r="H40" s="255"/>
      <c r="I40" s="161"/>
    </row>
    <row r="41" spans="1:9" ht="30" customHeight="1">
      <c r="A41" s="208" t="s">
        <v>38</v>
      </c>
      <c r="B41" s="284" t="s">
        <v>212</v>
      </c>
      <c r="C41" s="284"/>
      <c r="D41" s="284"/>
      <c r="E41" s="284"/>
      <c r="F41" s="284"/>
      <c r="G41" s="284"/>
      <c r="H41" s="284"/>
      <c r="I41" s="207" t="s">
        <v>43</v>
      </c>
    </row>
    <row r="42" spans="1:9" ht="25.5" customHeight="1">
      <c r="A42" s="247" t="s">
        <v>53</v>
      </c>
      <c r="B42" s="38"/>
      <c r="C42" s="38"/>
      <c r="D42" s="265" t="s">
        <v>29</v>
      </c>
      <c r="E42" s="265"/>
      <c r="F42" s="265" t="s">
        <v>200</v>
      </c>
      <c r="G42" s="265"/>
      <c r="H42" s="33"/>
      <c r="I42" s="245" t="s">
        <v>52</v>
      </c>
    </row>
    <row r="43" spans="1:9" ht="39" customHeight="1">
      <c r="A43" s="248"/>
      <c r="B43" s="39"/>
      <c r="C43" s="39"/>
      <c r="D43" s="266" t="s">
        <v>28</v>
      </c>
      <c r="E43" s="266"/>
      <c r="F43" s="266" t="s">
        <v>201</v>
      </c>
      <c r="G43" s="266"/>
      <c r="H43" s="40"/>
      <c r="I43" s="246"/>
    </row>
    <row r="44" spans="1:9" ht="30" customHeight="1">
      <c r="A44" s="29" t="s">
        <v>156</v>
      </c>
      <c r="B44" s="96"/>
      <c r="C44" s="18"/>
      <c r="D44" s="305" t="s">
        <v>165</v>
      </c>
      <c r="E44" s="305"/>
      <c r="F44" s="305">
        <v>7751075.97</v>
      </c>
      <c r="G44" s="305"/>
      <c r="H44" s="18"/>
      <c r="I44" s="95" t="s">
        <v>48</v>
      </c>
    </row>
    <row r="45" spans="1:9" ht="30" customHeight="1">
      <c r="A45" s="29" t="s">
        <v>58</v>
      </c>
      <c r="B45" s="96"/>
      <c r="C45" s="18"/>
      <c r="D45" s="305" t="s">
        <v>165</v>
      </c>
      <c r="E45" s="305"/>
      <c r="F45" s="305">
        <v>23048318.84</v>
      </c>
      <c r="G45" s="305"/>
      <c r="H45" s="18"/>
      <c r="I45" s="95" t="s">
        <v>49</v>
      </c>
    </row>
    <row r="46" spans="1:9" ht="30" customHeight="1">
      <c r="A46" s="29" t="s">
        <v>59</v>
      </c>
      <c r="B46" s="96"/>
      <c r="C46" s="18"/>
      <c r="D46" s="305" t="s">
        <v>165</v>
      </c>
      <c r="E46" s="305"/>
      <c r="F46" s="305">
        <v>1089027.06</v>
      </c>
      <c r="G46" s="305"/>
      <c r="H46" s="18"/>
      <c r="I46" s="95" t="s">
        <v>50</v>
      </c>
    </row>
    <row r="47" spans="1:9" ht="30" customHeight="1">
      <c r="A47" s="29" t="s">
        <v>60</v>
      </c>
      <c r="B47" s="96"/>
      <c r="C47" s="80"/>
      <c r="D47" s="307" t="s">
        <v>165</v>
      </c>
      <c r="E47" s="307"/>
      <c r="F47" s="303" t="s">
        <v>165</v>
      </c>
      <c r="G47" s="303"/>
      <c r="H47" s="80"/>
      <c r="I47" s="95" t="s">
        <v>51</v>
      </c>
    </row>
    <row r="48" spans="1:9" ht="30" customHeight="1">
      <c r="A48" s="29" t="s">
        <v>157</v>
      </c>
      <c r="B48" s="96"/>
      <c r="C48" s="80"/>
      <c r="D48" s="307" t="s">
        <v>165</v>
      </c>
      <c r="E48" s="307"/>
      <c r="F48" s="303" t="s">
        <v>165</v>
      </c>
      <c r="G48" s="303"/>
      <c r="H48" s="80"/>
      <c r="I48" s="95" t="s">
        <v>160</v>
      </c>
    </row>
    <row r="49" spans="1:9" ht="30" customHeight="1">
      <c r="A49" s="29" t="s">
        <v>158</v>
      </c>
      <c r="B49" s="96"/>
      <c r="C49" s="80"/>
      <c r="D49" s="303" t="s">
        <v>165</v>
      </c>
      <c r="E49" s="303"/>
      <c r="F49" s="303" t="s">
        <v>165</v>
      </c>
      <c r="G49" s="303"/>
      <c r="H49" s="80"/>
      <c r="I49" s="95" t="s">
        <v>161</v>
      </c>
    </row>
    <row r="50" spans="1:9" ht="30" customHeight="1">
      <c r="A50" s="29" t="s">
        <v>159</v>
      </c>
      <c r="B50" s="96"/>
      <c r="C50" s="80"/>
      <c r="D50" s="306" t="s">
        <v>165</v>
      </c>
      <c r="E50" s="306"/>
      <c r="F50" s="306" t="s">
        <v>165</v>
      </c>
      <c r="G50" s="306"/>
      <c r="H50" s="80"/>
      <c r="I50" s="95" t="s">
        <v>162</v>
      </c>
    </row>
    <row r="51" spans="1:9" ht="28.5" customHeight="1">
      <c r="A51" s="45" t="s">
        <v>3</v>
      </c>
      <c r="B51" s="37"/>
      <c r="C51" s="100"/>
      <c r="D51" s="301" t="s">
        <v>165</v>
      </c>
      <c r="E51" s="301"/>
      <c r="F51" s="301">
        <f>SUM(F44:F50)</f>
        <v>31888421.869999997</v>
      </c>
      <c r="G51" s="301"/>
      <c r="H51" s="98"/>
      <c r="I51" s="44" t="s">
        <v>19</v>
      </c>
    </row>
    <row r="52" spans="1:9" s="148" customFormat="1" ht="18.75" customHeight="1">
      <c r="A52" s="264" t="s">
        <v>166</v>
      </c>
      <c r="B52" s="264"/>
      <c r="C52" s="264"/>
      <c r="D52" s="264"/>
      <c r="E52" s="264"/>
      <c r="F52" s="263" t="s">
        <v>167</v>
      </c>
      <c r="G52" s="263"/>
      <c r="H52" s="263"/>
      <c r="I52" s="263"/>
    </row>
    <row r="53" spans="1:9" ht="15.75">
      <c r="A53" s="254"/>
      <c r="B53" s="254"/>
      <c r="C53" s="254"/>
      <c r="D53" s="254"/>
      <c r="E53" s="254"/>
      <c r="F53" s="285"/>
      <c r="G53" s="285"/>
      <c r="H53" s="285"/>
      <c r="I53" s="285"/>
    </row>
    <row r="54" spans="1:9" ht="15.75">
      <c r="A54" s="27"/>
      <c r="B54" s="27"/>
      <c r="C54" s="27"/>
      <c r="D54" s="27"/>
      <c r="E54" s="27"/>
      <c r="F54" s="28"/>
      <c r="G54" s="28"/>
      <c r="H54" s="28"/>
      <c r="I54" s="28"/>
    </row>
    <row r="55" spans="1:9" ht="15.75">
      <c r="A55" s="27"/>
      <c r="B55" s="27"/>
      <c r="C55" s="27"/>
      <c r="D55" s="27"/>
      <c r="E55" s="27"/>
      <c r="F55" s="28"/>
      <c r="G55" s="28"/>
      <c r="H55" s="28"/>
      <c r="I55" s="28"/>
    </row>
    <row r="56" spans="1:9" ht="15.75">
      <c r="A56" s="27"/>
      <c r="B56" s="27"/>
      <c r="C56" s="27"/>
      <c r="D56" s="27"/>
      <c r="E56" s="27"/>
      <c r="F56" s="28"/>
      <c r="G56" s="28"/>
      <c r="H56" s="28"/>
      <c r="I56" s="28"/>
    </row>
    <row r="57" spans="1:9" ht="15.75">
      <c r="A57" s="27"/>
      <c r="B57" s="27"/>
      <c r="C57" s="27"/>
      <c r="D57" s="27"/>
      <c r="E57" s="27"/>
      <c r="F57" s="28"/>
      <c r="G57" s="28"/>
      <c r="H57" s="28"/>
      <c r="I57" s="28"/>
    </row>
    <row r="58" spans="1:9" ht="15.75" customHeight="1">
      <c r="A58" s="18"/>
      <c r="B58" s="18"/>
      <c r="C58" s="18"/>
      <c r="D58" s="18"/>
      <c r="E58" s="18"/>
      <c r="F58" s="18"/>
      <c r="G58" s="18"/>
      <c r="H58" s="18"/>
      <c r="I58" s="18"/>
    </row>
    <row r="59" spans="1:9" ht="15.75" customHeight="1">
      <c r="A59" s="18"/>
      <c r="B59" s="18"/>
      <c r="C59" s="18"/>
      <c r="D59" s="18"/>
      <c r="E59" s="18"/>
      <c r="F59" s="18"/>
      <c r="G59" s="18"/>
      <c r="H59" s="18"/>
      <c r="I59" s="18"/>
    </row>
    <row r="60" spans="1:9" ht="15.75" customHeight="1">
      <c r="A60" s="18"/>
      <c r="B60" s="18"/>
      <c r="C60" s="18"/>
      <c r="D60" s="18"/>
      <c r="E60" s="18"/>
      <c r="F60" s="18"/>
      <c r="G60" s="18"/>
      <c r="H60" s="18"/>
      <c r="I60" s="18"/>
    </row>
    <row r="61" spans="1:9" ht="30" customHeight="1">
      <c r="A61" s="161"/>
      <c r="B61" s="255" t="s">
        <v>213</v>
      </c>
      <c r="C61" s="255"/>
      <c r="D61" s="255"/>
      <c r="E61" s="255"/>
      <c r="F61" s="255"/>
      <c r="G61" s="255"/>
      <c r="H61" s="255"/>
      <c r="I61" s="163"/>
    </row>
    <row r="62" spans="1:9" ht="30" customHeight="1">
      <c r="A62" s="209" t="s">
        <v>57</v>
      </c>
      <c r="B62" s="252" t="s">
        <v>214</v>
      </c>
      <c r="C62" s="253"/>
      <c r="D62" s="253"/>
      <c r="E62" s="253"/>
      <c r="F62" s="253"/>
      <c r="G62" s="253"/>
      <c r="H62" s="253"/>
      <c r="I62" s="207" t="s">
        <v>56</v>
      </c>
    </row>
    <row r="63" spans="1:9" ht="20.25" customHeight="1">
      <c r="A63" s="247" t="s">
        <v>53</v>
      </c>
      <c r="B63" s="18"/>
      <c r="C63" s="80"/>
      <c r="D63" s="35" t="s">
        <v>54</v>
      </c>
      <c r="E63" s="62"/>
      <c r="F63" s="34" t="s">
        <v>61</v>
      </c>
      <c r="G63" s="62"/>
      <c r="H63" s="35"/>
      <c r="I63" s="245" t="s">
        <v>52</v>
      </c>
    </row>
    <row r="64" spans="1:9" ht="25.5" customHeight="1">
      <c r="A64" s="248"/>
      <c r="B64" s="20"/>
      <c r="C64" s="82"/>
      <c r="D64" s="48" t="s">
        <v>55</v>
      </c>
      <c r="E64" s="24"/>
      <c r="F64" s="48" t="s">
        <v>64</v>
      </c>
      <c r="G64" s="81"/>
      <c r="H64" s="48"/>
      <c r="I64" s="246"/>
    </row>
    <row r="65" spans="1:9" ht="30.75" customHeight="1">
      <c r="A65" s="29" t="s">
        <v>156</v>
      </c>
      <c r="B65" s="18"/>
      <c r="C65" s="49"/>
      <c r="D65" s="302">
        <v>15470</v>
      </c>
      <c r="E65" s="149"/>
      <c r="F65" s="304">
        <v>52721.75</v>
      </c>
      <c r="G65" s="83"/>
      <c r="H65" s="49"/>
      <c r="I65" s="95" t="s">
        <v>48</v>
      </c>
    </row>
    <row r="66" spans="1:9" ht="30.75" customHeight="1">
      <c r="A66" s="29" t="s">
        <v>58</v>
      </c>
      <c r="B66" s="18"/>
      <c r="C66" s="49"/>
      <c r="D66" s="303"/>
      <c r="E66" s="150"/>
      <c r="F66" s="305"/>
      <c r="G66" s="87"/>
      <c r="H66" s="49"/>
      <c r="I66" s="95" t="s">
        <v>49</v>
      </c>
    </row>
    <row r="67" spans="1:9" ht="30.75" customHeight="1">
      <c r="A67" s="29" t="s">
        <v>59</v>
      </c>
      <c r="B67" s="18"/>
      <c r="C67" s="49"/>
      <c r="D67" s="303"/>
      <c r="E67" s="55"/>
      <c r="F67" s="305"/>
      <c r="G67" s="84"/>
      <c r="H67" s="49"/>
      <c r="I67" s="95" t="s">
        <v>50</v>
      </c>
    </row>
    <row r="68" spans="1:9" ht="30.75" customHeight="1">
      <c r="A68" s="29" t="s">
        <v>60</v>
      </c>
      <c r="B68" s="18"/>
      <c r="C68" s="49"/>
      <c r="D68" s="303"/>
      <c r="E68" s="151"/>
      <c r="F68" s="305"/>
      <c r="G68" s="97"/>
      <c r="H68" s="49"/>
      <c r="I68" s="95" t="s">
        <v>51</v>
      </c>
    </row>
    <row r="69" spans="1:9" ht="30.75" customHeight="1">
      <c r="A69" s="29" t="s">
        <v>157</v>
      </c>
      <c r="B69" s="18"/>
      <c r="C69" s="200"/>
      <c r="D69" s="303">
        <v>1102</v>
      </c>
      <c r="E69" s="201"/>
      <c r="F69" s="305">
        <v>1891.63</v>
      </c>
      <c r="G69" s="202"/>
      <c r="H69" s="200"/>
      <c r="I69" s="95" t="s">
        <v>160</v>
      </c>
    </row>
    <row r="70" spans="1:9" ht="30.75" customHeight="1">
      <c r="A70" s="29" t="s">
        <v>158</v>
      </c>
      <c r="B70" s="18"/>
      <c r="C70" s="200"/>
      <c r="D70" s="303"/>
      <c r="E70" s="201"/>
      <c r="F70" s="305"/>
      <c r="G70" s="202"/>
      <c r="H70" s="200"/>
      <c r="I70" s="95" t="s">
        <v>161</v>
      </c>
    </row>
    <row r="71" spans="1:9" ht="30.75" customHeight="1">
      <c r="A71" s="29" t="s">
        <v>159</v>
      </c>
      <c r="B71" s="18"/>
      <c r="C71" s="200"/>
      <c r="D71" s="306"/>
      <c r="E71" s="201"/>
      <c r="F71" s="310"/>
      <c r="G71" s="202"/>
      <c r="H71" s="200"/>
      <c r="I71" s="95" t="s">
        <v>162</v>
      </c>
    </row>
    <row r="72" spans="1:9" s="5" customFormat="1" ht="28.5" customHeight="1">
      <c r="A72" s="45" t="s">
        <v>3</v>
      </c>
      <c r="B72" s="37"/>
      <c r="C72" s="61"/>
      <c r="D72" s="86">
        <f>D65+D69</f>
        <v>16572</v>
      </c>
      <c r="E72" s="85"/>
      <c r="F72" s="203">
        <f>F65+F69</f>
        <v>54613.38</v>
      </c>
      <c r="G72" s="88"/>
      <c r="H72" s="59"/>
      <c r="I72" s="44" t="s">
        <v>19</v>
      </c>
    </row>
    <row r="73" spans="1:9" s="148" customFormat="1" ht="18.75" customHeight="1">
      <c r="A73" s="264" t="s">
        <v>166</v>
      </c>
      <c r="B73" s="264"/>
      <c r="C73" s="264"/>
      <c r="D73" s="264"/>
      <c r="E73" s="264"/>
      <c r="F73" s="263" t="s">
        <v>167</v>
      </c>
      <c r="G73" s="263"/>
      <c r="H73" s="263"/>
      <c r="I73" s="263"/>
    </row>
    <row r="74" spans="1:9" ht="18" customHeight="1">
      <c r="A74" s="29"/>
      <c r="B74" s="18"/>
      <c r="C74" s="30"/>
      <c r="D74" s="30"/>
      <c r="E74" s="30"/>
      <c r="F74" s="30"/>
      <c r="G74" s="53"/>
      <c r="H74" s="54"/>
      <c r="I74" s="41"/>
    </row>
    <row r="75" spans="1:10" ht="30" customHeight="1">
      <c r="A75" s="161"/>
      <c r="B75" s="255" t="s">
        <v>215</v>
      </c>
      <c r="C75" s="255"/>
      <c r="D75" s="255"/>
      <c r="E75" s="255"/>
      <c r="F75" s="255"/>
      <c r="G75" s="255"/>
      <c r="H75" s="255"/>
      <c r="I75" s="163"/>
      <c r="J75" s="159"/>
    </row>
    <row r="76" spans="1:9" ht="30" customHeight="1">
      <c r="A76" s="210" t="s">
        <v>62</v>
      </c>
      <c r="B76" s="252" t="s">
        <v>216</v>
      </c>
      <c r="C76" s="253"/>
      <c r="D76" s="253"/>
      <c r="E76" s="253"/>
      <c r="F76" s="253"/>
      <c r="G76" s="253"/>
      <c r="H76" s="253"/>
      <c r="I76" s="204" t="s">
        <v>41</v>
      </c>
    </row>
    <row r="77" spans="1:9" ht="28.5" customHeight="1">
      <c r="A77" s="286" t="s">
        <v>87</v>
      </c>
      <c r="B77" s="18"/>
      <c r="C77" s="35" t="s">
        <v>54</v>
      </c>
      <c r="D77" s="256" t="s">
        <v>61</v>
      </c>
      <c r="E77" s="256"/>
      <c r="F77" s="256" t="s">
        <v>100</v>
      </c>
      <c r="G77" s="256"/>
      <c r="H77" s="35"/>
      <c r="I77" s="290" t="s">
        <v>86</v>
      </c>
    </row>
    <row r="78" spans="1:9" ht="21" customHeight="1">
      <c r="A78" s="287"/>
      <c r="B78" s="20"/>
      <c r="C78" s="48" t="s">
        <v>55</v>
      </c>
      <c r="D78" s="292" t="s">
        <v>64</v>
      </c>
      <c r="E78" s="292"/>
      <c r="F78" s="266" t="s">
        <v>101</v>
      </c>
      <c r="G78" s="266"/>
      <c r="H78" s="48"/>
      <c r="I78" s="291"/>
    </row>
    <row r="79" spans="1:9" ht="36" customHeight="1">
      <c r="A79" s="57" t="s">
        <v>85</v>
      </c>
      <c r="B79" s="18"/>
      <c r="C79" s="64">
        <v>1045</v>
      </c>
      <c r="D79" s="293">
        <v>3341.81</v>
      </c>
      <c r="E79" s="293"/>
      <c r="F79" s="294">
        <v>7346</v>
      </c>
      <c r="G79" s="294"/>
      <c r="H79" s="19"/>
      <c r="I79" s="58" t="s">
        <v>88</v>
      </c>
    </row>
    <row r="80" spans="1:9" ht="36" customHeight="1">
      <c r="A80" s="57" t="s">
        <v>84</v>
      </c>
      <c r="B80" s="18"/>
      <c r="C80" s="63">
        <v>2246</v>
      </c>
      <c r="D80" s="288">
        <v>6684.83</v>
      </c>
      <c r="E80" s="288"/>
      <c r="F80" s="289">
        <v>15138</v>
      </c>
      <c r="G80" s="289"/>
      <c r="H80" s="19"/>
      <c r="I80" s="58" t="s">
        <v>89</v>
      </c>
    </row>
    <row r="81" spans="1:9" ht="36" customHeight="1">
      <c r="A81" s="57" t="s">
        <v>83</v>
      </c>
      <c r="B81" s="18"/>
      <c r="C81" s="63">
        <v>1677</v>
      </c>
      <c r="D81" s="288">
        <v>6221.22</v>
      </c>
      <c r="E81" s="288"/>
      <c r="F81" s="289">
        <v>13626</v>
      </c>
      <c r="G81" s="289"/>
      <c r="H81" s="19"/>
      <c r="I81" s="58" t="s">
        <v>90</v>
      </c>
    </row>
    <row r="82" spans="1:9" ht="36" customHeight="1">
      <c r="A82" s="57" t="s">
        <v>82</v>
      </c>
      <c r="B82" s="18"/>
      <c r="C82" s="63">
        <v>881</v>
      </c>
      <c r="D82" s="288">
        <v>2746.34</v>
      </c>
      <c r="E82" s="288"/>
      <c r="F82" s="289">
        <v>6222</v>
      </c>
      <c r="G82" s="289"/>
      <c r="H82" s="19"/>
      <c r="I82" s="58" t="s">
        <v>91</v>
      </c>
    </row>
    <row r="83" spans="1:9" ht="36" customHeight="1">
      <c r="A83" s="57" t="s">
        <v>81</v>
      </c>
      <c r="B83" s="18"/>
      <c r="C83" s="63">
        <v>1070</v>
      </c>
      <c r="D83" s="288">
        <v>4296.92</v>
      </c>
      <c r="E83" s="288"/>
      <c r="F83" s="289">
        <v>9264</v>
      </c>
      <c r="G83" s="289"/>
      <c r="H83" s="19"/>
      <c r="I83" s="58" t="s">
        <v>92</v>
      </c>
    </row>
    <row r="84" spans="1:9" ht="36" customHeight="1">
      <c r="A84" s="57" t="s">
        <v>80</v>
      </c>
      <c r="B84" s="18"/>
      <c r="C84" s="63">
        <v>1752</v>
      </c>
      <c r="D84" s="288">
        <v>6577.18</v>
      </c>
      <c r="E84" s="288"/>
      <c r="F84" s="289">
        <v>14654</v>
      </c>
      <c r="G84" s="289"/>
      <c r="H84" s="19"/>
      <c r="I84" s="58" t="s">
        <v>93</v>
      </c>
    </row>
    <row r="85" spans="1:9" ht="36" customHeight="1">
      <c r="A85" s="57" t="s">
        <v>79</v>
      </c>
      <c r="B85" s="18"/>
      <c r="C85" s="63">
        <v>1538</v>
      </c>
      <c r="D85" s="288">
        <v>4238.75</v>
      </c>
      <c r="E85" s="288"/>
      <c r="F85" s="289">
        <v>9750</v>
      </c>
      <c r="G85" s="289"/>
      <c r="H85" s="19"/>
      <c r="I85" s="58" t="s">
        <v>94</v>
      </c>
    </row>
    <row r="86" spans="1:9" ht="36" customHeight="1">
      <c r="A86" s="57" t="s">
        <v>78</v>
      </c>
      <c r="B86" s="18"/>
      <c r="C86" s="63" t="s">
        <v>165</v>
      </c>
      <c r="D86" s="288" t="s">
        <v>165</v>
      </c>
      <c r="E86" s="288"/>
      <c r="F86" s="289" t="s">
        <v>165</v>
      </c>
      <c r="G86" s="289"/>
      <c r="H86" s="19"/>
      <c r="I86" s="58" t="s">
        <v>95</v>
      </c>
    </row>
    <row r="87" spans="1:9" ht="36" customHeight="1">
      <c r="A87" s="57" t="s">
        <v>77</v>
      </c>
      <c r="B87" s="18"/>
      <c r="C87" s="63">
        <v>1489</v>
      </c>
      <c r="D87" s="288">
        <v>4818.33</v>
      </c>
      <c r="E87" s="288"/>
      <c r="F87" s="289">
        <v>10674</v>
      </c>
      <c r="G87" s="289"/>
      <c r="H87" s="19"/>
      <c r="I87" s="58" t="s">
        <v>96</v>
      </c>
    </row>
    <row r="88" spans="1:9" ht="36" customHeight="1">
      <c r="A88" s="57" t="s">
        <v>76</v>
      </c>
      <c r="B88" s="18"/>
      <c r="C88" s="63">
        <v>917</v>
      </c>
      <c r="D88" s="288">
        <v>2386.6</v>
      </c>
      <c r="E88" s="288"/>
      <c r="F88" s="289">
        <v>5146</v>
      </c>
      <c r="G88" s="289"/>
      <c r="H88" s="19"/>
      <c r="I88" s="58" t="s">
        <v>97</v>
      </c>
    </row>
    <row r="89" spans="1:9" ht="36" customHeight="1">
      <c r="A89" s="57" t="s">
        <v>75</v>
      </c>
      <c r="B89" s="18"/>
      <c r="C89" s="63">
        <v>2374</v>
      </c>
      <c r="D89" s="288">
        <v>9346.69</v>
      </c>
      <c r="E89" s="288"/>
      <c r="F89" s="289">
        <v>20628</v>
      </c>
      <c r="G89" s="289"/>
      <c r="H89" s="19"/>
      <c r="I89" s="58" t="s">
        <v>98</v>
      </c>
    </row>
    <row r="90" spans="1:9" ht="36" customHeight="1">
      <c r="A90" s="57" t="s">
        <v>74</v>
      </c>
      <c r="B90" s="18"/>
      <c r="C90" s="63">
        <v>481</v>
      </c>
      <c r="D90" s="288">
        <v>2063.08</v>
      </c>
      <c r="E90" s="288"/>
      <c r="F90" s="297">
        <v>4412</v>
      </c>
      <c r="G90" s="297"/>
      <c r="H90" s="19"/>
      <c r="I90" s="58" t="s">
        <v>99</v>
      </c>
    </row>
    <row r="91" spans="1:9" s="5" customFormat="1" ht="36" customHeight="1">
      <c r="A91" s="167" t="s">
        <v>3</v>
      </c>
      <c r="B91" s="37"/>
      <c r="C91" s="65">
        <f>C79+C80+C81+C82+C83+C84+C85+C87+C88+C89+C90</f>
        <v>15470</v>
      </c>
      <c r="D91" s="298">
        <f>D79+D80+D81+D82+D83+D84+D85+D87+D88+D89+D90</f>
        <v>52721.75000000001</v>
      </c>
      <c r="E91" s="298"/>
      <c r="F91" s="299">
        <f>F79+F80+F81+F82+F83+F84+F85+F87+F88+F89+F90</f>
        <v>116860</v>
      </c>
      <c r="G91" s="299"/>
      <c r="H91" s="70"/>
      <c r="I91" s="171" t="s">
        <v>19</v>
      </c>
    </row>
    <row r="92" spans="1:9" s="148" customFormat="1" ht="18.75" customHeight="1">
      <c r="A92" s="264" t="s">
        <v>166</v>
      </c>
      <c r="B92" s="264"/>
      <c r="C92" s="264"/>
      <c r="D92" s="264"/>
      <c r="E92" s="264"/>
      <c r="F92" s="263" t="s">
        <v>167</v>
      </c>
      <c r="G92" s="263"/>
      <c r="H92" s="263"/>
      <c r="I92" s="263"/>
    </row>
    <row r="93" spans="1:9" ht="15.75">
      <c r="A93" s="42"/>
      <c r="B93" s="18"/>
      <c r="C93" s="30"/>
      <c r="D93" s="30"/>
      <c r="E93" s="18"/>
      <c r="F93" s="18"/>
      <c r="G93" s="18"/>
      <c r="H93" s="18"/>
      <c r="I93" s="18"/>
    </row>
    <row r="94" spans="1:9" ht="15.75">
      <c r="A94" s="42"/>
      <c r="B94" s="18"/>
      <c r="C94" s="30"/>
      <c r="D94" s="30"/>
      <c r="E94" s="18"/>
      <c r="F94" s="18"/>
      <c r="G94" s="18"/>
      <c r="H94" s="18"/>
      <c r="I94" s="18"/>
    </row>
    <row r="95" spans="1:9" ht="30" customHeight="1">
      <c r="A95" s="161"/>
      <c r="B95" s="255" t="s">
        <v>349</v>
      </c>
      <c r="C95" s="255"/>
      <c r="D95" s="255"/>
      <c r="E95" s="255"/>
      <c r="F95" s="255"/>
      <c r="G95" s="255"/>
      <c r="H95" s="255"/>
      <c r="I95" s="163"/>
    </row>
    <row r="96" spans="1:9" ht="30" customHeight="1">
      <c r="A96" s="210" t="s">
        <v>104</v>
      </c>
      <c r="B96" s="252" t="s">
        <v>350</v>
      </c>
      <c r="C96" s="253"/>
      <c r="D96" s="253"/>
      <c r="E96" s="253"/>
      <c r="F96" s="253"/>
      <c r="G96" s="253"/>
      <c r="H96" s="253"/>
      <c r="I96" s="204" t="s">
        <v>67</v>
      </c>
    </row>
    <row r="97" spans="1:9" ht="24" customHeight="1">
      <c r="A97" s="286" t="s">
        <v>87</v>
      </c>
      <c r="B97" s="18"/>
      <c r="C97" s="312" t="s">
        <v>54</v>
      </c>
      <c r="D97" s="312"/>
      <c r="E97" s="62"/>
      <c r="F97" s="34" t="s">
        <v>61</v>
      </c>
      <c r="G97" s="62"/>
      <c r="H97" s="35"/>
      <c r="I97" s="290" t="s">
        <v>86</v>
      </c>
    </row>
    <row r="98" spans="1:9" ht="27" customHeight="1">
      <c r="A98" s="287"/>
      <c r="B98" s="20"/>
      <c r="C98" s="292" t="s">
        <v>55</v>
      </c>
      <c r="D98" s="292"/>
      <c r="E98" s="24"/>
      <c r="F98" s="48" t="s">
        <v>64</v>
      </c>
      <c r="G98" s="81"/>
      <c r="H98" s="48"/>
      <c r="I98" s="291"/>
    </row>
    <row r="99" spans="1:9" ht="30.75" customHeight="1">
      <c r="A99" s="57" t="s">
        <v>85</v>
      </c>
      <c r="B99" s="18"/>
      <c r="C99" s="300">
        <v>300</v>
      </c>
      <c r="D99" s="300"/>
      <c r="E99" s="102"/>
      <c r="F99" s="146">
        <v>340</v>
      </c>
      <c r="G99" s="105"/>
      <c r="H99" s="19"/>
      <c r="I99" s="58" t="s">
        <v>88</v>
      </c>
    </row>
    <row r="100" spans="1:9" ht="30.75" customHeight="1">
      <c r="A100" s="57" t="s">
        <v>84</v>
      </c>
      <c r="B100" s="18"/>
      <c r="C100" s="300">
        <v>101</v>
      </c>
      <c r="D100" s="300"/>
      <c r="E100" s="103"/>
      <c r="F100" s="101">
        <v>109.38</v>
      </c>
      <c r="G100" s="106"/>
      <c r="H100" s="19"/>
      <c r="I100" s="58" t="s">
        <v>89</v>
      </c>
    </row>
    <row r="101" spans="1:9" ht="30.75" customHeight="1">
      <c r="A101" s="57" t="s">
        <v>83</v>
      </c>
      <c r="B101" s="18"/>
      <c r="C101" s="300">
        <v>300</v>
      </c>
      <c r="D101" s="300"/>
      <c r="E101" s="103"/>
      <c r="F101" s="101">
        <v>378.2</v>
      </c>
      <c r="G101" s="106"/>
      <c r="H101" s="19"/>
      <c r="I101" s="58" t="s">
        <v>90</v>
      </c>
    </row>
    <row r="102" spans="1:9" ht="30.75" customHeight="1">
      <c r="A102" s="57" t="s">
        <v>82</v>
      </c>
      <c r="B102" s="18"/>
      <c r="C102" s="300">
        <v>101</v>
      </c>
      <c r="D102" s="300"/>
      <c r="E102" s="103"/>
      <c r="F102" s="101">
        <v>103.2</v>
      </c>
      <c r="G102" s="106"/>
      <c r="H102" s="19"/>
      <c r="I102" s="58" t="s">
        <v>91</v>
      </c>
    </row>
    <row r="103" spans="1:9" ht="30.75" customHeight="1">
      <c r="A103" s="57" t="s">
        <v>81</v>
      </c>
      <c r="B103" s="18"/>
      <c r="C103" s="300">
        <v>300</v>
      </c>
      <c r="D103" s="300"/>
      <c r="E103" s="103"/>
      <c r="F103" s="146">
        <v>317</v>
      </c>
      <c r="G103" s="106"/>
      <c r="H103" s="19"/>
      <c r="I103" s="58" t="s">
        <v>92</v>
      </c>
    </row>
    <row r="104" spans="1:9" ht="30.75" customHeight="1">
      <c r="A104" s="57" t="s">
        <v>80</v>
      </c>
      <c r="B104" s="18"/>
      <c r="C104" s="300" t="s">
        <v>165</v>
      </c>
      <c r="D104" s="300"/>
      <c r="E104" s="103"/>
      <c r="F104" s="101" t="s">
        <v>165</v>
      </c>
      <c r="G104" s="106"/>
      <c r="H104" s="19"/>
      <c r="I104" s="58" t="s">
        <v>93</v>
      </c>
    </row>
    <row r="105" spans="1:9" ht="30.75" customHeight="1">
      <c r="A105" s="57" t="s">
        <v>79</v>
      </c>
      <c r="B105" s="18"/>
      <c r="C105" s="308" t="s">
        <v>347</v>
      </c>
      <c r="D105" s="308"/>
      <c r="E105" s="103"/>
      <c r="F105" s="101">
        <v>215.6</v>
      </c>
      <c r="G105" s="106"/>
      <c r="H105" s="19"/>
      <c r="I105" s="58" t="s">
        <v>94</v>
      </c>
    </row>
    <row r="106" spans="1:9" ht="30.75" customHeight="1">
      <c r="A106" s="57" t="s">
        <v>78</v>
      </c>
      <c r="B106" s="18"/>
      <c r="C106" s="308" t="s">
        <v>165</v>
      </c>
      <c r="D106" s="308"/>
      <c r="E106" s="103"/>
      <c r="F106" s="146" t="s">
        <v>165</v>
      </c>
      <c r="G106" s="106"/>
      <c r="H106" s="19"/>
      <c r="I106" s="58" t="s">
        <v>95</v>
      </c>
    </row>
    <row r="107" spans="1:9" ht="30.75" customHeight="1">
      <c r="A107" s="57" t="s">
        <v>77</v>
      </c>
      <c r="B107" s="18"/>
      <c r="C107" s="308" t="s">
        <v>165</v>
      </c>
      <c r="D107" s="308"/>
      <c r="E107" s="103"/>
      <c r="F107" s="101" t="s">
        <v>165</v>
      </c>
      <c r="G107" s="106"/>
      <c r="H107" s="19"/>
      <c r="I107" s="58" t="s">
        <v>96</v>
      </c>
    </row>
    <row r="108" spans="1:9" ht="30.75" customHeight="1">
      <c r="A108" s="57" t="s">
        <v>76</v>
      </c>
      <c r="B108" s="18"/>
      <c r="C108" s="308" t="s">
        <v>165</v>
      </c>
      <c r="D108" s="308"/>
      <c r="E108" s="103"/>
      <c r="F108" s="146" t="s">
        <v>165</v>
      </c>
      <c r="G108" s="106"/>
      <c r="H108" s="19"/>
      <c r="I108" s="58" t="s">
        <v>97</v>
      </c>
    </row>
    <row r="109" spans="1:9" ht="30.75" customHeight="1">
      <c r="A109" s="57" t="s">
        <v>75</v>
      </c>
      <c r="B109" s="18"/>
      <c r="C109" s="308" t="s">
        <v>348</v>
      </c>
      <c r="D109" s="308"/>
      <c r="E109" s="103"/>
      <c r="F109" s="101">
        <v>428.25</v>
      </c>
      <c r="G109" s="106"/>
      <c r="H109" s="19"/>
      <c r="I109" s="58" t="s">
        <v>98</v>
      </c>
    </row>
    <row r="110" spans="1:9" ht="30.75" customHeight="1">
      <c r="A110" s="57" t="s">
        <v>74</v>
      </c>
      <c r="B110" s="18"/>
      <c r="C110" s="309" t="s">
        <v>165</v>
      </c>
      <c r="D110" s="309"/>
      <c r="E110" s="104"/>
      <c r="F110" s="147" t="s">
        <v>165</v>
      </c>
      <c r="G110" s="107"/>
      <c r="H110" s="21"/>
      <c r="I110" s="58" t="s">
        <v>99</v>
      </c>
    </row>
    <row r="111" spans="1:9" s="5" customFormat="1" ht="25.5" customHeight="1">
      <c r="A111" s="167" t="s">
        <v>3</v>
      </c>
      <c r="B111" s="37"/>
      <c r="C111" s="311">
        <f>SUM(C99:C110)</f>
        <v>1102</v>
      </c>
      <c r="D111" s="311"/>
      <c r="E111" s="108"/>
      <c r="F111" s="110">
        <f>SUM(F99:F110)</f>
        <v>1891.6299999999999</v>
      </c>
      <c r="G111" s="109"/>
      <c r="H111" s="48"/>
      <c r="I111" s="171" t="s">
        <v>19</v>
      </c>
    </row>
    <row r="112" spans="1:9" ht="15.75">
      <c r="A112" s="264" t="s">
        <v>166</v>
      </c>
      <c r="B112" s="264"/>
      <c r="C112" s="264"/>
      <c r="D112" s="264"/>
      <c r="E112" s="264"/>
      <c r="F112" s="263" t="s">
        <v>167</v>
      </c>
      <c r="G112" s="263"/>
      <c r="H112" s="263"/>
      <c r="I112" s="263"/>
    </row>
    <row r="113" spans="1:9" ht="15.75">
      <c r="A113" s="157"/>
      <c r="B113" s="157"/>
      <c r="C113" s="157"/>
      <c r="D113" s="157"/>
      <c r="E113" s="157"/>
      <c r="F113" s="158"/>
      <c r="G113" s="158"/>
      <c r="H113" s="158"/>
      <c r="I113" s="158"/>
    </row>
    <row r="114" spans="1:9" ht="15.75">
      <c r="A114" s="157"/>
      <c r="B114" s="157"/>
      <c r="C114" s="157"/>
      <c r="D114" s="157"/>
      <c r="E114" s="157"/>
      <c r="F114" s="158"/>
      <c r="G114" s="158"/>
      <c r="H114" s="158"/>
      <c r="I114" s="158"/>
    </row>
    <row r="115" spans="1:9" ht="15.75">
      <c r="A115" s="157"/>
      <c r="B115" s="157"/>
      <c r="C115" s="157"/>
      <c r="D115" s="157"/>
      <c r="E115" s="157"/>
      <c r="F115" s="158"/>
      <c r="G115" s="158"/>
      <c r="H115" s="158"/>
      <c r="I115" s="158"/>
    </row>
    <row r="116" spans="1:9" ht="15.75">
      <c r="A116" s="42"/>
      <c r="B116" s="18"/>
      <c r="C116" s="30"/>
      <c r="D116" s="30"/>
      <c r="E116" s="18"/>
      <c r="F116" s="18"/>
      <c r="G116" s="18"/>
      <c r="H116" s="18"/>
      <c r="I116" s="18"/>
    </row>
    <row r="117" spans="1:9" ht="30" customHeight="1">
      <c r="A117" s="161"/>
      <c r="B117" s="255" t="s">
        <v>217</v>
      </c>
      <c r="C117" s="255"/>
      <c r="D117" s="255"/>
      <c r="E117" s="255"/>
      <c r="F117" s="255"/>
      <c r="G117" s="255"/>
      <c r="H117" s="255"/>
      <c r="I117" s="163"/>
    </row>
    <row r="118" spans="1:9" ht="30" customHeight="1">
      <c r="A118" s="210" t="s">
        <v>105</v>
      </c>
      <c r="B118" s="252" t="s">
        <v>218</v>
      </c>
      <c r="C118" s="253"/>
      <c r="D118" s="253"/>
      <c r="E118" s="253"/>
      <c r="F118" s="253"/>
      <c r="G118" s="253"/>
      <c r="H118" s="253"/>
      <c r="I118" s="204" t="s">
        <v>68</v>
      </c>
    </row>
    <row r="119" spans="1:9" ht="22.5" customHeight="1">
      <c r="A119" s="286" t="s">
        <v>87</v>
      </c>
      <c r="B119" s="18"/>
      <c r="C119" s="35"/>
      <c r="D119" s="18"/>
      <c r="E119" s="34" t="s">
        <v>102</v>
      </c>
      <c r="F119" s="62"/>
      <c r="G119" s="62"/>
      <c r="H119" s="35"/>
      <c r="I119" s="290" t="s">
        <v>86</v>
      </c>
    </row>
    <row r="120" spans="1:9" ht="27.75" customHeight="1">
      <c r="A120" s="287"/>
      <c r="B120" s="20"/>
      <c r="C120" s="48"/>
      <c r="D120" s="20"/>
      <c r="E120" s="48" t="s">
        <v>103</v>
      </c>
      <c r="F120" s="24"/>
      <c r="G120" s="24"/>
      <c r="H120" s="48"/>
      <c r="I120" s="291"/>
    </row>
    <row r="121" spans="1:9" ht="36" customHeight="1">
      <c r="A121" s="57" t="s">
        <v>85</v>
      </c>
      <c r="B121" s="18"/>
      <c r="C121" s="60"/>
      <c r="D121" s="141"/>
      <c r="E121" s="140">
        <v>1392724.5</v>
      </c>
      <c r="F121" s="141"/>
      <c r="G121" s="80"/>
      <c r="H121" s="80"/>
      <c r="I121" s="58" t="s">
        <v>88</v>
      </c>
    </row>
    <row r="122" spans="1:9" ht="36" customHeight="1">
      <c r="A122" s="57" t="s">
        <v>84</v>
      </c>
      <c r="B122" s="18"/>
      <c r="C122" s="60"/>
      <c r="D122" s="142"/>
      <c r="E122" s="43">
        <v>2593710</v>
      </c>
      <c r="F122" s="142"/>
      <c r="G122" s="80"/>
      <c r="H122" s="80"/>
      <c r="I122" s="58" t="s">
        <v>89</v>
      </c>
    </row>
    <row r="123" spans="1:9" ht="36" customHeight="1">
      <c r="A123" s="57" t="s">
        <v>83</v>
      </c>
      <c r="B123" s="18"/>
      <c r="C123" s="60"/>
      <c r="D123" s="142"/>
      <c r="E123" s="140">
        <v>3306476.8</v>
      </c>
      <c r="F123" s="142"/>
      <c r="G123" s="80"/>
      <c r="H123" s="80"/>
      <c r="I123" s="58" t="s">
        <v>90</v>
      </c>
    </row>
    <row r="124" spans="1:9" ht="36" customHeight="1">
      <c r="A124" s="57" t="s">
        <v>82</v>
      </c>
      <c r="B124" s="18"/>
      <c r="C124" s="60"/>
      <c r="D124" s="142"/>
      <c r="E124" s="43">
        <v>1748752</v>
      </c>
      <c r="F124" s="142"/>
      <c r="G124" s="80"/>
      <c r="H124" s="80"/>
      <c r="I124" s="58" t="s">
        <v>91</v>
      </c>
    </row>
    <row r="125" spans="1:9" ht="36" customHeight="1">
      <c r="A125" s="57" t="s">
        <v>81</v>
      </c>
      <c r="B125" s="18"/>
      <c r="C125" s="60"/>
      <c r="D125" s="142"/>
      <c r="E125" s="140">
        <v>2070271.25</v>
      </c>
      <c r="F125" s="142"/>
      <c r="G125" s="80"/>
      <c r="H125" s="80"/>
      <c r="I125" s="58" t="s">
        <v>92</v>
      </c>
    </row>
    <row r="126" spans="1:9" ht="36" customHeight="1">
      <c r="A126" s="57" t="s">
        <v>80</v>
      </c>
      <c r="B126" s="18"/>
      <c r="C126" s="60"/>
      <c r="D126" s="142"/>
      <c r="E126" s="140">
        <v>2457243.46</v>
      </c>
      <c r="F126" s="142"/>
      <c r="G126" s="80"/>
      <c r="H126" s="80"/>
      <c r="I126" s="58" t="s">
        <v>93</v>
      </c>
    </row>
    <row r="127" spans="1:9" ht="36" customHeight="1">
      <c r="A127" s="57" t="s">
        <v>79</v>
      </c>
      <c r="B127" s="18"/>
      <c r="C127" s="60"/>
      <c r="D127" s="142"/>
      <c r="E127" s="140">
        <v>1337198.47</v>
      </c>
      <c r="F127" s="142"/>
      <c r="G127" s="80"/>
      <c r="H127" s="80"/>
      <c r="I127" s="58" t="s">
        <v>94</v>
      </c>
    </row>
    <row r="128" spans="1:9" ht="36" customHeight="1">
      <c r="A128" s="57" t="s">
        <v>78</v>
      </c>
      <c r="B128" s="18"/>
      <c r="C128" s="60"/>
      <c r="D128" s="142"/>
      <c r="E128" s="140">
        <v>483992.56</v>
      </c>
      <c r="F128" s="142"/>
      <c r="G128" s="80"/>
      <c r="H128" s="80"/>
      <c r="I128" s="58" t="s">
        <v>95</v>
      </c>
    </row>
    <row r="129" spans="1:9" ht="36" customHeight="1">
      <c r="A129" s="57" t="s">
        <v>77</v>
      </c>
      <c r="B129" s="18"/>
      <c r="C129" s="60"/>
      <c r="D129" s="142"/>
      <c r="E129" s="140">
        <v>2154913.07</v>
      </c>
      <c r="F129" s="142"/>
      <c r="G129" s="80"/>
      <c r="H129" s="80"/>
      <c r="I129" s="58" t="s">
        <v>96</v>
      </c>
    </row>
    <row r="130" spans="1:9" ht="36" customHeight="1">
      <c r="A130" s="57" t="s">
        <v>76</v>
      </c>
      <c r="B130" s="18"/>
      <c r="C130" s="60"/>
      <c r="D130" s="142"/>
      <c r="E130" s="140">
        <v>1352790.09</v>
      </c>
      <c r="F130" s="142"/>
      <c r="G130" s="80"/>
      <c r="H130" s="80"/>
      <c r="I130" s="58" t="s">
        <v>97</v>
      </c>
    </row>
    <row r="131" spans="1:9" ht="36" customHeight="1">
      <c r="A131" s="57" t="s">
        <v>75</v>
      </c>
      <c r="B131" s="18"/>
      <c r="C131" s="60"/>
      <c r="D131" s="142"/>
      <c r="E131" s="140">
        <v>3644536.97</v>
      </c>
      <c r="F131" s="142"/>
      <c r="G131" s="80"/>
      <c r="H131" s="80"/>
      <c r="I131" s="58" t="s">
        <v>98</v>
      </c>
    </row>
    <row r="132" spans="1:9" ht="36" customHeight="1">
      <c r="A132" s="57" t="s">
        <v>74</v>
      </c>
      <c r="B132" s="18"/>
      <c r="C132" s="60"/>
      <c r="D132" s="143"/>
      <c r="E132" s="140">
        <v>652788.53</v>
      </c>
      <c r="F132" s="143"/>
      <c r="G132" s="80"/>
      <c r="H132" s="80"/>
      <c r="I132" s="58" t="s">
        <v>99</v>
      </c>
    </row>
    <row r="133" spans="1:9" ht="36" customHeight="1">
      <c r="A133" s="167" t="s">
        <v>3</v>
      </c>
      <c r="B133" s="37"/>
      <c r="C133" s="168"/>
      <c r="D133" s="144"/>
      <c r="E133" s="162">
        <f>E121+E122+E123+E124+E125+E126+E127+E128+E129+E130+E131+E132</f>
        <v>23195397.700000003</v>
      </c>
      <c r="F133" s="144"/>
      <c r="G133" s="169"/>
      <c r="H133" s="170"/>
      <c r="I133" s="171" t="s">
        <v>19</v>
      </c>
    </row>
    <row r="134" spans="1:9" s="148" customFormat="1" ht="18.75" customHeight="1">
      <c r="A134" s="264" t="s">
        <v>166</v>
      </c>
      <c r="B134" s="264"/>
      <c r="C134" s="264"/>
      <c r="D134" s="264"/>
      <c r="E134" s="264"/>
      <c r="F134" s="263" t="s">
        <v>167</v>
      </c>
      <c r="G134" s="263"/>
      <c r="H134" s="263"/>
      <c r="I134" s="263"/>
    </row>
    <row r="135" spans="1:9" ht="15.75">
      <c r="A135" s="27"/>
      <c r="B135" s="27"/>
      <c r="C135" s="27"/>
      <c r="D135" s="27"/>
      <c r="E135" s="27"/>
      <c r="F135" s="28"/>
      <c r="G135" s="28"/>
      <c r="H135" s="28"/>
      <c r="I135" s="28"/>
    </row>
    <row r="136" spans="1:9" ht="21" customHeight="1">
      <c r="A136" s="79"/>
      <c r="B136" s="283" t="s">
        <v>163</v>
      </c>
      <c r="C136" s="283"/>
      <c r="D136" s="283"/>
      <c r="E136" s="283"/>
      <c r="F136" s="283"/>
      <c r="G136" s="283"/>
      <c r="H136" s="283"/>
      <c r="I136" s="80"/>
    </row>
    <row r="137" spans="1:9" ht="37.5" customHeight="1">
      <c r="A137" s="121"/>
      <c r="B137" s="251" t="s">
        <v>164</v>
      </c>
      <c r="C137" s="251"/>
      <c r="D137" s="251"/>
      <c r="E137" s="251"/>
      <c r="F137" s="251"/>
      <c r="G137" s="251"/>
      <c r="H137" s="251"/>
      <c r="I137" s="121"/>
    </row>
    <row r="138" spans="1:9" ht="36.75" customHeight="1">
      <c r="A138" s="249" t="s">
        <v>53</v>
      </c>
      <c r="B138" s="122"/>
      <c r="C138" s="295" t="s">
        <v>47</v>
      </c>
      <c r="D138" s="295"/>
      <c r="E138" s="122"/>
      <c r="F138" s="296" t="s">
        <v>63</v>
      </c>
      <c r="G138" s="296"/>
      <c r="H138" s="123"/>
      <c r="I138" s="257" t="s">
        <v>52</v>
      </c>
    </row>
    <row r="139" spans="1:9" ht="33.75" customHeight="1">
      <c r="A139" s="250"/>
      <c r="B139" s="124"/>
      <c r="C139" s="125" t="s">
        <v>30</v>
      </c>
      <c r="D139" s="125" t="s">
        <v>31</v>
      </c>
      <c r="E139" s="126"/>
      <c r="F139" s="125" t="s">
        <v>32</v>
      </c>
      <c r="G139" s="125" t="s">
        <v>33</v>
      </c>
      <c r="H139" s="126"/>
      <c r="I139" s="258"/>
    </row>
    <row r="140" spans="1:9" ht="15.75">
      <c r="A140" s="127"/>
      <c r="B140" s="120"/>
      <c r="C140" s="120"/>
      <c r="D140" s="119"/>
      <c r="E140" s="119"/>
      <c r="F140" s="120"/>
      <c r="G140" s="119"/>
      <c r="H140" s="119"/>
      <c r="I140" s="127"/>
    </row>
    <row r="141" spans="1:9" ht="30.75" customHeight="1">
      <c r="A141" s="128" t="s">
        <v>156</v>
      </c>
      <c r="B141" s="120"/>
      <c r="C141" s="120"/>
      <c r="D141" s="129"/>
      <c r="E141" s="129"/>
      <c r="F141" s="130"/>
      <c r="G141" s="129"/>
      <c r="H141" s="129"/>
      <c r="I141" s="131" t="s">
        <v>48</v>
      </c>
    </row>
    <row r="142" spans="1:9" ht="30.75" customHeight="1">
      <c r="A142" s="128" t="s">
        <v>58</v>
      </c>
      <c r="B142" s="120"/>
      <c r="C142" s="120"/>
      <c r="D142" s="129"/>
      <c r="E142" s="129"/>
      <c r="F142" s="130"/>
      <c r="G142" s="129"/>
      <c r="H142" s="129"/>
      <c r="I142" s="131" t="s">
        <v>49</v>
      </c>
    </row>
    <row r="143" spans="1:9" ht="30.75" customHeight="1">
      <c r="A143" s="128" t="s">
        <v>59</v>
      </c>
      <c r="B143" s="120"/>
      <c r="C143" s="120"/>
      <c r="D143" s="129"/>
      <c r="E143" s="129"/>
      <c r="F143" s="130"/>
      <c r="G143" s="129"/>
      <c r="H143" s="129"/>
      <c r="I143" s="131" t="s">
        <v>50</v>
      </c>
    </row>
    <row r="144" spans="1:9" ht="30.75" customHeight="1">
      <c r="A144" s="128" t="s">
        <v>60</v>
      </c>
      <c r="B144" s="120"/>
      <c r="C144" s="120"/>
      <c r="D144" s="129"/>
      <c r="E144" s="129"/>
      <c r="F144" s="130"/>
      <c r="G144" s="129"/>
      <c r="H144" s="129"/>
      <c r="I144" s="131" t="s">
        <v>51</v>
      </c>
    </row>
    <row r="145" spans="1:9" ht="30.75" customHeight="1">
      <c r="A145" s="128" t="s">
        <v>157</v>
      </c>
      <c r="B145" s="120"/>
      <c r="C145" s="120"/>
      <c r="D145" s="129"/>
      <c r="E145" s="129"/>
      <c r="F145" s="130"/>
      <c r="G145" s="129"/>
      <c r="H145" s="129"/>
      <c r="I145" s="131" t="s">
        <v>160</v>
      </c>
    </row>
    <row r="146" spans="1:9" ht="30.75" customHeight="1">
      <c r="A146" s="128" t="s">
        <v>158</v>
      </c>
      <c r="B146" s="120"/>
      <c r="C146" s="120"/>
      <c r="D146" s="129"/>
      <c r="E146" s="129"/>
      <c r="F146" s="130"/>
      <c r="G146" s="129"/>
      <c r="H146" s="129"/>
      <c r="I146" s="131" t="s">
        <v>161</v>
      </c>
    </row>
    <row r="147" spans="1:9" ht="30.75" customHeight="1">
      <c r="A147" s="128" t="s">
        <v>159</v>
      </c>
      <c r="B147" s="120"/>
      <c r="C147" s="120"/>
      <c r="D147" s="129"/>
      <c r="E147" s="129"/>
      <c r="F147" s="130"/>
      <c r="G147" s="129"/>
      <c r="H147" s="129"/>
      <c r="I147" s="131" t="s">
        <v>162</v>
      </c>
    </row>
    <row r="148" spans="1:9" ht="13.5" customHeight="1">
      <c r="A148" s="127"/>
      <c r="B148" s="120"/>
      <c r="C148" s="120"/>
      <c r="D148" s="132"/>
      <c r="E148" s="132"/>
      <c r="F148" s="130"/>
      <c r="G148" s="129"/>
      <c r="H148" s="129"/>
      <c r="I148" s="127"/>
    </row>
    <row r="149" spans="1:9" ht="24.75" customHeight="1">
      <c r="A149" s="133" t="s">
        <v>3</v>
      </c>
      <c r="B149" s="134"/>
      <c r="C149" s="134"/>
      <c r="D149" s="135"/>
      <c r="E149" s="135"/>
      <c r="F149" s="136"/>
      <c r="G149" s="135"/>
      <c r="H149" s="135"/>
      <c r="I149" s="137" t="s">
        <v>19</v>
      </c>
    </row>
    <row r="150" spans="1:9" s="99" customFormat="1" ht="18.75" customHeight="1">
      <c r="A150" s="280" t="s">
        <v>166</v>
      </c>
      <c r="B150" s="280"/>
      <c r="C150" s="280"/>
      <c r="D150" s="280"/>
      <c r="E150" s="280"/>
      <c r="F150" s="281" t="s">
        <v>167</v>
      </c>
      <c r="G150" s="281"/>
      <c r="H150" s="281"/>
      <c r="I150" s="281"/>
    </row>
    <row r="151" spans="1:9" ht="15.75">
      <c r="A151" s="52"/>
      <c r="B151" s="27"/>
      <c r="C151" s="27"/>
      <c r="D151" s="27"/>
      <c r="E151" s="27"/>
      <c r="F151" s="28"/>
      <c r="G151" s="28"/>
      <c r="H151" s="28"/>
      <c r="I151" s="28"/>
    </row>
    <row r="152" spans="1:9" ht="15.75">
      <c r="A152" s="27"/>
      <c r="B152" s="27"/>
      <c r="C152" s="27"/>
      <c r="D152" s="27"/>
      <c r="E152" s="27"/>
      <c r="F152" s="28"/>
      <c r="G152" s="28"/>
      <c r="H152" s="28"/>
      <c r="I152" s="28"/>
    </row>
    <row r="168" ht="15.75">
      <c r="A168" s="5"/>
    </row>
    <row r="169" spans="1:7" ht="15.75">
      <c r="A169" s="5"/>
      <c r="B169" s="5"/>
      <c r="D169" s="8" t="s">
        <v>0</v>
      </c>
      <c r="E169" s="5"/>
      <c r="F169" s="5"/>
      <c r="G169" s="5"/>
    </row>
    <row r="170" spans="1:7" ht="15.75">
      <c r="A170" s="5"/>
      <c r="B170" s="5"/>
      <c r="D170" s="8"/>
      <c r="E170" s="5"/>
      <c r="F170" s="5"/>
      <c r="G170" s="5"/>
    </row>
    <row r="171" spans="1:7" ht="15.75">
      <c r="A171" s="5"/>
      <c r="B171" s="5"/>
      <c r="D171" s="8"/>
      <c r="E171" s="5"/>
      <c r="F171" s="5"/>
      <c r="G171" s="5"/>
    </row>
    <row r="172" spans="1:7" ht="15.75">
      <c r="A172" s="5"/>
      <c r="B172" s="5"/>
      <c r="D172" s="8"/>
      <c r="E172" s="5"/>
      <c r="F172" s="5"/>
      <c r="G172" s="5"/>
    </row>
    <row r="173" spans="1:7" ht="15.75">
      <c r="A173" s="5"/>
      <c r="B173" s="5"/>
      <c r="D173" s="8"/>
      <c r="E173" s="5"/>
      <c r="F173" s="5"/>
      <c r="G173" s="5"/>
    </row>
    <row r="174" spans="1:7" ht="15.75">
      <c r="A174" s="5"/>
      <c r="B174" s="5"/>
      <c r="D174" s="8"/>
      <c r="E174" s="5"/>
      <c r="F174" s="5"/>
      <c r="G174" s="5"/>
    </row>
    <row r="175" spans="1:7" ht="15.75">
      <c r="A175" s="5"/>
      <c r="B175" s="5"/>
      <c r="C175" s="5"/>
      <c r="D175" s="5"/>
      <c r="E175" s="5"/>
      <c r="F175" s="5"/>
      <c r="G175" s="5"/>
    </row>
    <row r="176" spans="1:7" ht="15.75">
      <c r="A176" s="5"/>
      <c r="B176" s="5"/>
      <c r="C176" s="5"/>
      <c r="D176" s="5"/>
      <c r="E176" s="5"/>
      <c r="F176" s="5"/>
      <c r="G176" s="5"/>
    </row>
    <row r="177" spans="1:7" ht="15.75">
      <c r="A177" s="5" t="s">
        <v>1</v>
      </c>
      <c r="B177" s="5"/>
      <c r="C177" s="5"/>
      <c r="D177" s="5"/>
      <c r="E177" s="5"/>
      <c r="F177" s="5"/>
      <c r="G177" s="5"/>
    </row>
    <row r="178" spans="1:7" ht="15.75">
      <c r="A178" s="5"/>
      <c r="C178" s="5"/>
      <c r="D178" s="5"/>
      <c r="E178" s="5"/>
      <c r="F178" s="5"/>
      <c r="G178" s="5"/>
    </row>
    <row r="179" spans="1:7" ht="15.75">
      <c r="A179" s="5"/>
      <c r="C179" s="5"/>
      <c r="D179" s="5"/>
      <c r="E179" s="5"/>
      <c r="F179" s="5"/>
      <c r="G179" s="5"/>
    </row>
    <row r="180" spans="1:7" ht="15.75">
      <c r="A180" s="5"/>
      <c r="C180" s="5"/>
      <c r="D180" s="5"/>
      <c r="E180" s="5"/>
      <c r="F180" s="5"/>
      <c r="G180" s="5"/>
    </row>
    <row r="181" spans="1:7" ht="15.75">
      <c r="A181" s="9" t="s">
        <v>4</v>
      </c>
      <c r="B181" s="5"/>
      <c r="C181" s="5"/>
      <c r="D181" s="5"/>
      <c r="E181" s="5"/>
      <c r="F181" s="5"/>
      <c r="G181" s="5"/>
    </row>
    <row r="182" spans="2:8" ht="15.75">
      <c r="B182" s="6" t="s">
        <v>5</v>
      </c>
      <c r="C182" s="5"/>
      <c r="D182" s="5"/>
      <c r="E182" s="5"/>
      <c r="F182" s="5"/>
      <c r="G182" s="5"/>
      <c r="H182" s="5"/>
    </row>
    <row r="183" spans="1:8" ht="15.75">
      <c r="A183" s="9" t="s">
        <v>6</v>
      </c>
      <c r="B183" s="6" t="s">
        <v>7</v>
      </c>
      <c r="C183" s="5"/>
      <c r="D183" s="5"/>
      <c r="E183" s="5"/>
      <c r="F183" s="5"/>
      <c r="G183" s="5"/>
      <c r="H183" s="5"/>
    </row>
    <row r="184" ht="15.75">
      <c r="B184" s="4" t="s">
        <v>8</v>
      </c>
    </row>
    <row r="185" spans="1:2" ht="15.75">
      <c r="A185" s="9" t="s">
        <v>9</v>
      </c>
      <c r="B185" s="4" t="s">
        <v>10</v>
      </c>
    </row>
    <row r="186" ht="15.75">
      <c r="B186" s="4" t="s">
        <v>11</v>
      </c>
    </row>
    <row r="187" spans="1:2" ht="15.75">
      <c r="A187" s="10" t="s">
        <v>12</v>
      </c>
      <c r="B187" s="4" t="s">
        <v>13</v>
      </c>
    </row>
    <row r="188" spans="1:2" ht="15.75">
      <c r="A188" s="10" t="s">
        <v>46</v>
      </c>
      <c r="B188" s="3" t="s">
        <v>14</v>
      </c>
    </row>
    <row r="189" spans="1:2" ht="15.75">
      <c r="A189" s="7" t="s">
        <v>15</v>
      </c>
      <c r="B189" s="4" t="s">
        <v>2</v>
      </c>
    </row>
    <row r="190" ht="15.75">
      <c r="B190" s="4" t="s">
        <v>16</v>
      </c>
    </row>
  </sheetData>
  <sheetProtection/>
  <mergeCells count="147">
    <mergeCell ref="F69:F71"/>
    <mergeCell ref="C111:D111"/>
    <mergeCell ref="A112:E112"/>
    <mergeCell ref="F112:I112"/>
    <mergeCell ref="A119:A120"/>
    <mergeCell ref="I119:I120"/>
    <mergeCell ref="C97:D97"/>
    <mergeCell ref="C98:D98"/>
    <mergeCell ref="C99:D99"/>
    <mergeCell ref="C100:D100"/>
    <mergeCell ref="C101:D101"/>
    <mergeCell ref="C102:D102"/>
    <mergeCell ref="C108:D108"/>
    <mergeCell ref="C109:D109"/>
    <mergeCell ref="C110:D110"/>
    <mergeCell ref="C105:D105"/>
    <mergeCell ref="C106:D106"/>
    <mergeCell ref="C107:D107"/>
    <mergeCell ref="C32:D32"/>
    <mergeCell ref="C33:D33"/>
    <mergeCell ref="C34:D34"/>
    <mergeCell ref="F32:G32"/>
    <mergeCell ref="F33:G33"/>
    <mergeCell ref="F34:G34"/>
    <mergeCell ref="F47:G47"/>
    <mergeCell ref="D47:E47"/>
    <mergeCell ref="D48:E48"/>
    <mergeCell ref="D49:E49"/>
    <mergeCell ref="D50:E50"/>
    <mergeCell ref="F48:G48"/>
    <mergeCell ref="F49:G49"/>
    <mergeCell ref="F50:G50"/>
    <mergeCell ref="D44:E44"/>
    <mergeCell ref="D45:E45"/>
    <mergeCell ref="D46:E46"/>
    <mergeCell ref="F44:G44"/>
    <mergeCell ref="F45:G45"/>
    <mergeCell ref="F46:G46"/>
    <mergeCell ref="F51:G51"/>
    <mergeCell ref="A52:E52"/>
    <mergeCell ref="F52:I52"/>
    <mergeCell ref="A73:E73"/>
    <mergeCell ref="F73:I73"/>
    <mergeCell ref="D51:E51"/>
    <mergeCell ref="I63:I64"/>
    <mergeCell ref="D65:D68"/>
    <mergeCell ref="F65:F68"/>
    <mergeCell ref="D69:D71"/>
    <mergeCell ref="D91:E91"/>
    <mergeCell ref="F91:G91"/>
    <mergeCell ref="B117:H117"/>
    <mergeCell ref="B118:H118"/>
    <mergeCell ref="A92:E92"/>
    <mergeCell ref="F92:I92"/>
    <mergeCell ref="C103:D103"/>
    <mergeCell ref="C104:D104"/>
    <mergeCell ref="A97:A98"/>
    <mergeCell ref="I97:I98"/>
    <mergeCell ref="D89:E89"/>
    <mergeCell ref="F89:G89"/>
    <mergeCell ref="C138:D138"/>
    <mergeCell ref="F138:G138"/>
    <mergeCell ref="A134:E134"/>
    <mergeCell ref="F134:I134"/>
    <mergeCell ref="B95:H95"/>
    <mergeCell ref="B96:H96"/>
    <mergeCell ref="D90:E90"/>
    <mergeCell ref="F90:G90"/>
    <mergeCell ref="D85:E85"/>
    <mergeCell ref="F85:G85"/>
    <mergeCell ref="D86:E86"/>
    <mergeCell ref="F86:G86"/>
    <mergeCell ref="D87:E87"/>
    <mergeCell ref="F87:G87"/>
    <mergeCell ref="D88:E88"/>
    <mergeCell ref="F88:G88"/>
    <mergeCell ref="D81:E81"/>
    <mergeCell ref="F81:G81"/>
    <mergeCell ref="D82:E82"/>
    <mergeCell ref="F82:G82"/>
    <mergeCell ref="D83:E83"/>
    <mergeCell ref="F83:G83"/>
    <mergeCell ref="D84:E84"/>
    <mergeCell ref="F84:G84"/>
    <mergeCell ref="B75:H75"/>
    <mergeCell ref="D80:E80"/>
    <mergeCell ref="F80:G80"/>
    <mergeCell ref="I77:I78"/>
    <mergeCell ref="D78:E78"/>
    <mergeCell ref="F78:G78"/>
    <mergeCell ref="D79:E79"/>
    <mergeCell ref="F79:G79"/>
    <mergeCell ref="B76:H76"/>
    <mergeCell ref="A150:E150"/>
    <mergeCell ref="F150:I150"/>
    <mergeCell ref="G3:G4"/>
    <mergeCell ref="B136:H136"/>
    <mergeCell ref="B23:H23"/>
    <mergeCell ref="B41:H41"/>
    <mergeCell ref="F53:I53"/>
    <mergeCell ref="B40:H40"/>
    <mergeCell ref="D42:E42"/>
    <mergeCell ref="A77:A78"/>
    <mergeCell ref="F37:I37"/>
    <mergeCell ref="A24:A26"/>
    <mergeCell ref="C25:D26"/>
    <mergeCell ref="I24:I26"/>
    <mergeCell ref="C24:D24"/>
    <mergeCell ref="C36:D36"/>
    <mergeCell ref="F36:G36"/>
    <mergeCell ref="C28:D28"/>
    <mergeCell ref="C30:D30"/>
    <mergeCell ref="C31:D31"/>
    <mergeCell ref="B1:H1"/>
    <mergeCell ref="B2:H2"/>
    <mergeCell ref="I3:I5"/>
    <mergeCell ref="H3:H5"/>
    <mergeCell ref="I1:I2"/>
    <mergeCell ref="C3:E3"/>
    <mergeCell ref="C4:E4"/>
    <mergeCell ref="F31:G31"/>
    <mergeCell ref="E24:H24"/>
    <mergeCell ref="F25:G25"/>
    <mergeCell ref="F26:G26"/>
    <mergeCell ref="F28:G28"/>
    <mergeCell ref="F29:G29"/>
    <mergeCell ref="F30:G30"/>
    <mergeCell ref="C29:D29"/>
    <mergeCell ref="A3:A5"/>
    <mergeCell ref="F14:I14"/>
    <mergeCell ref="A14:E14"/>
    <mergeCell ref="F42:G42"/>
    <mergeCell ref="A42:A43"/>
    <mergeCell ref="D43:E43"/>
    <mergeCell ref="B22:H22"/>
    <mergeCell ref="A37:E37"/>
    <mergeCell ref="F43:G43"/>
    <mergeCell ref="I42:I43"/>
    <mergeCell ref="A63:A64"/>
    <mergeCell ref="A138:A139"/>
    <mergeCell ref="B137:H137"/>
    <mergeCell ref="B62:H62"/>
    <mergeCell ref="A53:E53"/>
    <mergeCell ref="B61:H61"/>
    <mergeCell ref="D77:E77"/>
    <mergeCell ref="F77:G77"/>
    <mergeCell ref="I138:I139"/>
  </mergeCells>
  <printOptions horizontalCentered="1"/>
  <pageMargins left="0.2362204724409449" right="0.1968503937007874" top="0.3937007874015748" bottom="0.5905511811023623" header="0.1968503937007874" footer="0.1968503937007874"/>
  <pageSetup firstPageNumber="63" useFirstPageNumber="1" fitToWidth="4" horizontalDpi="600" verticalDpi="600" orientation="portrait" paperSize="9" scale="63" r:id="rId1"/>
  <headerFooter alignWithMargins="0">
    <oddHeader xml:space="preserve">&amp;L&amp;"Arial,Italique"&amp;16Artisanat&amp;R&amp;"Arial,Italique"&amp;16الصناعة التقليدية </oddHeader>
    <oddFooter>&amp;C&amp;"Times New Roman,Gras"&amp;12&amp;P</oddFooter>
  </headerFooter>
  <rowBreaks count="3" manualBreakCount="3">
    <brk id="37" max="8" man="1"/>
    <brk id="73" max="8" man="1"/>
    <brk id="11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P511"/>
  <sheetViews>
    <sheetView view="pageBreakPreview" zoomScale="86" zoomScaleNormal="75" zoomScaleSheetLayoutView="86" zoomScalePageLayoutView="0" workbookViewId="0" topLeftCell="A31">
      <selection activeCell="D36" sqref="D36:E42"/>
    </sheetView>
  </sheetViews>
  <sheetFormatPr defaultColWidth="11.00390625" defaultRowHeight="12.75"/>
  <cols>
    <col min="1" max="1" width="17.25390625" style="206" customWidth="1"/>
    <col min="2" max="3" width="12.00390625" style="0" customWidth="1"/>
    <col min="4" max="4" width="11.875" style="0" customWidth="1"/>
    <col min="5" max="5" width="11.375" style="0" customWidth="1"/>
    <col min="6" max="6" width="12.00390625" style="0" customWidth="1"/>
    <col min="7" max="7" width="11.625" style="0" customWidth="1"/>
    <col min="8" max="8" width="12.25390625" style="0" customWidth="1"/>
    <col min="10" max="10" width="27.25390625" style="206" customWidth="1"/>
    <col min="11" max="16" width="11.00390625" style="11" customWidth="1"/>
  </cols>
  <sheetData>
    <row r="1" spans="1:10" ht="30" customHeight="1">
      <c r="A1" s="187"/>
      <c r="B1" s="255" t="s">
        <v>254</v>
      </c>
      <c r="C1" s="255"/>
      <c r="D1" s="255"/>
      <c r="E1" s="255"/>
      <c r="F1" s="255"/>
      <c r="G1" s="255"/>
      <c r="H1" s="255"/>
      <c r="I1" s="255"/>
      <c r="J1" s="188"/>
    </row>
    <row r="2" spans="1:10" ht="30" customHeight="1">
      <c r="A2" s="204" t="s">
        <v>121</v>
      </c>
      <c r="B2" s="268" t="s">
        <v>255</v>
      </c>
      <c r="C2" s="268"/>
      <c r="D2" s="268"/>
      <c r="E2" s="268"/>
      <c r="F2" s="268"/>
      <c r="G2" s="268"/>
      <c r="H2" s="268"/>
      <c r="I2" s="268"/>
      <c r="J2" s="204" t="s">
        <v>122</v>
      </c>
    </row>
    <row r="3" spans="1:10" ht="26.25" customHeight="1">
      <c r="A3" s="247" t="s">
        <v>107</v>
      </c>
      <c r="B3" s="12"/>
      <c r="C3" s="182"/>
      <c r="D3" s="256" t="s">
        <v>108</v>
      </c>
      <c r="E3" s="256"/>
      <c r="F3" s="256" t="s">
        <v>18</v>
      </c>
      <c r="G3" s="256"/>
      <c r="H3" s="183"/>
      <c r="I3" s="184"/>
      <c r="J3" s="322" t="s">
        <v>109</v>
      </c>
    </row>
    <row r="4" spans="1:10" ht="27" customHeight="1">
      <c r="A4" s="320"/>
      <c r="B4" s="14"/>
      <c r="C4" s="185"/>
      <c r="D4" s="266" t="s">
        <v>110</v>
      </c>
      <c r="E4" s="266"/>
      <c r="F4" s="266" t="s">
        <v>253</v>
      </c>
      <c r="G4" s="266"/>
      <c r="H4" s="165"/>
      <c r="I4" s="164"/>
      <c r="J4" s="323"/>
    </row>
    <row r="5" spans="1:10" ht="27.75" customHeight="1">
      <c r="A5" s="179" t="s">
        <v>111</v>
      </c>
      <c r="B5" s="174"/>
      <c r="C5" s="174"/>
      <c r="D5" s="318" t="s">
        <v>219</v>
      </c>
      <c r="E5" s="318"/>
      <c r="F5" s="318" t="s">
        <v>220</v>
      </c>
      <c r="G5" s="318"/>
      <c r="H5" s="166"/>
      <c r="I5" s="166"/>
      <c r="J5" s="180" t="s">
        <v>112</v>
      </c>
    </row>
    <row r="6" spans="1:10" ht="27.75" customHeight="1">
      <c r="A6" s="179" t="s">
        <v>115</v>
      </c>
      <c r="B6" s="174"/>
      <c r="C6" s="174"/>
      <c r="D6" s="318">
        <v>373</v>
      </c>
      <c r="E6" s="318"/>
      <c r="F6" s="318" t="s">
        <v>221</v>
      </c>
      <c r="G6" s="318"/>
      <c r="H6" s="166"/>
      <c r="I6" s="166"/>
      <c r="J6" s="180" t="s">
        <v>116</v>
      </c>
    </row>
    <row r="7" spans="1:10" ht="27.75" customHeight="1">
      <c r="A7" s="179" t="s">
        <v>117</v>
      </c>
      <c r="B7" s="174"/>
      <c r="C7" s="174"/>
      <c r="D7" s="318">
        <v>186</v>
      </c>
      <c r="E7" s="318"/>
      <c r="F7" s="318" t="s">
        <v>222</v>
      </c>
      <c r="G7" s="318"/>
      <c r="H7" s="166"/>
      <c r="I7" s="111"/>
      <c r="J7" s="180" t="s">
        <v>118</v>
      </c>
    </row>
    <row r="8" spans="1:10" ht="27.75" customHeight="1">
      <c r="A8" s="179" t="s">
        <v>119</v>
      </c>
      <c r="B8" s="174"/>
      <c r="C8" s="174"/>
      <c r="D8" s="318">
        <v>81</v>
      </c>
      <c r="E8" s="318"/>
      <c r="F8" s="318" t="s">
        <v>223</v>
      </c>
      <c r="G8" s="318"/>
      <c r="H8" s="166"/>
      <c r="I8" s="111"/>
      <c r="J8" s="180" t="s">
        <v>120</v>
      </c>
    </row>
    <row r="9" spans="1:10" ht="27.75" customHeight="1">
      <c r="A9" s="179" t="s">
        <v>113</v>
      </c>
      <c r="B9" s="174"/>
      <c r="C9" s="174"/>
      <c r="D9" s="318">
        <v>37</v>
      </c>
      <c r="E9" s="318"/>
      <c r="F9" s="318">
        <v>257</v>
      </c>
      <c r="G9" s="318"/>
      <c r="H9" s="166"/>
      <c r="I9" s="180"/>
      <c r="J9" s="180" t="s">
        <v>114</v>
      </c>
    </row>
    <row r="10" spans="1:10" ht="27.75" customHeight="1">
      <c r="A10" s="179" t="s">
        <v>246</v>
      </c>
      <c r="B10" s="174"/>
      <c r="C10" s="174"/>
      <c r="D10" s="318">
        <v>30</v>
      </c>
      <c r="E10" s="318"/>
      <c r="F10" s="318">
        <v>199</v>
      </c>
      <c r="G10" s="318"/>
      <c r="H10" s="166"/>
      <c r="I10" s="180"/>
      <c r="J10" s="180" t="s">
        <v>233</v>
      </c>
    </row>
    <row r="11" spans="1:10" ht="27.75" customHeight="1">
      <c r="A11" s="179" t="s">
        <v>247</v>
      </c>
      <c r="B11" s="174"/>
      <c r="C11" s="174"/>
      <c r="D11" s="318">
        <v>27</v>
      </c>
      <c r="E11" s="318"/>
      <c r="F11" s="318">
        <v>180</v>
      </c>
      <c r="G11" s="318"/>
      <c r="H11" s="166"/>
      <c r="I11" s="111"/>
      <c r="J11" s="180" t="s">
        <v>234</v>
      </c>
    </row>
    <row r="12" spans="1:10" ht="27.75" customHeight="1">
      <c r="A12" s="179" t="s">
        <v>248</v>
      </c>
      <c r="B12" s="174"/>
      <c r="C12" s="174"/>
      <c r="D12" s="318">
        <v>20</v>
      </c>
      <c r="E12" s="318"/>
      <c r="F12" s="318">
        <v>120</v>
      </c>
      <c r="G12" s="318"/>
      <c r="H12" s="166"/>
      <c r="I12" s="111"/>
      <c r="J12" s="180" t="s">
        <v>235</v>
      </c>
    </row>
    <row r="13" spans="1:10" ht="27.75" customHeight="1">
      <c r="A13" s="179" t="s">
        <v>249</v>
      </c>
      <c r="B13" s="174"/>
      <c r="C13" s="174"/>
      <c r="D13" s="318">
        <v>10</v>
      </c>
      <c r="E13" s="318"/>
      <c r="F13" s="318">
        <v>177</v>
      </c>
      <c r="G13" s="318"/>
      <c r="H13" s="166"/>
      <c r="I13" s="180"/>
      <c r="J13" s="180" t="s">
        <v>236</v>
      </c>
    </row>
    <row r="14" spans="1:10" ht="27.75" customHeight="1">
      <c r="A14" s="179" t="s">
        <v>250</v>
      </c>
      <c r="B14" s="174"/>
      <c r="C14" s="174"/>
      <c r="D14" s="318">
        <v>9</v>
      </c>
      <c r="E14" s="318"/>
      <c r="F14" s="318">
        <v>50</v>
      </c>
      <c r="G14" s="318"/>
      <c r="H14" s="166"/>
      <c r="I14" s="166"/>
      <c r="J14" s="180" t="s">
        <v>237</v>
      </c>
    </row>
    <row r="15" spans="1:10" ht="27.75" customHeight="1">
      <c r="A15" s="179" t="s">
        <v>251</v>
      </c>
      <c r="B15" s="174"/>
      <c r="C15" s="174"/>
      <c r="D15" s="318">
        <v>11</v>
      </c>
      <c r="E15" s="318"/>
      <c r="F15" s="318">
        <v>121</v>
      </c>
      <c r="G15" s="318"/>
      <c r="H15" s="166"/>
      <c r="I15" s="166"/>
      <c r="J15" s="180" t="s">
        <v>238</v>
      </c>
    </row>
    <row r="16" spans="1:10" ht="27.75" customHeight="1">
      <c r="A16" s="179" t="s">
        <v>252</v>
      </c>
      <c r="B16" s="174"/>
      <c r="C16" s="174"/>
      <c r="D16" s="318">
        <v>9</v>
      </c>
      <c r="E16" s="318"/>
      <c r="F16" s="318">
        <v>138</v>
      </c>
      <c r="G16" s="318"/>
      <c r="H16" s="166"/>
      <c r="I16" s="166"/>
      <c r="J16" s="180" t="s">
        <v>240</v>
      </c>
    </row>
    <row r="17" spans="1:10" ht="27.75" customHeight="1">
      <c r="A17" s="179" t="s">
        <v>224</v>
      </c>
      <c r="B17" s="174"/>
      <c r="C17" s="174"/>
      <c r="D17" s="318">
        <v>6</v>
      </c>
      <c r="E17" s="318"/>
      <c r="F17" s="318">
        <v>30</v>
      </c>
      <c r="G17" s="318"/>
      <c r="H17" s="166"/>
      <c r="I17" s="166"/>
      <c r="J17" s="180" t="s">
        <v>239</v>
      </c>
    </row>
    <row r="18" spans="1:10" ht="27.75" customHeight="1">
      <c r="A18" s="179" t="s">
        <v>225</v>
      </c>
      <c r="B18" s="174"/>
      <c r="C18" s="174"/>
      <c r="D18" s="318">
        <v>2</v>
      </c>
      <c r="E18" s="318"/>
      <c r="F18" s="318">
        <v>10</v>
      </c>
      <c r="G18" s="318"/>
      <c r="H18" s="166"/>
      <c r="I18" s="166"/>
      <c r="J18" s="180" t="s">
        <v>241</v>
      </c>
    </row>
    <row r="19" spans="1:10" ht="27.75" customHeight="1">
      <c r="A19" s="179" t="s">
        <v>226</v>
      </c>
      <c r="B19" s="174"/>
      <c r="C19" s="174"/>
      <c r="D19" s="318">
        <v>2</v>
      </c>
      <c r="E19" s="318"/>
      <c r="F19" s="318">
        <v>10</v>
      </c>
      <c r="G19" s="318"/>
      <c r="H19" s="166"/>
      <c r="I19" s="166"/>
      <c r="J19" s="180" t="s">
        <v>242</v>
      </c>
    </row>
    <row r="20" spans="1:10" ht="27.75" customHeight="1">
      <c r="A20" s="179" t="s">
        <v>227</v>
      </c>
      <c r="B20" s="174"/>
      <c r="C20" s="174"/>
      <c r="D20" s="318">
        <v>2</v>
      </c>
      <c r="E20" s="318"/>
      <c r="F20" s="318">
        <v>74</v>
      </c>
      <c r="G20" s="318"/>
      <c r="H20" s="166"/>
      <c r="I20" s="166"/>
      <c r="J20" s="180" t="s">
        <v>243</v>
      </c>
    </row>
    <row r="21" spans="1:10" ht="27.75" customHeight="1">
      <c r="A21" s="179" t="s">
        <v>228</v>
      </c>
      <c r="B21" s="174"/>
      <c r="C21" s="174"/>
      <c r="D21" s="318">
        <v>1</v>
      </c>
      <c r="E21" s="318"/>
      <c r="F21" s="318">
        <v>7</v>
      </c>
      <c r="G21" s="318"/>
      <c r="H21" s="166"/>
      <c r="I21" s="166"/>
      <c r="J21" s="180" t="s">
        <v>244</v>
      </c>
    </row>
    <row r="22" spans="1:10" ht="27.75" customHeight="1">
      <c r="A22" s="179" t="s">
        <v>229</v>
      </c>
      <c r="B22" s="174"/>
      <c r="C22" s="174"/>
      <c r="D22" s="318">
        <v>1</v>
      </c>
      <c r="E22" s="318"/>
      <c r="F22" s="318">
        <v>6</v>
      </c>
      <c r="G22" s="318"/>
      <c r="H22" s="166"/>
      <c r="I22" s="166"/>
      <c r="J22" s="180" t="s">
        <v>245</v>
      </c>
    </row>
    <row r="23" spans="1:10" ht="27.75" customHeight="1">
      <c r="A23" s="176" t="s">
        <v>230</v>
      </c>
      <c r="B23" s="177"/>
      <c r="C23" s="177"/>
      <c r="D23" s="325" t="s">
        <v>231</v>
      </c>
      <c r="E23" s="325"/>
      <c r="F23" s="325" t="s">
        <v>232</v>
      </c>
      <c r="G23" s="325"/>
      <c r="H23" s="178"/>
      <c r="I23" s="178"/>
      <c r="J23" s="181" t="s">
        <v>19</v>
      </c>
    </row>
    <row r="24" spans="1:10" ht="15.75">
      <c r="A24" s="139" t="s">
        <v>332</v>
      </c>
      <c r="B24" s="73"/>
      <c r="C24" s="73"/>
      <c r="D24" s="73"/>
      <c r="E24" s="73"/>
      <c r="F24" s="73"/>
      <c r="G24" s="73"/>
      <c r="H24" s="73"/>
      <c r="I24" s="19"/>
      <c r="J24" s="175" t="s">
        <v>203</v>
      </c>
    </row>
    <row r="25" spans="1:10" ht="15.75">
      <c r="A25" s="73"/>
      <c r="B25" s="73"/>
      <c r="C25" s="73"/>
      <c r="D25" s="73"/>
      <c r="E25" s="73"/>
      <c r="F25" s="73"/>
      <c r="G25" s="73"/>
      <c r="H25" s="73"/>
      <c r="I25" s="19"/>
      <c r="J25" s="18"/>
    </row>
    <row r="26" spans="1:10" ht="15.75">
      <c r="A26" s="73"/>
      <c r="B26" s="73"/>
      <c r="C26" s="73"/>
      <c r="D26" s="73"/>
      <c r="E26" s="73"/>
      <c r="F26" s="73"/>
      <c r="G26" s="73"/>
      <c r="H26" s="73"/>
      <c r="I26" s="19"/>
      <c r="J26" s="18"/>
    </row>
    <row r="27" spans="1:10" ht="15.75">
      <c r="A27" s="73"/>
      <c r="B27" s="73"/>
      <c r="C27" s="73"/>
      <c r="D27" s="73"/>
      <c r="E27" s="73"/>
      <c r="F27" s="73"/>
      <c r="G27" s="73"/>
      <c r="H27" s="73"/>
      <c r="I27" s="19"/>
      <c r="J27" s="18"/>
    </row>
    <row r="28" spans="1:10" ht="15.75">
      <c r="A28" s="73"/>
      <c r="B28" s="73"/>
      <c r="C28" s="73"/>
      <c r="D28" s="73"/>
      <c r="E28" s="73"/>
      <c r="F28" s="73"/>
      <c r="G28" s="73"/>
      <c r="H28" s="73"/>
      <c r="I28" s="19"/>
      <c r="J28" s="18"/>
    </row>
    <row r="29" spans="1:10" ht="15.75">
      <c r="A29" s="73"/>
      <c r="B29" s="73"/>
      <c r="C29" s="73"/>
      <c r="D29" s="73"/>
      <c r="E29" s="73"/>
      <c r="F29" s="73"/>
      <c r="G29" s="73"/>
      <c r="H29" s="73"/>
      <c r="I29" s="19"/>
      <c r="J29" s="18"/>
    </row>
    <row r="30" spans="1:10" ht="15.75">
      <c r="A30" s="73"/>
      <c r="B30" s="73"/>
      <c r="C30" s="73"/>
      <c r="D30" s="73"/>
      <c r="E30" s="73"/>
      <c r="F30" s="73"/>
      <c r="G30" s="73"/>
      <c r="H30" s="73"/>
      <c r="I30" s="19"/>
      <c r="J30" s="18"/>
    </row>
    <row r="31" spans="1:10" ht="18.75">
      <c r="A31" s="324"/>
      <c r="B31" s="324"/>
      <c r="C31" s="324"/>
      <c r="D31" s="19"/>
      <c r="E31" s="19"/>
      <c r="F31" s="19"/>
      <c r="G31" s="19"/>
      <c r="H31" s="19"/>
      <c r="I31" s="74"/>
      <c r="J31" s="75"/>
    </row>
    <row r="32" spans="1:11" ht="30" customHeight="1">
      <c r="A32" s="187"/>
      <c r="B32" s="255" t="s">
        <v>351</v>
      </c>
      <c r="C32" s="255"/>
      <c r="D32" s="255"/>
      <c r="E32" s="255"/>
      <c r="F32" s="255"/>
      <c r="G32" s="255"/>
      <c r="H32" s="255"/>
      <c r="I32" s="255"/>
      <c r="J32" s="188"/>
      <c r="K32" s="211"/>
    </row>
    <row r="33" spans="1:10" ht="30" customHeight="1">
      <c r="A33" s="204" t="s">
        <v>193</v>
      </c>
      <c r="B33" s="268" t="s">
        <v>352</v>
      </c>
      <c r="C33" s="268"/>
      <c r="D33" s="268"/>
      <c r="E33" s="268"/>
      <c r="F33" s="268"/>
      <c r="G33" s="268"/>
      <c r="H33" s="268"/>
      <c r="I33" s="268"/>
      <c r="J33" s="204" t="s">
        <v>126</v>
      </c>
    </row>
    <row r="34" spans="1:10" ht="24" customHeight="1">
      <c r="A34" s="277" t="s">
        <v>53</v>
      </c>
      <c r="B34" s="33"/>
      <c r="C34" s="66"/>
      <c r="D34" s="256" t="s">
        <v>108</v>
      </c>
      <c r="E34" s="256"/>
      <c r="F34" s="256" t="s">
        <v>18</v>
      </c>
      <c r="G34" s="256"/>
      <c r="H34" s="67"/>
      <c r="I34" s="34"/>
      <c r="J34" s="245" t="s">
        <v>52</v>
      </c>
    </row>
    <row r="35" spans="1:10" ht="28.5" customHeight="1">
      <c r="A35" s="320"/>
      <c r="B35" s="14"/>
      <c r="C35" s="68"/>
      <c r="D35" s="266" t="s">
        <v>110</v>
      </c>
      <c r="E35" s="266"/>
      <c r="F35" s="266" t="s">
        <v>253</v>
      </c>
      <c r="G35" s="266"/>
      <c r="H35" s="16"/>
      <c r="I35" s="36"/>
      <c r="J35" s="246"/>
    </row>
    <row r="36" spans="1:10" ht="32.25" customHeight="1">
      <c r="A36" s="29" t="s">
        <v>156</v>
      </c>
      <c r="B36" s="69"/>
      <c r="C36" s="69"/>
      <c r="D36" s="318">
        <v>110</v>
      </c>
      <c r="E36" s="318"/>
      <c r="F36" s="318">
        <v>982</v>
      </c>
      <c r="G36" s="318"/>
      <c r="H36" s="19"/>
      <c r="I36" s="19"/>
      <c r="J36" s="95" t="s">
        <v>48</v>
      </c>
    </row>
    <row r="37" spans="1:10" ht="30.75" customHeight="1">
      <c r="A37" s="29" t="s">
        <v>58</v>
      </c>
      <c r="B37" s="69"/>
      <c r="C37" s="69"/>
      <c r="D37" s="318">
        <v>217</v>
      </c>
      <c r="E37" s="318"/>
      <c r="F37" s="318" t="s">
        <v>260</v>
      </c>
      <c r="G37" s="318"/>
      <c r="H37" s="19"/>
      <c r="I37" s="19"/>
      <c r="J37" s="95" t="s">
        <v>49</v>
      </c>
    </row>
    <row r="38" spans="1:10" ht="27.75" customHeight="1">
      <c r="A38" s="29" t="s">
        <v>59</v>
      </c>
      <c r="B38" s="69"/>
      <c r="C38" s="69"/>
      <c r="D38" s="318">
        <v>109</v>
      </c>
      <c r="E38" s="318"/>
      <c r="F38" s="318">
        <v>797</v>
      </c>
      <c r="G38" s="318"/>
      <c r="H38" s="19"/>
      <c r="I38" s="19"/>
      <c r="J38" s="95" t="s">
        <v>50</v>
      </c>
    </row>
    <row r="39" spans="1:10" ht="30" customHeight="1">
      <c r="A39" s="29" t="s">
        <v>60</v>
      </c>
      <c r="B39" s="69"/>
      <c r="C39" s="69"/>
      <c r="D39" s="318">
        <v>566</v>
      </c>
      <c r="E39" s="318"/>
      <c r="F39" s="318" t="s">
        <v>256</v>
      </c>
      <c r="G39" s="318"/>
      <c r="H39" s="19"/>
      <c r="I39" s="19"/>
      <c r="J39" s="95" t="s">
        <v>51</v>
      </c>
    </row>
    <row r="40" spans="1:10" ht="30" customHeight="1">
      <c r="A40" s="29" t="s">
        <v>157</v>
      </c>
      <c r="B40" s="69"/>
      <c r="C40" s="69"/>
      <c r="D40" s="318">
        <v>305</v>
      </c>
      <c r="E40" s="318"/>
      <c r="F40" s="318" t="s">
        <v>257</v>
      </c>
      <c r="G40" s="318"/>
      <c r="H40" s="19"/>
      <c r="I40" s="19"/>
      <c r="J40" s="95" t="s">
        <v>160</v>
      </c>
    </row>
    <row r="41" spans="1:10" ht="30" customHeight="1">
      <c r="A41" s="29" t="s">
        <v>158</v>
      </c>
      <c r="B41" s="69"/>
      <c r="C41" s="69"/>
      <c r="D41" s="318">
        <v>320</v>
      </c>
      <c r="E41" s="318"/>
      <c r="F41" s="318" t="s">
        <v>259</v>
      </c>
      <c r="G41" s="318"/>
      <c r="H41" s="19"/>
      <c r="I41" s="19"/>
      <c r="J41" s="95" t="s">
        <v>161</v>
      </c>
    </row>
    <row r="42" spans="1:10" ht="30" customHeight="1">
      <c r="A42" s="29" t="s">
        <v>159</v>
      </c>
      <c r="B42" s="69"/>
      <c r="C42" s="69"/>
      <c r="D42" s="318">
        <v>323</v>
      </c>
      <c r="E42" s="318"/>
      <c r="F42" s="318" t="s">
        <v>258</v>
      </c>
      <c r="G42" s="318"/>
      <c r="H42" s="19"/>
      <c r="I42" s="19"/>
      <c r="J42" s="95" t="s">
        <v>162</v>
      </c>
    </row>
    <row r="43" spans="1:10" ht="21" customHeight="1">
      <c r="A43" s="37" t="s">
        <v>3</v>
      </c>
      <c r="B43" s="37"/>
      <c r="C43" s="37"/>
      <c r="D43" s="326">
        <f>SUM(D36:D42)</f>
        <v>1950</v>
      </c>
      <c r="E43" s="326"/>
      <c r="F43" s="326">
        <f>SUM(F36:F42)</f>
        <v>1779</v>
      </c>
      <c r="G43" s="326"/>
      <c r="H43" s="70"/>
      <c r="I43" s="70"/>
      <c r="J43" s="71" t="s">
        <v>19</v>
      </c>
    </row>
    <row r="44" spans="1:10" ht="15.75">
      <c r="A44" s="139" t="s">
        <v>332</v>
      </c>
      <c r="B44" s="72"/>
      <c r="C44" s="72"/>
      <c r="D44" s="72"/>
      <c r="E44" s="72"/>
      <c r="F44" s="72"/>
      <c r="G44" s="72"/>
      <c r="H44" s="72"/>
      <c r="I44" s="19"/>
      <c r="J44" s="138" t="s">
        <v>203</v>
      </c>
    </row>
    <row r="45" spans="1:10" ht="15.75">
      <c r="A45" s="73"/>
      <c r="B45" s="73"/>
      <c r="C45" s="73"/>
      <c r="D45" s="73"/>
      <c r="E45" s="73"/>
      <c r="F45" s="73"/>
      <c r="G45" s="73"/>
      <c r="H45" s="73"/>
      <c r="I45" s="19"/>
      <c r="J45" s="18"/>
    </row>
    <row r="46" spans="1:10" ht="30" customHeight="1">
      <c r="A46" s="187"/>
      <c r="B46" s="255" t="s">
        <v>291</v>
      </c>
      <c r="C46" s="255"/>
      <c r="D46" s="255"/>
      <c r="E46" s="255"/>
      <c r="F46" s="255"/>
      <c r="G46" s="255"/>
      <c r="H46" s="255"/>
      <c r="I46" s="255"/>
      <c r="J46" s="188"/>
    </row>
    <row r="47" spans="1:10" ht="30" customHeight="1">
      <c r="A47" s="204" t="s">
        <v>290</v>
      </c>
      <c r="B47" s="268" t="s">
        <v>292</v>
      </c>
      <c r="C47" s="268"/>
      <c r="D47" s="268"/>
      <c r="E47" s="268"/>
      <c r="F47" s="268"/>
      <c r="G47" s="268"/>
      <c r="H47" s="268"/>
      <c r="I47" s="268"/>
      <c r="J47" s="204" t="s">
        <v>142</v>
      </c>
    </row>
    <row r="48" spans="1:10" ht="28.5" customHeight="1">
      <c r="A48" s="247" t="s">
        <v>123</v>
      </c>
      <c r="B48" s="33"/>
      <c r="C48" s="66"/>
      <c r="D48" s="34"/>
      <c r="E48" s="315" t="s">
        <v>108</v>
      </c>
      <c r="F48" s="315"/>
      <c r="G48" s="315" t="s">
        <v>18</v>
      </c>
      <c r="H48" s="315"/>
      <c r="I48" s="34"/>
      <c r="J48" s="245" t="s">
        <v>124</v>
      </c>
    </row>
    <row r="49" spans="1:10" ht="31.5" customHeight="1">
      <c r="A49" s="320"/>
      <c r="B49" s="14"/>
      <c r="C49" s="68"/>
      <c r="D49" s="36"/>
      <c r="E49" s="266" t="s">
        <v>110</v>
      </c>
      <c r="F49" s="266"/>
      <c r="G49" s="266" t="s">
        <v>253</v>
      </c>
      <c r="H49" s="266"/>
      <c r="I49" s="36"/>
      <c r="J49" s="246"/>
    </row>
    <row r="50" spans="1:10" ht="30" customHeight="1">
      <c r="A50" s="189" t="s">
        <v>293</v>
      </c>
      <c r="B50" s="111"/>
      <c r="C50" s="111"/>
      <c r="D50" s="111"/>
      <c r="E50" s="316">
        <v>460</v>
      </c>
      <c r="F50" s="316"/>
      <c r="G50" s="318" t="s">
        <v>261</v>
      </c>
      <c r="H50" s="318"/>
      <c r="I50" s="166"/>
      <c r="J50" s="190" t="s">
        <v>264</v>
      </c>
    </row>
    <row r="51" spans="1:10" ht="30" customHeight="1">
      <c r="A51" s="189" t="s">
        <v>294</v>
      </c>
      <c r="B51" s="111"/>
      <c r="C51" s="111"/>
      <c r="D51" s="111"/>
      <c r="E51" s="316">
        <v>247</v>
      </c>
      <c r="F51" s="316"/>
      <c r="G51" s="318" t="s">
        <v>262</v>
      </c>
      <c r="H51" s="318"/>
      <c r="I51" s="166"/>
      <c r="J51" s="190" t="s">
        <v>265</v>
      </c>
    </row>
    <row r="52" spans="1:10" ht="30" customHeight="1">
      <c r="A52" s="189" t="s">
        <v>295</v>
      </c>
      <c r="B52" s="111"/>
      <c r="C52" s="111"/>
      <c r="D52" s="111"/>
      <c r="E52" s="316">
        <v>195</v>
      </c>
      <c r="F52" s="316"/>
      <c r="G52" s="318" t="s">
        <v>263</v>
      </c>
      <c r="H52" s="318"/>
      <c r="I52" s="166"/>
      <c r="J52" s="190" t="s">
        <v>266</v>
      </c>
    </row>
    <row r="53" spans="1:10" ht="30" customHeight="1">
      <c r="A53" s="189" t="s">
        <v>296</v>
      </c>
      <c r="B53" s="111"/>
      <c r="C53" s="111"/>
      <c r="D53" s="111"/>
      <c r="E53" s="316">
        <v>70</v>
      </c>
      <c r="F53" s="316"/>
      <c r="G53" s="318">
        <v>545</v>
      </c>
      <c r="H53" s="318"/>
      <c r="I53" s="166"/>
      <c r="J53" s="190" t="s">
        <v>267</v>
      </c>
    </row>
    <row r="54" spans="1:10" ht="30" customHeight="1">
      <c r="A54" s="189" t="s">
        <v>297</v>
      </c>
      <c r="B54" s="111"/>
      <c r="C54" s="111"/>
      <c r="D54" s="111"/>
      <c r="E54" s="316">
        <v>41</v>
      </c>
      <c r="F54" s="316"/>
      <c r="G54" s="318">
        <v>219</v>
      </c>
      <c r="H54" s="318"/>
      <c r="I54" s="166"/>
      <c r="J54" s="190" t="s">
        <v>269</v>
      </c>
    </row>
    <row r="55" spans="1:10" ht="30" customHeight="1">
      <c r="A55" s="189" t="s">
        <v>298</v>
      </c>
      <c r="B55" s="111"/>
      <c r="C55" s="111"/>
      <c r="D55" s="111"/>
      <c r="E55" s="316">
        <v>24</v>
      </c>
      <c r="F55" s="316"/>
      <c r="G55" s="318">
        <v>424</v>
      </c>
      <c r="H55" s="318"/>
      <c r="I55" s="166"/>
      <c r="J55" s="190" t="s">
        <v>268</v>
      </c>
    </row>
    <row r="56" spans="1:10" ht="30" customHeight="1">
      <c r="A56" s="189" t="s">
        <v>299</v>
      </c>
      <c r="B56" s="111"/>
      <c r="C56" s="111"/>
      <c r="D56" s="111"/>
      <c r="E56" s="316">
        <v>14</v>
      </c>
      <c r="F56" s="316"/>
      <c r="G56" s="318">
        <v>90</v>
      </c>
      <c r="H56" s="318"/>
      <c r="I56" s="166"/>
      <c r="J56" s="190" t="s">
        <v>270</v>
      </c>
    </row>
    <row r="57" spans="1:10" ht="30" customHeight="1">
      <c r="A57" s="189" t="s">
        <v>300</v>
      </c>
      <c r="B57" s="111"/>
      <c r="C57" s="111"/>
      <c r="D57" s="111"/>
      <c r="E57" s="316">
        <v>8</v>
      </c>
      <c r="F57" s="316"/>
      <c r="G57" s="318">
        <v>44</v>
      </c>
      <c r="H57" s="318"/>
      <c r="I57" s="166"/>
      <c r="J57" s="190" t="s">
        <v>271</v>
      </c>
    </row>
    <row r="58" spans="1:10" ht="30" customHeight="1">
      <c r="A58" s="189" t="s">
        <v>301</v>
      </c>
      <c r="B58" s="111"/>
      <c r="C58" s="111"/>
      <c r="D58" s="111"/>
      <c r="E58" s="316">
        <v>13</v>
      </c>
      <c r="F58" s="316"/>
      <c r="G58" s="318">
        <v>889</v>
      </c>
      <c r="H58" s="318"/>
      <c r="I58" s="166"/>
      <c r="J58" s="190" t="s">
        <v>272</v>
      </c>
    </row>
    <row r="59" spans="1:10" ht="30" customHeight="1">
      <c r="A59" s="189" t="s">
        <v>302</v>
      </c>
      <c r="B59" s="111"/>
      <c r="C59" s="111"/>
      <c r="D59" s="111"/>
      <c r="E59" s="316">
        <v>12</v>
      </c>
      <c r="F59" s="316"/>
      <c r="G59" s="318">
        <v>139</v>
      </c>
      <c r="H59" s="318"/>
      <c r="I59" s="166"/>
      <c r="J59" s="190" t="s">
        <v>273</v>
      </c>
    </row>
    <row r="60" spans="1:10" ht="30" customHeight="1">
      <c r="A60" s="189" t="s">
        <v>303</v>
      </c>
      <c r="B60" s="111"/>
      <c r="C60" s="111"/>
      <c r="D60" s="111"/>
      <c r="E60" s="316">
        <v>12</v>
      </c>
      <c r="F60" s="316"/>
      <c r="G60" s="318">
        <v>59</v>
      </c>
      <c r="H60" s="318"/>
      <c r="I60" s="166"/>
      <c r="J60" s="190" t="s">
        <v>274</v>
      </c>
    </row>
    <row r="61" spans="1:10" ht="30" customHeight="1">
      <c r="A61" s="189" t="s">
        <v>304</v>
      </c>
      <c r="B61" s="111"/>
      <c r="C61" s="111"/>
      <c r="D61" s="111"/>
      <c r="E61" s="316">
        <v>8</v>
      </c>
      <c r="F61" s="316"/>
      <c r="G61" s="318">
        <v>41</v>
      </c>
      <c r="H61" s="318"/>
      <c r="I61" s="166"/>
      <c r="J61" s="190" t="s">
        <v>275</v>
      </c>
    </row>
    <row r="62" spans="1:10" ht="30" customHeight="1">
      <c r="A62" s="189" t="s">
        <v>305</v>
      </c>
      <c r="B62" s="111"/>
      <c r="C62" s="111"/>
      <c r="D62" s="111"/>
      <c r="E62" s="316">
        <v>5</v>
      </c>
      <c r="F62" s="316"/>
      <c r="G62" s="318">
        <v>26</v>
      </c>
      <c r="H62" s="318"/>
      <c r="I62" s="166"/>
      <c r="J62" s="190" t="s">
        <v>276</v>
      </c>
    </row>
    <row r="63" spans="1:10" ht="30" customHeight="1">
      <c r="A63" s="189" t="s">
        <v>306</v>
      </c>
      <c r="B63" s="111"/>
      <c r="C63" s="111"/>
      <c r="D63" s="111"/>
      <c r="E63" s="316">
        <v>6</v>
      </c>
      <c r="F63" s="316"/>
      <c r="G63" s="318">
        <v>32</v>
      </c>
      <c r="H63" s="318"/>
      <c r="I63" s="166"/>
      <c r="J63" s="190" t="s">
        <v>277</v>
      </c>
    </row>
    <row r="64" spans="1:10" ht="30" customHeight="1">
      <c r="A64" s="189" t="s">
        <v>307</v>
      </c>
      <c r="B64" s="111"/>
      <c r="C64" s="111"/>
      <c r="D64" s="111"/>
      <c r="E64" s="316">
        <v>2</v>
      </c>
      <c r="F64" s="316"/>
      <c r="G64" s="318">
        <v>10</v>
      </c>
      <c r="H64" s="318"/>
      <c r="I64" s="166"/>
      <c r="J64" s="190" t="s">
        <v>125</v>
      </c>
    </row>
    <row r="65" spans="1:10" ht="30" customHeight="1">
      <c r="A65" s="189" t="s">
        <v>308</v>
      </c>
      <c r="B65" s="111"/>
      <c r="C65" s="111"/>
      <c r="D65" s="111"/>
      <c r="E65" s="316">
        <v>3</v>
      </c>
      <c r="F65" s="316"/>
      <c r="G65" s="318">
        <v>20</v>
      </c>
      <c r="H65" s="318"/>
      <c r="I65" s="166"/>
      <c r="J65" s="190" t="s">
        <v>278</v>
      </c>
    </row>
    <row r="66" spans="1:10" ht="30" customHeight="1">
      <c r="A66" s="189" t="s">
        <v>309</v>
      </c>
      <c r="B66" s="111"/>
      <c r="C66" s="111"/>
      <c r="D66" s="111"/>
      <c r="E66" s="316">
        <v>3</v>
      </c>
      <c r="F66" s="316"/>
      <c r="G66" s="318">
        <v>22</v>
      </c>
      <c r="H66" s="318"/>
      <c r="I66" s="166"/>
      <c r="J66" s="190" t="s">
        <v>279</v>
      </c>
    </row>
    <row r="67" spans="1:10" ht="30" customHeight="1">
      <c r="A67" s="189" t="s">
        <v>310</v>
      </c>
      <c r="B67" s="111"/>
      <c r="C67" s="111"/>
      <c r="D67" s="111"/>
      <c r="E67" s="316">
        <v>1</v>
      </c>
      <c r="F67" s="316"/>
      <c r="G67" s="318">
        <v>5</v>
      </c>
      <c r="H67" s="318"/>
      <c r="I67" s="166"/>
      <c r="J67" s="190" t="s">
        <v>280</v>
      </c>
    </row>
    <row r="68" spans="1:10" ht="30" customHeight="1">
      <c r="A68" s="189" t="s">
        <v>311</v>
      </c>
      <c r="B68" s="111"/>
      <c r="C68" s="111"/>
      <c r="D68" s="111"/>
      <c r="E68" s="316">
        <v>2</v>
      </c>
      <c r="F68" s="316"/>
      <c r="G68" s="318">
        <v>55</v>
      </c>
      <c r="H68" s="318"/>
      <c r="I68" s="166"/>
      <c r="J68" s="190" t="s">
        <v>281</v>
      </c>
    </row>
    <row r="69" spans="1:10" ht="30" customHeight="1">
      <c r="A69" s="189" t="s">
        <v>312</v>
      </c>
      <c r="B69" s="111"/>
      <c r="C69" s="111"/>
      <c r="D69" s="111"/>
      <c r="E69" s="316">
        <v>2</v>
      </c>
      <c r="F69" s="316"/>
      <c r="G69" s="318">
        <v>240</v>
      </c>
      <c r="H69" s="318"/>
      <c r="I69" s="166"/>
      <c r="J69" s="190" t="s">
        <v>282</v>
      </c>
    </row>
    <row r="70" spans="1:10" ht="30" customHeight="1">
      <c r="A70" s="189" t="s">
        <v>313</v>
      </c>
      <c r="B70" s="111"/>
      <c r="C70" s="111"/>
      <c r="D70" s="111"/>
      <c r="E70" s="316">
        <v>2</v>
      </c>
      <c r="F70" s="316"/>
      <c r="G70" s="318">
        <v>10</v>
      </c>
      <c r="H70" s="318"/>
      <c r="I70" s="166"/>
      <c r="J70" s="190" t="s">
        <v>283</v>
      </c>
    </row>
    <row r="71" spans="1:10" ht="30" customHeight="1">
      <c r="A71" s="189" t="s">
        <v>314</v>
      </c>
      <c r="B71" s="111"/>
      <c r="C71" s="111"/>
      <c r="D71" s="111"/>
      <c r="E71" s="316" t="s">
        <v>165</v>
      </c>
      <c r="F71" s="316"/>
      <c r="G71" s="318" t="s">
        <v>165</v>
      </c>
      <c r="H71" s="318"/>
      <c r="I71" s="166"/>
      <c r="J71" s="190" t="s">
        <v>284</v>
      </c>
    </row>
    <row r="72" spans="1:10" ht="30" customHeight="1">
      <c r="A72" s="189" t="s">
        <v>315</v>
      </c>
      <c r="B72" s="111"/>
      <c r="C72" s="111"/>
      <c r="D72" s="111"/>
      <c r="E72" s="316">
        <v>1</v>
      </c>
      <c r="F72" s="316"/>
      <c r="G72" s="318">
        <v>12</v>
      </c>
      <c r="H72" s="318"/>
      <c r="I72" s="166"/>
      <c r="J72" s="190" t="s">
        <v>278</v>
      </c>
    </row>
    <row r="73" spans="1:10" ht="30" customHeight="1">
      <c r="A73" s="189" t="s">
        <v>316</v>
      </c>
      <c r="B73" s="111"/>
      <c r="C73" s="111"/>
      <c r="D73" s="111"/>
      <c r="E73" s="316">
        <v>1</v>
      </c>
      <c r="F73" s="316"/>
      <c r="G73" s="318">
        <v>11</v>
      </c>
      <c r="H73" s="318"/>
      <c r="I73" s="166"/>
      <c r="J73" s="190" t="s">
        <v>285</v>
      </c>
    </row>
    <row r="74" spans="1:10" ht="30" customHeight="1">
      <c r="A74" s="189" t="s">
        <v>317</v>
      </c>
      <c r="B74" s="111"/>
      <c r="C74" s="111"/>
      <c r="D74" s="111"/>
      <c r="E74" s="317">
        <v>1</v>
      </c>
      <c r="F74" s="317"/>
      <c r="G74" s="318">
        <v>5</v>
      </c>
      <c r="H74" s="318"/>
      <c r="I74" s="166"/>
      <c r="J74" s="190" t="s">
        <v>286</v>
      </c>
    </row>
    <row r="75" spans="1:10" ht="30" customHeight="1">
      <c r="A75" s="189" t="s">
        <v>318</v>
      </c>
      <c r="B75" s="111"/>
      <c r="C75" s="111"/>
      <c r="D75" s="111"/>
      <c r="E75" s="316" t="s">
        <v>165</v>
      </c>
      <c r="F75" s="316"/>
      <c r="G75" s="318" t="s">
        <v>165</v>
      </c>
      <c r="H75" s="318"/>
      <c r="I75" s="166"/>
      <c r="J75" s="190" t="s">
        <v>287</v>
      </c>
    </row>
    <row r="76" spans="1:10" ht="30" customHeight="1">
      <c r="A76" s="189" t="s">
        <v>319</v>
      </c>
      <c r="B76" s="111"/>
      <c r="C76" s="111"/>
      <c r="D76" s="111"/>
      <c r="E76" s="316">
        <v>1</v>
      </c>
      <c r="F76" s="316"/>
      <c r="G76" s="318">
        <v>5</v>
      </c>
      <c r="H76" s="318"/>
      <c r="I76" s="166"/>
      <c r="J76" s="190" t="s">
        <v>288</v>
      </c>
    </row>
    <row r="77" spans="1:10" ht="30" customHeight="1">
      <c r="A77" s="189" t="s">
        <v>320</v>
      </c>
      <c r="B77" s="111"/>
      <c r="C77" s="111"/>
      <c r="D77" s="111"/>
      <c r="E77" s="316">
        <v>1</v>
      </c>
      <c r="F77" s="316"/>
      <c r="G77" s="318">
        <v>10</v>
      </c>
      <c r="H77" s="318"/>
      <c r="I77" s="166"/>
      <c r="J77" s="190" t="s">
        <v>289</v>
      </c>
    </row>
    <row r="78" spans="1:16" s="195" customFormat="1" ht="30" customHeight="1">
      <c r="A78" s="192" t="s">
        <v>230</v>
      </c>
      <c r="B78" s="193"/>
      <c r="C78" s="193"/>
      <c r="D78" s="193"/>
      <c r="E78" s="319">
        <f>SUM(E50:E77)</f>
        <v>1135</v>
      </c>
      <c r="F78" s="319"/>
      <c r="G78" s="319">
        <f>SUM(G53:G77)</f>
        <v>2913</v>
      </c>
      <c r="H78" s="319"/>
      <c r="I78" s="178"/>
      <c r="J78" s="191" t="s">
        <v>19</v>
      </c>
      <c r="K78" s="194"/>
      <c r="L78" s="194"/>
      <c r="M78" s="194"/>
      <c r="N78" s="194"/>
      <c r="O78" s="194"/>
      <c r="P78" s="194"/>
    </row>
    <row r="79" spans="1:10" ht="15.75">
      <c r="A79" s="139" t="s">
        <v>332</v>
      </c>
      <c r="B79" s="73"/>
      <c r="C79" s="73"/>
      <c r="D79" s="73"/>
      <c r="E79" s="73"/>
      <c r="F79" s="73"/>
      <c r="G79" s="73"/>
      <c r="H79" s="73"/>
      <c r="I79" s="19"/>
      <c r="J79" s="175" t="s">
        <v>203</v>
      </c>
    </row>
    <row r="80" spans="1:10" ht="15.75">
      <c r="A80" s="73"/>
      <c r="B80" s="73"/>
      <c r="C80" s="73"/>
      <c r="D80" s="73"/>
      <c r="E80" s="73"/>
      <c r="F80" s="73"/>
      <c r="G80" s="73"/>
      <c r="H80" s="73"/>
      <c r="I80" s="19"/>
      <c r="J80" s="18"/>
    </row>
    <row r="81" spans="1:11" ht="30" customHeight="1">
      <c r="A81" s="187"/>
      <c r="B81" s="255" t="s">
        <v>353</v>
      </c>
      <c r="C81" s="255"/>
      <c r="D81" s="255"/>
      <c r="E81" s="255"/>
      <c r="F81" s="255"/>
      <c r="G81" s="255"/>
      <c r="H81" s="255"/>
      <c r="I81" s="255"/>
      <c r="J81" s="188"/>
      <c r="K81" s="94"/>
    </row>
    <row r="82" spans="1:11" ht="30" customHeight="1">
      <c r="A82" s="204" t="s">
        <v>194</v>
      </c>
      <c r="B82" s="321" t="s">
        <v>354</v>
      </c>
      <c r="C82" s="321"/>
      <c r="D82" s="321"/>
      <c r="E82" s="321"/>
      <c r="F82" s="321"/>
      <c r="G82" s="321"/>
      <c r="H82" s="321"/>
      <c r="I82" s="321"/>
      <c r="J82" s="204" t="s">
        <v>143</v>
      </c>
      <c r="K82" s="94"/>
    </row>
    <row r="83" spans="1:10" ht="22.5" customHeight="1">
      <c r="A83" s="247" t="s">
        <v>123</v>
      </c>
      <c r="B83" s="33"/>
      <c r="C83" s="66"/>
      <c r="D83" s="315" t="s">
        <v>108</v>
      </c>
      <c r="E83" s="315"/>
      <c r="F83" s="197"/>
      <c r="G83" s="315" t="s">
        <v>18</v>
      </c>
      <c r="H83" s="315"/>
      <c r="I83" s="34"/>
      <c r="J83" s="245" t="s">
        <v>124</v>
      </c>
    </row>
    <row r="84" spans="1:10" ht="21.75" customHeight="1">
      <c r="A84" s="320"/>
      <c r="B84" s="14"/>
      <c r="C84" s="68"/>
      <c r="D84" s="266" t="s">
        <v>110</v>
      </c>
      <c r="E84" s="266"/>
      <c r="F84" s="198"/>
      <c r="G84" s="266" t="s">
        <v>253</v>
      </c>
      <c r="H84" s="266"/>
      <c r="I84" s="36"/>
      <c r="J84" s="246"/>
    </row>
    <row r="85" spans="1:10" ht="24" customHeight="1">
      <c r="A85" s="18" t="s">
        <v>129</v>
      </c>
      <c r="B85" s="69"/>
      <c r="C85" s="69"/>
      <c r="D85" s="313">
        <v>116</v>
      </c>
      <c r="E85" s="313"/>
      <c r="F85" s="186"/>
      <c r="G85" s="313">
        <v>654</v>
      </c>
      <c r="H85" s="313"/>
      <c r="I85" s="19"/>
      <c r="J85" s="76" t="s">
        <v>178</v>
      </c>
    </row>
    <row r="86" spans="1:10" ht="24" customHeight="1">
      <c r="A86" s="18" t="s">
        <v>170</v>
      </c>
      <c r="B86" s="69"/>
      <c r="C86" s="69"/>
      <c r="D86" s="313">
        <v>42</v>
      </c>
      <c r="E86" s="313"/>
      <c r="F86" s="186"/>
      <c r="G86" s="313">
        <v>224</v>
      </c>
      <c r="H86" s="313"/>
      <c r="I86" s="172"/>
      <c r="J86" s="76" t="s">
        <v>333</v>
      </c>
    </row>
    <row r="87" spans="1:10" ht="24" customHeight="1">
      <c r="A87" s="18" t="s">
        <v>337</v>
      </c>
      <c r="B87" s="69"/>
      <c r="C87" s="69"/>
      <c r="D87" s="313">
        <v>31</v>
      </c>
      <c r="E87" s="313"/>
      <c r="F87" s="186"/>
      <c r="G87" s="313">
        <v>175</v>
      </c>
      <c r="H87" s="313"/>
      <c r="I87" s="172"/>
      <c r="J87" s="76" t="s">
        <v>183</v>
      </c>
    </row>
    <row r="88" spans="1:10" ht="24" customHeight="1">
      <c r="A88" s="18" t="s">
        <v>321</v>
      </c>
      <c r="B88" s="69"/>
      <c r="C88" s="69"/>
      <c r="D88" s="313">
        <v>26</v>
      </c>
      <c r="E88" s="313"/>
      <c r="F88" s="199"/>
      <c r="G88" s="313">
        <v>137</v>
      </c>
      <c r="H88" s="313"/>
      <c r="I88" s="172"/>
      <c r="J88" s="76" t="s">
        <v>334</v>
      </c>
    </row>
    <row r="89" spans="1:10" ht="24" customHeight="1">
      <c r="A89" s="18" t="s">
        <v>169</v>
      </c>
      <c r="B89" s="69"/>
      <c r="C89" s="69"/>
      <c r="D89" s="313">
        <v>16</v>
      </c>
      <c r="E89" s="313"/>
      <c r="F89" s="186"/>
      <c r="G89" s="313">
        <v>89</v>
      </c>
      <c r="H89" s="313"/>
      <c r="I89" s="172"/>
      <c r="J89" s="76" t="s">
        <v>181</v>
      </c>
    </row>
    <row r="90" spans="1:10" ht="24" customHeight="1">
      <c r="A90" s="18" t="s">
        <v>127</v>
      </c>
      <c r="B90" s="69"/>
      <c r="C90" s="69"/>
      <c r="D90" s="313">
        <v>21</v>
      </c>
      <c r="E90" s="313"/>
      <c r="F90" s="186"/>
      <c r="G90" s="313">
        <v>124</v>
      </c>
      <c r="H90" s="313"/>
      <c r="I90" s="172"/>
      <c r="J90" s="76" t="s">
        <v>179</v>
      </c>
    </row>
    <row r="91" spans="1:10" s="18" customFormat="1" ht="22.5" customHeight="1">
      <c r="A91" s="18" t="s">
        <v>322</v>
      </c>
      <c r="D91" s="313">
        <v>11</v>
      </c>
      <c r="E91" s="313"/>
      <c r="F91" s="186"/>
      <c r="G91" s="313">
        <v>57</v>
      </c>
      <c r="H91" s="313"/>
      <c r="J91" s="76" t="s">
        <v>335</v>
      </c>
    </row>
    <row r="92" spans="1:10" ht="24" customHeight="1">
      <c r="A92" s="18" t="s">
        <v>323</v>
      </c>
      <c r="B92" s="69"/>
      <c r="C92" s="69"/>
      <c r="D92" s="313">
        <v>15</v>
      </c>
      <c r="E92" s="313"/>
      <c r="F92" s="186"/>
      <c r="G92" s="313">
        <v>119</v>
      </c>
      <c r="H92" s="313"/>
      <c r="J92" s="76" t="s">
        <v>180</v>
      </c>
    </row>
    <row r="93" spans="1:10" ht="24" customHeight="1">
      <c r="A93" s="18" t="s">
        <v>168</v>
      </c>
      <c r="B93" s="69"/>
      <c r="C93" s="69"/>
      <c r="D93" s="313">
        <v>16</v>
      </c>
      <c r="E93" s="313"/>
      <c r="F93" s="186"/>
      <c r="G93" s="313">
        <v>105</v>
      </c>
      <c r="H93" s="313"/>
      <c r="I93" s="173"/>
      <c r="J93" s="76" t="s">
        <v>336</v>
      </c>
    </row>
    <row r="94" spans="1:10" ht="24" customHeight="1">
      <c r="A94" s="18" t="s">
        <v>172</v>
      </c>
      <c r="B94" s="69"/>
      <c r="C94" s="69"/>
      <c r="D94" s="313">
        <v>13</v>
      </c>
      <c r="E94" s="313"/>
      <c r="F94" s="186"/>
      <c r="G94" s="313">
        <v>118</v>
      </c>
      <c r="H94" s="313"/>
      <c r="I94" s="111"/>
      <c r="J94" s="76" t="s">
        <v>182</v>
      </c>
    </row>
    <row r="95" spans="1:10" ht="24" customHeight="1">
      <c r="A95" s="18" t="s">
        <v>132</v>
      </c>
      <c r="B95" s="69"/>
      <c r="C95" s="69"/>
      <c r="D95" s="313">
        <v>9</v>
      </c>
      <c r="E95" s="313"/>
      <c r="F95" s="186"/>
      <c r="G95" s="313">
        <v>60</v>
      </c>
      <c r="H95" s="313"/>
      <c r="I95" s="111"/>
      <c r="J95" s="76" t="s">
        <v>133</v>
      </c>
    </row>
    <row r="96" spans="1:10" ht="24" customHeight="1">
      <c r="A96" s="18" t="s">
        <v>324</v>
      </c>
      <c r="B96" s="69"/>
      <c r="C96" s="69"/>
      <c r="D96" s="313">
        <v>4</v>
      </c>
      <c r="E96" s="313"/>
      <c r="F96" s="174"/>
      <c r="G96" s="313">
        <v>22</v>
      </c>
      <c r="H96" s="313"/>
      <c r="I96" s="172"/>
      <c r="J96" s="76" t="s">
        <v>338</v>
      </c>
    </row>
    <row r="97" spans="1:10" ht="24" customHeight="1">
      <c r="A97" s="18" t="s">
        <v>171</v>
      </c>
      <c r="B97" s="112"/>
      <c r="C97" s="112"/>
      <c r="D97" s="313">
        <v>5</v>
      </c>
      <c r="E97" s="313"/>
      <c r="F97" s="179"/>
      <c r="G97" s="313">
        <v>40</v>
      </c>
      <c r="H97" s="313"/>
      <c r="I97" s="196"/>
      <c r="J97" s="76" t="s">
        <v>190</v>
      </c>
    </row>
    <row r="98" spans="1:10" ht="24" customHeight="1">
      <c r="A98" s="18" t="s">
        <v>136</v>
      </c>
      <c r="B98" s="112"/>
      <c r="C98" s="112"/>
      <c r="D98" s="313">
        <v>7</v>
      </c>
      <c r="E98" s="313"/>
      <c r="F98" s="186"/>
      <c r="G98" s="313">
        <v>46</v>
      </c>
      <c r="H98" s="313"/>
      <c r="I98" s="94"/>
      <c r="J98" s="76" t="s">
        <v>137</v>
      </c>
    </row>
    <row r="99" spans="1:10" ht="24" customHeight="1">
      <c r="A99" s="18" t="s">
        <v>325</v>
      </c>
      <c r="B99" s="112"/>
      <c r="C99" s="112"/>
      <c r="D99" s="313">
        <v>6</v>
      </c>
      <c r="E99" s="313"/>
      <c r="F99" s="174"/>
      <c r="G99" s="313">
        <v>31</v>
      </c>
      <c r="H99" s="313"/>
      <c r="I99" s="113"/>
      <c r="J99" s="76" t="s">
        <v>339</v>
      </c>
    </row>
    <row r="100" spans="1:10" ht="24" customHeight="1">
      <c r="A100" s="18" t="s">
        <v>141</v>
      </c>
      <c r="B100" s="69"/>
      <c r="C100" s="69"/>
      <c r="D100" s="313">
        <v>4</v>
      </c>
      <c r="E100" s="313"/>
      <c r="F100" s="174"/>
      <c r="G100" s="313">
        <v>22</v>
      </c>
      <c r="H100" s="313"/>
      <c r="I100" s="94"/>
      <c r="J100" s="76" t="s">
        <v>340</v>
      </c>
    </row>
    <row r="101" spans="1:10" ht="24" customHeight="1">
      <c r="A101" s="18" t="s">
        <v>326</v>
      </c>
      <c r="B101" s="69"/>
      <c r="C101" s="69"/>
      <c r="D101" s="313">
        <v>6</v>
      </c>
      <c r="E101" s="313"/>
      <c r="F101" s="186"/>
      <c r="G101" s="313">
        <v>30</v>
      </c>
      <c r="H101" s="313"/>
      <c r="I101" s="172"/>
      <c r="J101" s="76" t="s">
        <v>180</v>
      </c>
    </row>
    <row r="102" spans="1:10" ht="24" customHeight="1">
      <c r="A102" s="18" t="s">
        <v>175</v>
      </c>
      <c r="B102" s="69"/>
      <c r="D102" s="313">
        <v>4</v>
      </c>
      <c r="E102" s="313"/>
      <c r="F102" s="186"/>
      <c r="G102" s="313">
        <v>56</v>
      </c>
      <c r="H102" s="313"/>
      <c r="I102" s="172"/>
      <c r="J102" s="76" t="s">
        <v>341</v>
      </c>
    </row>
    <row r="103" spans="1:10" ht="24" customHeight="1">
      <c r="A103" s="18" t="s">
        <v>174</v>
      </c>
      <c r="B103" s="69"/>
      <c r="C103" s="69"/>
      <c r="D103" s="313">
        <v>4</v>
      </c>
      <c r="E103" s="313"/>
      <c r="F103" s="186"/>
      <c r="G103" s="313">
        <v>24</v>
      </c>
      <c r="H103" s="313"/>
      <c r="I103" s="94"/>
      <c r="J103" s="76" t="s">
        <v>187</v>
      </c>
    </row>
    <row r="104" spans="1:10" ht="24" customHeight="1">
      <c r="A104" s="18" t="s">
        <v>176</v>
      </c>
      <c r="B104" s="69"/>
      <c r="C104" s="69"/>
      <c r="D104" s="313">
        <v>1</v>
      </c>
      <c r="E104" s="313"/>
      <c r="F104" s="174"/>
      <c r="G104" s="313">
        <v>7</v>
      </c>
      <c r="H104" s="313"/>
      <c r="I104" s="113"/>
      <c r="J104" s="76" t="s">
        <v>188</v>
      </c>
    </row>
    <row r="105" spans="1:10" ht="20.25" customHeight="1">
      <c r="A105" s="18" t="s">
        <v>128</v>
      </c>
      <c r="B105" s="69"/>
      <c r="C105" s="69"/>
      <c r="D105" s="313">
        <v>2</v>
      </c>
      <c r="E105" s="313"/>
      <c r="F105" s="186"/>
      <c r="G105" s="313">
        <v>12</v>
      </c>
      <c r="H105" s="313"/>
      <c r="I105" s="172"/>
      <c r="J105" s="76" t="s">
        <v>192</v>
      </c>
    </row>
    <row r="106" spans="1:10" ht="24" customHeight="1">
      <c r="A106" s="18" t="s">
        <v>130</v>
      </c>
      <c r="B106" s="69"/>
      <c r="C106" s="69"/>
      <c r="D106" s="313" t="s">
        <v>165</v>
      </c>
      <c r="E106" s="313"/>
      <c r="F106" s="186"/>
      <c r="G106" s="313" t="s">
        <v>165</v>
      </c>
      <c r="H106" s="313"/>
      <c r="I106" s="172"/>
      <c r="J106" s="76" t="s">
        <v>191</v>
      </c>
    </row>
    <row r="107" spans="1:10" ht="24" customHeight="1">
      <c r="A107" s="18" t="s">
        <v>131</v>
      </c>
      <c r="B107" s="69"/>
      <c r="C107" s="69"/>
      <c r="D107" s="313">
        <v>2</v>
      </c>
      <c r="E107" s="313"/>
      <c r="F107" s="186"/>
      <c r="G107" s="313">
        <v>13</v>
      </c>
      <c r="H107" s="313"/>
      <c r="I107" s="172"/>
      <c r="J107" s="76" t="s">
        <v>184</v>
      </c>
    </row>
    <row r="108" spans="1:10" ht="24" customHeight="1">
      <c r="A108" s="18" t="s">
        <v>138</v>
      </c>
      <c r="B108" s="69"/>
      <c r="C108" s="69"/>
      <c r="D108" s="313">
        <v>2</v>
      </c>
      <c r="E108" s="313"/>
      <c r="F108" s="186"/>
      <c r="G108" s="313">
        <v>13</v>
      </c>
      <c r="H108" s="313"/>
      <c r="I108" s="172"/>
      <c r="J108" s="76" t="s">
        <v>139</v>
      </c>
    </row>
    <row r="109" spans="1:10" ht="24" customHeight="1">
      <c r="A109" s="18" t="s">
        <v>173</v>
      </c>
      <c r="B109" s="69"/>
      <c r="C109" s="69"/>
      <c r="D109" s="313">
        <v>2</v>
      </c>
      <c r="E109" s="313"/>
      <c r="F109" s="186"/>
      <c r="G109" s="313">
        <v>10</v>
      </c>
      <c r="H109" s="313"/>
      <c r="I109" s="172"/>
      <c r="J109" s="76" t="s">
        <v>140</v>
      </c>
    </row>
    <row r="110" spans="1:10" ht="24" customHeight="1">
      <c r="A110" s="18" t="s">
        <v>177</v>
      </c>
      <c r="B110" s="69"/>
      <c r="C110" s="69"/>
      <c r="D110" s="313">
        <v>1</v>
      </c>
      <c r="E110" s="313"/>
      <c r="F110" s="186"/>
      <c r="G110" s="313">
        <v>5</v>
      </c>
      <c r="H110" s="313"/>
      <c r="I110" s="172"/>
      <c r="J110" s="76" t="s">
        <v>189</v>
      </c>
    </row>
    <row r="111" spans="1:10" ht="24" customHeight="1">
      <c r="A111" s="18" t="s">
        <v>294</v>
      </c>
      <c r="B111" s="69"/>
      <c r="C111" s="69"/>
      <c r="D111" s="313">
        <v>1</v>
      </c>
      <c r="E111" s="313"/>
      <c r="F111" s="186"/>
      <c r="G111" s="313">
        <v>15</v>
      </c>
      <c r="H111" s="313"/>
      <c r="I111" s="172"/>
      <c r="J111" s="76" t="s">
        <v>265</v>
      </c>
    </row>
    <row r="112" spans="1:10" ht="24" customHeight="1">
      <c r="A112" s="18" t="s">
        <v>327</v>
      </c>
      <c r="B112" s="69"/>
      <c r="C112" s="69"/>
      <c r="D112" s="313">
        <v>1</v>
      </c>
      <c r="E112" s="313"/>
      <c r="F112" s="186"/>
      <c r="G112" s="313">
        <v>5</v>
      </c>
      <c r="H112" s="313"/>
      <c r="I112" s="172"/>
      <c r="J112" s="76" t="s">
        <v>342</v>
      </c>
    </row>
    <row r="113" spans="1:10" ht="24" customHeight="1">
      <c r="A113" s="18" t="s">
        <v>134</v>
      </c>
      <c r="B113" s="69"/>
      <c r="C113" s="69"/>
      <c r="D113" s="313">
        <v>1</v>
      </c>
      <c r="E113" s="313"/>
      <c r="F113" s="186"/>
      <c r="G113" s="313">
        <v>5</v>
      </c>
      <c r="H113" s="313"/>
      <c r="I113" s="172"/>
      <c r="J113" s="76" t="s">
        <v>185</v>
      </c>
    </row>
    <row r="114" spans="1:10" ht="24" customHeight="1">
      <c r="A114" s="18" t="s">
        <v>328</v>
      </c>
      <c r="B114" s="69"/>
      <c r="C114" s="69"/>
      <c r="D114" s="313">
        <v>1</v>
      </c>
      <c r="E114" s="313"/>
      <c r="F114" s="186"/>
      <c r="G114" s="313">
        <v>5</v>
      </c>
      <c r="H114" s="313"/>
      <c r="I114" s="172"/>
      <c r="J114" s="76" t="s">
        <v>343</v>
      </c>
    </row>
    <row r="115" spans="1:10" ht="24" customHeight="1">
      <c r="A115" s="18" t="s">
        <v>135</v>
      </c>
      <c r="B115" s="69"/>
      <c r="C115" s="69"/>
      <c r="D115" s="313">
        <v>1</v>
      </c>
      <c r="E115" s="313"/>
      <c r="F115" s="186"/>
      <c r="G115" s="313">
        <v>5</v>
      </c>
      <c r="H115" s="313"/>
      <c r="I115" s="172"/>
      <c r="J115" s="76" t="s">
        <v>186</v>
      </c>
    </row>
    <row r="116" spans="1:10" ht="24" customHeight="1">
      <c r="A116" s="18" t="s">
        <v>329</v>
      </c>
      <c r="B116" s="69"/>
      <c r="C116" s="69"/>
      <c r="D116" s="313">
        <v>1</v>
      </c>
      <c r="E116" s="313"/>
      <c r="F116" s="199"/>
      <c r="G116" s="313">
        <v>8</v>
      </c>
      <c r="H116" s="313"/>
      <c r="I116" s="172"/>
      <c r="J116" s="76" t="s">
        <v>344</v>
      </c>
    </row>
    <row r="117" spans="1:10" ht="24" customHeight="1">
      <c r="A117" s="18" t="s">
        <v>330</v>
      </c>
      <c r="B117" s="69"/>
      <c r="C117" s="69"/>
      <c r="D117" s="313" t="s">
        <v>165</v>
      </c>
      <c r="E117" s="313"/>
      <c r="F117" s="199"/>
      <c r="G117" s="313" t="s">
        <v>165</v>
      </c>
      <c r="H117" s="313"/>
      <c r="I117" s="172"/>
      <c r="J117" s="76" t="s">
        <v>345</v>
      </c>
    </row>
    <row r="118" spans="1:10" ht="24" customHeight="1">
      <c r="A118" s="18" t="s">
        <v>331</v>
      </c>
      <c r="B118" s="69"/>
      <c r="C118" s="69"/>
      <c r="D118" s="313">
        <v>1</v>
      </c>
      <c r="E118" s="313"/>
      <c r="F118" s="186"/>
      <c r="G118" s="313">
        <v>5</v>
      </c>
      <c r="H118" s="313"/>
      <c r="I118" s="172"/>
      <c r="J118" s="76" t="s">
        <v>346</v>
      </c>
    </row>
    <row r="119" spans="1:10" ht="29.25" customHeight="1">
      <c r="A119" s="37" t="s">
        <v>3</v>
      </c>
      <c r="B119" s="37"/>
      <c r="C119" s="37"/>
      <c r="D119" s="314">
        <f>SUM(D85:D118)</f>
        <v>373</v>
      </c>
      <c r="E119" s="314"/>
      <c r="F119" s="170"/>
      <c r="G119" s="314">
        <f>SUM(G85:G118)</f>
        <v>2241</v>
      </c>
      <c r="H119" s="314"/>
      <c r="I119" s="178"/>
      <c r="J119" s="71" t="s">
        <v>19</v>
      </c>
    </row>
    <row r="120" spans="1:10" ht="15.75">
      <c r="A120" s="139" t="s">
        <v>332</v>
      </c>
      <c r="B120" s="72"/>
      <c r="C120" s="72"/>
      <c r="D120" s="72"/>
      <c r="E120" s="72"/>
      <c r="F120" s="72"/>
      <c r="G120" s="72"/>
      <c r="H120" s="72"/>
      <c r="I120" s="19"/>
      <c r="J120" s="138" t="s">
        <v>203</v>
      </c>
    </row>
    <row r="121" spans="1:10" ht="12.75">
      <c r="A121" s="205"/>
      <c r="B121" s="11"/>
      <c r="C121" s="11"/>
      <c r="D121" s="11"/>
      <c r="E121" s="11"/>
      <c r="F121" s="11"/>
      <c r="G121" s="11"/>
      <c r="H121" s="11"/>
      <c r="I121" s="11"/>
      <c r="J121" s="205"/>
    </row>
    <row r="122" spans="1:10" ht="12.75">
      <c r="A122" s="205"/>
      <c r="B122" s="11"/>
      <c r="C122" s="11"/>
      <c r="D122" s="11"/>
      <c r="E122" s="11"/>
      <c r="F122" s="11"/>
      <c r="G122" s="11"/>
      <c r="H122" s="11"/>
      <c r="I122" s="11"/>
      <c r="J122" s="205"/>
    </row>
    <row r="123" spans="1:10" ht="12.75">
      <c r="A123" s="205"/>
      <c r="B123" s="11"/>
      <c r="C123" s="11"/>
      <c r="D123" s="11"/>
      <c r="E123" s="11"/>
      <c r="F123" s="11"/>
      <c r="G123" s="11"/>
      <c r="H123" s="11"/>
      <c r="I123" s="11"/>
      <c r="J123" s="205"/>
    </row>
    <row r="124" spans="1:10" ht="12.75">
      <c r="A124" s="205"/>
      <c r="B124" s="11"/>
      <c r="C124" s="11"/>
      <c r="D124" s="11"/>
      <c r="E124" s="11"/>
      <c r="F124" s="11"/>
      <c r="G124" s="11"/>
      <c r="H124" s="11"/>
      <c r="I124" s="11"/>
      <c r="J124" s="205"/>
    </row>
    <row r="125" spans="1:10" ht="12.75">
      <c r="A125" s="205"/>
      <c r="B125" s="11"/>
      <c r="C125" s="11"/>
      <c r="D125" s="11"/>
      <c r="E125" s="11"/>
      <c r="F125" s="11"/>
      <c r="G125" s="11"/>
      <c r="H125" s="11"/>
      <c r="I125" s="11"/>
      <c r="J125" s="205"/>
    </row>
    <row r="126" spans="1:10" ht="12.75">
      <c r="A126" s="205"/>
      <c r="B126" s="11"/>
      <c r="C126" s="11"/>
      <c r="D126" s="11"/>
      <c r="E126" s="11"/>
      <c r="F126" s="11"/>
      <c r="G126" s="11"/>
      <c r="H126" s="11"/>
      <c r="I126" s="11"/>
      <c r="J126" s="205"/>
    </row>
    <row r="127" spans="1:10" ht="12.75">
      <c r="A127" s="205"/>
      <c r="B127" s="11"/>
      <c r="C127" s="11"/>
      <c r="D127" s="11"/>
      <c r="E127" s="11"/>
      <c r="F127" s="11"/>
      <c r="G127" s="11"/>
      <c r="H127" s="11"/>
      <c r="I127" s="11"/>
      <c r="J127" s="205"/>
    </row>
    <row r="128" spans="1:10" ht="12.75">
      <c r="A128" s="205"/>
      <c r="B128" s="11"/>
      <c r="C128" s="11"/>
      <c r="D128" s="11"/>
      <c r="E128" s="11"/>
      <c r="F128" s="11"/>
      <c r="G128" s="11"/>
      <c r="H128" s="11"/>
      <c r="I128" s="11"/>
      <c r="J128" s="205"/>
    </row>
    <row r="129" spans="1:10" ht="12.75">
      <c r="A129" s="205"/>
      <c r="B129" s="11"/>
      <c r="C129" s="11"/>
      <c r="D129" s="11"/>
      <c r="E129" s="11"/>
      <c r="F129" s="11"/>
      <c r="G129" s="11"/>
      <c r="H129" s="11"/>
      <c r="I129" s="11"/>
      <c r="J129" s="205"/>
    </row>
    <row r="130" spans="1:10" ht="12.75">
      <c r="A130" s="205"/>
      <c r="B130" s="11"/>
      <c r="C130" s="11"/>
      <c r="D130" s="11"/>
      <c r="E130" s="11"/>
      <c r="F130" s="11"/>
      <c r="G130" s="11"/>
      <c r="H130" s="11"/>
      <c r="I130" s="11"/>
      <c r="J130" s="205"/>
    </row>
    <row r="131" spans="1:10" ht="12.75">
      <c r="A131" s="205"/>
      <c r="B131" s="11"/>
      <c r="C131" s="11"/>
      <c r="D131" s="11"/>
      <c r="E131" s="11"/>
      <c r="F131" s="11"/>
      <c r="G131" s="11"/>
      <c r="H131" s="11"/>
      <c r="I131" s="11"/>
      <c r="J131" s="205"/>
    </row>
    <row r="132" spans="1:10" ht="12.75">
      <c r="A132" s="205"/>
      <c r="B132" s="11"/>
      <c r="C132" s="11"/>
      <c r="D132" s="11"/>
      <c r="E132" s="11"/>
      <c r="F132" s="11"/>
      <c r="G132" s="11"/>
      <c r="H132" s="11"/>
      <c r="I132" s="11"/>
      <c r="J132" s="205"/>
    </row>
    <row r="133" spans="1:10" ht="12.75">
      <c r="A133" s="205"/>
      <c r="B133" s="11"/>
      <c r="C133" s="11"/>
      <c r="D133" s="11"/>
      <c r="E133" s="11"/>
      <c r="F133" s="11"/>
      <c r="G133" s="11"/>
      <c r="H133" s="11"/>
      <c r="I133" s="11"/>
      <c r="J133" s="205"/>
    </row>
    <row r="134" spans="1:10" ht="12.75">
      <c r="A134" s="205"/>
      <c r="B134" s="11"/>
      <c r="C134" s="11"/>
      <c r="D134" s="11"/>
      <c r="E134" s="11"/>
      <c r="F134" s="11"/>
      <c r="G134" s="11"/>
      <c r="H134" s="11"/>
      <c r="I134" s="11"/>
      <c r="J134" s="205"/>
    </row>
    <row r="135" spans="1:10" ht="12.75">
      <c r="A135" s="205"/>
      <c r="B135" s="11"/>
      <c r="C135" s="11"/>
      <c r="D135" s="11"/>
      <c r="E135" s="11"/>
      <c r="F135" s="11"/>
      <c r="G135" s="11"/>
      <c r="H135" s="11"/>
      <c r="I135" s="11"/>
      <c r="J135" s="205"/>
    </row>
    <row r="136" spans="1:10" ht="12.75">
      <c r="A136" s="205"/>
      <c r="B136" s="11"/>
      <c r="C136" s="11"/>
      <c r="D136" s="11"/>
      <c r="E136" s="11"/>
      <c r="F136" s="11"/>
      <c r="G136" s="11"/>
      <c r="H136" s="11"/>
      <c r="I136" s="11"/>
      <c r="J136" s="205"/>
    </row>
    <row r="137" spans="1:10" ht="12.75">
      <c r="A137" s="205"/>
      <c r="B137" s="11"/>
      <c r="C137" s="11"/>
      <c r="D137" s="11"/>
      <c r="E137" s="11"/>
      <c r="F137" s="11"/>
      <c r="G137" s="11"/>
      <c r="H137" s="11"/>
      <c r="I137" s="11"/>
      <c r="J137" s="205"/>
    </row>
    <row r="138" spans="1:10" ht="12.75">
      <c r="A138" s="205"/>
      <c r="B138" s="11"/>
      <c r="C138" s="11"/>
      <c r="D138" s="11"/>
      <c r="E138" s="11"/>
      <c r="F138" s="11"/>
      <c r="G138" s="11"/>
      <c r="H138" s="11"/>
      <c r="I138" s="11"/>
      <c r="J138" s="205"/>
    </row>
    <row r="139" spans="1:10" ht="12.75">
      <c r="A139" s="205"/>
      <c r="B139" s="11"/>
      <c r="C139" s="11"/>
      <c r="D139" s="11"/>
      <c r="E139" s="11"/>
      <c r="F139" s="11"/>
      <c r="G139" s="11"/>
      <c r="H139" s="11"/>
      <c r="I139" s="11"/>
      <c r="J139" s="205"/>
    </row>
    <row r="140" spans="1:10" ht="12.75">
      <c r="A140" s="205"/>
      <c r="B140" s="11"/>
      <c r="C140" s="11"/>
      <c r="D140" s="11"/>
      <c r="E140" s="11"/>
      <c r="F140" s="11"/>
      <c r="G140" s="11"/>
      <c r="H140" s="11"/>
      <c r="I140" s="11"/>
      <c r="J140" s="205"/>
    </row>
    <row r="141" spans="1:10" ht="12.75">
      <c r="A141" s="205"/>
      <c r="B141" s="11"/>
      <c r="C141" s="11"/>
      <c r="D141" s="11"/>
      <c r="E141" s="11"/>
      <c r="F141" s="11"/>
      <c r="G141" s="11"/>
      <c r="H141" s="11"/>
      <c r="I141" s="11"/>
      <c r="J141" s="205"/>
    </row>
    <row r="142" spans="1:10" ht="12.75">
      <c r="A142" s="205"/>
      <c r="B142" s="11"/>
      <c r="C142" s="11"/>
      <c r="D142" s="11"/>
      <c r="E142" s="11"/>
      <c r="F142" s="11"/>
      <c r="G142" s="11"/>
      <c r="H142" s="11"/>
      <c r="I142" s="11"/>
      <c r="J142" s="205"/>
    </row>
    <row r="143" spans="1:10" ht="12.75">
      <c r="A143" s="205"/>
      <c r="B143" s="11"/>
      <c r="C143" s="11"/>
      <c r="D143" s="11"/>
      <c r="E143" s="11"/>
      <c r="F143" s="11"/>
      <c r="G143" s="11"/>
      <c r="H143" s="11"/>
      <c r="I143" s="11"/>
      <c r="J143" s="205"/>
    </row>
    <row r="144" spans="1:10" ht="12.75">
      <c r="A144" s="205"/>
      <c r="B144" s="11"/>
      <c r="C144" s="11"/>
      <c r="D144" s="11"/>
      <c r="E144" s="11"/>
      <c r="F144" s="11"/>
      <c r="G144" s="11"/>
      <c r="H144" s="11"/>
      <c r="I144" s="11"/>
      <c r="J144" s="205"/>
    </row>
    <row r="145" spans="1:10" ht="12.75">
      <c r="A145" s="205"/>
      <c r="B145" s="11"/>
      <c r="C145" s="11"/>
      <c r="D145" s="11"/>
      <c r="E145" s="11"/>
      <c r="F145" s="11"/>
      <c r="G145" s="11"/>
      <c r="H145" s="11"/>
      <c r="I145" s="11"/>
      <c r="J145" s="205"/>
    </row>
    <row r="146" spans="1:10" ht="12.75">
      <c r="A146" s="205"/>
      <c r="B146" s="11"/>
      <c r="C146" s="11"/>
      <c r="D146" s="11"/>
      <c r="E146" s="11"/>
      <c r="F146" s="11"/>
      <c r="G146" s="11"/>
      <c r="H146" s="11"/>
      <c r="I146" s="11"/>
      <c r="J146" s="205"/>
    </row>
    <row r="147" spans="1:10" ht="12.75">
      <c r="A147" s="205"/>
      <c r="B147" s="11"/>
      <c r="C147" s="11"/>
      <c r="D147" s="11"/>
      <c r="E147" s="11"/>
      <c r="F147" s="11"/>
      <c r="G147" s="11"/>
      <c r="H147" s="11"/>
      <c r="I147" s="11"/>
      <c r="J147" s="205"/>
    </row>
    <row r="148" spans="1:10" ht="12.75">
      <c r="A148" s="205"/>
      <c r="B148" s="11"/>
      <c r="C148" s="11"/>
      <c r="D148" s="11"/>
      <c r="E148" s="11"/>
      <c r="F148" s="11"/>
      <c r="G148" s="11"/>
      <c r="H148" s="11"/>
      <c r="I148" s="11"/>
      <c r="J148" s="205"/>
    </row>
    <row r="149" spans="1:10" ht="12.75">
      <c r="A149" s="205"/>
      <c r="B149" s="11"/>
      <c r="C149" s="11"/>
      <c r="D149" s="11"/>
      <c r="E149" s="11"/>
      <c r="F149" s="11"/>
      <c r="G149" s="11"/>
      <c r="H149" s="11"/>
      <c r="I149" s="11"/>
      <c r="J149" s="205"/>
    </row>
    <row r="150" spans="1:10" ht="12.75">
      <c r="A150" s="205"/>
      <c r="B150" s="11"/>
      <c r="C150" s="11"/>
      <c r="D150" s="11"/>
      <c r="E150" s="11"/>
      <c r="F150" s="11"/>
      <c r="G150" s="11"/>
      <c r="H150" s="11"/>
      <c r="I150" s="11"/>
      <c r="J150" s="205"/>
    </row>
    <row r="151" spans="1:10" ht="12.75">
      <c r="A151" s="205"/>
      <c r="B151" s="11"/>
      <c r="C151" s="11"/>
      <c r="D151" s="11"/>
      <c r="E151" s="11"/>
      <c r="F151" s="11"/>
      <c r="G151" s="11"/>
      <c r="H151" s="11"/>
      <c r="I151" s="11"/>
      <c r="J151" s="205"/>
    </row>
    <row r="152" spans="1:10" ht="12.75">
      <c r="A152" s="205"/>
      <c r="B152" s="11"/>
      <c r="C152" s="11"/>
      <c r="D152" s="11"/>
      <c r="E152" s="11"/>
      <c r="F152" s="11"/>
      <c r="G152" s="11"/>
      <c r="H152" s="11"/>
      <c r="I152" s="11"/>
      <c r="J152" s="205"/>
    </row>
    <row r="153" spans="1:10" ht="12.75">
      <c r="A153" s="205"/>
      <c r="B153" s="11"/>
      <c r="C153" s="11"/>
      <c r="D153" s="11"/>
      <c r="E153" s="11"/>
      <c r="F153" s="11"/>
      <c r="G153" s="11"/>
      <c r="H153" s="11"/>
      <c r="I153" s="11"/>
      <c r="J153" s="205"/>
    </row>
    <row r="154" spans="1:10" ht="12.75">
      <c r="A154" s="205"/>
      <c r="B154" s="11"/>
      <c r="C154" s="11"/>
      <c r="D154" s="11"/>
      <c r="E154" s="11"/>
      <c r="F154" s="11"/>
      <c r="G154" s="11"/>
      <c r="H154" s="11"/>
      <c r="I154" s="11"/>
      <c r="J154" s="205"/>
    </row>
    <row r="155" spans="1:10" ht="12.75">
      <c r="A155" s="205"/>
      <c r="B155" s="11"/>
      <c r="C155" s="11"/>
      <c r="D155" s="11"/>
      <c r="E155" s="11"/>
      <c r="F155" s="11"/>
      <c r="G155" s="11"/>
      <c r="H155" s="11"/>
      <c r="I155" s="11"/>
      <c r="J155" s="205"/>
    </row>
    <row r="156" spans="1:10" ht="12.75">
      <c r="A156" s="205"/>
      <c r="B156" s="11"/>
      <c r="C156" s="11"/>
      <c r="D156" s="11"/>
      <c r="E156" s="11"/>
      <c r="F156" s="11"/>
      <c r="G156" s="11"/>
      <c r="H156" s="11"/>
      <c r="I156" s="11"/>
      <c r="J156" s="205"/>
    </row>
    <row r="157" spans="1:10" ht="12.75">
      <c r="A157" s="205"/>
      <c r="B157" s="11"/>
      <c r="C157" s="11"/>
      <c r="D157" s="11"/>
      <c r="E157" s="11"/>
      <c r="F157" s="11"/>
      <c r="G157" s="11"/>
      <c r="H157" s="11"/>
      <c r="I157" s="11"/>
      <c r="J157" s="205"/>
    </row>
    <row r="158" spans="1:10" ht="12.75">
      <c r="A158" s="205"/>
      <c r="B158" s="11"/>
      <c r="C158" s="11"/>
      <c r="D158" s="11"/>
      <c r="E158" s="11"/>
      <c r="F158" s="11"/>
      <c r="G158" s="11"/>
      <c r="H158" s="11"/>
      <c r="I158" s="11"/>
      <c r="J158" s="205"/>
    </row>
    <row r="159" spans="1:10" ht="12.75">
      <c r="A159" s="205"/>
      <c r="B159" s="11"/>
      <c r="C159" s="11"/>
      <c r="D159" s="11"/>
      <c r="E159" s="11"/>
      <c r="F159" s="11"/>
      <c r="G159" s="11"/>
      <c r="H159" s="11"/>
      <c r="I159" s="11"/>
      <c r="J159" s="205"/>
    </row>
    <row r="160" spans="1:10" ht="12.75">
      <c r="A160" s="205"/>
      <c r="B160" s="11"/>
      <c r="C160" s="11"/>
      <c r="D160" s="11"/>
      <c r="E160" s="11"/>
      <c r="F160" s="11"/>
      <c r="G160" s="11"/>
      <c r="H160" s="11"/>
      <c r="I160" s="11"/>
      <c r="J160" s="205"/>
    </row>
    <row r="161" spans="1:10" ht="12.75">
      <c r="A161" s="205"/>
      <c r="B161" s="11"/>
      <c r="C161" s="11"/>
      <c r="D161" s="11"/>
      <c r="E161" s="11"/>
      <c r="F161" s="11"/>
      <c r="G161" s="11"/>
      <c r="H161" s="11"/>
      <c r="I161" s="11"/>
      <c r="J161" s="205"/>
    </row>
    <row r="162" spans="1:10" ht="12.75">
      <c r="A162" s="205"/>
      <c r="B162" s="11"/>
      <c r="C162" s="11"/>
      <c r="D162" s="11"/>
      <c r="E162" s="11"/>
      <c r="F162" s="11"/>
      <c r="G162" s="11"/>
      <c r="H162" s="11"/>
      <c r="I162" s="11"/>
      <c r="J162" s="205"/>
    </row>
    <row r="163" spans="1:10" ht="12.75">
      <c r="A163" s="205"/>
      <c r="B163" s="11"/>
      <c r="C163" s="11"/>
      <c r="D163" s="11"/>
      <c r="E163" s="11"/>
      <c r="F163" s="11"/>
      <c r="G163" s="11"/>
      <c r="H163" s="11"/>
      <c r="I163" s="11"/>
      <c r="J163" s="205"/>
    </row>
    <row r="164" spans="1:10" ht="12.75">
      <c r="A164" s="205"/>
      <c r="B164" s="11"/>
      <c r="C164" s="11"/>
      <c r="D164" s="11"/>
      <c r="E164" s="11"/>
      <c r="F164" s="11"/>
      <c r="G164" s="11"/>
      <c r="H164" s="11"/>
      <c r="I164" s="11"/>
      <c r="J164" s="205"/>
    </row>
    <row r="165" spans="1:10" s="11" customFormat="1" ht="12.75">
      <c r="A165" s="205"/>
      <c r="J165" s="205"/>
    </row>
    <row r="166" spans="1:10" s="11" customFormat="1" ht="12.75">
      <c r="A166" s="205"/>
      <c r="J166" s="205"/>
    </row>
    <row r="167" spans="1:10" s="11" customFormat="1" ht="12.75">
      <c r="A167" s="205"/>
      <c r="J167" s="205"/>
    </row>
    <row r="168" spans="1:10" s="11" customFormat="1" ht="12.75">
      <c r="A168" s="205"/>
      <c r="J168" s="205"/>
    </row>
    <row r="169" spans="1:10" s="11" customFormat="1" ht="12.75">
      <c r="A169" s="205"/>
      <c r="J169" s="205"/>
    </row>
    <row r="170" spans="1:10" s="11" customFormat="1" ht="12.75">
      <c r="A170" s="205"/>
      <c r="J170" s="205"/>
    </row>
    <row r="171" spans="1:10" s="11" customFormat="1" ht="12.75">
      <c r="A171" s="205"/>
      <c r="J171" s="205"/>
    </row>
    <row r="172" spans="1:10" s="11" customFormat="1" ht="12.75">
      <c r="A172" s="205"/>
      <c r="J172" s="205"/>
    </row>
    <row r="173" spans="1:10" s="11" customFormat="1" ht="12.75">
      <c r="A173" s="205"/>
      <c r="J173" s="205"/>
    </row>
    <row r="174" spans="1:10" s="11" customFormat="1" ht="12.75">
      <c r="A174" s="205"/>
      <c r="J174" s="205"/>
    </row>
    <row r="175" spans="1:10" s="11" customFormat="1" ht="12.75">
      <c r="A175" s="205"/>
      <c r="J175" s="205"/>
    </row>
    <row r="176" spans="1:10" s="11" customFormat="1" ht="12.75">
      <c r="A176" s="205"/>
      <c r="J176" s="205"/>
    </row>
    <row r="177" spans="1:10" s="11" customFormat="1" ht="12.75">
      <c r="A177" s="205"/>
      <c r="J177" s="205"/>
    </row>
    <row r="178" spans="1:10" s="11" customFormat="1" ht="12.75">
      <c r="A178" s="205"/>
      <c r="J178" s="205"/>
    </row>
    <row r="179" spans="1:10" s="11" customFormat="1" ht="12.75">
      <c r="A179" s="205"/>
      <c r="J179" s="205"/>
    </row>
    <row r="180" spans="1:10" s="11" customFormat="1" ht="12.75">
      <c r="A180" s="205"/>
      <c r="J180" s="205"/>
    </row>
    <row r="181" spans="1:10" s="11" customFormat="1" ht="12.75">
      <c r="A181" s="205"/>
      <c r="J181" s="205"/>
    </row>
    <row r="182" spans="1:10" s="11" customFormat="1" ht="12.75">
      <c r="A182" s="205"/>
      <c r="J182" s="205"/>
    </row>
    <row r="183" spans="1:10" s="11" customFormat="1" ht="12.75">
      <c r="A183" s="205"/>
      <c r="J183" s="205"/>
    </row>
    <row r="184" spans="1:10" s="11" customFormat="1" ht="12.75">
      <c r="A184" s="205"/>
      <c r="J184" s="205"/>
    </row>
    <row r="185" spans="1:10" s="11" customFormat="1" ht="12.75">
      <c r="A185" s="205"/>
      <c r="J185" s="205"/>
    </row>
    <row r="186" spans="1:10" s="11" customFormat="1" ht="12.75">
      <c r="A186" s="205"/>
      <c r="J186" s="205"/>
    </row>
    <row r="187" spans="1:10" s="11" customFormat="1" ht="12.75">
      <c r="A187" s="205"/>
      <c r="J187" s="205"/>
    </row>
    <row r="188" spans="1:10" s="11" customFormat="1" ht="12.75">
      <c r="A188" s="205"/>
      <c r="J188" s="205"/>
    </row>
    <row r="189" spans="1:10" s="11" customFormat="1" ht="12.75">
      <c r="A189" s="205"/>
      <c r="J189" s="205"/>
    </row>
    <row r="190" spans="1:10" s="11" customFormat="1" ht="12.75">
      <c r="A190" s="205"/>
      <c r="J190" s="205"/>
    </row>
    <row r="191" spans="1:10" s="11" customFormat="1" ht="12.75">
      <c r="A191" s="205"/>
      <c r="J191" s="205"/>
    </row>
    <row r="192" spans="1:10" s="11" customFormat="1" ht="12.75">
      <c r="A192" s="205"/>
      <c r="J192" s="205"/>
    </row>
    <row r="193" spans="1:10" s="11" customFormat="1" ht="12.75">
      <c r="A193" s="205"/>
      <c r="J193" s="205"/>
    </row>
    <row r="194" spans="1:10" s="11" customFormat="1" ht="12.75">
      <c r="A194" s="205"/>
      <c r="J194" s="205"/>
    </row>
    <row r="195" spans="1:10" s="11" customFormat="1" ht="12.75">
      <c r="A195" s="205"/>
      <c r="J195" s="205"/>
    </row>
    <row r="196" spans="1:10" s="11" customFormat="1" ht="12.75">
      <c r="A196" s="205"/>
      <c r="J196" s="205"/>
    </row>
    <row r="197" spans="1:10" s="11" customFormat="1" ht="12.75">
      <c r="A197" s="205"/>
      <c r="J197" s="205"/>
    </row>
    <row r="198" spans="1:10" s="11" customFormat="1" ht="12.75">
      <c r="A198" s="205"/>
      <c r="J198" s="205"/>
    </row>
    <row r="199" spans="1:10" s="11" customFormat="1" ht="12.75">
      <c r="A199" s="205"/>
      <c r="J199" s="205"/>
    </row>
    <row r="200" spans="1:10" s="11" customFormat="1" ht="12.75">
      <c r="A200" s="205"/>
      <c r="J200" s="205"/>
    </row>
    <row r="201" spans="1:10" s="11" customFormat="1" ht="12.75">
      <c r="A201" s="205"/>
      <c r="J201" s="205"/>
    </row>
    <row r="202" spans="1:10" s="11" customFormat="1" ht="12.75">
      <c r="A202" s="205"/>
      <c r="J202" s="205"/>
    </row>
    <row r="203" spans="1:10" s="11" customFormat="1" ht="12.75">
      <c r="A203" s="205"/>
      <c r="J203" s="205"/>
    </row>
    <row r="204" spans="1:10" s="11" customFormat="1" ht="12.75">
      <c r="A204" s="205"/>
      <c r="J204" s="205"/>
    </row>
    <row r="205" spans="1:10" s="11" customFormat="1" ht="12.75">
      <c r="A205" s="205"/>
      <c r="J205" s="205"/>
    </row>
    <row r="206" spans="1:10" s="11" customFormat="1" ht="12.75">
      <c r="A206" s="205"/>
      <c r="J206" s="205"/>
    </row>
    <row r="207" spans="1:10" s="11" customFormat="1" ht="12.75">
      <c r="A207" s="205"/>
      <c r="J207" s="205"/>
    </row>
    <row r="208" spans="1:10" s="11" customFormat="1" ht="12.75">
      <c r="A208" s="205"/>
      <c r="J208" s="205"/>
    </row>
    <row r="209" spans="1:10" s="11" customFormat="1" ht="12.75">
      <c r="A209" s="205"/>
      <c r="J209" s="205"/>
    </row>
    <row r="210" spans="1:10" s="11" customFormat="1" ht="12.75">
      <c r="A210" s="205"/>
      <c r="J210" s="205"/>
    </row>
    <row r="211" spans="1:10" s="11" customFormat="1" ht="12.75">
      <c r="A211" s="205"/>
      <c r="J211" s="205"/>
    </row>
    <row r="212" spans="1:10" s="11" customFormat="1" ht="12.75">
      <c r="A212" s="205"/>
      <c r="J212" s="205"/>
    </row>
    <row r="213" spans="1:10" s="11" customFormat="1" ht="12.75">
      <c r="A213" s="205"/>
      <c r="J213" s="205"/>
    </row>
    <row r="214" spans="1:10" s="11" customFormat="1" ht="12.75">
      <c r="A214" s="205"/>
      <c r="J214" s="205"/>
    </row>
    <row r="215" spans="1:10" s="11" customFormat="1" ht="12.75">
      <c r="A215" s="205"/>
      <c r="J215" s="205"/>
    </row>
    <row r="216" spans="1:10" s="11" customFormat="1" ht="12.75">
      <c r="A216" s="205"/>
      <c r="J216" s="205"/>
    </row>
    <row r="217" spans="1:10" s="11" customFormat="1" ht="12.75">
      <c r="A217" s="205"/>
      <c r="J217" s="205"/>
    </row>
    <row r="218" spans="1:10" s="11" customFormat="1" ht="12.75">
      <c r="A218" s="205"/>
      <c r="J218" s="205"/>
    </row>
    <row r="219" spans="1:10" s="11" customFormat="1" ht="12.75">
      <c r="A219" s="205"/>
      <c r="J219" s="205"/>
    </row>
    <row r="220" spans="1:10" s="11" customFormat="1" ht="12.75">
      <c r="A220" s="205"/>
      <c r="J220" s="205"/>
    </row>
    <row r="221" spans="1:10" s="11" customFormat="1" ht="12.75">
      <c r="A221" s="205"/>
      <c r="J221" s="205"/>
    </row>
    <row r="222" spans="1:10" s="11" customFormat="1" ht="12.75">
      <c r="A222" s="205"/>
      <c r="J222" s="205"/>
    </row>
    <row r="223" spans="1:10" s="11" customFormat="1" ht="12.75">
      <c r="A223" s="205"/>
      <c r="J223" s="205"/>
    </row>
    <row r="224" spans="1:10" s="11" customFormat="1" ht="12.75">
      <c r="A224" s="205"/>
      <c r="J224" s="205"/>
    </row>
    <row r="225" spans="1:10" s="11" customFormat="1" ht="12.75">
      <c r="A225" s="205"/>
      <c r="J225" s="205"/>
    </row>
    <row r="226" spans="1:10" s="11" customFormat="1" ht="12.75">
      <c r="A226" s="205"/>
      <c r="J226" s="205"/>
    </row>
    <row r="227" spans="1:10" s="11" customFormat="1" ht="12.75">
      <c r="A227" s="205"/>
      <c r="J227" s="205"/>
    </row>
    <row r="228" spans="1:10" s="11" customFormat="1" ht="12.75">
      <c r="A228" s="205"/>
      <c r="J228" s="205"/>
    </row>
    <row r="229" spans="1:10" s="11" customFormat="1" ht="12.75">
      <c r="A229" s="205"/>
      <c r="J229" s="205"/>
    </row>
    <row r="230" spans="1:10" s="11" customFormat="1" ht="12.75">
      <c r="A230" s="205"/>
      <c r="J230" s="205"/>
    </row>
    <row r="231" spans="1:10" s="11" customFormat="1" ht="12.75">
      <c r="A231" s="205"/>
      <c r="J231" s="205"/>
    </row>
    <row r="232" spans="1:10" s="11" customFormat="1" ht="12.75">
      <c r="A232" s="205"/>
      <c r="J232" s="205"/>
    </row>
    <row r="233" spans="1:10" s="11" customFormat="1" ht="12.75">
      <c r="A233" s="205"/>
      <c r="J233" s="205"/>
    </row>
    <row r="234" spans="1:10" s="11" customFormat="1" ht="12.75">
      <c r="A234" s="205"/>
      <c r="J234" s="205"/>
    </row>
    <row r="235" spans="1:10" s="11" customFormat="1" ht="12.75">
      <c r="A235" s="205"/>
      <c r="J235" s="205"/>
    </row>
    <row r="236" spans="1:10" s="11" customFormat="1" ht="12.75">
      <c r="A236" s="205"/>
      <c r="J236" s="205"/>
    </row>
    <row r="237" spans="1:10" s="11" customFormat="1" ht="12.75">
      <c r="A237" s="205"/>
      <c r="J237" s="205"/>
    </row>
    <row r="238" spans="1:10" s="11" customFormat="1" ht="12.75">
      <c r="A238" s="205"/>
      <c r="J238" s="205"/>
    </row>
    <row r="239" spans="1:10" s="11" customFormat="1" ht="12.75">
      <c r="A239" s="205"/>
      <c r="J239" s="205"/>
    </row>
    <row r="240" spans="1:10" s="11" customFormat="1" ht="12.75">
      <c r="A240" s="205"/>
      <c r="J240" s="205"/>
    </row>
    <row r="241" spans="1:10" s="11" customFormat="1" ht="12.75">
      <c r="A241" s="205"/>
      <c r="J241" s="205"/>
    </row>
    <row r="242" spans="1:10" s="11" customFormat="1" ht="12.75">
      <c r="A242" s="205"/>
      <c r="J242" s="205"/>
    </row>
    <row r="243" spans="1:10" s="11" customFormat="1" ht="12.75">
      <c r="A243" s="205"/>
      <c r="J243" s="205"/>
    </row>
    <row r="244" spans="1:10" s="11" customFormat="1" ht="12.75">
      <c r="A244" s="205"/>
      <c r="J244" s="205"/>
    </row>
    <row r="245" spans="1:10" s="11" customFormat="1" ht="12.75">
      <c r="A245" s="205"/>
      <c r="J245" s="205"/>
    </row>
    <row r="246" spans="1:10" s="11" customFormat="1" ht="12.75">
      <c r="A246" s="205"/>
      <c r="J246" s="205"/>
    </row>
    <row r="247" spans="1:10" s="11" customFormat="1" ht="12.75">
      <c r="A247" s="205"/>
      <c r="J247" s="205"/>
    </row>
    <row r="248" spans="1:10" s="11" customFormat="1" ht="12.75">
      <c r="A248" s="205"/>
      <c r="J248" s="205"/>
    </row>
    <row r="249" spans="1:10" s="11" customFormat="1" ht="12.75">
      <c r="A249" s="205"/>
      <c r="J249" s="205"/>
    </row>
    <row r="250" spans="1:10" s="11" customFormat="1" ht="12.75">
      <c r="A250" s="205"/>
      <c r="J250" s="205"/>
    </row>
    <row r="251" spans="1:10" s="11" customFormat="1" ht="12.75">
      <c r="A251" s="205"/>
      <c r="J251" s="205"/>
    </row>
    <row r="252" spans="1:10" s="11" customFormat="1" ht="12.75">
      <c r="A252" s="205"/>
      <c r="J252" s="205"/>
    </row>
    <row r="253" spans="1:10" s="11" customFormat="1" ht="12.75">
      <c r="A253" s="205"/>
      <c r="J253" s="205"/>
    </row>
    <row r="254" spans="1:10" s="11" customFormat="1" ht="12.75">
      <c r="A254" s="205"/>
      <c r="J254" s="205"/>
    </row>
    <row r="255" spans="1:10" s="11" customFormat="1" ht="12.75">
      <c r="A255" s="205"/>
      <c r="J255" s="205"/>
    </row>
    <row r="256" spans="1:10" s="11" customFormat="1" ht="12.75">
      <c r="A256" s="205"/>
      <c r="J256" s="205"/>
    </row>
    <row r="257" spans="1:10" s="11" customFormat="1" ht="12.75">
      <c r="A257" s="205"/>
      <c r="J257" s="205"/>
    </row>
    <row r="258" spans="1:10" s="11" customFormat="1" ht="12.75">
      <c r="A258" s="205"/>
      <c r="J258" s="205"/>
    </row>
    <row r="259" spans="1:10" s="11" customFormat="1" ht="12.75">
      <c r="A259" s="205"/>
      <c r="J259" s="205"/>
    </row>
    <row r="260" spans="1:10" s="11" customFormat="1" ht="12.75">
      <c r="A260" s="205"/>
      <c r="J260" s="205"/>
    </row>
    <row r="261" spans="1:10" s="11" customFormat="1" ht="12.75">
      <c r="A261" s="205"/>
      <c r="J261" s="205"/>
    </row>
    <row r="262" spans="1:10" s="11" customFormat="1" ht="12.75">
      <c r="A262" s="205"/>
      <c r="J262" s="205"/>
    </row>
    <row r="263" spans="1:10" s="11" customFormat="1" ht="12.75">
      <c r="A263" s="205"/>
      <c r="J263" s="205"/>
    </row>
    <row r="264" spans="1:10" s="11" customFormat="1" ht="12.75">
      <c r="A264" s="205"/>
      <c r="J264" s="205"/>
    </row>
    <row r="265" spans="1:10" s="11" customFormat="1" ht="12.75">
      <c r="A265" s="205"/>
      <c r="J265" s="205"/>
    </row>
    <row r="266" spans="1:10" s="11" customFormat="1" ht="12.75">
      <c r="A266" s="205"/>
      <c r="J266" s="205"/>
    </row>
    <row r="267" spans="1:10" s="11" customFormat="1" ht="12.75">
      <c r="A267" s="205"/>
      <c r="J267" s="205"/>
    </row>
    <row r="268" spans="1:10" s="11" customFormat="1" ht="12.75">
      <c r="A268" s="205"/>
      <c r="J268" s="205"/>
    </row>
    <row r="269" spans="1:10" s="11" customFormat="1" ht="12.75">
      <c r="A269" s="205"/>
      <c r="J269" s="205"/>
    </row>
    <row r="270" spans="1:10" s="11" customFormat="1" ht="12.75">
      <c r="A270" s="205"/>
      <c r="J270" s="205"/>
    </row>
    <row r="271" spans="1:10" s="11" customFormat="1" ht="12.75">
      <c r="A271" s="205"/>
      <c r="J271" s="205"/>
    </row>
    <row r="272" spans="1:10" s="11" customFormat="1" ht="12.75">
      <c r="A272" s="205"/>
      <c r="J272" s="205"/>
    </row>
    <row r="273" spans="1:10" s="11" customFormat="1" ht="12.75">
      <c r="A273" s="205"/>
      <c r="J273" s="205"/>
    </row>
    <row r="274" spans="1:10" s="11" customFormat="1" ht="12.75">
      <c r="A274" s="205"/>
      <c r="J274" s="205"/>
    </row>
    <row r="275" spans="1:10" s="11" customFormat="1" ht="12.75">
      <c r="A275" s="205"/>
      <c r="J275" s="205"/>
    </row>
    <row r="276" spans="1:10" s="11" customFormat="1" ht="12.75">
      <c r="A276" s="205"/>
      <c r="J276" s="205"/>
    </row>
    <row r="277" spans="1:10" s="11" customFormat="1" ht="12.75">
      <c r="A277" s="205"/>
      <c r="J277" s="205"/>
    </row>
    <row r="278" spans="1:10" s="11" customFormat="1" ht="12.75">
      <c r="A278" s="205"/>
      <c r="J278" s="205"/>
    </row>
    <row r="279" spans="1:10" s="11" customFormat="1" ht="12.75">
      <c r="A279" s="205"/>
      <c r="J279" s="205"/>
    </row>
    <row r="280" spans="1:10" s="11" customFormat="1" ht="12.75">
      <c r="A280" s="205"/>
      <c r="J280" s="205"/>
    </row>
    <row r="281" spans="1:10" s="11" customFormat="1" ht="12.75">
      <c r="A281" s="205"/>
      <c r="J281" s="205"/>
    </row>
    <row r="282" spans="1:10" s="11" customFormat="1" ht="12.75">
      <c r="A282" s="205"/>
      <c r="J282" s="205"/>
    </row>
    <row r="283" spans="1:10" s="11" customFormat="1" ht="12.75">
      <c r="A283" s="205"/>
      <c r="J283" s="205"/>
    </row>
    <row r="284" spans="1:10" s="11" customFormat="1" ht="12.75">
      <c r="A284" s="205"/>
      <c r="J284" s="205"/>
    </row>
    <row r="285" spans="1:10" s="11" customFormat="1" ht="12.75">
      <c r="A285" s="205"/>
      <c r="J285" s="205"/>
    </row>
    <row r="286" spans="1:10" s="11" customFormat="1" ht="12.75">
      <c r="A286" s="205"/>
      <c r="J286" s="205"/>
    </row>
    <row r="287" spans="1:10" s="11" customFormat="1" ht="12.75">
      <c r="A287" s="205"/>
      <c r="J287" s="205"/>
    </row>
    <row r="288" spans="1:10" s="11" customFormat="1" ht="12.75">
      <c r="A288" s="205"/>
      <c r="J288" s="205"/>
    </row>
    <row r="289" spans="1:10" s="11" customFormat="1" ht="12.75">
      <c r="A289" s="205"/>
      <c r="J289" s="205"/>
    </row>
    <row r="290" spans="1:10" s="11" customFormat="1" ht="12.75">
      <c r="A290" s="205"/>
      <c r="J290" s="205"/>
    </row>
    <row r="291" spans="1:10" s="11" customFormat="1" ht="12.75">
      <c r="A291" s="205"/>
      <c r="J291" s="205"/>
    </row>
    <row r="292" spans="1:10" s="11" customFormat="1" ht="12.75">
      <c r="A292" s="205"/>
      <c r="J292" s="205"/>
    </row>
    <row r="293" spans="1:10" s="11" customFormat="1" ht="12.75">
      <c r="A293" s="205"/>
      <c r="J293" s="205"/>
    </row>
    <row r="294" spans="1:10" s="11" customFormat="1" ht="12.75">
      <c r="A294" s="205"/>
      <c r="J294" s="205"/>
    </row>
    <row r="295" spans="1:10" s="11" customFormat="1" ht="12.75">
      <c r="A295" s="205"/>
      <c r="J295" s="205"/>
    </row>
    <row r="296" spans="1:10" s="11" customFormat="1" ht="12.75">
      <c r="A296" s="205"/>
      <c r="J296" s="205"/>
    </row>
    <row r="297" spans="1:10" s="11" customFormat="1" ht="12.75">
      <c r="A297" s="205"/>
      <c r="J297" s="205"/>
    </row>
    <row r="298" spans="1:10" s="11" customFormat="1" ht="12.75">
      <c r="A298" s="205"/>
      <c r="J298" s="205"/>
    </row>
    <row r="299" spans="1:10" s="11" customFormat="1" ht="12.75">
      <c r="A299" s="205"/>
      <c r="J299" s="205"/>
    </row>
    <row r="300" spans="1:10" s="11" customFormat="1" ht="12.75">
      <c r="A300" s="205"/>
      <c r="J300" s="205"/>
    </row>
    <row r="301" spans="1:10" s="11" customFormat="1" ht="12.75">
      <c r="A301" s="205"/>
      <c r="J301" s="205"/>
    </row>
    <row r="302" spans="1:10" s="11" customFormat="1" ht="12.75">
      <c r="A302" s="205"/>
      <c r="J302" s="205"/>
    </row>
    <row r="303" spans="1:10" s="11" customFormat="1" ht="12.75">
      <c r="A303" s="205"/>
      <c r="J303" s="205"/>
    </row>
    <row r="304" spans="1:10" s="11" customFormat="1" ht="12.75">
      <c r="A304" s="205"/>
      <c r="J304" s="205"/>
    </row>
    <row r="305" spans="1:10" s="11" customFormat="1" ht="12.75">
      <c r="A305" s="205"/>
      <c r="J305" s="205"/>
    </row>
    <row r="306" spans="1:10" s="11" customFormat="1" ht="12.75">
      <c r="A306" s="205"/>
      <c r="J306" s="205"/>
    </row>
    <row r="307" spans="1:10" s="11" customFormat="1" ht="12.75">
      <c r="A307" s="205"/>
      <c r="J307" s="205"/>
    </row>
    <row r="308" spans="1:10" s="11" customFormat="1" ht="12.75">
      <c r="A308" s="205"/>
      <c r="J308" s="205"/>
    </row>
    <row r="309" spans="1:10" s="11" customFormat="1" ht="12.75">
      <c r="A309" s="205"/>
      <c r="J309" s="205"/>
    </row>
    <row r="310" spans="1:10" s="11" customFormat="1" ht="12.75">
      <c r="A310" s="205"/>
      <c r="J310" s="205"/>
    </row>
    <row r="311" spans="1:10" s="11" customFormat="1" ht="12.75">
      <c r="A311" s="205"/>
      <c r="J311" s="205"/>
    </row>
    <row r="312" spans="1:10" s="11" customFormat="1" ht="12.75">
      <c r="A312" s="205"/>
      <c r="J312" s="205"/>
    </row>
    <row r="313" spans="1:10" s="11" customFormat="1" ht="12.75">
      <c r="A313" s="205"/>
      <c r="J313" s="205"/>
    </row>
    <row r="314" spans="1:10" s="11" customFormat="1" ht="12.75">
      <c r="A314" s="205"/>
      <c r="J314" s="205"/>
    </row>
    <row r="315" spans="1:10" s="11" customFormat="1" ht="12.75">
      <c r="A315" s="205"/>
      <c r="J315" s="205"/>
    </row>
    <row r="316" spans="1:10" s="11" customFormat="1" ht="12.75">
      <c r="A316" s="205"/>
      <c r="J316" s="205"/>
    </row>
    <row r="317" spans="1:10" s="11" customFormat="1" ht="12.75">
      <c r="A317" s="205"/>
      <c r="J317" s="205"/>
    </row>
    <row r="318" spans="1:10" s="11" customFormat="1" ht="12.75">
      <c r="A318" s="205"/>
      <c r="J318" s="205"/>
    </row>
    <row r="319" spans="1:10" s="11" customFormat="1" ht="12.75">
      <c r="A319" s="205"/>
      <c r="J319" s="205"/>
    </row>
    <row r="320" spans="1:10" s="11" customFormat="1" ht="12.75">
      <c r="A320" s="205"/>
      <c r="J320" s="205"/>
    </row>
    <row r="321" spans="1:10" s="11" customFormat="1" ht="12.75">
      <c r="A321" s="205"/>
      <c r="J321" s="205"/>
    </row>
    <row r="322" spans="1:10" s="11" customFormat="1" ht="12.75">
      <c r="A322" s="205"/>
      <c r="J322" s="205"/>
    </row>
    <row r="323" spans="1:10" s="11" customFormat="1" ht="12.75">
      <c r="A323" s="205"/>
      <c r="J323" s="205"/>
    </row>
    <row r="324" spans="1:10" s="11" customFormat="1" ht="12.75">
      <c r="A324" s="205"/>
      <c r="J324" s="205"/>
    </row>
    <row r="325" spans="1:10" s="11" customFormat="1" ht="12.75">
      <c r="A325" s="205"/>
      <c r="J325" s="205"/>
    </row>
    <row r="326" spans="1:10" s="11" customFormat="1" ht="12.75">
      <c r="A326" s="205"/>
      <c r="J326" s="205"/>
    </row>
    <row r="327" spans="1:10" s="11" customFormat="1" ht="12.75">
      <c r="A327" s="205"/>
      <c r="J327" s="205"/>
    </row>
    <row r="328" spans="1:10" s="11" customFormat="1" ht="12.75">
      <c r="A328" s="205"/>
      <c r="J328" s="205"/>
    </row>
    <row r="329" spans="1:10" s="11" customFormat="1" ht="12.75">
      <c r="A329" s="205"/>
      <c r="J329" s="205"/>
    </row>
    <row r="330" spans="1:10" s="11" customFormat="1" ht="12.75">
      <c r="A330" s="205"/>
      <c r="J330" s="205"/>
    </row>
    <row r="331" spans="1:10" s="11" customFormat="1" ht="12.75">
      <c r="A331" s="205"/>
      <c r="J331" s="205"/>
    </row>
    <row r="332" spans="1:10" s="11" customFormat="1" ht="12.75">
      <c r="A332" s="205"/>
      <c r="J332" s="205"/>
    </row>
    <row r="333" spans="1:10" s="11" customFormat="1" ht="12.75">
      <c r="A333" s="205"/>
      <c r="J333" s="205"/>
    </row>
    <row r="334" spans="1:10" s="11" customFormat="1" ht="12.75">
      <c r="A334" s="205"/>
      <c r="J334" s="205"/>
    </row>
    <row r="335" spans="1:10" s="11" customFormat="1" ht="12.75">
      <c r="A335" s="205"/>
      <c r="J335" s="205"/>
    </row>
    <row r="336" spans="1:10" s="11" customFormat="1" ht="12.75">
      <c r="A336" s="205"/>
      <c r="J336" s="205"/>
    </row>
    <row r="337" spans="1:10" s="11" customFormat="1" ht="12.75">
      <c r="A337" s="205"/>
      <c r="J337" s="205"/>
    </row>
    <row r="338" spans="1:10" s="11" customFormat="1" ht="12.75">
      <c r="A338" s="205"/>
      <c r="J338" s="205"/>
    </row>
    <row r="339" spans="1:10" s="11" customFormat="1" ht="12.75">
      <c r="A339" s="205"/>
      <c r="J339" s="205"/>
    </row>
    <row r="340" spans="1:10" s="11" customFormat="1" ht="12.75">
      <c r="A340" s="205"/>
      <c r="J340" s="205"/>
    </row>
    <row r="341" spans="1:10" s="11" customFormat="1" ht="12.75">
      <c r="A341" s="205"/>
      <c r="J341" s="205"/>
    </row>
    <row r="342" spans="1:10" s="11" customFormat="1" ht="12.75">
      <c r="A342" s="205"/>
      <c r="J342" s="205"/>
    </row>
    <row r="343" spans="1:10" s="11" customFormat="1" ht="12.75">
      <c r="A343" s="205"/>
      <c r="J343" s="205"/>
    </row>
    <row r="344" spans="1:10" s="11" customFormat="1" ht="12.75">
      <c r="A344" s="205"/>
      <c r="J344" s="205"/>
    </row>
    <row r="345" spans="1:10" s="11" customFormat="1" ht="12.75">
      <c r="A345" s="205"/>
      <c r="J345" s="205"/>
    </row>
    <row r="346" spans="1:10" s="11" customFormat="1" ht="12.75">
      <c r="A346" s="205"/>
      <c r="J346" s="205"/>
    </row>
    <row r="347" spans="1:10" s="11" customFormat="1" ht="12.75">
      <c r="A347" s="205"/>
      <c r="J347" s="205"/>
    </row>
    <row r="348" spans="1:10" s="11" customFormat="1" ht="12.75">
      <c r="A348" s="205"/>
      <c r="J348" s="205"/>
    </row>
    <row r="349" spans="1:10" s="11" customFormat="1" ht="12.75">
      <c r="A349" s="205"/>
      <c r="J349" s="205"/>
    </row>
    <row r="350" spans="1:10" s="11" customFormat="1" ht="12.75">
      <c r="A350" s="205"/>
      <c r="J350" s="205"/>
    </row>
    <row r="351" spans="1:10" s="11" customFormat="1" ht="12.75">
      <c r="A351" s="205"/>
      <c r="J351" s="205"/>
    </row>
    <row r="352" spans="1:10" s="11" customFormat="1" ht="12.75">
      <c r="A352" s="205"/>
      <c r="J352" s="205"/>
    </row>
    <row r="353" spans="1:10" s="11" customFormat="1" ht="12.75">
      <c r="A353" s="205"/>
      <c r="J353" s="205"/>
    </row>
    <row r="354" spans="1:10" s="11" customFormat="1" ht="12.75">
      <c r="A354" s="205"/>
      <c r="J354" s="205"/>
    </row>
    <row r="355" spans="1:10" s="11" customFormat="1" ht="12.75">
      <c r="A355" s="205"/>
      <c r="J355" s="205"/>
    </row>
    <row r="356" spans="1:10" s="11" customFormat="1" ht="12.75">
      <c r="A356" s="205"/>
      <c r="J356" s="205"/>
    </row>
    <row r="357" spans="1:10" s="11" customFormat="1" ht="12.75">
      <c r="A357" s="205"/>
      <c r="J357" s="205"/>
    </row>
    <row r="358" spans="1:10" s="11" customFormat="1" ht="12.75">
      <c r="A358" s="205"/>
      <c r="J358" s="205"/>
    </row>
    <row r="359" spans="1:10" s="11" customFormat="1" ht="12.75">
      <c r="A359" s="205"/>
      <c r="J359" s="205"/>
    </row>
    <row r="360" spans="1:10" s="11" customFormat="1" ht="12.75">
      <c r="A360" s="205"/>
      <c r="J360" s="205"/>
    </row>
    <row r="361" spans="1:10" s="11" customFormat="1" ht="12.75">
      <c r="A361" s="205"/>
      <c r="J361" s="205"/>
    </row>
    <row r="362" spans="1:10" s="11" customFormat="1" ht="12.75">
      <c r="A362" s="205"/>
      <c r="J362" s="205"/>
    </row>
    <row r="363" spans="1:10" s="11" customFormat="1" ht="12.75">
      <c r="A363" s="205"/>
      <c r="J363" s="205"/>
    </row>
    <row r="364" spans="1:10" s="11" customFormat="1" ht="12.75">
      <c r="A364" s="205"/>
      <c r="J364" s="205"/>
    </row>
    <row r="365" spans="1:10" s="11" customFormat="1" ht="12.75">
      <c r="A365" s="205"/>
      <c r="J365" s="205"/>
    </row>
    <row r="366" spans="1:10" s="11" customFormat="1" ht="12.75">
      <c r="A366" s="205"/>
      <c r="J366" s="205"/>
    </row>
    <row r="367" spans="1:10" s="11" customFormat="1" ht="12.75">
      <c r="A367" s="205"/>
      <c r="J367" s="205"/>
    </row>
    <row r="368" spans="1:10" s="11" customFormat="1" ht="12.75">
      <c r="A368" s="205"/>
      <c r="J368" s="205"/>
    </row>
    <row r="369" spans="1:10" s="11" customFormat="1" ht="12.75">
      <c r="A369" s="205"/>
      <c r="J369" s="205"/>
    </row>
    <row r="370" spans="1:10" s="11" customFormat="1" ht="12.75">
      <c r="A370" s="205"/>
      <c r="J370" s="205"/>
    </row>
    <row r="371" spans="1:10" s="11" customFormat="1" ht="12.75">
      <c r="A371" s="205"/>
      <c r="J371" s="205"/>
    </row>
    <row r="372" spans="1:10" s="11" customFormat="1" ht="12.75">
      <c r="A372" s="205"/>
      <c r="J372" s="205"/>
    </row>
    <row r="373" spans="1:10" s="11" customFormat="1" ht="12.75">
      <c r="A373" s="205"/>
      <c r="J373" s="205"/>
    </row>
    <row r="374" spans="1:10" s="11" customFormat="1" ht="12.75">
      <c r="A374" s="205"/>
      <c r="J374" s="205"/>
    </row>
    <row r="375" spans="1:10" s="11" customFormat="1" ht="12.75">
      <c r="A375" s="205"/>
      <c r="J375" s="205"/>
    </row>
    <row r="376" spans="1:10" s="11" customFormat="1" ht="12.75">
      <c r="A376" s="205"/>
      <c r="J376" s="205"/>
    </row>
    <row r="377" spans="1:10" s="11" customFormat="1" ht="12.75">
      <c r="A377" s="205"/>
      <c r="J377" s="205"/>
    </row>
    <row r="378" spans="1:10" s="11" customFormat="1" ht="12.75">
      <c r="A378" s="205"/>
      <c r="J378" s="205"/>
    </row>
    <row r="379" spans="1:10" s="11" customFormat="1" ht="12.75">
      <c r="A379" s="205"/>
      <c r="J379" s="205"/>
    </row>
    <row r="380" spans="1:10" s="11" customFormat="1" ht="12.75">
      <c r="A380" s="205"/>
      <c r="J380" s="205"/>
    </row>
    <row r="381" spans="1:10" s="11" customFormat="1" ht="12.75">
      <c r="A381" s="205"/>
      <c r="J381" s="205"/>
    </row>
    <row r="382" spans="1:10" s="11" customFormat="1" ht="12.75">
      <c r="A382" s="205"/>
      <c r="J382" s="205"/>
    </row>
    <row r="383" spans="1:10" s="11" customFormat="1" ht="12.75">
      <c r="A383" s="205"/>
      <c r="J383" s="205"/>
    </row>
    <row r="384" spans="1:10" s="11" customFormat="1" ht="12.75">
      <c r="A384" s="205"/>
      <c r="J384" s="205"/>
    </row>
    <row r="385" spans="1:10" s="11" customFormat="1" ht="12.75">
      <c r="A385" s="205"/>
      <c r="J385" s="205"/>
    </row>
    <row r="386" spans="1:10" s="11" customFormat="1" ht="12.75">
      <c r="A386" s="205"/>
      <c r="J386" s="205"/>
    </row>
    <row r="387" spans="1:10" s="11" customFormat="1" ht="12.75">
      <c r="A387" s="205"/>
      <c r="J387" s="205"/>
    </row>
    <row r="388" spans="1:10" s="11" customFormat="1" ht="12.75">
      <c r="A388" s="205"/>
      <c r="J388" s="205"/>
    </row>
    <row r="389" spans="1:10" s="11" customFormat="1" ht="12.75">
      <c r="A389" s="205"/>
      <c r="J389" s="205"/>
    </row>
    <row r="390" spans="1:10" s="11" customFormat="1" ht="12.75">
      <c r="A390" s="205"/>
      <c r="J390" s="205"/>
    </row>
    <row r="391" spans="1:10" s="11" customFormat="1" ht="12.75">
      <c r="A391" s="205"/>
      <c r="J391" s="205"/>
    </row>
    <row r="392" spans="1:10" s="11" customFormat="1" ht="12.75">
      <c r="A392" s="205"/>
      <c r="J392" s="205"/>
    </row>
    <row r="393" spans="1:10" s="11" customFormat="1" ht="12.75">
      <c r="A393" s="205"/>
      <c r="J393" s="205"/>
    </row>
    <row r="394" spans="1:10" s="11" customFormat="1" ht="12.75">
      <c r="A394" s="205"/>
      <c r="J394" s="205"/>
    </row>
    <row r="395" spans="1:10" s="11" customFormat="1" ht="12.75">
      <c r="A395" s="205"/>
      <c r="J395" s="205"/>
    </row>
    <row r="396" spans="1:10" s="11" customFormat="1" ht="12.75">
      <c r="A396" s="205"/>
      <c r="J396" s="205"/>
    </row>
    <row r="397" spans="1:10" s="11" customFormat="1" ht="12.75">
      <c r="A397" s="205"/>
      <c r="J397" s="205"/>
    </row>
    <row r="398" spans="1:10" s="11" customFormat="1" ht="12.75">
      <c r="A398" s="205"/>
      <c r="J398" s="205"/>
    </row>
    <row r="399" spans="1:10" s="11" customFormat="1" ht="12.75">
      <c r="A399" s="205"/>
      <c r="J399" s="205"/>
    </row>
    <row r="400" spans="1:10" s="11" customFormat="1" ht="12.75">
      <c r="A400" s="205"/>
      <c r="J400" s="205"/>
    </row>
    <row r="401" spans="1:10" s="11" customFormat="1" ht="12.75">
      <c r="A401" s="205"/>
      <c r="J401" s="205"/>
    </row>
    <row r="402" spans="1:10" s="11" customFormat="1" ht="12.75">
      <c r="A402" s="205"/>
      <c r="J402" s="205"/>
    </row>
    <row r="403" spans="1:10" s="11" customFormat="1" ht="12.75">
      <c r="A403" s="205"/>
      <c r="J403" s="205"/>
    </row>
    <row r="404" spans="1:10" s="11" customFormat="1" ht="12.75">
      <c r="A404" s="205"/>
      <c r="J404" s="205"/>
    </row>
    <row r="405" spans="1:10" s="11" customFormat="1" ht="12.75">
      <c r="A405" s="205"/>
      <c r="J405" s="205"/>
    </row>
    <row r="406" spans="1:10" s="11" customFormat="1" ht="12.75">
      <c r="A406" s="205"/>
      <c r="J406" s="205"/>
    </row>
    <row r="407" spans="1:10" s="11" customFormat="1" ht="12.75">
      <c r="A407" s="205"/>
      <c r="J407" s="205"/>
    </row>
    <row r="408" spans="1:10" s="11" customFormat="1" ht="12.75">
      <c r="A408" s="205"/>
      <c r="J408" s="205"/>
    </row>
    <row r="409" spans="1:10" s="11" customFormat="1" ht="12.75">
      <c r="A409" s="205"/>
      <c r="J409" s="205"/>
    </row>
    <row r="410" spans="1:10" s="11" customFormat="1" ht="12.75">
      <c r="A410" s="205"/>
      <c r="J410" s="205"/>
    </row>
    <row r="411" spans="1:10" s="11" customFormat="1" ht="12.75">
      <c r="A411" s="205"/>
      <c r="J411" s="205"/>
    </row>
    <row r="412" spans="1:10" s="11" customFormat="1" ht="12.75">
      <c r="A412" s="205"/>
      <c r="J412" s="205"/>
    </row>
    <row r="413" spans="1:10" s="11" customFormat="1" ht="12.75">
      <c r="A413" s="205"/>
      <c r="J413" s="205"/>
    </row>
    <row r="414" spans="1:10" s="11" customFormat="1" ht="12.75">
      <c r="A414" s="205"/>
      <c r="J414" s="205"/>
    </row>
    <row r="415" spans="1:10" s="11" customFormat="1" ht="12.75">
      <c r="A415" s="205"/>
      <c r="J415" s="205"/>
    </row>
    <row r="416" spans="1:10" s="11" customFormat="1" ht="12.75">
      <c r="A416" s="205"/>
      <c r="J416" s="205"/>
    </row>
    <row r="417" spans="1:10" s="11" customFormat="1" ht="12.75">
      <c r="A417" s="205"/>
      <c r="J417" s="205"/>
    </row>
    <row r="418" spans="1:10" s="11" customFormat="1" ht="12.75">
      <c r="A418" s="205"/>
      <c r="J418" s="205"/>
    </row>
    <row r="419" spans="1:10" s="11" customFormat="1" ht="12.75">
      <c r="A419" s="205"/>
      <c r="J419" s="205"/>
    </row>
    <row r="420" spans="1:10" s="11" customFormat="1" ht="12.75">
      <c r="A420" s="205"/>
      <c r="J420" s="205"/>
    </row>
    <row r="421" spans="1:10" s="11" customFormat="1" ht="12.75">
      <c r="A421" s="205"/>
      <c r="J421" s="205"/>
    </row>
    <row r="422" spans="1:10" s="11" customFormat="1" ht="12.75">
      <c r="A422" s="205"/>
      <c r="J422" s="205"/>
    </row>
    <row r="423" spans="1:10" s="11" customFormat="1" ht="12.75">
      <c r="A423" s="205"/>
      <c r="J423" s="205"/>
    </row>
    <row r="424" spans="1:10" s="11" customFormat="1" ht="12.75">
      <c r="A424" s="205"/>
      <c r="J424" s="205"/>
    </row>
    <row r="425" spans="1:10" s="11" customFormat="1" ht="12.75">
      <c r="A425" s="205"/>
      <c r="J425" s="205"/>
    </row>
    <row r="426" spans="1:10" s="11" customFormat="1" ht="12.75">
      <c r="A426" s="205"/>
      <c r="J426" s="205"/>
    </row>
    <row r="427" spans="1:10" s="11" customFormat="1" ht="12.75">
      <c r="A427" s="205"/>
      <c r="J427" s="205"/>
    </row>
    <row r="428" spans="1:10" s="11" customFormat="1" ht="12.75">
      <c r="A428" s="205"/>
      <c r="J428" s="205"/>
    </row>
    <row r="429" spans="1:10" s="11" customFormat="1" ht="12.75">
      <c r="A429" s="205"/>
      <c r="J429" s="205"/>
    </row>
    <row r="430" spans="1:10" s="11" customFormat="1" ht="12.75">
      <c r="A430" s="205"/>
      <c r="J430" s="205"/>
    </row>
    <row r="431" spans="1:10" s="11" customFormat="1" ht="12.75">
      <c r="A431" s="205"/>
      <c r="J431" s="205"/>
    </row>
    <row r="432" spans="1:10" s="11" customFormat="1" ht="12.75">
      <c r="A432" s="205"/>
      <c r="J432" s="205"/>
    </row>
    <row r="433" spans="1:10" s="11" customFormat="1" ht="12.75">
      <c r="A433" s="205"/>
      <c r="J433" s="205"/>
    </row>
    <row r="434" spans="1:10" s="11" customFormat="1" ht="12.75">
      <c r="A434" s="205"/>
      <c r="J434" s="205"/>
    </row>
    <row r="435" spans="1:10" s="11" customFormat="1" ht="12.75">
      <c r="A435" s="205"/>
      <c r="J435" s="205"/>
    </row>
    <row r="436" spans="1:10" s="11" customFormat="1" ht="12.75">
      <c r="A436" s="205"/>
      <c r="J436" s="205"/>
    </row>
    <row r="437" spans="1:10" s="11" customFormat="1" ht="12.75">
      <c r="A437" s="205"/>
      <c r="J437" s="205"/>
    </row>
    <row r="438" spans="1:10" s="11" customFormat="1" ht="12.75">
      <c r="A438" s="205"/>
      <c r="J438" s="205"/>
    </row>
    <row r="439" spans="1:10" s="11" customFormat="1" ht="12.75">
      <c r="A439" s="205"/>
      <c r="J439" s="205"/>
    </row>
    <row r="440" spans="1:10" s="11" customFormat="1" ht="12.75">
      <c r="A440" s="205"/>
      <c r="J440" s="205"/>
    </row>
    <row r="441" spans="1:10" s="11" customFormat="1" ht="12.75">
      <c r="A441" s="205"/>
      <c r="J441" s="205"/>
    </row>
    <row r="442" spans="1:10" s="11" customFormat="1" ht="12.75">
      <c r="A442" s="205"/>
      <c r="J442" s="205"/>
    </row>
    <row r="443" spans="1:10" s="11" customFormat="1" ht="12.75">
      <c r="A443" s="205"/>
      <c r="J443" s="205"/>
    </row>
    <row r="444" spans="1:10" s="11" customFormat="1" ht="12.75">
      <c r="A444" s="205"/>
      <c r="J444" s="205"/>
    </row>
    <row r="445" spans="1:10" s="11" customFormat="1" ht="12.75">
      <c r="A445" s="205"/>
      <c r="J445" s="205"/>
    </row>
    <row r="446" spans="1:10" s="11" customFormat="1" ht="12.75">
      <c r="A446" s="205"/>
      <c r="J446" s="205"/>
    </row>
    <row r="447" spans="1:10" s="11" customFormat="1" ht="12.75">
      <c r="A447" s="205"/>
      <c r="J447" s="205"/>
    </row>
    <row r="448" spans="1:10" s="11" customFormat="1" ht="12.75">
      <c r="A448" s="205"/>
      <c r="J448" s="205"/>
    </row>
    <row r="449" spans="1:10" s="11" customFormat="1" ht="12.75">
      <c r="A449" s="205"/>
      <c r="J449" s="205"/>
    </row>
    <row r="450" spans="1:10" s="11" customFormat="1" ht="12.75">
      <c r="A450" s="205"/>
      <c r="J450" s="205"/>
    </row>
    <row r="451" spans="1:10" s="11" customFormat="1" ht="12.75">
      <c r="A451" s="205"/>
      <c r="J451" s="205"/>
    </row>
    <row r="452" spans="1:10" s="11" customFormat="1" ht="12.75">
      <c r="A452" s="205"/>
      <c r="J452" s="205"/>
    </row>
    <row r="453" spans="1:10" s="11" customFormat="1" ht="12.75">
      <c r="A453" s="205"/>
      <c r="J453" s="205"/>
    </row>
    <row r="454" spans="1:10" s="11" customFormat="1" ht="12.75">
      <c r="A454" s="205"/>
      <c r="J454" s="205"/>
    </row>
    <row r="455" spans="1:10" s="11" customFormat="1" ht="12.75">
      <c r="A455" s="205"/>
      <c r="J455" s="205"/>
    </row>
    <row r="456" spans="1:10" s="11" customFormat="1" ht="12.75">
      <c r="A456" s="205"/>
      <c r="J456" s="205"/>
    </row>
    <row r="457" spans="1:10" s="11" customFormat="1" ht="12.75">
      <c r="A457" s="205"/>
      <c r="J457" s="205"/>
    </row>
    <row r="458" spans="1:10" s="11" customFormat="1" ht="12.75">
      <c r="A458" s="205"/>
      <c r="J458" s="205"/>
    </row>
    <row r="459" spans="1:10" s="11" customFormat="1" ht="12.75">
      <c r="A459" s="205"/>
      <c r="J459" s="205"/>
    </row>
    <row r="460" spans="1:10" s="11" customFormat="1" ht="12.75">
      <c r="A460" s="205"/>
      <c r="J460" s="205"/>
    </row>
    <row r="461" spans="1:10" s="11" customFormat="1" ht="12.75">
      <c r="A461" s="205"/>
      <c r="J461" s="205"/>
    </row>
    <row r="462" spans="1:10" s="11" customFormat="1" ht="12.75">
      <c r="A462" s="205"/>
      <c r="J462" s="205"/>
    </row>
    <row r="463" spans="1:10" s="11" customFormat="1" ht="12.75">
      <c r="A463" s="205"/>
      <c r="J463" s="205"/>
    </row>
    <row r="464" spans="1:10" s="11" customFormat="1" ht="12.75">
      <c r="A464" s="205"/>
      <c r="J464" s="205"/>
    </row>
    <row r="465" spans="1:10" s="11" customFormat="1" ht="12.75">
      <c r="A465" s="205"/>
      <c r="J465" s="205"/>
    </row>
    <row r="466" spans="1:10" s="11" customFormat="1" ht="12.75">
      <c r="A466" s="205"/>
      <c r="J466" s="205"/>
    </row>
    <row r="467" spans="1:10" s="11" customFormat="1" ht="12.75">
      <c r="A467" s="205"/>
      <c r="J467" s="205"/>
    </row>
    <row r="468" spans="1:10" s="11" customFormat="1" ht="12.75">
      <c r="A468" s="205"/>
      <c r="J468" s="205"/>
    </row>
    <row r="469" spans="1:10" s="11" customFormat="1" ht="12.75">
      <c r="A469" s="205"/>
      <c r="J469" s="205"/>
    </row>
    <row r="470" spans="1:10" s="11" customFormat="1" ht="12.75">
      <c r="A470" s="205"/>
      <c r="J470" s="205"/>
    </row>
    <row r="471" spans="1:10" s="11" customFormat="1" ht="12.75">
      <c r="A471" s="205"/>
      <c r="J471" s="205"/>
    </row>
    <row r="472" spans="1:10" s="11" customFormat="1" ht="12.75">
      <c r="A472" s="205"/>
      <c r="J472" s="205"/>
    </row>
    <row r="473" spans="1:10" s="11" customFormat="1" ht="12.75">
      <c r="A473" s="205"/>
      <c r="J473" s="205"/>
    </row>
    <row r="474" spans="1:10" s="11" customFormat="1" ht="12.75">
      <c r="A474" s="205"/>
      <c r="J474" s="205"/>
    </row>
    <row r="475" spans="1:10" s="11" customFormat="1" ht="12.75">
      <c r="A475" s="205"/>
      <c r="J475" s="205"/>
    </row>
    <row r="476" spans="1:10" s="11" customFormat="1" ht="12.75">
      <c r="A476" s="205"/>
      <c r="J476" s="205"/>
    </row>
    <row r="477" spans="1:10" s="11" customFormat="1" ht="12.75">
      <c r="A477" s="205"/>
      <c r="J477" s="205"/>
    </row>
    <row r="478" spans="1:10" s="11" customFormat="1" ht="12.75">
      <c r="A478" s="205"/>
      <c r="J478" s="205"/>
    </row>
    <row r="479" spans="1:10" s="11" customFormat="1" ht="12.75">
      <c r="A479" s="205"/>
      <c r="J479" s="205"/>
    </row>
    <row r="480" spans="1:10" s="11" customFormat="1" ht="12.75">
      <c r="A480" s="205"/>
      <c r="J480" s="205"/>
    </row>
    <row r="481" spans="1:10" s="11" customFormat="1" ht="12.75">
      <c r="A481" s="205"/>
      <c r="J481" s="205"/>
    </row>
    <row r="482" spans="1:10" s="11" customFormat="1" ht="12.75">
      <c r="A482" s="205"/>
      <c r="J482" s="205"/>
    </row>
    <row r="483" spans="1:10" s="11" customFormat="1" ht="12.75">
      <c r="A483" s="205"/>
      <c r="J483" s="205"/>
    </row>
    <row r="484" spans="1:10" s="11" customFormat="1" ht="12.75">
      <c r="A484" s="205"/>
      <c r="J484" s="205"/>
    </row>
    <row r="485" spans="1:10" s="11" customFormat="1" ht="12.75">
      <c r="A485" s="205"/>
      <c r="J485" s="205"/>
    </row>
    <row r="486" spans="1:10" s="11" customFormat="1" ht="12.75">
      <c r="A486" s="205"/>
      <c r="J486" s="205"/>
    </row>
    <row r="487" spans="1:10" s="11" customFormat="1" ht="12.75">
      <c r="A487" s="205"/>
      <c r="J487" s="205"/>
    </row>
    <row r="488" spans="1:10" s="11" customFormat="1" ht="12.75">
      <c r="A488" s="205"/>
      <c r="J488" s="205"/>
    </row>
    <row r="489" spans="1:10" s="11" customFormat="1" ht="12.75">
      <c r="A489" s="205"/>
      <c r="J489" s="205"/>
    </row>
    <row r="490" spans="1:10" s="11" customFormat="1" ht="12.75">
      <c r="A490" s="205"/>
      <c r="J490" s="205"/>
    </row>
    <row r="491" spans="1:10" s="11" customFormat="1" ht="12.75">
      <c r="A491" s="205"/>
      <c r="J491" s="205"/>
    </row>
    <row r="492" spans="1:10" s="11" customFormat="1" ht="12.75">
      <c r="A492" s="205"/>
      <c r="J492" s="205"/>
    </row>
    <row r="493" spans="1:10" s="11" customFormat="1" ht="12.75">
      <c r="A493" s="205"/>
      <c r="J493" s="205"/>
    </row>
    <row r="494" spans="1:10" s="11" customFormat="1" ht="12.75">
      <c r="A494" s="205"/>
      <c r="J494" s="205"/>
    </row>
    <row r="495" spans="1:10" s="11" customFormat="1" ht="12.75">
      <c r="A495" s="205"/>
      <c r="J495" s="205"/>
    </row>
    <row r="496" spans="1:10" s="11" customFormat="1" ht="12.75">
      <c r="A496" s="205"/>
      <c r="J496" s="205"/>
    </row>
    <row r="497" spans="1:10" s="11" customFormat="1" ht="12.75">
      <c r="A497" s="205"/>
      <c r="J497" s="205"/>
    </row>
    <row r="498" spans="1:10" s="11" customFormat="1" ht="12.75">
      <c r="A498" s="205"/>
      <c r="J498" s="205"/>
    </row>
    <row r="499" spans="1:10" s="11" customFormat="1" ht="12.75">
      <c r="A499" s="205"/>
      <c r="J499" s="205"/>
    </row>
    <row r="500" spans="1:10" s="11" customFormat="1" ht="12.75">
      <c r="A500" s="205"/>
      <c r="J500" s="205"/>
    </row>
    <row r="501" spans="1:10" s="11" customFormat="1" ht="12.75">
      <c r="A501" s="205"/>
      <c r="J501" s="205"/>
    </row>
    <row r="502" spans="1:10" s="11" customFormat="1" ht="12.75">
      <c r="A502" s="205"/>
      <c r="J502" s="205"/>
    </row>
    <row r="503" spans="1:10" s="11" customFormat="1" ht="12.75">
      <c r="A503" s="205"/>
      <c r="J503" s="205"/>
    </row>
    <row r="504" spans="1:10" s="11" customFormat="1" ht="12.75">
      <c r="A504" s="205"/>
      <c r="J504" s="205"/>
    </row>
    <row r="505" spans="1:10" s="11" customFormat="1" ht="12.75">
      <c r="A505" s="205"/>
      <c r="J505" s="205"/>
    </row>
    <row r="506" spans="1:10" s="11" customFormat="1" ht="12.75">
      <c r="A506" s="205"/>
      <c r="J506" s="205"/>
    </row>
    <row r="507" spans="1:10" s="11" customFormat="1" ht="12.75">
      <c r="A507" s="205"/>
      <c r="J507" s="205"/>
    </row>
    <row r="508" spans="1:10" s="11" customFormat="1" ht="12.75">
      <c r="A508" s="205"/>
      <c r="J508" s="205"/>
    </row>
    <row r="509" spans="1:10" s="11" customFormat="1" ht="12.75">
      <c r="A509" s="205"/>
      <c r="J509" s="205"/>
    </row>
    <row r="510" spans="1:10" s="11" customFormat="1" ht="12.75">
      <c r="A510" s="205"/>
      <c r="J510" s="205"/>
    </row>
    <row r="511" spans="1:10" s="11" customFormat="1" ht="12.75">
      <c r="A511" s="205"/>
      <c r="J511" s="205"/>
    </row>
  </sheetData>
  <sheetProtection/>
  <mergeCells count="215">
    <mergeCell ref="G77:H77"/>
    <mergeCell ref="G78:H78"/>
    <mergeCell ref="E48:F48"/>
    <mergeCell ref="G48:H48"/>
    <mergeCell ref="E49:F49"/>
    <mergeCell ref="G49:H49"/>
    <mergeCell ref="G70:H70"/>
    <mergeCell ref="G62:H62"/>
    <mergeCell ref="G63:H63"/>
    <mergeCell ref="G61:H61"/>
    <mergeCell ref="G60:H60"/>
    <mergeCell ref="G64:H64"/>
    <mergeCell ref="G72:H72"/>
    <mergeCell ref="G69:H69"/>
    <mergeCell ref="G65:H65"/>
    <mergeCell ref="G66:H66"/>
    <mergeCell ref="G67:H67"/>
    <mergeCell ref="G57:H57"/>
    <mergeCell ref="G58:H58"/>
    <mergeCell ref="G59:H59"/>
    <mergeCell ref="G73:H73"/>
    <mergeCell ref="E55:F55"/>
    <mergeCell ref="G51:H51"/>
    <mergeCell ref="G52:H52"/>
    <mergeCell ref="G53:H53"/>
    <mergeCell ref="G54:H54"/>
    <mergeCell ref="G55:H55"/>
    <mergeCell ref="F43:G43"/>
    <mergeCell ref="E50:F50"/>
    <mergeCell ref="G50:H50"/>
    <mergeCell ref="D43:E43"/>
    <mergeCell ref="E53:F53"/>
    <mergeCell ref="E54:F54"/>
    <mergeCell ref="F38:G38"/>
    <mergeCell ref="D38:E38"/>
    <mergeCell ref="F39:G39"/>
    <mergeCell ref="F40:G40"/>
    <mergeCell ref="F41:G41"/>
    <mergeCell ref="F42:G42"/>
    <mergeCell ref="A34:A35"/>
    <mergeCell ref="D35:E35"/>
    <mergeCell ref="F35:G35"/>
    <mergeCell ref="D36:E36"/>
    <mergeCell ref="F36:G36"/>
    <mergeCell ref="F37:G37"/>
    <mergeCell ref="D34:E34"/>
    <mergeCell ref="F34:G34"/>
    <mergeCell ref="F20:G20"/>
    <mergeCell ref="F21:G21"/>
    <mergeCell ref="F22:G22"/>
    <mergeCell ref="B32:I32"/>
    <mergeCell ref="B33:I33"/>
    <mergeCell ref="A31:C31"/>
    <mergeCell ref="D21:E21"/>
    <mergeCell ref="D22:E22"/>
    <mergeCell ref="D23:E23"/>
    <mergeCell ref="F23:G23"/>
    <mergeCell ref="D15:E15"/>
    <mergeCell ref="D16:E16"/>
    <mergeCell ref="D17:E17"/>
    <mergeCell ref="D18:E18"/>
    <mergeCell ref="D19:E19"/>
    <mergeCell ref="D20:E20"/>
    <mergeCell ref="F18:G18"/>
    <mergeCell ref="F19:G19"/>
    <mergeCell ref="F11:G11"/>
    <mergeCell ref="F12:G12"/>
    <mergeCell ref="F13:G13"/>
    <mergeCell ref="F14:G14"/>
    <mergeCell ref="B1:I1"/>
    <mergeCell ref="B2:I2"/>
    <mergeCell ref="D11:E11"/>
    <mergeCell ref="D12:E12"/>
    <mergeCell ref="D13:E13"/>
    <mergeCell ref="F17:G17"/>
    <mergeCell ref="D5:E5"/>
    <mergeCell ref="D6:E6"/>
    <mergeCell ref="D7:E7"/>
    <mergeCell ref="D8:E8"/>
    <mergeCell ref="A3:A4"/>
    <mergeCell ref="F9:G9"/>
    <mergeCell ref="F10:G10"/>
    <mergeCell ref="F15:G15"/>
    <mergeCell ref="F16:G16"/>
    <mergeCell ref="F7:G7"/>
    <mergeCell ref="F8:G8"/>
    <mergeCell ref="D9:E9"/>
    <mergeCell ref="D10:E10"/>
    <mergeCell ref="D14:E14"/>
    <mergeCell ref="A83:A84"/>
    <mergeCell ref="D85:E85"/>
    <mergeCell ref="J3:J4"/>
    <mergeCell ref="J34:J35"/>
    <mergeCell ref="D3:E3"/>
    <mergeCell ref="D4:E4"/>
    <mergeCell ref="F4:G4"/>
    <mergeCell ref="F3:G3"/>
    <mergeCell ref="F5:G5"/>
    <mergeCell ref="F6:G6"/>
    <mergeCell ref="E56:F56"/>
    <mergeCell ref="E57:F57"/>
    <mergeCell ref="E58:F58"/>
    <mergeCell ref="B46:I46"/>
    <mergeCell ref="B47:I47"/>
    <mergeCell ref="D37:E37"/>
    <mergeCell ref="D39:E39"/>
    <mergeCell ref="D40:E40"/>
    <mergeCell ref="D41:E41"/>
    <mergeCell ref="D42:E42"/>
    <mergeCell ref="J83:J84"/>
    <mergeCell ref="B81:I81"/>
    <mergeCell ref="B82:I82"/>
    <mergeCell ref="E62:F62"/>
    <mergeCell ref="E63:F63"/>
    <mergeCell ref="E64:F64"/>
    <mergeCell ref="G74:H74"/>
    <mergeCell ref="G75:H75"/>
    <mergeCell ref="G68:H68"/>
    <mergeCell ref="D83:E83"/>
    <mergeCell ref="J48:J49"/>
    <mergeCell ref="A48:A49"/>
    <mergeCell ref="E67:F67"/>
    <mergeCell ref="E60:F60"/>
    <mergeCell ref="E61:F61"/>
    <mergeCell ref="E59:F59"/>
    <mergeCell ref="E51:F51"/>
    <mergeCell ref="E52:F52"/>
    <mergeCell ref="G56:H56"/>
    <mergeCell ref="E65:F65"/>
    <mergeCell ref="E78:F78"/>
    <mergeCell ref="E66:F66"/>
    <mergeCell ref="E68:F68"/>
    <mergeCell ref="D84:E84"/>
    <mergeCell ref="E75:F75"/>
    <mergeCell ref="E76:F76"/>
    <mergeCell ref="E77:F77"/>
    <mergeCell ref="G83:H83"/>
    <mergeCell ref="G84:H84"/>
    <mergeCell ref="E69:F69"/>
    <mergeCell ref="E70:F70"/>
    <mergeCell ref="E71:F71"/>
    <mergeCell ref="E72:F72"/>
    <mergeCell ref="E73:F73"/>
    <mergeCell ref="E74:F74"/>
    <mergeCell ref="G71:H71"/>
    <mergeCell ref="G76:H76"/>
    <mergeCell ref="D86:E86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15:E115"/>
    <mergeCell ref="D104:E104"/>
    <mergeCell ref="D105:E105"/>
    <mergeCell ref="D106:E106"/>
    <mergeCell ref="D107:E107"/>
    <mergeCell ref="D108:E108"/>
    <mergeCell ref="D109:E109"/>
    <mergeCell ref="D116:E116"/>
    <mergeCell ref="D117:E117"/>
    <mergeCell ref="D118:E118"/>
    <mergeCell ref="D119:E119"/>
    <mergeCell ref="G119:H119"/>
    <mergeCell ref="D110:E110"/>
    <mergeCell ref="D111:E111"/>
    <mergeCell ref="D112:E112"/>
    <mergeCell ref="D113:E113"/>
    <mergeCell ref="D114:E114"/>
  </mergeCells>
  <printOptions horizontalCentered="1"/>
  <pageMargins left="0.15748031496062992" right="0.15748031496062992" top="0.35433070866141736" bottom="0.35433070866141736" header="0.1968503937007874" footer="0.1968503937007874"/>
  <pageSetup firstPageNumber="67" useFirstPageNumber="1" horizontalDpi="600" verticalDpi="600" orientation="portrait" paperSize="9" scale="65" r:id="rId1"/>
  <headerFooter alignWithMargins="0">
    <oddHeader>&amp;L&amp;"Arial,Italique"&amp;16Coopératives&amp;R&amp;"Arial,Italique"&amp;16التعاونيات</oddHeader>
    <oddFooter>&amp;C&amp;"Times New Roman,Gras"&amp;12&amp;P</oddFooter>
  </headerFooter>
  <rowBreaks count="2" manualBreakCount="2">
    <brk id="45" max="9" man="1"/>
    <brk id="8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R328"/>
  <sheetViews>
    <sheetView tabSelected="1" view="pageBreakPreview" zoomScale="86" zoomScaleNormal="86" zoomScaleSheetLayoutView="86" zoomScalePageLayoutView="0" workbookViewId="0" topLeftCell="A1">
      <selection activeCell="D25" sqref="D25"/>
    </sheetView>
  </sheetViews>
  <sheetFormatPr defaultColWidth="11.00390625" defaultRowHeight="12.75"/>
  <cols>
    <col min="2" max="2" width="11.875" style="0" customWidth="1"/>
    <col min="8" max="8" width="11.00390625" style="94" customWidth="1"/>
    <col min="9" max="9" width="16.25390625" style="0" customWidth="1"/>
    <col min="10" max="10" width="14.375" style="0" customWidth="1"/>
  </cols>
  <sheetData>
    <row r="1" spans="1:8" s="46" customFormat="1" ht="22.5" customHeight="1">
      <c r="A1" s="330" t="s">
        <v>205</v>
      </c>
      <c r="B1" s="330"/>
      <c r="C1" s="330"/>
      <c r="D1" s="330"/>
      <c r="E1" s="330"/>
      <c r="F1" s="330"/>
      <c r="G1" s="330"/>
      <c r="H1" s="228"/>
    </row>
    <row r="2" spans="1:8" s="46" customFormat="1" ht="32.25" customHeight="1">
      <c r="A2" s="331" t="s">
        <v>206</v>
      </c>
      <c r="B2" s="331"/>
      <c r="C2" s="331"/>
      <c r="D2" s="331"/>
      <c r="E2" s="331"/>
      <c r="F2" s="331"/>
      <c r="G2" s="331"/>
      <c r="H2" s="229"/>
    </row>
    <row r="3" spans="8:10" s="46" customFormat="1" ht="12">
      <c r="H3" s="94"/>
      <c r="J3" s="46" t="s">
        <v>149</v>
      </c>
    </row>
    <row r="4" s="46" customFormat="1" ht="12">
      <c r="H4" s="94"/>
    </row>
    <row r="5" spans="8:12" s="46" customFormat="1" ht="50.25" customHeight="1">
      <c r="H5" s="94"/>
      <c r="I5" s="114" t="s">
        <v>150</v>
      </c>
      <c r="J5" s="318">
        <v>110</v>
      </c>
      <c r="K5" s="318"/>
      <c r="L5" s="18"/>
    </row>
    <row r="6" spans="8:12" s="46" customFormat="1" ht="19.5" customHeight="1">
      <c r="H6" s="94"/>
      <c r="I6" s="77" t="s">
        <v>151</v>
      </c>
      <c r="J6" s="318">
        <v>217</v>
      </c>
      <c r="K6" s="318"/>
      <c r="L6" s="18"/>
    </row>
    <row r="7" spans="8:18" s="46" customFormat="1" ht="19.5" customHeight="1">
      <c r="H7" s="94"/>
      <c r="I7" s="77" t="s">
        <v>152</v>
      </c>
      <c r="J7" s="318">
        <v>109</v>
      </c>
      <c r="K7" s="318"/>
      <c r="L7" s="18"/>
      <c r="O7" s="29"/>
      <c r="P7" s="259"/>
      <c r="Q7" s="259"/>
      <c r="R7" s="259"/>
    </row>
    <row r="8" spans="8:18" s="46" customFormat="1" ht="19.5" customHeight="1">
      <c r="H8" s="94"/>
      <c r="I8" s="77" t="s">
        <v>153</v>
      </c>
      <c r="J8" s="318">
        <v>566</v>
      </c>
      <c r="K8" s="318"/>
      <c r="L8" s="18"/>
      <c r="O8" s="29"/>
      <c r="P8" s="259"/>
      <c r="Q8" s="259"/>
      <c r="R8" s="259"/>
    </row>
    <row r="9" spans="8:18" s="46" customFormat="1" ht="19.5" customHeight="1">
      <c r="H9" s="94"/>
      <c r="I9" s="114" t="s">
        <v>197</v>
      </c>
      <c r="J9" s="318">
        <v>305</v>
      </c>
      <c r="K9" s="318"/>
      <c r="O9" s="29"/>
      <c r="P9" s="259"/>
      <c r="Q9" s="259"/>
      <c r="R9" s="259"/>
    </row>
    <row r="10" spans="8:18" s="46" customFormat="1" ht="19.5" customHeight="1">
      <c r="H10" s="94"/>
      <c r="I10" s="114" t="s">
        <v>198</v>
      </c>
      <c r="J10" s="318">
        <v>320</v>
      </c>
      <c r="K10" s="318"/>
      <c r="O10" s="29"/>
      <c r="P10" s="259"/>
      <c r="Q10" s="259"/>
      <c r="R10" s="259"/>
    </row>
    <row r="11" spans="8:18" s="46" customFormat="1" ht="19.5" customHeight="1">
      <c r="H11" s="94"/>
      <c r="I11" s="114" t="s">
        <v>199</v>
      </c>
      <c r="J11" s="318">
        <v>323</v>
      </c>
      <c r="K11" s="318"/>
      <c r="O11" s="29"/>
      <c r="P11" s="259"/>
      <c r="Q11" s="259"/>
      <c r="R11" s="259"/>
    </row>
    <row r="12" spans="8:18" s="46" customFormat="1" ht="19.5" customHeight="1">
      <c r="H12" s="94"/>
      <c r="O12" s="29"/>
      <c r="P12" s="259"/>
      <c r="Q12" s="259"/>
      <c r="R12" s="259"/>
    </row>
    <row r="13" spans="8:18" s="46" customFormat="1" ht="19.5" customHeight="1">
      <c r="H13" s="111"/>
      <c r="I13" s="328"/>
      <c r="J13" s="328"/>
      <c r="K13" s="328"/>
      <c r="L13" s="111"/>
      <c r="M13" s="111"/>
      <c r="N13" s="111"/>
      <c r="O13" s="153"/>
      <c r="P13" s="259"/>
      <c r="Q13" s="259"/>
      <c r="R13" s="259"/>
    </row>
    <row r="14" spans="8:15" s="46" customFormat="1" ht="19.5" customHeight="1">
      <c r="H14" s="111"/>
      <c r="I14" s="328"/>
      <c r="J14" s="328"/>
      <c r="K14" s="328"/>
      <c r="L14" s="111"/>
      <c r="M14" s="111"/>
      <c r="N14" s="111"/>
      <c r="O14" s="111"/>
    </row>
    <row r="15" spans="8:15" s="46" customFormat="1" ht="19.5" customHeight="1">
      <c r="H15" s="111"/>
      <c r="I15" s="328"/>
      <c r="J15" s="328"/>
      <c r="K15" s="328"/>
      <c r="L15" s="111"/>
      <c r="M15" s="111"/>
      <c r="N15" s="111"/>
      <c r="O15" s="111"/>
    </row>
    <row r="16" spans="8:15" s="46" customFormat="1" ht="19.5" customHeight="1">
      <c r="H16" s="111"/>
      <c r="I16" s="328"/>
      <c r="J16" s="328"/>
      <c r="K16" s="328"/>
      <c r="L16" s="111"/>
      <c r="M16" s="111"/>
      <c r="N16" s="111"/>
      <c r="O16" s="111"/>
    </row>
    <row r="17" spans="8:15" s="46" customFormat="1" ht="19.5" customHeight="1">
      <c r="H17" s="111"/>
      <c r="I17" s="328"/>
      <c r="J17" s="328"/>
      <c r="K17" s="328"/>
      <c r="L17" s="111"/>
      <c r="M17" s="111"/>
      <c r="N17" s="111"/>
      <c r="O17" s="111"/>
    </row>
    <row r="18" spans="8:15" s="46" customFormat="1" ht="19.5" customHeight="1">
      <c r="H18" s="111"/>
      <c r="I18" s="282"/>
      <c r="J18" s="282"/>
      <c r="K18" s="282"/>
      <c r="L18" s="111"/>
      <c r="M18" s="111"/>
      <c r="N18" s="111"/>
      <c r="O18" s="111"/>
    </row>
    <row r="19" spans="8:15" s="46" customFormat="1" ht="19.5" customHeight="1">
      <c r="H19" s="111"/>
      <c r="I19" s="329"/>
      <c r="J19" s="329"/>
      <c r="K19" s="329"/>
      <c r="L19" s="329"/>
      <c r="M19" s="329"/>
      <c r="N19" s="329"/>
      <c r="O19" s="329"/>
    </row>
    <row r="20" spans="8:15" s="46" customFormat="1" ht="19.5" customHeight="1">
      <c r="H20" s="111"/>
      <c r="I20" s="327"/>
      <c r="J20" s="327"/>
      <c r="K20" s="327"/>
      <c r="L20" s="327"/>
      <c r="M20" s="327"/>
      <c r="N20" s="327"/>
      <c r="O20" s="327"/>
    </row>
    <row r="21" spans="8:15" s="46" customFormat="1" ht="44.25" customHeight="1">
      <c r="H21" s="111"/>
      <c r="I21" s="56"/>
      <c r="J21" s="154"/>
      <c r="K21" s="111"/>
      <c r="L21" s="111"/>
      <c r="M21" s="111"/>
      <c r="N21" s="111"/>
      <c r="O21" s="111"/>
    </row>
    <row r="22" spans="8:15" s="46" customFormat="1" ht="39.75" customHeight="1">
      <c r="H22" s="111"/>
      <c r="I22" s="155"/>
      <c r="J22" s="151"/>
      <c r="K22" s="151"/>
      <c r="L22" s="60"/>
      <c r="M22" s="111"/>
      <c r="N22" s="111"/>
      <c r="O22" s="111"/>
    </row>
    <row r="23" spans="8:15" s="46" customFormat="1" ht="34.5" customHeight="1">
      <c r="H23" s="111"/>
      <c r="I23" s="155"/>
      <c r="J23" s="151"/>
      <c r="K23" s="151"/>
      <c r="L23" s="60"/>
      <c r="M23" s="111"/>
      <c r="N23" s="111"/>
      <c r="O23" s="111"/>
    </row>
    <row r="24" spans="8:15" s="46" customFormat="1" ht="42.75" customHeight="1">
      <c r="H24" s="111"/>
      <c r="I24" s="155"/>
      <c r="J24" s="151"/>
      <c r="K24" s="151"/>
      <c r="L24" s="60"/>
      <c r="M24" s="111"/>
      <c r="N24" s="111"/>
      <c r="O24" s="111"/>
    </row>
    <row r="25" spans="8:15" s="46" customFormat="1" ht="36.75" customHeight="1">
      <c r="H25" s="111"/>
      <c r="I25" s="155"/>
      <c r="J25" s="151"/>
      <c r="K25" s="151"/>
      <c r="L25" s="60"/>
      <c r="M25" s="111"/>
      <c r="N25" s="111"/>
      <c r="O25" s="111"/>
    </row>
    <row r="26" spans="8:15" s="11" customFormat="1" ht="27.75" customHeight="1">
      <c r="H26" s="111"/>
      <c r="I26" s="155"/>
      <c r="J26" s="151"/>
      <c r="K26" s="151"/>
      <c r="L26" s="60"/>
      <c r="M26" s="156"/>
      <c r="N26" s="156"/>
      <c r="O26" s="156"/>
    </row>
    <row r="27" s="11" customFormat="1" ht="12">
      <c r="H27" s="94"/>
    </row>
    <row r="28" s="11" customFormat="1" ht="12">
      <c r="H28" s="94"/>
    </row>
    <row r="29" s="11" customFormat="1" ht="12">
      <c r="H29" s="94"/>
    </row>
    <row r="30" s="11" customFormat="1" ht="12">
      <c r="H30" s="94"/>
    </row>
    <row r="31" s="11" customFormat="1" ht="12">
      <c r="H31" s="94"/>
    </row>
    <row r="32" s="11" customFormat="1" ht="12">
      <c r="H32" s="94"/>
    </row>
    <row r="33" s="11" customFormat="1" ht="12">
      <c r="H33" s="94"/>
    </row>
    <row r="34" s="11" customFormat="1" ht="12">
      <c r="H34" s="94"/>
    </row>
    <row r="35" s="11" customFormat="1" ht="12">
      <c r="H35" s="94"/>
    </row>
    <row r="36" s="11" customFormat="1" ht="12">
      <c r="H36" s="94"/>
    </row>
    <row r="37" s="11" customFormat="1" ht="12">
      <c r="H37" s="94"/>
    </row>
    <row r="38" s="11" customFormat="1" ht="12">
      <c r="H38" s="94"/>
    </row>
    <row r="39" s="11" customFormat="1" ht="12">
      <c r="H39" s="94"/>
    </row>
    <row r="40" s="11" customFormat="1" ht="12">
      <c r="H40" s="94"/>
    </row>
    <row r="41" s="11" customFormat="1" ht="12">
      <c r="H41" s="94"/>
    </row>
    <row r="42" s="11" customFormat="1" ht="12">
      <c r="H42" s="94"/>
    </row>
    <row r="43" s="11" customFormat="1" ht="12">
      <c r="H43" s="94"/>
    </row>
    <row r="44" s="11" customFormat="1" ht="12">
      <c r="H44" s="94"/>
    </row>
    <row r="45" s="11" customFormat="1" ht="12">
      <c r="H45" s="94"/>
    </row>
    <row r="46" s="11" customFormat="1" ht="12">
      <c r="H46" s="94"/>
    </row>
    <row r="47" s="11" customFormat="1" ht="12">
      <c r="H47" s="94"/>
    </row>
    <row r="48" s="11" customFormat="1" ht="12">
      <c r="H48" s="94"/>
    </row>
    <row r="49" s="11" customFormat="1" ht="12">
      <c r="H49" s="94"/>
    </row>
    <row r="50" s="11" customFormat="1" ht="12">
      <c r="H50" s="94"/>
    </row>
    <row r="51" s="11" customFormat="1" ht="12">
      <c r="H51" s="94"/>
    </row>
    <row r="52" s="11" customFormat="1" ht="12">
      <c r="H52" s="94"/>
    </row>
    <row r="53" s="11" customFormat="1" ht="12">
      <c r="H53" s="94"/>
    </row>
    <row r="54" s="11" customFormat="1" ht="12">
      <c r="H54" s="94"/>
    </row>
    <row r="55" s="11" customFormat="1" ht="12">
      <c r="H55" s="94"/>
    </row>
    <row r="56" s="11" customFormat="1" ht="12">
      <c r="H56" s="94"/>
    </row>
    <row r="57" s="11" customFormat="1" ht="12">
      <c r="H57" s="94"/>
    </row>
    <row r="58" s="11" customFormat="1" ht="12">
      <c r="H58" s="94"/>
    </row>
    <row r="59" s="11" customFormat="1" ht="12">
      <c r="H59" s="94"/>
    </row>
    <row r="60" s="11" customFormat="1" ht="12">
      <c r="H60" s="94"/>
    </row>
    <row r="61" s="11" customFormat="1" ht="12">
      <c r="H61" s="94"/>
    </row>
    <row r="62" s="11" customFormat="1" ht="12">
      <c r="H62" s="94"/>
    </row>
    <row r="63" s="11" customFormat="1" ht="12">
      <c r="H63" s="94"/>
    </row>
    <row r="64" s="11" customFormat="1" ht="12">
      <c r="H64" s="94"/>
    </row>
    <row r="65" s="11" customFormat="1" ht="12">
      <c r="H65" s="94"/>
    </row>
    <row r="66" s="11" customFormat="1" ht="12">
      <c r="H66" s="94"/>
    </row>
    <row r="67" s="11" customFormat="1" ht="12">
      <c r="H67" s="94"/>
    </row>
    <row r="68" s="11" customFormat="1" ht="12">
      <c r="H68" s="94"/>
    </row>
    <row r="69" s="11" customFormat="1" ht="12">
      <c r="H69" s="94"/>
    </row>
    <row r="70" s="11" customFormat="1" ht="12">
      <c r="H70" s="94"/>
    </row>
    <row r="71" s="11" customFormat="1" ht="12">
      <c r="H71" s="94"/>
    </row>
    <row r="72" s="11" customFormat="1" ht="12">
      <c r="H72" s="94"/>
    </row>
    <row r="73" s="11" customFormat="1" ht="12">
      <c r="H73" s="94"/>
    </row>
    <row r="74" s="11" customFormat="1" ht="12">
      <c r="H74" s="94"/>
    </row>
    <row r="75" s="11" customFormat="1" ht="12">
      <c r="H75" s="94"/>
    </row>
    <row r="76" s="11" customFormat="1" ht="12">
      <c r="H76" s="94"/>
    </row>
    <row r="77" s="11" customFormat="1" ht="12">
      <c r="H77" s="94"/>
    </row>
    <row r="78" s="11" customFormat="1" ht="12">
      <c r="H78" s="94"/>
    </row>
    <row r="79" s="11" customFormat="1" ht="12">
      <c r="H79" s="94"/>
    </row>
    <row r="80" s="11" customFormat="1" ht="12">
      <c r="H80" s="94"/>
    </row>
    <row r="81" s="11" customFormat="1" ht="12">
      <c r="H81" s="94"/>
    </row>
    <row r="82" s="11" customFormat="1" ht="12">
      <c r="H82" s="94"/>
    </row>
    <row r="83" s="11" customFormat="1" ht="12">
      <c r="H83" s="94"/>
    </row>
    <row r="84" s="11" customFormat="1" ht="12">
      <c r="H84" s="94"/>
    </row>
    <row r="85" s="11" customFormat="1" ht="12">
      <c r="H85" s="94"/>
    </row>
    <row r="86" s="11" customFormat="1" ht="12">
      <c r="H86" s="94"/>
    </row>
    <row r="87" s="11" customFormat="1" ht="12">
      <c r="H87" s="94"/>
    </row>
    <row r="88" s="11" customFormat="1" ht="12">
      <c r="H88" s="94"/>
    </row>
    <row r="89" s="11" customFormat="1" ht="12">
      <c r="H89" s="94"/>
    </row>
    <row r="90" s="11" customFormat="1" ht="12">
      <c r="H90" s="94"/>
    </row>
    <row r="91" s="11" customFormat="1" ht="12">
      <c r="H91" s="94"/>
    </row>
    <row r="92" s="11" customFormat="1" ht="12">
      <c r="H92" s="94"/>
    </row>
    <row r="93" s="11" customFormat="1" ht="12">
      <c r="H93" s="94"/>
    </row>
    <row r="94" s="11" customFormat="1" ht="12">
      <c r="H94" s="94"/>
    </row>
    <row r="95" s="11" customFormat="1" ht="12">
      <c r="H95" s="94"/>
    </row>
    <row r="96" s="11" customFormat="1" ht="12">
      <c r="H96" s="94"/>
    </row>
    <row r="97" s="11" customFormat="1" ht="12">
      <c r="H97" s="94"/>
    </row>
    <row r="98" s="11" customFormat="1" ht="12">
      <c r="H98" s="94"/>
    </row>
    <row r="99" s="11" customFormat="1" ht="12">
      <c r="H99" s="94"/>
    </row>
    <row r="100" s="11" customFormat="1" ht="12">
      <c r="H100" s="94"/>
    </row>
    <row r="101" s="11" customFormat="1" ht="12">
      <c r="H101" s="94"/>
    </row>
    <row r="102" s="11" customFormat="1" ht="12">
      <c r="H102" s="94"/>
    </row>
    <row r="103" s="11" customFormat="1" ht="12">
      <c r="H103" s="94"/>
    </row>
    <row r="104" s="11" customFormat="1" ht="12">
      <c r="H104" s="94"/>
    </row>
    <row r="105" s="11" customFormat="1" ht="12">
      <c r="H105" s="94"/>
    </row>
    <row r="106" s="11" customFormat="1" ht="12">
      <c r="H106" s="94"/>
    </row>
    <row r="107" s="11" customFormat="1" ht="12">
      <c r="H107" s="94"/>
    </row>
    <row r="108" s="11" customFormat="1" ht="12">
      <c r="H108" s="94"/>
    </row>
    <row r="109" s="11" customFormat="1" ht="12">
      <c r="H109" s="94"/>
    </row>
    <row r="110" s="11" customFormat="1" ht="12">
      <c r="H110" s="94"/>
    </row>
    <row r="111" s="11" customFormat="1" ht="12">
      <c r="H111" s="94"/>
    </row>
    <row r="112" s="11" customFormat="1" ht="12">
      <c r="H112" s="94"/>
    </row>
    <row r="113" s="11" customFormat="1" ht="12">
      <c r="H113" s="94"/>
    </row>
    <row r="114" s="11" customFormat="1" ht="12">
      <c r="H114" s="94"/>
    </row>
    <row r="115" s="11" customFormat="1" ht="12">
      <c r="H115" s="94"/>
    </row>
    <row r="116" s="11" customFormat="1" ht="12">
      <c r="H116" s="94"/>
    </row>
    <row r="117" s="11" customFormat="1" ht="12">
      <c r="H117" s="94"/>
    </row>
    <row r="118" s="11" customFormat="1" ht="12">
      <c r="H118" s="94"/>
    </row>
    <row r="119" s="11" customFormat="1" ht="12">
      <c r="H119" s="94"/>
    </row>
    <row r="120" s="11" customFormat="1" ht="12">
      <c r="H120" s="94"/>
    </row>
    <row r="121" s="11" customFormat="1" ht="12">
      <c r="H121" s="94"/>
    </row>
    <row r="122" s="11" customFormat="1" ht="12">
      <c r="H122" s="94"/>
    </row>
    <row r="123" s="11" customFormat="1" ht="12">
      <c r="H123" s="94"/>
    </row>
    <row r="124" s="11" customFormat="1" ht="12">
      <c r="H124" s="94"/>
    </row>
    <row r="125" s="11" customFormat="1" ht="12">
      <c r="H125" s="94"/>
    </row>
    <row r="126" s="11" customFormat="1" ht="12">
      <c r="H126" s="94"/>
    </row>
    <row r="127" s="11" customFormat="1" ht="12">
      <c r="H127" s="94"/>
    </row>
    <row r="128" s="11" customFormat="1" ht="12">
      <c r="H128" s="94"/>
    </row>
    <row r="129" s="11" customFormat="1" ht="12">
      <c r="H129" s="94"/>
    </row>
    <row r="130" s="11" customFormat="1" ht="12">
      <c r="H130" s="94"/>
    </row>
    <row r="131" s="11" customFormat="1" ht="12">
      <c r="H131" s="94"/>
    </row>
    <row r="132" s="11" customFormat="1" ht="12">
      <c r="H132" s="94"/>
    </row>
    <row r="133" s="11" customFormat="1" ht="12">
      <c r="H133" s="94"/>
    </row>
    <row r="134" s="11" customFormat="1" ht="12">
      <c r="H134" s="94"/>
    </row>
    <row r="135" s="11" customFormat="1" ht="12">
      <c r="H135" s="94"/>
    </row>
    <row r="136" s="11" customFormat="1" ht="12">
      <c r="H136" s="94"/>
    </row>
    <row r="137" s="11" customFormat="1" ht="12">
      <c r="H137" s="94"/>
    </row>
    <row r="138" s="11" customFormat="1" ht="12">
      <c r="H138" s="94"/>
    </row>
    <row r="139" s="11" customFormat="1" ht="12">
      <c r="H139" s="94"/>
    </row>
    <row r="140" s="11" customFormat="1" ht="12">
      <c r="H140" s="94"/>
    </row>
    <row r="141" s="11" customFormat="1" ht="12">
      <c r="H141" s="94"/>
    </row>
    <row r="142" s="11" customFormat="1" ht="12">
      <c r="H142" s="94"/>
    </row>
    <row r="143" s="11" customFormat="1" ht="12">
      <c r="H143" s="94"/>
    </row>
    <row r="144" s="11" customFormat="1" ht="12">
      <c r="H144" s="94"/>
    </row>
    <row r="145" s="11" customFormat="1" ht="12">
      <c r="H145" s="94"/>
    </row>
    <row r="146" s="11" customFormat="1" ht="12">
      <c r="H146" s="94"/>
    </row>
    <row r="147" s="11" customFormat="1" ht="12">
      <c r="H147" s="94"/>
    </row>
    <row r="148" s="11" customFormat="1" ht="12">
      <c r="H148" s="94"/>
    </row>
    <row r="149" s="11" customFormat="1" ht="12">
      <c r="H149" s="94"/>
    </row>
    <row r="150" s="11" customFormat="1" ht="12">
      <c r="H150" s="94"/>
    </row>
    <row r="151" s="11" customFormat="1" ht="12">
      <c r="H151" s="94"/>
    </row>
    <row r="152" s="11" customFormat="1" ht="12">
      <c r="H152" s="94"/>
    </row>
    <row r="153" s="11" customFormat="1" ht="12">
      <c r="H153" s="94"/>
    </row>
    <row r="154" s="11" customFormat="1" ht="12">
      <c r="H154" s="94"/>
    </row>
    <row r="155" s="11" customFormat="1" ht="12">
      <c r="H155" s="94"/>
    </row>
    <row r="156" s="11" customFormat="1" ht="12">
      <c r="H156" s="94"/>
    </row>
    <row r="157" s="11" customFormat="1" ht="12">
      <c r="H157" s="94"/>
    </row>
    <row r="158" s="11" customFormat="1" ht="12">
      <c r="H158" s="94"/>
    </row>
    <row r="159" s="11" customFormat="1" ht="12">
      <c r="H159" s="94"/>
    </row>
    <row r="160" s="11" customFormat="1" ht="12">
      <c r="H160" s="94"/>
    </row>
    <row r="161" s="11" customFormat="1" ht="12">
      <c r="H161" s="94"/>
    </row>
    <row r="162" s="11" customFormat="1" ht="12">
      <c r="H162" s="94"/>
    </row>
    <row r="163" s="11" customFormat="1" ht="12">
      <c r="H163" s="94"/>
    </row>
    <row r="164" s="11" customFormat="1" ht="12">
      <c r="H164" s="94"/>
    </row>
    <row r="165" s="11" customFormat="1" ht="12">
      <c r="H165" s="94"/>
    </row>
    <row r="166" s="11" customFormat="1" ht="12">
      <c r="H166" s="94"/>
    </row>
    <row r="167" s="11" customFormat="1" ht="12">
      <c r="H167" s="94"/>
    </row>
    <row r="168" s="11" customFormat="1" ht="12">
      <c r="H168" s="94"/>
    </row>
    <row r="169" s="11" customFormat="1" ht="12">
      <c r="H169" s="94"/>
    </row>
    <row r="170" s="11" customFormat="1" ht="12">
      <c r="H170" s="94"/>
    </row>
    <row r="171" s="11" customFormat="1" ht="12">
      <c r="H171" s="94"/>
    </row>
    <row r="172" s="11" customFormat="1" ht="12">
      <c r="H172" s="94"/>
    </row>
    <row r="173" s="11" customFormat="1" ht="12">
      <c r="H173" s="94"/>
    </row>
    <row r="174" s="11" customFormat="1" ht="12">
      <c r="H174" s="94"/>
    </row>
    <row r="175" s="11" customFormat="1" ht="12">
      <c r="H175" s="94"/>
    </row>
    <row r="176" s="11" customFormat="1" ht="12">
      <c r="H176" s="94"/>
    </row>
    <row r="177" s="11" customFormat="1" ht="12">
      <c r="H177" s="94"/>
    </row>
    <row r="178" s="11" customFormat="1" ht="12">
      <c r="H178" s="94"/>
    </row>
    <row r="179" s="11" customFormat="1" ht="12">
      <c r="H179" s="94"/>
    </row>
    <row r="180" s="11" customFormat="1" ht="12">
      <c r="H180" s="94"/>
    </row>
    <row r="181" s="11" customFormat="1" ht="12">
      <c r="H181" s="94"/>
    </row>
    <row r="182" s="11" customFormat="1" ht="12">
      <c r="H182" s="94"/>
    </row>
    <row r="183" s="11" customFormat="1" ht="12">
      <c r="H183" s="94"/>
    </row>
    <row r="184" s="11" customFormat="1" ht="12">
      <c r="H184" s="94"/>
    </row>
    <row r="185" s="11" customFormat="1" ht="12">
      <c r="H185" s="94"/>
    </row>
    <row r="186" s="11" customFormat="1" ht="12">
      <c r="H186" s="94"/>
    </row>
    <row r="187" s="11" customFormat="1" ht="12">
      <c r="H187" s="94"/>
    </row>
    <row r="188" s="11" customFormat="1" ht="12">
      <c r="H188" s="94"/>
    </row>
    <row r="189" s="11" customFormat="1" ht="12">
      <c r="H189" s="94"/>
    </row>
    <row r="190" s="11" customFormat="1" ht="12">
      <c r="H190" s="94"/>
    </row>
    <row r="191" s="11" customFormat="1" ht="12">
      <c r="H191" s="94"/>
    </row>
    <row r="192" s="11" customFormat="1" ht="12">
      <c r="H192" s="94"/>
    </row>
    <row r="193" s="11" customFormat="1" ht="12">
      <c r="H193" s="94"/>
    </row>
    <row r="194" s="11" customFormat="1" ht="12">
      <c r="H194" s="94"/>
    </row>
    <row r="195" s="11" customFormat="1" ht="12">
      <c r="H195" s="94"/>
    </row>
    <row r="196" s="11" customFormat="1" ht="12">
      <c r="H196" s="94"/>
    </row>
    <row r="197" s="11" customFormat="1" ht="12">
      <c r="H197" s="94"/>
    </row>
    <row r="198" s="11" customFormat="1" ht="12">
      <c r="H198" s="94"/>
    </row>
    <row r="199" s="11" customFormat="1" ht="12">
      <c r="H199" s="94"/>
    </row>
    <row r="200" s="11" customFormat="1" ht="12">
      <c r="H200" s="94"/>
    </row>
    <row r="201" s="11" customFormat="1" ht="12">
      <c r="H201" s="94"/>
    </row>
    <row r="202" s="11" customFormat="1" ht="12">
      <c r="H202" s="94"/>
    </row>
    <row r="203" s="11" customFormat="1" ht="12">
      <c r="H203" s="94"/>
    </row>
    <row r="204" s="11" customFormat="1" ht="12">
      <c r="H204" s="94"/>
    </row>
    <row r="205" s="11" customFormat="1" ht="12">
      <c r="H205" s="94"/>
    </row>
    <row r="206" s="11" customFormat="1" ht="12">
      <c r="H206" s="94"/>
    </row>
    <row r="207" s="11" customFormat="1" ht="12">
      <c r="H207" s="94"/>
    </row>
    <row r="208" s="11" customFormat="1" ht="12">
      <c r="H208" s="94"/>
    </row>
    <row r="209" s="11" customFormat="1" ht="12">
      <c r="H209" s="94"/>
    </row>
    <row r="210" s="11" customFormat="1" ht="12">
      <c r="H210" s="94"/>
    </row>
    <row r="211" s="11" customFormat="1" ht="12">
      <c r="H211" s="94"/>
    </row>
    <row r="212" s="11" customFormat="1" ht="12">
      <c r="H212" s="94"/>
    </row>
    <row r="213" s="11" customFormat="1" ht="12">
      <c r="H213" s="94"/>
    </row>
    <row r="214" s="11" customFormat="1" ht="12">
      <c r="H214" s="94"/>
    </row>
    <row r="215" s="11" customFormat="1" ht="12">
      <c r="H215" s="94"/>
    </row>
    <row r="216" s="11" customFormat="1" ht="12">
      <c r="H216" s="94"/>
    </row>
    <row r="217" s="11" customFormat="1" ht="12">
      <c r="H217" s="94"/>
    </row>
    <row r="218" s="11" customFormat="1" ht="12">
      <c r="H218" s="94"/>
    </row>
    <row r="219" s="11" customFormat="1" ht="12">
      <c r="H219" s="94"/>
    </row>
    <row r="220" s="11" customFormat="1" ht="12">
      <c r="H220" s="94"/>
    </row>
    <row r="221" s="11" customFormat="1" ht="12">
      <c r="H221" s="94"/>
    </row>
    <row r="222" s="11" customFormat="1" ht="12">
      <c r="H222" s="94"/>
    </row>
    <row r="223" s="11" customFormat="1" ht="12">
      <c r="H223" s="94"/>
    </row>
    <row r="224" s="11" customFormat="1" ht="12">
      <c r="H224" s="94"/>
    </row>
    <row r="225" s="11" customFormat="1" ht="12">
      <c r="H225" s="94"/>
    </row>
    <row r="226" s="11" customFormat="1" ht="12">
      <c r="H226" s="94"/>
    </row>
    <row r="227" s="11" customFormat="1" ht="12">
      <c r="H227" s="94"/>
    </row>
    <row r="228" s="11" customFormat="1" ht="12">
      <c r="H228" s="94"/>
    </row>
    <row r="229" s="11" customFormat="1" ht="12">
      <c r="H229" s="94"/>
    </row>
    <row r="230" s="11" customFormat="1" ht="12">
      <c r="H230" s="94"/>
    </row>
    <row r="231" s="11" customFormat="1" ht="12">
      <c r="H231" s="94"/>
    </row>
    <row r="232" s="11" customFormat="1" ht="12">
      <c r="H232" s="94"/>
    </row>
    <row r="233" s="11" customFormat="1" ht="12">
      <c r="H233" s="94"/>
    </row>
    <row r="234" s="11" customFormat="1" ht="12">
      <c r="H234" s="94"/>
    </row>
    <row r="235" s="11" customFormat="1" ht="12">
      <c r="H235" s="94"/>
    </row>
    <row r="236" s="11" customFormat="1" ht="12">
      <c r="H236" s="94"/>
    </row>
    <row r="237" s="11" customFormat="1" ht="12">
      <c r="H237" s="94"/>
    </row>
    <row r="238" s="11" customFormat="1" ht="12">
      <c r="H238" s="94"/>
    </row>
    <row r="239" s="11" customFormat="1" ht="12">
      <c r="H239" s="94"/>
    </row>
    <row r="240" s="11" customFormat="1" ht="12">
      <c r="H240" s="94"/>
    </row>
    <row r="241" s="11" customFormat="1" ht="12">
      <c r="H241" s="94"/>
    </row>
    <row r="242" s="11" customFormat="1" ht="12">
      <c r="H242" s="94"/>
    </row>
    <row r="243" s="11" customFormat="1" ht="12">
      <c r="H243" s="94"/>
    </row>
    <row r="244" s="11" customFormat="1" ht="12">
      <c r="H244" s="94"/>
    </row>
    <row r="245" s="11" customFormat="1" ht="12">
      <c r="H245" s="94"/>
    </row>
    <row r="246" s="11" customFormat="1" ht="12">
      <c r="H246" s="94"/>
    </row>
    <row r="247" s="11" customFormat="1" ht="12">
      <c r="H247" s="94"/>
    </row>
    <row r="248" s="11" customFormat="1" ht="12">
      <c r="H248" s="94"/>
    </row>
    <row r="249" s="11" customFormat="1" ht="12">
      <c r="H249" s="94"/>
    </row>
    <row r="250" s="11" customFormat="1" ht="12">
      <c r="H250" s="94"/>
    </row>
    <row r="251" s="11" customFormat="1" ht="12">
      <c r="H251" s="94"/>
    </row>
    <row r="252" s="11" customFormat="1" ht="12">
      <c r="H252" s="94"/>
    </row>
    <row r="253" s="11" customFormat="1" ht="12">
      <c r="H253" s="94"/>
    </row>
    <row r="254" s="11" customFormat="1" ht="12">
      <c r="H254" s="94"/>
    </row>
    <row r="255" s="11" customFormat="1" ht="12">
      <c r="H255" s="94"/>
    </row>
    <row r="256" s="11" customFormat="1" ht="12">
      <c r="H256" s="94"/>
    </row>
    <row r="257" s="11" customFormat="1" ht="12">
      <c r="H257" s="94"/>
    </row>
    <row r="258" s="11" customFormat="1" ht="12">
      <c r="H258" s="94"/>
    </row>
    <row r="259" s="11" customFormat="1" ht="12">
      <c r="H259" s="94"/>
    </row>
    <row r="260" s="11" customFormat="1" ht="12">
      <c r="H260" s="94"/>
    </row>
    <row r="261" s="11" customFormat="1" ht="12">
      <c r="H261" s="94"/>
    </row>
    <row r="262" s="11" customFormat="1" ht="12">
      <c r="H262" s="94"/>
    </row>
    <row r="263" s="11" customFormat="1" ht="12">
      <c r="H263" s="94"/>
    </row>
    <row r="264" s="11" customFormat="1" ht="12">
      <c r="H264" s="94"/>
    </row>
    <row r="265" s="11" customFormat="1" ht="12">
      <c r="H265" s="94"/>
    </row>
    <row r="266" s="11" customFormat="1" ht="12">
      <c r="H266" s="94"/>
    </row>
    <row r="267" s="11" customFormat="1" ht="12">
      <c r="H267" s="94"/>
    </row>
    <row r="268" s="11" customFormat="1" ht="12">
      <c r="H268" s="94"/>
    </row>
    <row r="269" s="11" customFormat="1" ht="12">
      <c r="H269" s="94"/>
    </row>
    <row r="270" s="11" customFormat="1" ht="12">
      <c r="H270" s="94"/>
    </row>
    <row r="271" s="11" customFormat="1" ht="12">
      <c r="H271" s="94"/>
    </row>
    <row r="272" s="11" customFormat="1" ht="12">
      <c r="H272" s="94"/>
    </row>
    <row r="273" s="11" customFormat="1" ht="12">
      <c r="H273" s="94"/>
    </row>
    <row r="274" s="11" customFormat="1" ht="12">
      <c r="H274" s="94"/>
    </row>
    <row r="275" s="11" customFormat="1" ht="12">
      <c r="H275" s="94"/>
    </row>
    <row r="276" s="11" customFormat="1" ht="12">
      <c r="H276" s="94"/>
    </row>
    <row r="277" s="11" customFormat="1" ht="12">
      <c r="H277" s="94"/>
    </row>
    <row r="278" s="11" customFormat="1" ht="12">
      <c r="H278" s="94"/>
    </row>
    <row r="279" s="11" customFormat="1" ht="12">
      <c r="H279" s="94"/>
    </row>
    <row r="280" s="11" customFormat="1" ht="12">
      <c r="H280" s="94"/>
    </row>
    <row r="281" s="11" customFormat="1" ht="12">
      <c r="H281" s="94"/>
    </row>
    <row r="282" s="11" customFormat="1" ht="12">
      <c r="H282" s="94"/>
    </row>
    <row r="283" s="11" customFormat="1" ht="12">
      <c r="H283" s="94"/>
    </row>
    <row r="284" s="11" customFormat="1" ht="12">
      <c r="H284" s="94"/>
    </row>
    <row r="285" s="11" customFormat="1" ht="12">
      <c r="H285" s="94"/>
    </row>
    <row r="286" s="11" customFormat="1" ht="12">
      <c r="H286" s="94"/>
    </row>
    <row r="287" s="11" customFormat="1" ht="12">
      <c r="H287" s="94"/>
    </row>
    <row r="288" s="11" customFormat="1" ht="12">
      <c r="H288" s="94"/>
    </row>
    <row r="289" s="11" customFormat="1" ht="12">
      <c r="H289" s="94"/>
    </row>
    <row r="290" s="11" customFormat="1" ht="12">
      <c r="H290" s="94"/>
    </row>
    <row r="291" s="11" customFormat="1" ht="12">
      <c r="H291" s="94"/>
    </row>
    <row r="292" s="11" customFormat="1" ht="12">
      <c r="H292" s="94"/>
    </row>
    <row r="293" s="11" customFormat="1" ht="12">
      <c r="H293" s="94"/>
    </row>
    <row r="294" s="11" customFormat="1" ht="12">
      <c r="H294" s="94"/>
    </row>
    <row r="295" s="11" customFormat="1" ht="12">
      <c r="H295" s="94"/>
    </row>
    <row r="296" s="11" customFormat="1" ht="12">
      <c r="H296" s="94"/>
    </row>
    <row r="297" s="11" customFormat="1" ht="12">
      <c r="H297" s="94"/>
    </row>
    <row r="298" s="11" customFormat="1" ht="12">
      <c r="H298" s="94"/>
    </row>
    <row r="299" s="11" customFormat="1" ht="12">
      <c r="H299" s="94"/>
    </row>
    <row r="300" s="11" customFormat="1" ht="12">
      <c r="H300" s="94"/>
    </row>
    <row r="301" s="11" customFormat="1" ht="12">
      <c r="H301" s="94"/>
    </row>
    <row r="302" s="11" customFormat="1" ht="12">
      <c r="H302" s="94"/>
    </row>
    <row r="303" s="11" customFormat="1" ht="12">
      <c r="H303" s="94"/>
    </row>
    <row r="304" s="11" customFormat="1" ht="12">
      <c r="H304" s="94"/>
    </row>
    <row r="305" s="11" customFormat="1" ht="12">
      <c r="H305" s="94"/>
    </row>
    <row r="306" s="11" customFormat="1" ht="12">
      <c r="H306" s="94"/>
    </row>
    <row r="307" s="11" customFormat="1" ht="12">
      <c r="H307" s="94"/>
    </row>
    <row r="308" s="11" customFormat="1" ht="12">
      <c r="H308" s="94"/>
    </row>
    <row r="309" s="11" customFormat="1" ht="12">
      <c r="H309" s="94"/>
    </row>
    <row r="310" s="11" customFormat="1" ht="12">
      <c r="H310" s="94"/>
    </row>
    <row r="311" s="11" customFormat="1" ht="12">
      <c r="H311" s="94"/>
    </row>
    <row r="312" s="11" customFormat="1" ht="12">
      <c r="H312" s="94"/>
    </row>
    <row r="313" s="11" customFormat="1" ht="12">
      <c r="H313" s="94"/>
    </row>
    <row r="314" s="11" customFormat="1" ht="12">
      <c r="H314" s="94"/>
    </row>
    <row r="315" s="11" customFormat="1" ht="12">
      <c r="H315" s="94"/>
    </row>
    <row r="316" s="11" customFormat="1" ht="12">
      <c r="H316" s="94"/>
    </row>
    <row r="317" s="11" customFormat="1" ht="12">
      <c r="H317" s="94"/>
    </row>
    <row r="318" s="11" customFormat="1" ht="12">
      <c r="H318" s="94"/>
    </row>
    <row r="319" s="11" customFormat="1" ht="12">
      <c r="H319" s="94"/>
    </row>
    <row r="320" s="11" customFormat="1" ht="12">
      <c r="H320" s="94"/>
    </row>
    <row r="321" s="11" customFormat="1" ht="12">
      <c r="H321" s="94"/>
    </row>
    <row r="322" s="11" customFormat="1" ht="12">
      <c r="H322" s="94"/>
    </row>
    <row r="323" s="11" customFormat="1" ht="12">
      <c r="H323" s="94"/>
    </row>
    <row r="324" s="11" customFormat="1" ht="12">
      <c r="H324" s="94"/>
    </row>
    <row r="325" s="11" customFormat="1" ht="12">
      <c r="H325" s="94"/>
    </row>
    <row r="326" s="11" customFormat="1" ht="12">
      <c r="H326" s="94"/>
    </row>
    <row r="327" s="11" customFormat="1" ht="12">
      <c r="H327" s="94"/>
    </row>
    <row r="328" s="11" customFormat="1" ht="12">
      <c r="H328" s="94"/>
    </row>
  </sheetData>
  <sheetProtection/>
  <mergeCells count="24">
    <mergeCell ref="A1:G1"/>
    <mergeCell ref="A2:G2"/>
    <mergeCell ref="P13:R13"/>
    <mergeCell ref="J5:K5"/>
    <mergeCell ref="J6:K6"/>
    <mergeCell ref="J7:K7"/>
    <mergeCell ref="P7:R7"/>
    <mergeCell ref="P8:R8"/>
    <mergeCell ref="P9:R9"/>
    <mergeCell ref="P10:R10"/>
    <mergeCell ref="P11:R11"/>
    <mergeCell ref="I19:O19"/>
    <mergeCell ref="P12:R12"/>
    <mergeCell ref="I16:K16"/>
    <mergeCell ref="I17:K17"/>
    <mergeCell ref="I18:K18"/>
    <mergeCell ref="J8:K8"/>
    <mergeCell ref="J9:K9"/>
    <mergeCell ref="J10:K10"/>
    <mergeCell ref="J11:K11"/>
    <mergeCell ref="I20:O20"/>
    <mergeCell ref="I13:K13"/>
    <mergeCell ref="I14:K14"/>
    <mergeCell ref="I15:K15"/>
  </mergeCells>
  <printOptions horizontalCentered="1" verticalCentered="1"/>
  <pageMargins left="0.15748031496062992" right="0.15748031496062992" top="0.4724409448818898" bottom="0.3937007874015748" header="0.1968503937007874" footer="0.1968503937007874"/>
  <pageSetup firstPageNumber="69" useFirstPageNumber="1" horizontalDpi="600" verticalDpi="600" orientation="portrait" paperSize="9" scale="90" r:id="rId2"/>
  <headerFooter alignWithMargins="0">
    <oddHeader>&amp;L&amp;"Arial,Italique"&amp;11Artisanat et coopératives&amp;R&amp;"Arial,Italique"&amp;11الصناعة التقليدية و التعاونيات</oddHeader>
    <oddFooter>&amp;C&amp;"Arial,Normal"&amp;9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bouchra</dc:creator>
  <cp:keywords/>
  <dc:description/>
  <cp:lastModifiedBy>khalid elmarni</cp:lastModifiedBy>
  <cp:lastPrinted>2021-04-30T12:16:04Z</cp:lastPrinted>
  <dcterms:created xsi:type="dcterms:W3CDTF">2002-04-29T12:16:50Z</dcterms:created>
  <dcterms:modified xsi:type="dcterms:W3CDTF">2021-05-03T10:00:28Z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